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nattama\Documents\UiPath\MCEPROD1\"/>
    </mc:Choice>
  </mc:AlternateContent>
  <xr:revisionPtr revIDLastSave="0" documentId="13_ncr:1_{CA05FCF9-A0E0-43CB-B810-8D322611016E}" xr6:coauthVersionLast="47" xr6:coauthVersionMax="47" xr10:uidLastSave="{00000000-0000-0000-0000-000000000000}"/>
  <bookViews>
    <workbookView xWindow="-120" yWindow="-120" windowWidth="24240" windowHeight="13140" activeTab="4" xr2:uid="{431CBF6F-8198-41D0-9F89-59C6FD944D2F}"/>
  </bookViews>
  <sheets>
    <sheet name="Regular MCE" sheetId="62" r:id="rId1"/>
    <sheet name="Progress Status" sheetId="58" r:id="rId2"/>
    <sheet name="Virtual Machine Details" sheetId="64" r:id="rId3"/>
    <sheet name="MCE CISCO Orchestrator Details" sheetId="65" r:id="rId4"/>
    <sheet name="git" sheetId="66" r:id="rId5"/>
    <sheet name="Automation Status - 27thth Aug" sheetId="63" r:id="rId6"/>
    <sheet name="Automation Status - 19th Aug" sheetId="59" r:id="rId7"/>
    <sheet name="Defect" sheetId="60" r:id="rId8"/>
    <sheet name="Plan" sheetId="52" r:id="rId9"/>
    <sheet name="KPIs" sheetId="56" r:id="rId10"/>
    <sheet name="eDelivery" sheetId="45" r:id="rId11"/>
    <sheet name="Version Upgrade" sheetId="44" r:id="rId12"/>
    <sheet name="Global Search" sheetId="53" r:id="rId13"/>
    <sheet name="IDV Device_HT" sheetId="54" r:id="rId14"/>
    <sheet name="Regular MCE Device TCs" sheetId="61" r:id="rId15"/>
    <sheet name="KPI_Navigation_PROD" sheetId="43" r:id="rId16"/>
    <sheet name="CLEO-NONCLEO1" sheetId="28" r:id="rId17"/>
    <sheet name="productwise-ITA" sheetId="35" r:id="rId18"/>
    <sheet name="Utilization" sheetId="36" r:id="rId19"/>
    <sheet name="Devices" sheetId="48" r:id="rId20"/>
    <sheet name="12th July" sheetId="42" r:id="rId21"/>
    <sheet name="Defects" sheetId="34" r:id="rId22"/>
    <sheet name="28th May-Progress table" sheetId="30" r:id="rId23"/>
    <sheet name="Test Data" sheetId="4" r:id="rId24"/>
    <sheet name="TestData_HK" sheetId="14" r:id="rId25"/>
    <sheet name="CLEO" sheetId="18" r:id="rId26"/>
    <sheet name="NonCLEO" sheetId="19" r:id="rId27"/>
    <sheet name="ITA-Productwise" sheetId="25" r:id="rId28"/>
    <sheet name="Sheet2" sheetId="32" r:id="rId29"/>
    <sheet name="Scenarios" sheetId="5" r:id="rId30"/>
    <sheet name="Application Level Sanity" sheetId="39" r:id="rId31"/>
    <sheet name="Application Level Sanity TCs" sheetId="40" r:id="rId32"/>
    <sheet name="AM-RR" sheetId="41" r:id="rId33"/>
    <sheet name="TOSCA TCs" sheetId="47" r:id="rId34"/>
  </sheets>
  <definedNames>
    <definedName name="_xlnm._FilterDatabase" localSheetId="25" hidden="1">CLEO!$A$1:$J$67</definedName>
    <definedName name="_xlnm._FilterDatabase" localSheetId="16" hidden="1">'CLEO-NONCLEO1'!$A$1:$G$94</definedName>
    <definedName name="_xlnm._FilterDatabase" localSheetId="19" hidden="1">Devices!$A$1:$M$335</definedName>
    <definedName name="_xlnm._FilterDatabase" localSheetId="13" hidden="1">'IDV Device_HT'!$A$1:$O$332</definedName>
    <definedName name="_xlnm._FilterDatabase" localSheetId="26" hidden="1">NonCLEO!$A$1:$P$24</definedName>
    <definedName name="_xlnm._FilterDatabase" localSheetId="11" hidden="1">'Version Upgrade'!$A$1:$K$32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63" l="1"/>
  <c r="E10" i="63"/>
  <c r="F10" i="63" s="1"/>
  <c r="D10" i="63"/>
  <c r="C10" i="63"/>
  <c r="C11" i="63" s="1"/>
  <c r="F9" i="63"/>
  <c r="F8" i="63"/>
  <c r="E7" i="63"/>
  <c r="F7" i="63" s="1"/>
  <c r="D7" i="63"/>
  <c r="D11" i="63" s="1"/>
  <c r="C7" i="63"/>
  <c r="F6" i="63"/>
  <c r="F5" i="63"/>
  <c r="F4" i="63"/>
  <c r="F3" i="63"/>
  <c r="F2" i="63"/>
  <c r="C10" i="62"/>
  <c r="B10" i="62"/>
  <c r="J11" i="59"/>
  <c r="E10" i="59"/>
  <c r="D10" i="59"/>
  <c r="C10" i="59"/>
  <c r="F9" i="59"/>
  <c r="F8" i="59"/>
  <c r="E7" i="59"/>
  <c r="D7" i="59"/>
  <c r="D11" i="59" s="1"/>
  <c r="C7" i="59"/>
  <c r="F6" i="59"/>
  <c r="F5" i="59"/>
  <c r="F4" i="59"/>
  <c r="F3" i="59"/>
  <c r="F2" i="59"/>
  <c r="E11" i="63" l="1"/>
  <c r="F11" i="63" s="1"/>
  <c r="F7" i="59"/>
  <c r="D10" i="62"/>
  <c r="F10" i="59"/>
  <c r="C11" i="59"/>
  <c r="E11" i="59"/>
  <c r="G333" i="54"/>
  <c r="E9" i="42"/>
  <c r="D9" i="42"/>
  <c r="C9" i="42"/>
  <c r="G7" i="36"/>
  <c r="H6" i="36"/>
  <c r="I6" i="36"/>
  <c r="F7" i="36"/>
  <c r="E7" i="36"/>
  <c r="D7" i="36"/>
  <c r="F15" i="39"/>
  <c r="C34" i="39"/>
  <c r="B34" i="39"/>
  <c r="E15" i="39"/>
  <c r="C15" i="39"/>
  <c r="B15" i="39"/>
  <c r="C28" i="39"/>
  <c r="B28" i="39"/>
  <c r="I36" i="35"/>
  <c r="F11" i="59" l="1"/>
  <c r="J6" i="36"/>
  <c r="E5" i="30"/>
  <c r="D5" i="30"/>
  <c r="C5" i="30"/>
  <c r="F18" i="35"/>
  <c r="H5" i="36"/>
  <c r="H4" i="36"/>
  <c r="H3" i="36"/>
  <c r="H2" i="36"/>
  <c r="H7" i="36" s="1"/>
  <c r="I48" i="30"/>
  <c r="I2" i="36"/>
  <c r="I7" i="36" s="1"/>
  <c r="I5" i="36"/>
  <c r="I3" i="36"/>
  <c r="I4" i="36"/>
  <c r="E18" i="35"/>
  <c r="E31" i="30"/>
  <c r="M24" i="19"/>
  <c r="L24" i="19"/>
  <c r="J2" i="36" l="1"/>
  <c r="J7" i="36" s="1"/>
  <c r="J3" i="36"/>
  <c r="J4" i="36"/>
  <c r="J5" i="36"/>
</calcChain>
</file>

<file path=xl/sharedStrings.xml><?xml version="1.0" encoding="utf-8"?>
<sst xmlns="http://schemas.openxmlformats.org/spreadsheetml/2006/main" count="6645" uniqueCount="1984">
  <si>
    <t>SL No</t>
  </si>
  <si>
    <t>Flow</t>
  </si>
  <si>
    <t>Scenario</t>
  </si>
  <si>
    <t>Automation Execution Status</t>
  </si>
  <si>
    <t>Remarks</t>
  </si>
  <si>
    <t>Share PAK</t>
  </si>
  <si>
    <t>User is having access to the PAK. He is doing "PAK search -&gt; Share PAK" with another user</t>
  </si>
  <si>
    <t>PASS</t>
  </si>
  <si>
    <t>User Clicks "Share PAK" from Common Tasks under "Acquire &amp; Activate" tile. Provides the PAK that user does not have access. User gets entitled after PIN authentication and then shares the PAK</t>
  </si>
  <si>
    <t>KPI</t>
  </si>
  <si>
    <t>Validate all the applicable KPIs are shown for the account mode. Compare the numbers between Tile view and Non-Cleo View</t>
  </si>
  <si>
    <t>Validate all the applicable KPIs are shown for the user mode. Compare the numbers between Tile view and Non-Cleo View</t>
  </si>
  <si>
    <t>PAK Search</t>
  </si>
  <si>
    <t>User enters the PAK that he/she is entitled. PAK attributes are displayed with the respective applicable actions [Generate License (not completely fulfilled), Share PAK]</t>
  </si>
  <si>
    <t>PAK Search / Add PAK</t>
  </si>
  <si>
    <t>User enters the un-assigned PAK that he/she is NOT entitled. After successful PIN authentication, PAK attributes are displayed with the respective applicable actions [Generate License (not completely fulfilled), Share PAK]</t>
  </si>
  <si>
    <t>Device Search</t>
  </si>
  <si>
    <t>User enters the device that he/she is entitled. Device details are displayed along with the associated actions for devices with consumptions. [Download License, Move license]</t>
  </si>
  <si>
    <t>Order Search</t>
  </si>
  <si>
    <t>User search for the order (with some PAKs in it) that he/she is entitled. Order details are displayed along with action "Show PAKs". On click of Show PAK, all the PAKs need to be displayed. On further click of PAK, PAK details need to be displayed along with applicable actions</t>
  </si>
  <si>
    <t>User search for the order that he/she is NOT entitled. System should display the proper error message</t>
  </si>
  <si>
    <t>Activate License</t>
  </si>
  <si>
    <t>User clicks "Activate License" from "Acquire and Activate" tile. User selects PAK and provide PAK number that he/she is not entitled. After successful PIN authentication, PAK details are displayed and user can select Feature to generate License [NODE LOCK Scenario - Product Type - SAFENET]</t>
  </si>
  <si>
    <t>User selects "I want to use my License" from CLEO LOV. User selects Order and provide order number that he/she is entitled. System display order details and List of PAKs associated with the order. user selects PAK, and system display PAK attributes and then select features to generate license [NODE LOCK -  Product Type - FNE]</t>
  </si>
  <si>
    <t>User selects "I want to find a PAK" a PAK from CLEO LOV . User searches for a PAK that the user is not entitled to . After successful PIN authentication, PAK details are displayed and user can select Feature to generate License [NODE LOCK Scenario by selecting the device from the suggested devices - Product Type - FLEXLM]</t>
  </si>
  <si>
    <t>User selects "I want to find a PAK" a PAK from CLEO LOV . User searches for a PAK that the user is entitled to .  PAK details are displayed and user can select Feature to generate License [NODE LOCK Scenario by adding a new device - Product Type - TANDBERG]</t>
  </si>
  <si>
    <t>PAK Details</t>
  </si>
  <si>
    <t>Product Family</t>
  </si>
  <si>
    <t>FlexLM</t>
  </si>
  <si>
    <t>TC01</t>
  </si>
  <si>
    <t>Use Case 10 : SAFENET (Infosys Ltd)</t>
  </si>
  <si>
    <t>SKU</t>
  </si>
  <si>
    <t xml:space="preserve">1. ISR4300  –   FP0727VQV1S  , FPXYBT5ECK5  , FPAK3C6K8TO  </t>
  </si>
  <si>
    <t>FL-4350-HSEC-K9=</t>
  </si>
  <si>
    <r>
      <t xml:space="preserve">Node Lock Value : (UDI PID -ISR4351/K9, SNo - </t>
    </r>
    <r>
      <rPr>
        <sz val="9"/>
        <color rgb="FF222222"/>
        <rFont val="Consolas"/>
        <family val="3"/>
      </rPr>
      <t>FDO221938SB, FDO234700UF</t>
    </r>
    <r>
      <rPr>
        <sz val="11"/>
        <color theme="1"/>
        <rFont val="Calibri"/>
        <family val="2"/>
        <scheme val="minor"/>
      </rPr>
      <t xml:space="preserve"> )</t>
    </r>
  </si>
  <si>
    <t xml:space="preserve">2. Cisco 2504 wireless Controllers - FPRHWGW5XN4  , FPIRX01LU6Y  , FPAYCMYUPJZ  </t>
  </si>
  <si>
    <t>L-LIC-CT2504-1A=</t>
  </si>
  <si>
    <t>Infosys Ltd</t>
  </si>
  <si>
    <t>TC13</t>
  </si>
  <si>
    <t>FNE</t>
  </si>
  <si>
    <t>TC11</t>
  </si>
  <si>
    <t xml:space="preserve">Product Family </t>
  </si>
  <si>
    <t>Product Name</t>
  </si>
  <si>
    <t>Assigned / Unassigned</t>
  </si>
  <si>
    <t>SA</t>
  </si>
  <si>
    <t>VA</t>
  </si>
  <si>
    <t>Safenet</t>
  </si>
  <si>
    <t>Prime Infrastructure 2.x</t>
  </si>
  <si>
    <t>L-PI2X-N-BASE=</t>
  </si>
  <si>
    <t>Assigned</t>
  </si>
  <si>
    <t>Any (Default)</t>
  </si>
  <si>
    <t>Use this one</t>
  </si>
  <si>
    <t>No Data mining required. We can use same data again and again</t>
  </si>
  <si>
    <t>Go to Usermode</t>
  </si>
  <si>
    <t>Select PAK which is not having SA VA from Non CLEO User mode from the Grid</t>
  </si>
  <si>
    <t>Go to CLEO and Type Share PAK</t>
  </si>
  <si>
    <t>FPS7OJUSI3T</t>
  </si>
  <si>
    <t>FPWW6PC1YUM</t>
  </si>
  <si>
    <t>TC02</t>
  </si>
  <si>
    <t>TC03</t>
  </si>
  <si>
    <t>Test Data is not required, KPI validation with Account mode</t>
  </si>
  <si>
    <t>TC04</t>
  </si>
  <si>
    <t>Test Data is not required, KPI validation with usermode</t>
  </si>
  <si>
    <t>TC05</t>
  </si>
  <si>
    <t>FP6HT9LVBIW</t>
  </si>
  <si>
    <t>FPFNEQ93T72</t>
  </si>
  <si>
    <t>FP7A8T9LXR3</t>
  </si>
  <si>
    <t>TC06</t>
  </si>
  <si>
    <t>Test Data mining is required</t>
  </si>
  <si>
    <t>Cisco ASR9000</t>
  </si>
  <si>
    <t>L-A9K-9001OPT-LIC=</t>
  </si>
  <si>
    <t>Unassigned</t>
  </si>
  <si>
    <t>used</t>
  </si>
  <si>
    <t>TC07</t>
  </si>
  <si>
    <t>Device</t>
  </si>
  <si>
    <t>CISCO123459</t>
  </si>
  <si>
    <t>TC08</t>
  </si>
  <si>
    <t>Orders</t>
  </si>
  <si>
    <t>TC10</t>
  </si>
  <si>
    <t>Data mining required</t>
  </si>
  <si>
    <t>ISR4300</t>
  </si>
  <si>
    <t>Cisco 2504 wireless Controllers</t>
  </si>
  <si>
    <t>Cisco EnterPrise Management 3.x</t>
  </si>
  <si>
    <t>FPH7LEELFQ6</t>
  </si>
  <si>
    <t>FPUESHGR1WX</t>
  </si>
  <si>
    <t>FP3YNTNUNTM</t>
  </si>
  <si>
    <t>FPSOF6Q97QT</t>
  </si>
  <si>
    <t>FPVYT7QNC2E</t>
  </si>
  <si>
    <t>FP7J4E3O2QT</t>
  </si>
  <si>
    <t>FP0AZ75CK3N</t>
  </si>
  <si>
    <t>FPORTMMOAK5</t>
  </si>
  <si>
    <t>FPJZFXLVOXM</t>
  </si>
  <si>
    <t>TC12</t>
  </si>
  <si>
    <t>IMC Supervisor</t>
  </si>
  <si>
    <t>FPPWR8IFQNL</t>
  </si>
  <si>
    <t>FPH7AAJBJR0</t>
  </si>
  <si>
    <t>FP5TGT70ICU</t>
  </si>
  <si>
    <t>FPZ5G6W38R5</t>
  </si>
  <si>
    <t>FP71FRW52TR</t>
  </si>
  <si>
    <t>FP359CDOFEW</t>
  </si>
  <si>
    <t>FPK0IRVY056</t>
  </si>
  <si>
    <t>FPCMF7L9FBD</t>
  </si>
  <si>
    <t>FPEB1YZTPAU</t>
  </si>
  <si>
    <t>FP9NBT5G1N2</t>
  </si>
  <si>
    <t>Product Family (Order Number and PAK Number)</t>
  </si>
  <si>
    <t>TC14</t>
  </si>
  <si>
    <t>FLEXLM</t>
  </si>
  <si>
    <t>Identity Services Engine</t>
  </si>
  <si>
    <t>C1-ISE-BASE-48P : Cisco ONE Identity Services Engine 50 EndPoint Base Lic</t>
  </si>
  <si>
    <t>FPWFBW49L0B</t>
  </si>
  <si>
    <t>FP0HJWLPO4M</t>
  </si>
  <si>
    <t>FPJ487OLBJU</t>
  </si>
  <si>
    <t>FPUE8Y45L19</t>
  </si>
  <si>
    <t>FPSYN8R4R62</t>
  </si>
  <si>
    <t>FPX7B7DVTU6</t>
  </si>
  <si>
    <t>FPY0T6FXT23</t>
  </si>
  <si>
    <t>FPM2XD5JN2L</t>
  </si>
  <si>
    <t>TC15</t>
  </si>
  <si>
    <t>TANBERG</t>
  </si>
  <si>
    <t>Cisco TelePresence VCS-Expressway</t>
  </si>
  <si>
    <t>LIC-EXP-RMS=</t>
  </si>
  <si>
    <t xml:space="preserve">Assigned </t>
  </si>
  <si>
    <t>FPGYBX83895</t>
  </si>
  <si>
    <t>FP835EG5802</t>
  </si>
  <si>
    <t>FPNEQVNSOAL</t>
  </si>
  <si>
    <t>FPGR4KBOZO4</t>
  </si>
  <si>
    <t>FPF1G38DI8R</t>
  </si>
  <si>
    <t>FP09XY8KRJK</t>
  </si>
  <si>
    <t>FPWHIABP61N</t>
  </si>
  <si>
    <t>FPS9RUJBWNO</t>
  </si>
  <si>
    <t>FPXYC5POYP2</t>
  </si>
  <si>
    <t>FPVRL6Y2RLF</t>
  </si>
  <si>
    <t>FPNRKK49O9F</t>
  </si>
  <si>
    <t>FP26RDZPTEG</t>
  </si>
  <si>
    <t>FPDINGL0VJ1</t>
  </si>
  <si>
    <t>FP09GZQM0OL</t>
  </si>
  <si>
    <t>FP3JJ08FU32</t>
  </si>
  <si>
    <t>Cisco On Prem TelePresence Software Upgrade Release Keys</t>
  </si>
  <si>
    <t>A-PRM-LIC-EXP</t>
  </si>
  <si>
    <t>https://mce-stage.cisco.com/mce/idv/#/licenses/cleo
esd_aaa@yahoo.com	/	eDelivery001 (TC01 to TC12)
umcs-ti@umoncton.ca / Cisco123  (TC13,TC14,TC15)</t>
  </si>
  <si>
    <t>User / Smart Account Details</t>
  </si>
  <si>
    <t xml:space="preserve">Order Details </t>
  </si>
  <si>
    <t>Device Details</t>
  </si>
  <si>
    <t xml:space="preserve">user - edelivery_aaa / esd_aaa@yahoo.com
PWD - eDelivery001
</t>
  </si>
  <si>
    <t xml:space="preserve">FPHNIXQ8KI8  , FPL3A4I62GW  , FP8AS6DE501  , FP8Y3KQ3HK4  , FPOH1MK8GF9  , FPTSYPBL1CS  </t>
  </si>
  <si>
    <t xml:space="preserve">Unfulfilled PAKs &amp; PIN
5671J1205E0   	869887
5321J26A715   	585673
4831J3681A2   	998709
1351J368ED9   	820716
1328J794895   	205563  </t>
  </si>
  <si>
    <t>CISCO123459
BAT1234560
A2B4C4D8E9F0
202102271556
JAD211600AF</t>
  </si>
  <si>
    <t>111159918
111161211
111161092
111160616</t>
  </si>
  <si>
    <t>there is defect open , unable to verify the sample orders, will provide list of orders tomorrow</t>
  </si>
  <si>
    <t xml:space="preserve">ccoid - edelivery_aaa /esd_aaa@yahoo.com
pwd - eDelivery001
</t>
  </si>
  <si>
    <t>PAK	                          PIN
FPHPQTK6C8M           	784609
FPENUMJVWR4         	725694
FP9M2MDRVGH         	198342</t>
  </si>
  <si>
    <t>Platform check issue still exist, it is not yet fixed.</t>
  </si>
  <si>
    <t>User selects "I want to use License" from CLEO LOV. User selects PAK and provide PAK number that he/she is entitled. System display PAK attribute details and user can select feature to generate license [NON NODE LOCK]</t>
  </si>
  <si>
    <t xml:space="preserve">ccoid - edelivery_aaa / esd_aaa@yahoo.com
pwd - eDelivery001
</t>
  </si>
  <si>
    <t>PAK  	                          PIN
FP05RRWQ18D / 476024
FP61M31LBD / 4873160
FPU3L2ZW53Y / 168627</t>
  </si>
  <si>
    <t>User enters PAK in the CLEO bar that he/she is entitled and not fully consumed. PAK details are displayed with the option for user to geenrate license. User clicks generate license and select feature to proceed with License generation [Non Node Lock]</t>
  </si>
  <si>
    <t>PAK	                        PIN
FPNIXKA6DA3 	/ 990654
FPDFO8WRG5A / 431494
FPEIGTML7IE / 161278</t>
  </si>
  <si>
    <t>ccoid - ciscorina / umcs-ti@umoncton.ca
pwd - Cisco123</t>
  </si>
  <si>
    <t>PAK	                   PIN
FPO5HKPLURP	 / 990083
FPOWDBTQ5WI / 840936
FPYC4LRQCS1 / 108990
FPEXJQ96Q9H / 646697
FPFFFEYQZJD / 910578</t>
  </si>
  <si>
    <t>PAK	                PIN
FPZ1MRLYJHN / 	556773
FPJQ7LLS87I / 	232122
FPN0Z4BPCEP/ 	367759</t>
  </si>
  <si>
    <t xml:space="preserve">Create PAK from JK and unassigned.. </t>
  </si>
  <si>
    <t>PAK        	PIN
FP0UAJJ3FKC / 429149
FPEYPMWLAXE  / 	126500
FPPPK0Q7U4D / 	529550
FP7VWV6BYUW / 194003
FP58JVN3B4A / 	999198</t>
  </si>
  <si>
    <t>800Fixed Test</t>
  </si>
  <si>
    <t>800FIXEDTEST</t>
  </si>
  <si>
    <t>FPW9604WJWL</t>
  </si>
  <si>
    <t>FPMCD49J12E</t>
  </si>
  <si>
    <t>FP735VL0FQ0</t>
  </si>
  <si>
    <t>FP5OQBB4TLE</t>
  </si>
  <si>
    <t>FPJ5BHKETI4</t>
  </si>
  <si>
    <t>FP2TBFC4RV9</t>
  </si>
  <si>
    <t>FPXQCI2HTR9</t>
  </si>
  <si>
    <t>FPVMRSZSKKE</t>
  </si>
  <si>
    <t>FPJUGQB9MYO</t>
  </si>
  <si>
    <t>FP34NWLP5BV</t>
  </si>
  <si>
    <t>FPBOS7JR48H</t>
  </si>
  <si>
    <t>FP10ND74QJC</t>
  </si>
  <si>
    <t>FPE9KHYJT71</t>
  </si>
  <si>
    <t>FPD0BIYYSZJ</t>
  </si>
  <si>
    <t>FPNR0AU4VSR</t>
  </si>
  <si>
    <t>FPONAUEJHHU</t>
  </si>
  <si>
    <t>FPBIP736QGO</t>
  </si>
  <si>
    <t>FPSIU80DS7B</t>
  </si>
  <si>
    <t>FPVEATKMWQ1</t>
  </si>
  <si>
    <t>FPSE96O3K60</t>
  </si>
  <si>
    <t>FPLQ293FMA6</t>
  </si>
  <si>
    <t>FPA6P3ZU8VQ</t>
  </si>
  <si>
    <t>FP4X3KEXDBW</t>
  </si>
  <si>
    <t>FPT4UME42Q0</t>
  </si>
  <si>
    <t>FPTA1P3JA1Q</t>
  </si>
  <si>
    <t>FPIS19I4V8K</t>
  </si>
  <si>
    <t>CIMC-SUP-B01=</t>
  </si>
  <si>
    <t>Feature SKU</t>
  </si>
  <si>
    <t>CIMC-SUP-B01,
CIMC-SUP-B02</t>
  </si>
  <si>
    <t>Generated on 23rd</t>
  </si>
  <si>
    <t>FPT1TF32GOP</t>
  </si>
  <si>
    <t>FPDLXO3MSIF</t>
  </si>
  <si>
    <t>FPF664DYHSX</t>
  </si>
  <si>
    <t>FPNA9P7UYND</t>
  </si>
  <si>
    <t>FPU9XEKDSN4</t>
  </si>
  <si>
    <t>FP9DEF9JPXJ</t>
  </si>
  <si>
    <t>FP6ISENH458</t>
  </si>
  <si>
    <t>FP2XFEM12L1</t>
  </si>
  <si>
    <t>FP993CBII3E</t>
  </si>
  <si>
    <t>FPZMUPISE58</t>
  </si>
  <si>
    <t>FPZFA9RJF2I</t>
  </si>
  <si>
    <t>FPVJSZ6SD0G</t>
  </si>
  <si>
    <t>FPIRBYJ0YE2</t>
  </si>
  <si>
    <t>FPZ6VEK1JCK</t>
  </si>
  <si>
    <t>FP00ICV7GS9</t>
  </si>
  <si>
    <t>FP9P3RE1OTR</t>
  </si>
  <si>
    <t>FPVIAQP0S1X</t>
  </si>
  <si>
    <t>FPRMM1GANN8</t>
  </si>
  <si>
    <t>FPTHKUSB07M</t>
  </si>
  <si>
    <t>FPB4DYVK3W5</t>
  </si>
  <si>
    <t>invalid pak</t>
  </si>
  <si>
    <t>23rd Apr</t>
  </si>
  <si>
    <t>FPIGF0KBTQ0</t>
  </si>
  <si>
    <t>FPOP7YNGDMW</t>
  </si>
  <si>
    <t>FP9JOR5EF17</t>
  </si>
  <si>
    <t>FPZR9BBC6GV</t>
  </si>
  <si>
    <t>FPS6UFU7KKE</t>
  </si>
  <si>
    <t>FPYBZOR5ETV</t>
  </si>
  <si>
    <t>FPJDB71CEHT</t>
  </si>
  <si>
    <t>FPJ10EZGZ89</t>
  </si>
  <si>
    <t>FPMLAOPT9CA</t>
  </si>
  <si>
    <t>FP69186E36Z</t>
  </si>
  <si>
    <t>FP9EB58CN45</t>
  </si>
  <si>
    <t>FPIS54GYINC</t>
  </si>
  <si>
    <t>FP4B34KS180</t>
  </si>
  <si>
    <t>FP9L8ULPR4P</t>
  </si>
  <si>
    <t>FPDY8G6AJQT</t>
  </si>
  <si>
    <t>FPZWOB0XNFK</t>
  </si>
  <si>
    <t>FPMF2H9VLE9</t>
  </si>
  <si>
    <t>FPQ53M4XFNG</t>
  </si>
  <si>
    <t>FPS2D7X6YMV</t>
  </si>
  <si>
    <t>FPTWSGBO005</t>
  </si>
  <si>
    <t>FPVWSX7ET5O</t>
  </si>
  <si>
    <t>FP1OHWT0X8D</t>
  </si>
  <si>
    <t>FPTTCNNAU8F</t>
  </si>
  <si>
    <t>FPGBF405PWZ</t>
  </si>
  <si>
    <t>FPVZIZA1VMW</t>
  </si>
  <si>
    <t>FPK5EENETKA</t>
  </si>
  <si>
    <t>FPIJSHW8KDC</t>
  </si>
  <si>
    <t>FPEK75ZYL4K</t>
  </si>
  <si>
    <t>FP0NIW4VPJ5</t>
  </si>
  <si>
    <t>Accept License Agreement and Continue</t>
  </si>
  <si>
    <t>Click on No for VA Selction (Go with Default)</t>
  </si>
  <si>
    <t>Click on Continue</t>
  </si>
  <si>
    <t>Enter Serial Number (AAAA1234AAA)</t>
  </si>
  <si>
    <t>Enter Device Name as test123</t>
  </si>
  <si>
    <t>Enter SerialNumber (12345) (Select Device manually)</t>
  </si>
  <si>
    <t>Select License Feature then click on Continue</t>
  </si>
  <si>
    <t>Display "Generate License", "Assign Account/Share PAK" button , Click on Generate License</t>
  </si>
  <si>
    <t>"Please select a PAK from the recommended list or enter another PAK" display message with PAK list. Enter PAK manually</t>
  </si>
  <si>
    <t>Enter "I want to find a PAK" in CLEO LOV</t>
  </si>
  <si>
    <t>Pre-requisite-Login with external user (umcs-ti@umoncton.ca / Cisco123)</t>
  </si>
  <si>
    <t>Actual</t>
  </si>
  <si>
    <t>Expected</t>
  </si>
  <si>
    <t>Description</t>
  </si>
  <si>
    <t>Steps</t>
  </si>
  <si>
    <t>N</t>
  </si>
  <si>
    <t>Data mining required. You can generate PAK from any subgrip and it should be unassigned</t>
  </si>
  <si>
    <t>Comments</t>
  </si>
  <si>
    <t>Software Download</t>
  </si>
  <si>
    <t>PAK Download</t>
  </si>
  <si>
    <t>Move licenses</t>
  </si>
  <si>
    <t>Rehost=validating particular quantity of license features movement from source device to destination device by adding a new device from add device button(single nodelock)</t>
  </si>
  <si>
    <t>RMA number not mandatory= Validating the license features movement when RMA number is not mandatory for the devices by selecting the destination device from the grid(single nodelock)</t>
  </si>
  <si>
    <t>RMA mandatory(with number/not available checkbox)=Validating the license features movement when RMA number is mandatory for the devices(single nodelock)</t>
  </si>
  <si>
    <t>Validating the unassigned device(without SA/VA)=Rehost/RMA</t>
  </si>
  <si>
    <t>RMA number not mandatory= Validating the license features movement when RMA number is not mandatory for the devices(multiple product families)</t>
  </si>
  <si>
    <t>Validating the transactions of move license in history tab</t>
  </si>
  <si>
    <t>Add PAK</t>
  </si>
  <si>
    <t>Perform ADD PAK for Unassigned PAK for Single VA in Account mode with different PAK status</t>
  </si>
  <si>
    <t xml:space="preserve">Perform ADD PAK for Assigned PAK for Multiple VA's in Account mode with different PAK status </t>
  </si>
  <si>
    <t>Perform ADD PAK for Unassigned PAK for Multiple VA in User mode with different PAK status</t>
  </si>
  <si>
    <t xml:space="preserve">Perform ADD PAK for Assigned PAK for Single VA in User mode with different PAK status </t>
  </si>
  <si>
    <t xml:space="preserve">Perform Share PAK for single Unassigned PAK with Partially fulfilled and Unfulfilled PAK in User mode </t>
  </si>
  <si>
    <t>Perform Share PAK for Single Unassigned PAK with Partially fulfilled and Unfulfilled PAK in User mode for Multiple Emails</t>
  </si>
  <si>
    <t>Device Download/Email</t>
  </si>
  <si>
    <t>Complexity</t>
  </si>
  <si>
    <t>Medium</t>
  </si>
  <si>
    <t>Complex</t>
  </si>
  <si>
    <t>Simple</t>
  </si>
  <si>
    <t>Validate all the details when user perform "I want to generate a license" from CLEO LOV. User selects PAK and provide PAK number that he/she is entitled. System display PAK attribute details and user can select feature to generate license  along with below check[Flexlm Product Type-&gt;CIPPHONEFEAT-&gt;Partial Fulfillment - Node lock] 
1. Node Lock Check
2. Email check
3. Backend validation - Quanity, PAK Status, Transaction ID, Transaction Date
4. Email instruction need to be cross checked with MCE UI
5. Device - Add device / existing device /  existing device invalid or not exist then add new device</t>
  </si>
  <si>
    <t>Validate all the details when user perform "I want to generate a license" from CLEO LOV. User selects PAK and provide PAK number that he/she is entitled. System display PAK attribute details and user can select feature to generate license  along with below check[Flexlm Product Type-&gt;MSEFEAT)(Complete Fulfillment - Non Node lock]
1. Email check
2. Backend validation - Quanity, PAK Status, Transaction ID, Transaction Date
3. Email instruction need to be cross checked with MCE UI</t>
  </si>
  <si>
    <t>Validate all the details when user perform "I want to generate a license" from CLEO LOV. User selects PAK and provide PAK number that he/she is entitled. System display PAK attribute details and user can select feature to generate license  along with below check(Flexlm Product Type-&gt;IMC Supervisor - Partial Fulfillment -Non Node lock) 
1. Email check
2. Backend validation - Quanity, PAK Status, Transaction ID, Transaction Date
3. Email instruction need to be cross checked with MCE UI</t>
  </si>
  <si>
    <t>Validate all the details when user perform "I want to generate a license" from CLEO LOV. User selects PAK and provide PAK number that he/she is entitled. System display PAK attribute details and user can select feature to generate license  along with below check[Flexlm Product Type-&gt;CIPPHONEFEAT-&gt;Complete Fulfillment - Node lock] 
1. Node Lock Check
2. Email check
3. Backend validation - Quanity, PAK Status, Transaction ID, Transaction Date
4. Email instruction need to be cross checked with MCE UI 
5. Device - Add device / existing device /  existing device invalid or not exist then add new device</t>
  </si>
  <si>
    <t>User selects Order and provide order number that he/she is entitled. System display order details and List of PAKs associated with the order. user selects PAK, and system display PAK attributes and then select features to generate license (All the product Type)
1. Node Lock Check
2. Email check
3. Backend validation - Quanity, PAK Status, Transaction ID, Transaction Date
4. Email instruction need to be cross checked with MCE UI 
5. Device - Add device / existing device /  existing device invalid or not exist then add new device
6. FNE - Add Device - only applicable.(UUID get generated after license generation and need to be validated from the backend(under HOSTID column).
Note: UUID - can be checked after downloading License (in the license file)</t>
  </si>
  <si>
    <t>User selects the Assigned Order based on PAK which is enabled with Software download. System should display Download Software then accept the agreement button then check user is able to see Download Images
1. Search PAK / Order
2. Click on Download Software button
3. Accept Agreement
4. Download Image</t>
  </si>
  <si>
    <t>User selects the Assigned Order which is enabled with Software download. System should display Download Software then accept the agreement button then check user is able to see Download Images
1. Search PAK / Order
2. Click on Download Software button
3. Accept Agreement
4. Download Image</t>
  </si>
  <si>
    <t>User selects the unassigned Order based on PAK which is enabled with Software download. System should display Download Software then accept the agreement button then check user is able to see Download Images
1. Search PAK / Order
2. Click on Download Software button
3. Accept Agreement
4. Download Image</t>
  </si>
  <si>
    <t>User selects the Unassigned Order which is enabled with Software download. System should display Download Software then accept the agreement button then check user is able to see Download Images
1. Search PAK / Order
2. Click on Download Software button
3. Accept Agreement
4. Download Image</t>
  </si>
  <si>
    <t>User enters Order in the CLEO bar that he/she is entitled and Partially fulfilled PAK. User clicks Resend/Download License and select the Device details/Transaction Details then Download the Licenses [Non NodeLock]
1. License details validate from backend database (PAK Details)</t>
  </si>
  <si>
    <t>User enters Order in the CLEO bar that he/she is entitled and Partially fulfilled PAK. User clicks Resend/Download License and select the Device details/Transaction Details then Download the Licenses [NodeLock]
1. License details validate from backend database (PAK Details)</t>
  </si>
  <si>
    <t>User enters PAK in the CLEO bar that he/she is entitled and Partially fulfilled PAK. User clicks Resend/Download License and select the Device details/Transaction Details then Download the Licenses [Non NodeLock]
1. License details validate from backend database (PAK Details)</t>
  </si>
  <si>
    <t>User selects Device which is having License then validate Device Download for Single Nodelock and send mail for different email IDs</t>
  </si>
  <si>
    <t>User selects Device which is having License then validate Device download for Multiple Nodelock and check the downloaded file.</t>
  </si>
  <si>
    <t>User selects Device which is having License then Perform Device Download for Multiple Nodelock and send mail for different email IDs</t>
  </si>
  <si>
    <t>User selects Device which is having License then Validate the transactions in History for Emails Sent in Account overview</t>
  </si>
  <si>
    <t>No data found for entered Order Number. Please enter valid Order Number.</t>
  </si>
  <si>
    <t>There are no PAKs associated with this Order Number.</t>
  </si>
  <si>
    <t>PAK</t>
  </si>
  <si>
    <t>CHB0ESGPVAV</t>
  </si>
  <si>
    <t>6878SUNQP7B</t>
  </si>
  <si>
    <t>47OIP4IS4WK,UR0O74LQGZE,QSYHTPS7X0B</t>
  </si>
  <si>
    <t>GU8FO30S2NM,1EWTFEOT2NI, HFG8007H859, Q7UTO3B2MCR</t>
  </si>
  <si>
    <t>UGBJFQNJF88</t>
  </si>
  <si>
    <t>NRAK9T61HY1</t>
  </si>
  <si>
    <t>APWCQ0BQ3NW</t>
  </si>
  <si>
    <t>No data found for entered Order Number. Please enter valid Order Numbe</t>
  </si>
  <si>
    <t>XOSYOEHN2KN</t>
  </si>
  <si>
    <t>BVRU4WQV16D, W17AADU3HDN</t>
  </si>
  <si>
    <t>687ZTOJN1RF</t>
  </si>
  <si>
    <t>Order</t>
  </si>
  <si>
    <t>Automated</t>
  </si>
  <si>
    <t>Y</t>
  </si>
  <si>
    <t>Download SW</t>
  </si>
  <si>
    <t>User selects Device which is having License then validate Device Download for single nodelock and check the downloaded file [NodeLock]</t>
  </si>
  <si>
    <t>Validate the download license for Nodelock</t>
  </si>
  <si>
    <t>Validate the download license for Non Nodelock</t>
  </si>
  <si>
    <t>Validate returning device,move licenses and destination device details when only RMA is allowed</t>
  </si>
  <si>
    <t>Validate returning device,move licenses and destination device details when only rehost is allowed</t>
  </si>
  <si>
    <t>Validate RMA number is mandatory, if not available user can request for an RMA number</t>
  </si>
  <si>
    <t>Validate the download SW option</t>
  </si>
  <si>
    <t>Download License</t>
  </si>
  <si>
    <t>Move License</t>
  </si>
  <si>
    <t>Generate:</t>
  </si>
  <si>
    <t>SUB_GROUP</t>
  </si>
  <si>
    <t xml:space="preserve">Product Family Description </t>
  </si>
  <si>
    <t>PRODUCT_TYPE</t>
  </si>
  <si>
    <t>CIPPHONEFEAT</t>
  </si>
  <si>
    <t>CISCO IP Phones migration license</t>
  </si>
  <si>
    <t>ISR4300FEAT</t>
  </si>
  <si>
    <t>SAFENET</t>
  </si>
  <si>
    <t>UCFNEFEAT</t>
  </si>
  <si>
    <t>Cisco Unified Communications</t>
  </si>
  <si>
    <t>800FIXEDFEAT</t>
  </si>
  <si>
    <t xml:space="preserve">800 Fixed </t>
  </si>
  <si>
    <t>TBQUICKSET</t>
  </si>
  <si>
    <t>Cisco TelePresence Quick Set</t>
  </si>
  <si>
    <t>TANDBERG</t>
  </si>
  <si>
    <t>UCSFEAT</t>
  </si>
  <si>
    <t>UCS 6100 Series Fabric Interconnect</t>
  </si>
  <si>
    <t>IPORTBNDLFEAT</t>
  </si>
  <si>
    <t>Iron Port Product - SW Bundles</t>
  </si>
  <si>
    <t>JESTER</t>
  </si>
  <si>
    <t>POSITRONFEAT</t>
  </si>
  <si>
    <t>ASAACTNCFEAT</t>
  </si>
  <si>
    <t>ASA AnyConnect  Term and Content</t>
  </si>
  <si>
    <t>PROPRIETARY</t>
  </si>
  <si>
    <t>SFIRETERMFEAT</t>
  </si>
  <si>
    <t>Cisco FirePOWER Product - Term</t>
  </si>
  <si>
    <t>SOURCEFIRE</t>
  </si>
  <si>
    <t>ASA3DES</t>
  </si>
  <si>
    <t>ASA 3DES license</t>
  </si>
  <si>
    <t>MDSFEAT</t>
  </si>
  <si>
    <t>MDS 9000, Nexus 5000 and Nexus 7000 Series Switches</t>
  </si>
  <si>
    <t>ISR4400FEAT</t>
  </si>
  <si>
    <t>ISR4400</t>
  </si>
  <si>
    <t>ISETNCFEAT</t>
  </si>
  <si>
    <t>Identity Services Engine - TnC Subscription</t>
  </si>
  <si>
    <t>ASR1KFEAT</t>
  </si>
  <si>
    <t>ASR1001</t>
  </si>
  <si>
    <t>Move:</t>
  </si>
  <si>
    <t>ASR920FEAT</t>
  </si>
  <si>
    <t>ASR 920</t>
  </si>
  <si>
    <t>XFRMERFEAT</t>
  </si>
  <si>
    <t>ISR G2</t>
  </si>
  <si>
    <t>SFIREPERPFEAT</t>
  </si>
  <si>
    <t>Cisco FirePOWER Product - Perpetual</t>
  </si>
  <si>
    <t>NEXUS3KFEAT</t>
  </si>
  <si>
    <t>Nexus 3000</t>
  </si>
  <si>
    <t>TBRMADEFAULT</t>
  </si>
  <si>
    <t>Tandberg</t>
  </si>
  <si>
    <t>Node Lock</t>
  </si>
  <si>
    <t>NonNode Lock</t>
  </si>
  <si>
    <t>TC26</t>
  </si>
  <si>
    <t>This one we are using it for automation and automated this scenario only</t>
  </si>
  <si>
    <t>FPL72I77YB7</t>
  </si>
  <si>
    <t>PARTIALLY FULFILLED</t>
  </si>
  <si>
    <t>NodeLock</t>
  </si>
  <si>
    <t>FPHBPD09M8V</t>
  </si>
  <si>
    <t>Note: Used in NonCLEO for Multi Device License Generation</t>
  </si>
  <si>
    <t xml:space="preserve">Click on Resend / Download Licenses(s) </t>
  </si>
  <si>
    <t>will display multiple device information for the same PAK</t>
  </si>
  <si>
    <t>User can select how many license, he / she wants to download and that many only get downloaded.</t>
  </si>
  <si>
    <t>Not automated.. Its P2 test case (28th Apr KT session - 13.20 refer)</t>
  </si>
  <si>
    <t>NonNodeLock</t>
  </si>
  <si>
    <t>Features SKU</t>
  </si>
  <si>
    <t>User enters PAK in the CLEO bar that he/she is entitled and Partially fulfilled PAK. User clicks Resend/Download License and select the Device details/Transaction Details then Download the Licenses [NodeLock]
Pre-requisite: PAK status should be PARTIALLY FULFILLED /  Fulfilled</t>
  </si>
  <si>
    <t>L-CP-E2M-FLEX-CNV=</t>
  </si>
  <si>
    <t>CM10.0-K9-LAB=</t>
  </si>
  <si>
    <t xml:space="preserve"> BE-10X-UCL-STR</t>
  </si>
  <si>
    <t>FL-C800-AX=</t>
  </si>
  <si>
    <t>CTS-QSC20-K9</t>
  </si>
  <si>
    <t>L-ATP-SX20-MS</t>
  </si>
  <si>
    <t>N10-L003</t>
  </si>
  <si>
    <t>N10-L001-B</t>
  </si>
  <si>
    <t>ESA-AMP-LIC=</t>
  </si>
  <si>
    <t>C1-ISE-BASE-48P</t>
  </si>
  <si>
    <t>L-AC-APX-LIC=</t>
  </si>
  <si>
    <t>AMP8150-TAMC-LICR=</t>
  </si>
  <si>
    <t>ASA5500-ENCR-K9 : ASA 5500 Strong Encryption License (3DES/AES)</t>
  </si>
  <si>
    <t>Product family is not available in SLT</t>
  </si>
  <si>
    <t>L-MDS-BULK-PAK</t>
  </si>
  <si>
    <t xml:space="preserve"> L-M92BLKFMSK9</t>
  </si>
  <si>
    <t>SL-44-SEC-K9=</t>
  </si>
  <si>
    <t>C1-ISE-APX-50</t>
  </si>
  <si>
    <t>FLSASR1-CUE-100=</t>
  </si>
  <si>
    <t>FL-43XBD-060-K9= : 60-Day Demo Booster Performance License for 4300 SPARE</t>
  </si>
  <si>
    <t xml:space="preserve">ASR_920_P : </t>
  </si>
  <si>
    <t xml:space="preserve">ASR_920_F : </t>
  </si>
  <si>
    <t>SL-39-DATA-K9= : Data Paper PAK  for Cisco 3900 series</t>
  </si>
  <si>
    <t>SL-39-SEC-K9 : Security License for Cisco 3900 Series</t>
  </si>
  <si>
    <t>L-ISE-AD3Y-W-250= : ^Cisco ISE 250 Endpoint 3 Year Wireless Subscription License</t>
  </si>
  <si>
    <t>DS-C9124-K9 : ^MDS 9124, 8 ports enabled base configuration</t>
  </si>
  <si>
    <t>SL-880-AIS= : Cisco 880 Advanced IP Services License</t>
  </si>
  <si>
    <t>SL-880-ADVSEC : Cisco 880 Advanced Security Software License</t>
  </si>
  <si>
    <t>FP7010-VPN-K9= : Cisco FirePOWER 7010 VPN License</t>
  </si>
  <si>
    <t>SL-44-APP-K9= : AppX License for Cisco ISR 4400 Series</t>
  </si>
  <si>
    <t>SL-44-APP-K9 : AppX License for Cisco ISR 4400 Series</t>
  </si>
  <si>
    <t>N3524-LAN1K9= : Nexus 3524 Layer 3 LAN Enterprise License spare</t>
  </si>
  <si>
    <t>L-FLSASR1-CS-250P= : ^CUBE(SP) 250 Session E-Delivery PAK for ASR1000 Series</t>
  </si>
  <si>
    <t>FLSASR1-CS-16KP : ^CUBE(SP) 16K Session License for ASR1000 Series</t>
  </si>
  <si>
    <t>UCFNEFEAT_MIGRATION : Serial Controlled Product Id</t>
  </si>
  <si>
    <t>CCG_QA_STAND_PARFEAT2 : For Internal purposes only</t>
  </si>
  <si>
    <t>TBRMADEFAULT_MFGINSTALL : For Internal purposes only</t>
  </si>
  <si>
    <t xml:space="preserve">11389017TANDBERGRMA : </t>
  </si>
  <si>
    <t>User enters PAK in the CLEO bar that he/she is entitled and Partially fulfilled PAK. User clicks Resend/Download License and select the Device details/Transaction Details then Download the Licenses [NodeLock]
Pre-requisite: PAK status should be PARTIALLY FULFILLED /  Fulfilled</t>
  </si>
  <si>
    <t>SL.No.</t>
  </si>
  <si>
    <t>Track</t>
  </si>
  <si>
    <t>Priority</t>
  </si>
  <si>
    <t>QA</t>
  </si>
  <si>
    <t>ETA</t>
  </si>
  <si>
    <t>CLEO</t>
  </si>
  <si>
    <t>Verify user is able to proceed with License generation with unfulfilled Quantity</t>
  </si>
  <si>
    <t>Verify user is able to proceed with License generation with fulfilled Quantity</t>
  </si>
  <si>
    <t>MCE</t>
  </si>
  <si>
    <t>Non-CLEO</t>
  </si>
  <si>
    <t>Verify Account Overview Widget with respective section along with backend validation for all the widget</t>
  </si>
  <si>
    <t>Verify assigned and Unassigned count</t>
  </si>
  <si>
    <t>MCE - Device</t>
  </si>
  <si>
    <t>Verify Add, Delete functionality</t>
  </si>
  <si>
    <t xml:space="preserve">MCE </t>
  </si>
  <si>
    <t xml:space="preserve">Detail page for Install base </t>
  </si>
  <si>
    <t xml:space="preserve">Verify Summary Detail page count </t>
  </si>
  <si>
    <t>All the tabs are clickable and it display correct page</t>
  </si>
  <si>
    <t>Verify user is able to perform Add PAK with 1 PAK</t>
  </si>
  <si>
    <t>Verify user is able to perform Add PAK with multi PAK (10)</t>
  </si>
  <si>
    <t>Verify user is able to Share PAK with multiple email id</t>
  </si>
  <si>
    <t>P1</t>
  </si>
  <si>
    <t>TC23</t>
  </si>
  <si>
    <t>Order Number</t>
  </si>
  <si>
    <t>Pre-Requisite</t>
  </si>
  <si>
    <t>Software Image count  &gt; 0 (if do not have count then you can't perform Software download)</t>
  </si>
  <si>
    <t>End User License Agreement Validation</t>
  </si>
  <si>
    <t>PAK Selection from the List</t>
  </si>
  <si>
    <t>Download Software Image. Once it is download that should not appear in same flow if you are going to continue to download few more Software Images.</t>
  </si>
  <si>
    <t>Click on No, thanks to end the process.</t>
  </si>
  <si>
    <t>Remarks - ITA</t>
  </si>
  <si>
    <t>Remarks - QA</t>
  </si>
  <si>
    <t>Non CLEO -Estimation</t>
  </si>
  <si>
    <t>License Generation - Account View</t>
  </si>
  <si>
    <t>Validate the PAK’s(Newly created ) are populated in the Classic Licenses Account View 
Account Mode_Validate User able to Generate license for the Non Node lock Subgroup where the fulfillment type is partial and assigning SAVA to the consumption</t>
  </si>
  <si>
    <t>Account Mode_Validate User able to Generate license for the  Node lock Subgroup where the fulfillment type is partial and assigning SAVA to the consumption</t>
  </si>
  <si>
    <t>Account Mode_Validate User able to Generate license for the  Node lock Subgroup_ Single pak-&gt;Multi device-&gt;through File Upload</t>
  </si>
  <si>
    <t>License Generation - User View</t>
  </si>
  <si>
    <t xml:space="preserve">Validate the PAK’s(Newly created ) are populated in the Classic Licenses User View 
User Mode_Validate User able to Generate license for the Non Node lock Subgroup where the fulfillment type is Single </t>
  </si>
  <si>
    <t>User Mode_Validate User able to Generate license for the  Node lock Subgroup_ Single pak-&gt;Multi device from suggested list/Add Device</t>
  </si>
  <si>
    <t>User Mode_Validate User able to Generate license for the  Node lock Subgroup where the cardinality Type is Bulk PAK  (&gt;=25 paks)</t>
  </si>
  <si>
    <t>Move Licenses - Rehost - Account View</t>
  </si>
  <si>
    <t>Move Licenses - RMA - Account View</t>
  </si>
  <si>
    <t>Move Licenses - Rehost - User View</t>
  </si>
  <si>
    <t>Move Licenses - RMA - User View</t>
  </si>
  <si>
    <t>SA Assignment - Account View</t>
  </si>
  <si>
    <t>Account Mode_Validate Whether User able to perform Assign VA to the Multiple PAKs and check whether VA Assigned to the Consumption and  transaction tracked in Event log</t>
  </si>
  <si>
    <t>SA Assignment - User View</t>
  </si>
  <si>
    <t>User Mode_Validate Whether User able to perform Assign SAVA to the Multiple PAKs and check whether VA Assigned to the Consumption and  transaction tracked in Event log both Account mode &amp; User mode</t>
  </si>
  <si>
    <t>Add PAK (User/account mode)</t>
  </si>
  <si>
    <t xml:space="preserve">Perform ADD PAK </t>
  </si>
  <si>
    <t>CLEO &amp; Non Cleo</t>
  </si>
  <si>
    <t>CLEO - TC27, TC28</t>
  </si>
  <si>
    <t>Auto PAK – User Mode</t>
  </si>
  <si>
    <t>User got access to PAK after Auto PAK (test once a week for newer orders if any)</t>
  </si>
  <si>
    <t>eDelivery user</t>
  </si>
  <si>
    <t>Device Download/Email - (User/account mode)</t>
  </si>
  <si>
    <t xml:space="preserve">Perform Device Download for Single Node-lock </t>
  </si>
  <si>
    <t>CLEO - TC29</t>
  </si>
  <si>
    <t>Cross check on Single NodeLock / Multi Node Lock difference</t>
  </si>
  <si>
    <t xml:space="preserve">Perform PAK Download </t>
  </si>
  <si>
    <t>CLEO - TC26</t>
  </si>
  <si>
    <t>Device User View</t>
  </si>
  <si>
    <t>Perform Add Device or Generate license in LRP and Device shows up in MCE Device user</t>
  </si>
  <si>
    <t>Send OBA  -(User/account mode)</t>
  </si>
  <si>
    <t xml:space="preserve">Send OBA  of an order  with unassigned Claim in it to other user , user got access to PAK after Send OBA , Verify it in License User View </t>
  </si>
  <si>
    <t>Not implemented in CLEO</t>
  </si>
  <si>
    <t>Share PAK – User Mode</t>
  </si>
  <si>
    <t>Perform Share PAK to a user  in non CLEO and user/account in Cleo</t>
  </si>
  <si>
    <t>CLEO - TC01 / TC02</t>
  </si>
  <si>
    <t>Software &amp; Claim Download -(User/account mode)</t>
  </si>
  <si>
    <t>Add some S/W &amp; Claims in Order cart and download.</t>
  </si>
  <si>
    <t>Non Cleo</t>
  </si>
  <si>
    <t>Software Download -(User/account mode)</t>
  </si>
  <si>
    <t>Search  Order with Software image and PAKs in same order line. Software count and PAK count shown. Click show PAK. Able to see Download Software option . Click on download Software and complete the transaction .</t>
  </si>
  <si>
    <t>CLEO - TC22, TC23, TC24,TC25</t>
  </si>
  <si>
    <t>License Generation - with different product type (daily run)</t>
  </si>
  <si>
    <t>#Priority Scenarios</t>
  </si>
  <si>
    <t>Number of test cases</t>
  </si>
  <si>
    <t>Completed</t>
  </si>
  <si>
    <t>Pending</t>
  </si>
  <si>
    <t xml:space="preserve">Remarks </t>
  </si>
  <si>
    <t>P2</t>
  </si>
  <si>
    <t>NonCLEO</t>
  </si>
  <si>
    <t>IDV</t>
  </si>
  <si>
    <t>TC22</t>
  </si>
  <si>
    <t>8RMBK5TNSKO</t>
  </si>
  <si>
    <t>No restriction you can execute this test case in any mode (user mode or Account Mode)</t>
  </si>
  <si>
    <t>TC24</t>
  </si>
  <si>
    <t>#</t>
  </si>
  <si>
    <t>Partially Converted</t>
  </si>
  <si>
    <t>PAK Number</t>
  </si>
  <si>
    <t>Ram</t>
  </si>
  <si>
    <t>Yashsvi</t>
  </si>
  <si>
    <t>TC29</t>
  </si>
  <si>
    <t>Existing device</t>
  </si>
  <si>
    <t>Non CLEO</t>
  </si>
  <si>
    <t xml:space="preserve">Send OBA  of an order  with unassigned Claim in it to other user , user got access to PAK after Send OBA , Verify it in License User View </t>
  </si>
  <si>
    <t>y</t>
  </si>
  <si>
    <t>Completed. Need to be cross check with test data one execution</t>
  </si>
  <si>
    <t>Akshay</t>
  </si>
  <si>
    <t>Sreyasi</t>
  </si>
  <si>
    <t>TC8</t>
  </si>
  <si>
    <t>Input - Device Number</t>
  </si>
  <si>
    <t>Input - PAK Number, Transaction ID and Transaction Date should present</t>
  </si>
  <si>
    <t xml:space="preserve">Input parameter - Device Name, Select Product Family, Enter new / add Device. Cross check with Gowthami. Its failing.
ASA - Cross chec. </t>
  </si>
  <si>
    <t>Samanvitha</t>
  </si>
  <si>
    <t>TC09</t>
  </si>
  <si>
    <t>6th May</t>
  </si>
  <si>
    <t>12th May</t>
  </si>
  <si>
    <t>11th June</t>
  </si>
  <si>
    <t xml:space="preserve">Awaiting for the scenarios </t>
  </si>
  <si>
    <t>Internal User
1. Login with rnattama into SLT application
2. Generate PAK  (800 Fixed Test, 800 Fixed Test)</t>
  </si>
  <si>
    <r>
      <t xml:space="preserve">External user
</t>
    </r>
    <r>
      <rPr>
        <b/>
        <sz val="11"/>
        <color rgb="FF000000"/>
        <rFont val="Calibri"/>
        <family val="2"/>
      </rPr>
      <t>Add New Device,
Existing Device</t>
    </r>
  </si>
  <si>
    <t>TC02,TC02A</t>
  </si>
  <si>
    <r>
      <t xml:space="preserve">CLEO &amp; Non Cleo
</t>
    </r>
    <r>
      <rPr>
        <b/>
        <sz val="11"/>
        <color rgb="FF000000"/>
        <rFont val="Calibri"/>
        <family val="2"/>
      </rPr>
      <t>NonCLEO</t>
    </r>
    <r>
      <rPr>
        <sz val="11"/>
        <color rgb="FF000000"/>
        <rFont val="Calibri"/>
        <family val="2"/>
      </rPr>
      <t xml:space="preserve">
Add PAK (Usermode) /  Add PAK (Account mode)
1. Create PAK from SLT unassigned from rnattama
2. Login with eDelivery user and Go to NonCLEO 
3. Click on Add PAK
4. Select SA, VA
5. Enter PIN. 
6. After success, Enter PAK from NonCLEO page
</t>
    </r>
  </si>
  <si>
    <t>CLEO &amp; Non Cleo
NonCLEO:
1. Create PAK from SLT Unassigned from rnattama
2. Login with Internal user (rnattama)
3. Go to NonCLEO Page and enter PAK (Unassigned)
4. Click on Actions -&gt; Share PAK</t>
  </si>
  <si>
    <t>Dry run need to be cross checked with test data</t>
  </si>
  <si>
    <t>TC22, TC19 are same</t>
  </si>
  <si>
    <t>Completed. Not shared</t>
  </si>
  <si>
    <t xml:space="preserve">PAK is not displayed due to existing defect. </t>
  </si>
  <si>
    <t>21st May</t>
  </si>
  <si>
    <t>As requested please execute the scenarios alternatively by using different product types / families  which I shared earlier with Uma/Pradeep and for Node Lock scenario excluding FNE please consider to test with Devices that are Existing / New / Doesn’t exist in IDV.</t>
  </si>
  <si>
    <t>Mac addres - 12 digit random number</t>
  </si>
  <si>
    <t>UDIPID - ISR4321/K9, SNO  -FLM23380974</t>
  </si>
  <si>
    <t>Hostblob</t>
  </si>
  <si>
    <t>UDI PID &amp; sno</t>
  </si>
  <si>
    <t>AAAA1234AAA</t>
  </si>
  <si>
    <t>Physical - STS12051936 , Virtual - NA</t>
  </si>
  <si>
    <t>ASATST55451</t>
  </si>
  <si>
    <t>14 digit randomnumber 2 digits seperated with :</t>
  </si>
  <si>
    <t>20:21:05:12:14:44:00</t>
  </si>
  <si>
    <t>Assigned / Unassigned PAK</t>
  </si>
  <si>
    <t>Internal  / External</t>
  </si>
  <si>
    <t>14 digit randomnumber 2 digits seperated with :
Example: 20:21:05:12:14:44:00</t>
  </si>
  <si>
    <t>Mac addres - 12 digit random number
Example:202105121441</t>
  </si>
  <si>
    <t>TC01_FlexLM_CIPPHONEFEAT</t>
  </si>
  <si>
    <t>Internal</t>
  </si>
  <si>
    <t>Existing</t>
  </si>
  <si>
    <t>New</t>
  </si>
  <si>
    <t>TC02_FlexLM_UCSFEAT</t>
  </si>
  <si>
    <t>TC01A_FlexLM_CIPPHONEFEAT_NewDevice</t>
  </si>
  <si>
    <t>TC02A_FlexLM_UCSFEAT_NewDevice</t>
  </si>
  <si>
    <t>CLEO only</t>
  </si>
  <si>
    <t>Existing + New Device</t>
  </si>
  <si>
    <t>TC Count</t>
  </si>
  <si>
    <t>Not yet implemented</t>
  </si>
  <si>
    <t>Generate License</t>
  </si>
  <si>
    <t>CLEO - Productwise Generate License</t>
  </si>
  <si>
    <t>WIP</t>
  </si>
  <si>
    <t>Total</t>
  </si>
  <si>
    <t>WIP. As per ITA request</t>
  </si>
  <si>
    <t>TC03_FlexLM_POSITRONFEAT</t>
  </si>
  <si>
    <t>TC03A_FlexLM_POSITRONFEAT
PRODUCT ID - CISCO2811
Serial number - 11 digit random number
version id - any 3 digit number</t>
  </si>
  <si>
    <t>It is asking always new device so both flows are available in if condition</t>
  </si>
  <si>
    <t>TC04_FlexLM_MDSFEAT</t>
  </si>
  <si>
    <t>TC04A_FlexLM_MDSFEAT_NewDevice</t>
  </si>
  <si>
    <t>Final step validation is pending</t>
  </si>
  <si>
    <t>TC05_FlexLM_ISETNCFEAT</t>
  </si>
  <si>
    <t>1. LICENSE KEY INSTALLATION INSTRUCTIONS header only displayed and instruction is not dispalyed on the page
2. It is asking always new device so both flows are available in if condition</t>
  </si>
  <si>
    <t>TC06_SAFENET_ISR4300FEAT</t>
  </si>
  <si>
    <t>TC06A_SAFENET_ISR4300FEAT_NewDevice</t>
  </si>
  <si>
    <t>License Key Installation instruction is not coming</t>
  </si>
  <si>
    <t>TC07_SAFENET_800FIXEDFEAT</t>
  </si>
  <si>
    <t>TC07A_SAFENET_800FIXEDFEAT_NewDevice</t>
  </si>
  <si>
    <t>TC08_SAFENET_ISR4400FEAT</t>
  </si>
  <si>
    <t>TC08A_SAFENET_ISR4400FEAT_NewDevice</t>
  </si>
  <si>
    <t>TC09_SAFENET_ASR1KFEAT</t>
  </si>
  <si>
    <t>TC09A_SAFENET_ASR1KFEAT_NewDevice</t>
  </si>
  <si>
    <t>Execution Status</t>
  </si>
  <si>
    <t>NA</t>
  </si>
  <si>
    <t>Date</t>
  </si>
  <si>
    <t>TC14_PROPRIETARY_ASAACTNCFEAT</t>
  </si>
  <si>
    <t>TC13_SOURCEFIRE_SFIRETERMFEAT</t>
  </si>
  <si>
    <t>TC13A_SOURCEFIRE_SFIRETERMFEAT_NewDevice</t>
  </si>
  <si>
    <t>TC11_TANDBERG_TBQUICKSET</t>
  </si>
  <si>
    <t>TC11A_TANDBERG_TBQUICKSET_NewDevice</t>
  </si>
  <si>
    <t>TC14A_PROPRIETARY_ASAACTNCFEAT_NewDevice</t>
  </si>
  <si>
    <t>TC12_JESTER_IPORTBNDLFEAT_Physical</t>
  </si>
  <si>
    <t>TC12A_JESTER_IPORTBNDLFEAT_Virtual</t>
  </si>
  <si>
    <t>Selected Physical and It is going with new Device flow always
License Genration failed. License step validation is pending. Scripting completed</t>
  </si>
  <si>
    <t>Selected Virtual and Device is not applicable.
License Genration failed. License step validation is pending. Scripting completed</t>
  </si>
  <si>
    <t>PASS
TC16_PAK_DeviceDownload_AM</t>
  </si>
  <si>
    <t>PASS
TC15_DeviceDownload_SignleNodeLock_AM</t>
  </si>
  <si>
    <t>28th May</t>
  </si>
  <si>
    <t>Always use this:
UDI SN : FDO234700UF
UDI PID : ISR4331/K9</t>
  </si>
  <si>
    <t>Example: A1AR01C00000
AAAA1234AAA</t>
  </si>
  <si>
    <t xml:space="preserve">Download License Generation took time. </t>
  </si>
  <si>
    <t>FAIL</t>
  </si>
  <si>
    <t xml:space="preserve">Virtual Account is empty </t>
  </si>
  <si>
    <t>Fail</t>
  </si>
  <si>
    <t>Uma please take care</t>
  </si>
  <si>
    <t>Gowthami -Please take care</t>
  </si>
  <si>
    <r>
      <t>D</t>
    </r>
    <r>
      <rPr>
        <sz val="11"/>
        <color rgb="FF000000"/>
        <rFont val="Calibri"/>
        <family val="2"/>
      </rPr>
      <t>E400497</t>
    </r>
  </si>
  <si>
    <t>Consumption details are not displayed even though the PAK is fulfilled.</t>
  </si>
  <si>
    <t>Open</t>
  </si>
  <si>
    <t>DE399460</t>
  </si>
  <si>
    <r>
      <t xml:space="preserve">NON-CLEO : </t>
    </r>
    <r>
      <rPr>
        <sz val="11"/>
        <color rgb="FF000000"/>
        <rFont val="Calibri"/>
        <family val="2"/>
      </rPr>
      <t>Able to see Software Download image option for not eligible PAKs in MCE UI</t>
    </r>
  </si>
  <si>
    <t>DE392609</t>
  </si>
  <si>
    <t>NON-CLEO : The modal displays as No records found - Even though the PAK has Software image is present in the order</t>
  </si>
  <si>
    <t>DE396123</t>
  </si>
  <si>
    <t>CLEO : Verify Software &amp; PAK Count</t>
  </si>
  <si>
    <t>DE396218</t>
  </si>
  <si>
    <t>CLEO- Unable to see Download Software button for eligible PAKs</t>
  </si>
  <si>
    <t>DE401687</t>
  </si>
  <si>
    <t>CLEO - Virtual and physical type License Generation failed for Jester product type</t>
  </si>
  <si>
    <t>DE402162</t>
  </si>
  <si>
    <t>CLEO - Move Licences : throwing the error - Sorry something went wrong</t>
  </si>
  <si>
    <r>
      <t>D</t>
    </r>
    <r>
      <rPr>
        <sz val="10.5"/>
        <color rgb="FF000000"/>
        <rFont val="-apple-system"/>
      </rPr>
      <t>E402148</t>
    </r>
  </si>
  <si>
    <t>CLEO - Device Download - expired License details should not show up in Resend and Download License Scenarios</t>
  </si>
  <si>
    <t>Defect#</t>
  </si>
  <si>
    <t>Status</t>
  </si>
  <si>
    <t>RMA</t>
  </si>
  <si>
    <t>REHOST</t>
  </si>
  <si>
    <t>RMA Number Mandatory</t>
  </si>
  <si>
    <t>SL-39-DATA-K9= : Data Paper PAK  for Cisco 3900 series</t>
  </si>
  <si>
    <t>Module</t>
  </si>
  <si>
    <t>Iteration</t>
  </si>
  <si>
    <t>Manual Effort (in hours)</t>
  </si>
  <si>
    <t>Automation (in hours)</t>
  </si>
  <si>
    <t>Total Manual Effort (in hours)</t>
  </si>
  <si>
    <t>Release / Scope Run</t>
  </si>
  <si>
    <t>SCAVA,BAVA</t>
  </si>
  <si>
    <t>UEE License API migration</t>
  </si>
  <si>
    <t>11th May</t>
  </si>
  <si>
    <t xml:space="preserve">Non – CLEO Scripts </t>
  </si>
  <si>
    <t>CLEO Scripts</t>
  </si>
  <si>
    <t>What is really pending from CLEO &amp; Non CLEO?</t>
  </si>
  <si>
    <t>?</t>
  </si>
  <si>
    <t>Total TCs</t>
  </si>
  <si>
    <t>BOT Optimization Code Refactor</t>
  </si>
  <si>
    <t>DE402849</t>
  </si>
  <si>
    <t>Execution Date</t>
  </si>
  <si>
    <t>1st June 2021</t>
  </si>
  <si>
    <t>25th May 2021</t>
  </si>
  <si>
    <t>28th May 2021</t>
  </si>
  <si>
    <t>Total Automation Effort(in hours)</t>
  </si>
  <si>
    <t>Effort Saved (in hours)</t>
  </si>
  <si>
    <t>Multiple Run</t>
  </si>
  <si>
    <t>DE402189</t>
  </si>
  <si>
    <t>Closed</t>
  </si>
  <si>
    <t>CLEO:Unable to see the Destination device list in License Generation Scenarion in CLEO &amp; MCE UI</t>
  </si>
  <si>
    <t>CLEO:Not getting VA list for external user while performing Share PAK action</t>
  </si>
  <si>
    <t>Retest</t>
  </si>
  <si>
    <t>Duplicate</t>
  </si>
  <si>
    <t>Functionality</t>
  </si>
  <si>
    <t># Scripts</t>
  </si>
  <si>
    <t>Completion</t>
  </si>
  <si>
    <t>Dashboard</t>
  </si>
  <si>
    <t>Services &amp; Subscriptions</t>
  </si>
  <si>
    <t>Devices</t>
  </si>
  <si>
    <t>Global Search</t>
  </si>
  <si>
    <t>Version Upgrade</t>
  </si>
  <si>
    <t>Licenses</t>
  </si>
  <si>
    <t>Access Migration</t>
  </si>
  <si>
    <t> 0%</t>
  </si>
  <si>
    <t>Platform Components</t>
  </si>
  <si>
    <t>Take Over Policy</t>
  </si>
  <si>
    <t>Portal Broadcast</t>
  </si>
  <si>
    <t>e-Delivery</t>
  </si>
  <si>
    <t>Asset Management</t>
  </si>
  <si>
    <t>Sanity</t>
  </si>
  <si>
    <t>Regression</t>
  </si>
  <si>
    <t>MCE October Release - Sanity Testing</t>
  </si>
  <si>
    <t>S No</t>
  </si>
  <si>
    <t>Scenarios</t>
  </si>
  <si>
    <t>Reports</t>
  </si>
  <si>
    <t>Inventory view</t>
  </si>
  <si>
    <t>user with method 'Internal View All' sees All, Assigned &amp; Unassigned View</t>
  </si>
  <si>
    <t>Main Grid</t>
  </si>
  <si>
    <t>User is able to navigates from Dashboard to Devices by clicking 'View Asset'/hyperlink on widget</t>
  </si>
  <si>
    <t>When user navigates from Dashboard to Devices , filters are applied on Main Grid and count matches</t>
  </si>
  <si>
    <t>Detail View</t>
  </si>
  <si>
    <t>Device Name hyperlink takes to Device Detail Overview tab</t>
  </si>
  <si>
    <t>Software Only Filter</t>
  </si>
  <si>
    <t>this filters is not shown on Unassigned view . In assigned view , it shows only non threaded ESM assets mainly the Smart devices .</t>
  </si>
  <si>
    <t>Confidence Ranking</t>
  </si>
  <si>
    <t>Confidence ranking column should never be empty for interal and it should be properly color coded meaning if Green raning is selected , Confidence ranking column is shown in Green color and text is 'Green' . Like wise if Yelllow ranking is selected , show ranking in Yellow color and text is 'Yellow'</t>
  </si>
  <si>
    <t>Filters</t>
  </si>
  <si>
    <t>Search Options and search functionality</t>
  </si>
  <si>
    <t>Validate the Search functionality for the below attributes displayed in 
Devices View-
Search All
Product Number
Product Description
Device Identifier
Contract Number
Customer Name
Customer Site ID
Device Name
Smart Product Instance Name</t>
  </si>
  <si>
    <t xml:space="preserve">Main Grid - Mouse Hover </t>
  </si>
  <si>
    <t>Validate the 
Mouse hover to see hover text on few columns and Filters
Address pop -up on Map icon-&gt;Customer Site ID, 
(+) View more functionality -&gt; Virtual Account, Device Identifier and
 sort on Header Columns(Product Number by default in asc).</t>
  </si>
  <si>
    <t>Personalized View</t>
  </si>
  <si>
    <t>Validate the user is able to create or edit local Personalised View by applying Filters, manage columns(select/deselect), change column order, sort,pagination.</t>
  </si>
  <si>
    <t>Validate the User is able to set the User preferred view as "Default View" by clicking on "Set as Default" button.</t>
  </si>
  <si>
    <t>Validate the edit and delete icons are not displayed for "MCE Default" View.</t>
  </si>
  <si>
    <t>MCE default personlized view should be at the top in personlized view list and other user created personalized view  can be displayed in ascending order</t>
  </si>
  <si>
    <t>2_VersionUpgrade_CreateOrderPage</t>
  </si>
  <si>
    <t>3_VersionUpgrade_ReviewOrderPage</t>
  </si>
  <si>
    <t>6_VU_MaxOrderQuantity</t>
  </si>
  <si>
    <t>9_VU_AppliedFilters_TCS</t>
  </si>
  <si>
    <t>10_VU_Docusign</t>
  </si>
  <si>
    <t>11_VU_CCW-OrderSubmission_TCS</t>
  </si>
  <si>
    <t>14_VersionUpgrade_1SA1GU -SoftwareCentral- MCE VU page</t>
  </si>
  <si>
    <t>15_VersionUpgrade_1SA1GU (Acc/User View)</t>
  </si>
  <si>
    <t>16_VersionUpgrade_SingleSAmultipleGU</t>
  </si>
  <si>
    <t>18_VersionUpgrade_PUT-VUpage-nSAnGU</t>
  </si>
  <si>
    <t>19_VersionUpgrade_PUT-VUpage-1GUnoSA</t>
  </si>
  <si>
    <t>20_VersionUpgrade_PUT-VUpage-NoSAnGU</t>
  </si>
  <si>
    <t>22_VersionUpgrade_VUpage-1SA1GU(Partner User)</t>
  </si>
  <si>
    <t>24_VersionUpgrade-1SAnGU(PartnerUser)</t>
  </si>
  <si>
    <t>26_VersionUpgrade_nSAnGU(PartnerUser)</t>
  </si>
  <si>
    <t>27_VersionUpgrade-1GUnoSA(Partner User)</t>
  </si>
  <si>
    <t>28_VersionUpgrade-NoSAnGU(Partner User)</t>
  </si>
  <si>
    <t>36_VersionUpgrade_MarkettingPage</t>
  </si>
  <si>
    <t>37_VersionUpgrade_MarketingPage_Internal</t>
  </si>
  <si>
    <t>42_Version Upgrade_DefaultFilter</t>
  </si>
  <si>
    <t>46_VersoinUpgrade_ErrorMessage_UCSS/ESWcontracts</t>
  </si>
  <si>
    <t>50_VersionUpgrade_11contracts_Usermode</t>
  </si>
  <si>
    <t>43_VersionUpgrade_UserMode_singleTradiContract</t>
  </si>
  <si>
    <t>51_VersionUpgrade_Smart/Traditional/UCSScontracts</t>
  </si>
  <si>
    <t>41_VersionUpgrade_History Check_ Internal</t>
  </si>
  <si>
    <t>Validate broadcast page(icon) present for internal user and external user</t>
  </si>
  <si>
    <t>Validate the ability to create a Message , Edit the message, View the existing /scheduled and Expired Messages &amp; Delete the messages.</t>
  </si>
  <si>
    <t>Validate the ability to view  all the existing Portal Broadcast Messages</t>
  </si>
  <si>
    <t>Validate the ability to to delete existing Portal Broadcast Messages within View page and cancel it.</t>
  </si>
  <si>
    <t>Validate that the Users have an ability to modify all attributes of existing Portal Broadcast messages.</t>
  </si>
  <si>
    <t>Validate that the Users have an ability to modify all attributes of existing Portal Broadcast messages and also able to cancel the edit flow.</t>
  </si>
  <si>
    <t>Validate that the Internal user has ability to create Portal Broadcast Messages</t>
  </si>
  <si>
    <t>Validate that users are able to see active banner messages and also able to close it as soon as they login with valid credentials.</t>
  </si>
  <si>
    <t>Dropdown Selection</t>
  </si>
  <si>
    <t>Change the LOV from dropdown (Architectureto Country) .Ensure that all the widgets are now reflecting the data for Country</t>
  </si>
  <si>
    <t>Device Coverage</t>
  </si>
  <si>
    <t xml:space="preserve">Select an Architecture and Click on any hyperlinked values . The user should navigate to the required tab with the appropriate filters </t>
  </si>
  <si>
    <t>Expiration of S&amp;S</t>
  </si>
  <si>
    <t xml:space="preserve">Select an Country and Click on any hyperlinked values . The user should navigate to the required tab with the appropriate filters </t>
  </si>
  <si>
    <t>Device LDOS</t>
  </si>
  <si>
    <t>License Consumption</t>
  </si>
  <si>
    <t>Apply the Unassigned Filter from Assign Status Widget .Ensure that the License Consumption filter is greyed out with appropriate message</t>
  </si>
  <si>
    <t xml:space="preserve">Apply any filter on architecture on Device Coverage Widget .Ensure the architecture Filter is applied on the License Consumption Widget </t>
  </si>
  <si>
    <t xml:space="preserve">Click on any hyperlinked values . The user should be able to navigate to the required tab with the appropriate filters </t>
  </si>
  <si>
    <t>Widgets interaction</t>
  </si>
  <si>
    <t xml:space="preserve">Select an Architecture or Country from Device Coverage Widget . Enshure that other widgets are interactive based on the filter applied </t>
  </si>
  <si>
    <t>License Consumption Widget</t>
  </si>
  <si>
    <t xml:space="preserve">Select Architecure / Country filter from Device Coverage Widget and switch to graphical view and list view. Applied Arch/Country filter should be displayed in both the list view and graphical view. </t>
  </si>
  <si>
    <t xml:space="preserve">Validation of count displayed for the filters displayed in the widget with respect to main view </t>
  </si>
  <si>
    <t>KPI Header- Over Consumed Licenses</t>
  </si>
  <si>
    <t>Validate the count and percentage of Over Consumed Licenses KPI Header</t>
  </si>
  <si>
    <t xml:space="preserve">Validation of message displayed when the applied Arch filter doesn’t have any data available for Licenses Consumption widget. </t>
  </si>
  <si>
    <t>Service Coverage KPI Header</t>
  </si>
  <si>
    <t>Validate the count and percentage of Service Coverage KPI Header</t>
  </si>
  <si>
    <t>Assign Status - KPI Header</t>
  </si>
  <si>
    <t>Validate the count and percentage of Assign Status KPI Header</t>
  </si>
  <si>
    <t>Expiration S&amp;S Widget</t>
  </si>
  <si>
    <t>Validation of the count of a particular Architecture with Main View</t>
  </si>
  <si>
    <t>Device LDoS Widget</t>
  </si>
  <si>
    <t>Validation of the clicking on the List view/Graphical view icon</t>
  </si>
  <si>
    <t>Internal/External User</t>
  </si>
  <si>
    <t>Select a category from dowpdown and search with a String .Go to Global Search Page and make sure that the Smart Accounts are getting updated based on Category (S&amp;S/Devices/License)selected and the Inventory Views are updated based on Smart Account Selected</t>
  </si>
  <si>
    <t xml:space="preserve">Select a category from dowpdown and search with a String .Go to Global Search Page and validate the detailed view for S&amp;S and Devices and make sure that all 4 tabs are present as sub tabs at any point of time </t>
  </si>
  <si>
    <t xml:space="preserve">Internal User </t>
  </si>
  <si>
    <t>Select a category from dowpdown and search with a String .Go to Global Search Page and select Unknown/Unassigned the coressponding STMV should be disabled</t>
  </si>
  <si>
    <t>Internal and External user</t>
  </si>
  <si>
    <t>Count Validation for GS with STMV.</t>
  </si>
  <si>
    <t>Validation of Sorting functionality  on each column                   
a.Perform a sort on a column say Product Number and change the inventory View ----Default one should be displayed .                                                                                                       b. Sorting on each column and check the default sort column.</t>
  </si>
  <si>
    <t>Validation of Fullscreen view</t>
  </si>
  <si>
    <t>Column Grid mapping with Main View Columns after clicking on STMV and also in GS results grid</t>
  </si>
  <si>
    <t>Internal user</t>
  </si>
  <si>
    <t xml:space="preserve">Confidence Ranking for License,S&amp;S and Devices Unassigned </t>
  </si>
  <si>
    <t>Internal and External User</t>
  </si>
  <si>
    <t xml:space="preserve">Verify the place holder text Serial Number , Host ID and MAC ID are replaced by an attribute called Device Identifier for all the search by categories i.e, All, Services and Subscriptions and Devices. </t>
  </si>
  <si>
    <t>Perform search on All and pass PAK search by string , user should be able to see the GS result for all the categories.</t>
  </si>
  <si>
    <t>PAK search string should not be less than or more than 11 characters.</t>
  </si>
  <si>
    <t>Portal Links</t>
  </si>
  <si>
    <t>External user</t>
  </si>
  <si>
    <t>Go to S&amp;S and Devices Tab and make sure if the user is not eligible to see a data appropriate messages are being displayed .</t>
  </si>
  <si>
    <t>Validate whether  START DATE is not present in the Grid Column and in the Detailed View page in S&amp;S - Product View (Assigned/Unassigned)</t>
  </si>
  <si>
    <t>Validate whether ADMIN/RESELLER NAME and ADMIN/RESELLER SITE ID columns are not displayed in Grid Column and in Detailed View page in S&amp;S - Product View (Assigned/Unassigned)</t>
  </si>
  <si>
    <t>Validate whether the Search List include Admin/Reseller Name, Admin/Reseller ID in the drop down</t>
  </si>
  <si>
    <t>Validate whether Filter include Admin/Reseller Name in the list</t>
  </si>
  <si>
    <t>Validate whether  START DATE is not present in the Grid Column in S&amp;S - Contracts &amp; Subcriptions View (Assigned/Unassigned)</t>
  </si>
  <si>
    <t>Validate whether ADMIN/RESELLER NAME and ADMIN/RESELLER SITE ID columns are not displayed in Grid Column in S&amp;S -  Contracts &amp; Subcriptions View (Assigned/Unassigned)</t>
  </si>
  <si>
    <t>Validate the creation of Personalized view locally with apply filters,Sorting,pagination,manage columns and column orders</t>
  </si>
  <si>
    <t>Seervices &amp; Subscriptions</t>
  </si>
  <si>
    <t xml:space="preserve">Valid User with 'Internal View All' method has access to all SAVA. Perform Search by SA Name/ID. VA Selector validation </t>
  </si>
  <si>
    <t>Valid User with 'Internal View All' or "Assign Smart Account" method has access to Assigned, Unassigned View &amp; Summary View- Toggle between views</t>
  </si>
  <si>
    <t>Validate the User having "View All" method is able to login into the MCE Application</t>
  </si>
  <si>
    <t>Validate the User with "Internal View All" method is able to see the SAVA selector dropdown and has access to all the SA's</t>
  </si>
  <si>
    <t>Validate the user is able to create local Personalised View by applying Filters, manage columns, change column order, sort,pagination.</t>
  </si>
  <si>
    <t>Validate the User is able perform edit and delete functioanlity on a User personalised View.</t>
  </si>
  <si>
    <t>Validate the Personalised View Name tab is displayed as blank during microinteractions from Summary View to Product View by clicking on Contract/Subscription id.</t>
  </si>
  <si>
    <t>edelivery</t>
  </si>
  <si>
    <t>e-Delivery Smoke &amp; Sanity</t>
  </si>
  <si>
    <t>TC_6 Verification of event history, download history, Send OBA pages through inline actions in Order detail page for single line</t>
  </si>
  <si>
    <t>TC_9 Verify if Send OBA events are captured in event history and Send OBA history</t>
  </si>
  <si>
    <t>15_Verify if SA/VA names selections are greyed out in User view</t>
  </si>
  <si>
    <t>24_eDelivery_Account view is not visible in orders tab</t>
  </si>
  <si>
    <t xml:space="preserve">27_SA column in Order Summary User view page is populated </t>
  </si>
  <si>
    <t>eDelivery_Verify DDC Registration page , If user enters wrong combination of SO#, Serial Number &amp; DDC , then system will throw error</t>
  </si>
  <si>
    <t>TC_2 Verify if user is landed to detail page on accessing OBA link</t>
  </si>
  <si>
    <t>TC_3 Verification of software central edelivery url is redirecting to MCE edelivery</t>
  </si>
  <si>
    <t>TC_Validate search</t>
  </si>
  <si>
    <t>TC_8 Verify is user is receiving success message and receives email on Send OBA</t>
  </si>
  <si>
    <t>TC_10 Verify if Software, EULA, License download are successful</t>
  </si>
  <si>
    <t>Verify if Account view is not visible in orders tab for domain mismatch externall users</t>
  </si>
  <si>
    <t>21_No SA flow for Customer and Partner Users</t>
  </si>
  <si>
    <t>23_eDelivery_SA selection is retained for customer with multiple SA</t>
  </si>
  <si>
    <t>28Verify if SA column in Order Summary User view/Account View page is populated as "Partially Assigned" for order which has few lines assigned and few unassigned</t>
  </si>
  <si>
    <t>eDelivery_Verify DDC Registration Page , on correct combination of SO# and DCC ,take user to order detail page</t>
  </si>
  <si>
    <t>MODULE</t>
  </si>
  <si>
    <t>SCENARIO</t>
  </si>
  <si>
    <t>Create Engagement</t>
  </si>
  <si>
    <t>Validate user is able to search engagement using Search all option</t>
  </si>
  <si>
    <t>Validate user is able to  download engagement summary report when available</t>
  </si>
  <si>
    <t>Validate user is able to download insight report when available</t>
  </si>
  <si>
    <t>Landing Page</t>
  </si>
  <si>
    <t>Validate user is able to land on manage site from landing page</t>
  </si>
  <si>
    <t>validate user is able to land on dashboard from landing page</t>
  </si>
  <si>
    <t>Validate user is able to land on scope asset summary from landing page</t>
  </si>
  <si>
    <t>Validate User is able to edit the engagement once the enrichment is completed</t>
  </si>
  <si>
    <t>Validate User is able to delete the engagement once the enrichment is completed</t>
  </si>
  <si>
    <t xml:space="preserve">Validate user is able to create engagement with GU and customer site </t>
  </si>
  <si>
    <t xml:space="preserve"> Validate user is able to create engagement with GU and comma separated CR_PARTY_IDs or CR_PARTY_NAME</t>
  </si>
  <si>
    <t xml:space="preserve">Validate user is able to add Contract number in additional data </t>
  </si>
  <si>
    <t>Validate user is able to add Contract bill to in additional data</t>
  </si>
  <si>
    <t>Validate user is able to add Product purchase order number in additional data</t>
  </si>
  <si>
    <t>Validate user is able to add Product sales order number in additional data</t>
  </si>
  <si>
    <t>Validate user is able to add Serial number in additonal data</t>
  </si>
  <si>
    <t>Validate user is able to add Instance number in additional data</t>
  </si>
  <si>
    <t>Validate user is able to add all the additional data to scope</t>
  </si>
  <si>
    <t>Validate user is able to select data type for import files</t>
  </si>
  <si>
    <t>Validate user is able to add file for exclusion in import file section</t>
  </si>
  <si>
    <t>Validate user is able to add file for critical assets in import file section</t>
  </si>
  <si>
    <t>Validate user is able to add file for customer provided data in import section</t>
  </si>
  <si>
    <t>Validate user is able to add file for Collector provided data in import section</t>
  </si>
  <si>
    <t>Validate user is able to add the uploaded files to scope</t>
  </si>
  <si>
    <t>Validate the enrichment is getting completed with all the details provided by user and data is gettimg updated in backend accordingly</t>
  </si>
  <si>
    <t>validate user is able to find and add valid user in Involve people section</t>
  </si>
  <si>
    <t>Scope Summary</t>
  </si>
  <si>
    <t xml:space="preserve">Vaidate user is able to export the details of scope summary page </t>
  </si>
  <si>
    <t>Validate user is able to decom the filtered data set</t>
  </si>
  <si>
    <t>Validate that pagination is working as expected on scope summary page</t>
  </si>
  <si>
    <t>Validate user is able to verify the data using serial number by manual input</t>
  </si>
  <si>
    <t>Validate user is able to decom the data using serial number by manual input</t>
  </si>
  <si>
    <t>Validate data is getting updated in backend tables for verify using serial number</t>
  </si>
  <si>
    <t>Validate data is getting updated in backend tables for decom using serial number</t>
  </si>
  <si>
    <t>Validate that data is getting updated in backend accordingly for upload action for decom</t>
  </si>
  <si>
    <t>Validate user is able to view data source on scope summary page</t>
  </si>
  <si>
    <t>Validate user is able to view asset details by Gu-aligned/Not GU-aligned/Found on cisco shipment only</t>
  </si>
  <si>
    <t>Manage Site</t>
  </si>
  <si>
    <t>Validate user is able to verify site from manage site dashboard and data gets updated</t>
  </si>
  <si>
    <t>Validate user is able to edit site from manage site dashboard and data gets updated</t>
  </si>
  <si>
    <t>Validate user is able to search data from the values present in search dropdown on manage site</t>
  </si>
  <si>
    <t>Validate user is able to download/upload manage site template</t>
  </si>
  <si>
    <t xml:space="preserve">Validate data gets updated in backend for upload file </t>
  </si>
  <si>
    <t>View Assessment</t>
  </si>
  <si>
    <t>Vaidate user is able to land on view assessment page from scope summary page</t>
  </si>
  <si>
    <t>Validate user is able to download insight import template from View Assessment page for Non-Financial Actionable Insights</t>
  </si>
  <si>
    <t>Validate user is able to upload insight import template from View Assessment page for Non-Financial Actionable Insights</t>
  </si>
  <si>
    <t>Validate user is able to Email Reconciliation Detail Report from view assessment page for Non-Financial Actionable Insights</t>
  </si>
  <si>
    <t>Validate user is able to download insight import template from View Assessment page for Financial Impacting Insights</t>
  </si>
  <si>
    <t>Validate user is able to upload insight import template from View Assessment page for Financial Impacting Insights</t>
  </si>
  <si>
    <t>Validate user is able to Email Reconciliation Detail Report from view assessment page for Financial Impacting Insights</t>
  </si>
  <si>
    <t>Validate that on click of total assets arrow data is shown on UI</t>
  </si>
  <si>
    <t>Validate that on click of active contracts arrow data is shown on UI</t>
  </si>
  <si>
    <t>Validate that on click of Countries present arrow data is shown on UI</t>
  </si>
  <si>
    <t>Validate that data is shown for assets by architecture on dashboard</t>
  </si>
  <si>
    <t>Validate the data from backend for assets by architecture on dashboard</t>
  </si>
  <si>
    <t>Validate that on mouse hover of graphs in graphical representation of assets by architecture data should be shown in popup</t>
  </si>
  <si>
    <t>Validate that data is coming in tabular view for assets by architecture when changing the view option</t>
  </si>
  <si>
    <t>Validate user is able to get the data for critical assets on dashboard</t>
  </si>
  <si>
    <t>Custom MACD</t>
  </si>
  <si>
    <t>Process DE-LINK MACD and validate function working properly and verify email notification</t>
  </si>
  <si>
    <t>Download and validate Meta Data Report</t>
  </si>
  <si>
    <t>gu id validation</t>
  </si>
  <si>
    <t>Landing page</t>
  </si>
  <si>
    <t>Validate user is able to change ownership</t>
  </si>
  <si>
    <t>Validate user receives email upon change of ownership</t>
  </si>
  <si>
    <t>Validate user is able to add Install Site(s) in additional data and verify discovery</t>
  </si>
  <si>
    <t>Validate user is able to add file for Install Site(s) data in import section and verify discovery</t>
  </si>
  <si>
    <t>Library</t>
  </si>
  <si>
    <t>Verify user is able to select Delivery Theater in Involve people page</t>
  </si>
  <si>
    <t>Support user must see only engagements created by him</t>
  </si>
  <si>
    <t>Not able to steer all the engagements in Landing page as index value is same</t>
  </si>
  <si>
    <t>Validate the error message for selecting SA without GU</t>
  </si>
  <si>
    <t>Language preference</t>
  </si>
  <si>
    <t>Validate Customer name is displayed at the top for the user who logs in with GU</t>
  </si>
  <si>
    <t>Validate SA name is displayed at the top for the user who logs in with SA</t>
  </si>
  <si>
    <t>Validate SA name is displayed in Engagement grid</t>
  </si>
  <si>
    <t>Validate Engagement outcome (Smart Assist) and validate discovery</t>
  </si>
  <si>
    <t>Download and validate CDR Report</t>
  </si>
  <si>
    <t>edge - Scan Issue - INC0265125, Excel search issue: INC0265329</t>
  </si>
  <si>
    <t>Download and validate IB report</t>
  </si>
  <si>
    <t xml:space="preserve">Verify User should able to select the GU for the engagement when user select smart assist as outcome </t>
  </si>
  <si>
    <t>Verify Select CR_party selection should be disable when user select Smart assist as outcome</t>
  </si>
  <si>
    <t>Verify Additional data input section should be disable when user select smart assist as outcome</t>
  </si>
  <si>
    <t>Verify only collector file select should be enable form the import file section when user select smart 
assist as outcome</t>
  </si>
  <si>
    <t>Verify user should able to upload collector file (Smart Assist)</t>
  </si>
  <si>
    <t>Validate user is able to create engagement using create engagement button</t>
  </si>
  <si>
    <r>
      <t xml:space="preserve">Validate the Filters displayed in 
Devices View-
</t>
    </r>
    <r>
      <rPr>
        <u/>
        <sz val="11"/>
        <color theme="2" tint="-0.89999084444715716"/>
        <rFont val="Calibri"/>
        <family val="2"/>
        <scheme val="minor"/>
      </rPr>
      <t xml:space="preserve">Static Filters </t>
    </r>
    <r>
      <rPr>
        <sz val="11"/>
        <color theme="2" tint="-0.89999084444715716"/>
        <rFont val="Calibri"/>
        <family val="2"/>
        <scheme val="minor"/>
      </rPr>
      <t xml:space="preserve">
Inventory View(Only User having 'IVA' or 'ASA' method)
End Of Support (Options -&gt; Not passed, Within 3 months, within 12 months, Has passed, Custom Date)
Coverage (Options-&gt; Covered, not Covered, Software Only)
Coverage End Date(Within 30 days, Within 31 to 60 days, Within 61 to 90 days, Custom Date)
Warranty(Options-&gt; Under Warranty, Not Under Warranty)
Confidence Ranking (Options -&gt; Green, Yellow)
Customer Country
Architecture
Sub-Architecture (Dynamic filter, filter appears if records less than 100K )
Customer Name  (Dynamic filter, filter appears if records less than 100K )
Customer Site ID (Dynamic filter, filter appears if records less than 100K )
Software version (Dynamic filter, filter appears if records less than 100K )
</t>
    </r>
  </si>
  <si>
    <t>RMA Number mandatory,
RMA Number is not mandatory,
RMA Number is not available</t>
  </si>
  <si>
    <t>RMA Number mandatory</t>
  </si>
  <si>
    <t>Node lock Values</t>
  </si>
  <si>
    <t xml:space="preserve">Isr4331/k9 , </t>
  </si>
  <si>
    <t>CISCO2811 , 11 digit  random serial number</t>
  </si>
  <si>
    <t>12 didit ranm</t>
  </si>
  <si>
    <t xml:space="preserve">11/12 digit </t>
  </si>
  <si>
    <t xml:space="preserve">PID &amp; SNO , CISCO2811, 11 digit </t>
  </si>
  <si>
    <t>UUID/ hostlob (32 digit num/?)</t>
  </si>
  <si>
    <t>NA - bcz this subgroup isnot eligible licnese Gneration</t>
  </si>
  <si>
    <t>VTCSFEAT</t>
  </si>
  <si>
    <t>Cisco TelePresence Virtual TCS</t>
  </si>
  <si>
    <t>LIC-SWTCS-K9 : Virtual TCS Software Release Key</t>
  </si>
  <si>
    <t>MCE_CLEO_Productwise_ITA_V1.0</t>
  </si>
  <si>
    <t>MCE_CLEO_Productwise_ITA_V2.0</t>
  </si>
  <si>
    <t>Total # of Scripts</t>
  </si>
  <si>
    <t># of Scripts Automated</t>
  </si>
  <si>
    <t>Total Scripts</t>
  </si>
  <si>
    <t>60 days / 1 person</t>
  </si>
  <si>
    <t>Phase 1</t>
  </si>
  <si>
    <t>Phase 2</t>
  </si>
  <si>
    <t>Phase 3</t>
  </si>
  <si>
    <t>Phases</t>
  </si>
  <si>
    <t>Today days / person</t>
  </si>
  <si>
    <t>AM</t>
  </si>
  <si>
    <t xml:space="preserve">104 days </t>
  </si>
  <si>
    <t>per person</t>
  </si>
  <si>
    <t>weeks</t>
  </si>
  <si>
    <t>days</t>
  </si>
  <si>
    <t>months</t>
  </si>
  <si>
    <t>Total number of TCs</t>
  </si>
  <si>
    <t>One Person</t>
  </si>
  <si>
    <t xml:space="preserve">Sanity </t>
  </si>
  <si>
    <t>Using TOSCA</t>
  </si>
  <si>
    <t>19, 20, 21,22,  23 - April</t>
  </si>
  <si>
    <t>CLEO, Non CLEO</t>
  </si>
  <si>
    <t xml:space="preserve">#Priority </t>
  </si>
  <si>
    <t>#test cases</t>
  </si>
  <si>
    <t>25th June</t>
  </si>
  <si>
    <t>CLEO – Product wise Generate License</t>
  </si>
  <si>
    <t>2nd July</t>
  </si>
  <si>
    <t>CLEO – Product wise Move License</t>
  </si>
  <si>
    <r>
      <t>23rd Ju</t>
    </r>
    <r>
      <rPr>
        <sz val="10"/>
        <color theme="1"/>
        <rFont val="Calibri"/>
        <family val="2"/>
      </rPr>
      <t>ly</t>
    </r>
  </si>
  <si>
    <t>eDelivery</t>
  </si>
  <si>
    <t>19th July</t>
  </si>
  <si>
    <t>PROD</t>
  </si>
  <si>
    <t>Action removed</t>
  </si>
  <si>
    <t>DISABLE TO ACTION</t>
  </si>
  <si>
    <t>UI - Validate all the applicable KPIs are shown for the account mode. Compare the numbers between Tile view and Non-Cleo View</t>
  </si>
  <si>
    <t xml:space="preserve">License Feature Balance
EA not Provisioned - 8 (CLEO)
License Summary  - EA not Provisioned - 0
Eligible for Smart Conversion - 194 (CLEO)
</t>
  </si>
  <si>
    <t>UI - Validate all the applicable KPIs are shown for the user mode. Compare the numbers between Tile view and Non-Cleo View</t>
  </si>
  <si>
    <t>Actions Not Applicable</t>
  </si>
  <si>
    <t>Required test data</t>
  </si>
  <si>
    <t>User clicks "Activate License" from "Acquire and Activate" tile. User selects PAK and provide PAK number that he/she is not entitled. After successful PIN authentication, PAK details are displayed and user can select Feature to generate License [NODE LOCK Scenario]</t>
  </si>
  <si>
    <t xml:space="preserve">do not perform any action, stop after PAK </t>
  </si>
  <si>
    <t>FPC9TBGSA85 – Inosys SA</t>
  </si>
  <si>
    <t>Unassigned  - External
FPKNA0XF2IK	563888
FPNFSJMGTOA	164513
FP41HUFV3ZG	494462
FPZU6SDTYV3	723075
FPC2ITTZRDI	587825</t>
  </si>
  <si>
    <t>User selects "I want to use my License" from CLEO LOV. User selects PAK and provide PAK number that he/she is entitled. System display PAK attribute details and user can select feature to generate license [NON NODE LOCK]</t>
  </si>
  <si>
    <t>CHECK PAK ATTRIBUTE DETAILS, DO NOT GENERATE LICENSE</t>
  </si>
  <si>
    <t>FPFRFSQ80JM – Infosys SA</t>
  </si>
  <si>
    <t>SN - FCW1729L07L –Infosys SA</t>
  </si>
  <si>
    <t>SN : FCW1803L0DY – Infosys SA</t>
  </si>
  <si>
    <t>Takes time</t>
  </si>
  <si>
    <t>Account Overview</t>
  </si>
  <si>
    <t>Device LDos</t>
  </si>
  <si>
    <t>Assign Status</t>
  </si>
  <si>
    <t>Select an Architecture and Click on any hyperlinked values . The user should navigate to the required tab with the appropriate filters. (Assigned count from License Summary,
Unassigned Count from Classic License Page)</t>
  </si>
  <si>
    <t>All Service Contract</t>
  </si>
  <si>
    <t>UI - Verify data between KPI and Result page by clicking on each section link (Status, Earliest Expiration)</t>
  </si>
  <si>
    <t>All Subscriptions</t>
  </si>
  <si>
    <t>All Products</t>
  </si>
  <si>
    <t>UI - Verify data between KPI and Result page by clicking on each section link (LDos, Expiration)</t>
  </si>
  <si>
    <t>License Summary</t>
  </si>
  <si>
    <t>UI - Verify data between KPI and Result page by clicking on each section link (License Type, Expiration, Balance)</t>
  </si>
  <si>
    <t>All Classic Licenses</t>
  </si>
  <si>
    <t>UI - Verify data between KPI and Result page by clicking on each section link (Eligible for Smart Conversion, Classic License Fulfillment)</t>
  </si>
  <si>
    <t>All Devices</t>
  </si>
  <si>
    <t>UI - Verify data between KPI and Result page by clicking on each section link (Licensing, Service Coverage, End of Support)</t>
  </si>
  <si>
    <t xml:space="preserve">Flyout </t>
  </si>
  <si>
    <t>UI - Verify Below details from Device Page
	1. Product details - Count, Hardware Type
	2. Service Details -  Line Status		
	3. Purchase &amp; Warranty - Warranty Status
	4. License Feature	
		1. Count
		2. Check whether you able to bring the table print in the report
	5. Alert 
		Total count alerts
		Vulnerables status (overall under field Notices)
	6. Device Actions check from three dots it should match between main grid and flyout actions  (Not possible to automate because actions are not able to capture enabled / disabled, its bit different in MCE compare to other UI's)</t>
  </si>
  <si>
    <t>KPIs (Account Overview, S&amp;S, Device, License, All Device Flyout)</t>
  </si>
  <si>
    <t>12th July</t>
  </si>
  <si>
    <t>Received from Raji on 2nd July</t>
  </si>
  <si>
    <t>6th Aug</t>
  </si>
  <si>
    <t>On HOLD due to first three item prioritized</t>
  </si>
  <si>
    <t>Revised ETA</t>
  </si>
  <si>
    <t>Create Order Page</t>
  </si>
  <si>
    <t>Ensure the appropriate filters are displayed along with the Upgrade data on the Create Order Page</t>
  </si>
  <si>
    <t>Yes</t>
  </si>
  <si>
    <t>Review Order Page</t>
  </si>
  <si>
    <t>Ensure the appropriate ordered data entered on Create Order page is getting displayed and Place Order button is present for user to submit the Order once the email address is entered</t>
  </si>
  <si>
    <t>Accurate Order Quantity based on Max Order Quantity</t>
  </si>
  <si>
    <t>Validate that the order quantity is calculated accordingly if the upgrade sku is setup with max orderable quantity and displayed to the user</t>
  </si>
  <si>
    <t>Appropriate Upgrade SKU's are displayed when differernt Filters are applied</t>
  </si>
  <si>
    <t>Validate that the appropirate Upgrade SKU's are displayed when various filters are applied</t>
  </si>
  <si>
    <t>Docusign Load</t>
  </si>
  <si>
    <t>Validate that the Docusign page is loading once the user places order on the review order page</t>
  </si>
  <si>
    <t>CCW Order Submission</t>
  </si>
  <si>
    <t>Validate that the Order gets submitted and the Order# is displayed to the user on the Order Confirmation page  once they complete signing the agreement</t>
  </si>
  <si>
    <t xml:space="preserve">Order Confirmation Email &amp; History </t>
  </si>
  <si>
    <t>Validate that the Order confirmation email is sent to the user with WebOrderID and the same is logged in History</t>
  </si>
  <si>
    <r>
      <t>1.Validate the Customer user is redirected from</t>
    </r>
    <r>
      <rPr>
        <b/>
        <sz val="11"/>
        <color theme="1"/>
        <rFont val="Calibri"/>
        <family val="2"/>
        <scheme val="minor"/>
      </rPr>
      <t xml:space="preserve"> Software Central porta</t>
    </r>
    <r>
      <rPr>
        <sz val="11"/>
        <color theme="1"/>
        <rFont val="Calibri"/>
        <family val="2"/>
        <scheme val="minor"/>
      </rPr>
      <t xml:space="preserve">l to MCE portal -VU page and able to Submit Order when user having </t>
    </r>
    <r>
      <rPr>
        <b/>
        <sz val="11"/>
        <color theme="1"/>
        <rFont val="Calibri"/>
        <family val="2"/>
        <scheme val="minor"/>
      </rPr>
      <t xml:space="preserve">access to 1 SA and 1 Install- At GU </t>
    </r>
    <r>
      <rPr>
        <sz val="11"/>
        <color theme="1"/>
        <rFont val="Calibri"/>
        <family val="2"/>
        <scheme val="minor"/>
      </rPr>
      <t>that rolls up to that SA and can see the SA mode
Account and User view toggle should not exists
2.Validate the Customer user is directly accessing MCE portal -VU page  and able to Submit Order when user having access to 1 SA and 1 Install- At GU that rolls up to that SA and can see the SA mode
Account and User view toggle should not exists</t>
    </r>
  </si>
  <si>
    <r>
      <t>1.Validate the Customer user is redirected from</t>
    </r>
    <r>
      <rPr>
        <b/>
        <sz val="11"/>
        <color theme="1"/>
        <rFont val="Calibri"/>
        <family val="2"/>
        <scheme val="minor"/>
      </rPr>
      <t xml:space="preserve"> Software Central porta</t>
    </r>
    <r>
      <rPr>
        <sz val="11"/>
        <color theme="1"/>
        <rFont val="Calibri"/>
        <family val="2"/>
        <scheme val="minor"/>
      </rPr>
      <t xml:space="preserve">l to MCE portal -VU page and able to Submit Order </t>
    </r>
    <r>
      <rPr>
        <b/>
        <sz val="11"/>
        <color theme="1"/>
        <rFont val="Calibri"/>
        <family val="2"/>
        <scheme val="minor"/>
      </rPr>
      <t xml:space="preserve"> in both Account and User view </t>
    </r>
    <r>
      <rPr>
        <sz val="11"/>
        <color theme="1"/>
        <rFont val="Calibri"/>
        <family val="2"/>
        <scheme val="minor"/>
      </rPr>
      <t xml:space="preserve">when user having </t>
    </r>
    <r>
      <rPr>
        <b/>
        <sz val="11"/>
        <color theme="1"/>
        <rFont val="Calibri"/>
        <family val="2"/>
        <scheme val="minor"/>
      </rPr>
      <t xml:space="preserve">access to 1 SA and 1 Install- At GU </t>
    </r>
    <r>
      <rPr>
        <sz val="11"/>
        <color theme="1"/>
        <rFont val="Calibri"/>
        <family val="2"/>
        <scheme val="minor"/>
      </rPr>
      <t xml:space="preserve">that rolls up to that SA and can see the SA mode
</t>
    </r>
    <r>
      <rPr>
        <b/>
        <sz val="11"/>
        <color theme="1"/>
        <rFont val="Calibri"/>
        <family val="2"/>
        <scheme val="minor"/>
      </rPr>
      <t>Account and User view toggle should  exists.
verify VA column in Account View and Order SA/VA Column in User View if data exists in VU data grid</t>
    </r>
    <r>
      <rPr>
        <sz val="11"/>
        <color theme="1"/>
        <rFont val="Calibri"/>
        <family val="2"/>
        <scheme val="minor"/>
      </rPr>
      <t xml:space="preserve">
2.Validate the Customer user is directly accessing MCE portal -VU page  and able to Submit Order </t>
    </r>
    <r>
      <rPr>
        <b/>
        <sz val="11"/>
        <color theme="1"/>
        <rFont val="Calibri"/>
        <family val="2"/>
        <scheme val="minor"/>
      </rPr>
      <t xml:space="preserve"> in both Account and User view</t>
    </r>
    <r>
      <rPr>
        <sz val="11"/>
        <color theme="1"/>
        <rFont val="Calibri"/>
        <family val="2"/>
        <scheme val="minor"/>
      </rPr>
      <t xml:space="preserve"> when user having access to 1 SA and 1 Install- At GU that rolls up to that SA and can see the SA mode
</t>
    </r>
    <r>
      <rPr>
        <b/>
        <sz val="11"/>
        <color theme="1"/>
        <rFont val="Calibri"/>
        <family val="2"/>
        <scheme val="minor"/>
      </rPr>
      <t>Account and User view toggle should  exists
verify VA column in Account View and Order SA/VA Column in User View if data exists in VU data grid</t>
    </r>
  </si>
  <si>
    <r>
      <t xml:space="preserve">1.Verify the Customer user is redirected from Software Central portal to MCE portal -VU page and able to Submit Order  </t>
    </r>
    <r>
      <rPr>
        <b/>
        <sz val="11"/>
        <color theme="1"/>
        <rFont val="Calibri"/>
        <family val="2"/>
        <scheme val="minor"/>
      </rPr>
      <t>in both Account and User view</t>
    </r>
    <r>
      <rPr>
        <sz val="11"/>
        <color theme="1"/>
        <rFont val="Calibri"/>
        <family val="2"/>
        <scheme val="minor"/>
      </rPr>
      <t xml:space="preserve">when user having access to </t>
    </r>
    <r>
      <rPr>
        <b/>
        <sz val="11"/>
        <color theme="1"/>
        <rFont val="Calibri"/>
        <family val="2"/>
        <scheme val="minor"/>
      </rPr>
      <t>single SA and multiple Install-At GU'</t>
    </r>
    <r>
      <rPr>
        <sz val="11"/>
        <color theme="1"/>
        <rFont val="Calibri"/>
        <family val="2"/>
        <scheme val="minor"/>
      </rPr>
      <t xml:space="preserve">s  </t>
    </r>
    <r>
      <rPr>
        <b/>
        <sz val="11"/>
        <color theme="1"/>
        <rFont val="Calibri"/>
        <family val="2"/>
        <scheme val="minor"/>
      </rPr>
      <t>can see the SA mode
Account View and User View toggle should  Exist 
Once User Switches to User View, EC Gu pop-up should come up</t>
    </r>
    <r>
      <rPr>
        <sz val="11"/>
        <color theme="1"/>
        <rFont val="Calibri"/>
        <family val="2"/>
        <scheme val="minor"/>
      </rPr>
      <t xml:space="preserve">
verify VA column in Account View and Order SA/VA Column in User View if data exists in VU data grid
2. Verify the Customer user is directly accessing MCE portal -VU page and able to Submit Order </t>
    </r>
    <r>
      <rPr>
        <b/>
        <sz val="11"/>
        <color theme="1"/>
        <rFont val="Calibri"/>
        <family val="2"/>
        <scheme val="minor"/>
      </rPr>
      <t xml:space="preserve">in both Account and User view </t>
    </r>
    <r>
      <rPr>
        <sz val="11"/>
        <color theme="1"/>
        <rFont val="Calibri"/>
        <family val="2"/>
        <scheme val="minor"/>
      </rPr>
      <t>when user having access to Single SA and multiple Install-At GU's  can see the SA mode 
Account View and User View toggle should  Exist 
Once User Switches to User View, EC Gu pop-up should come up
verify VA column in Account View and Order SA/VA Column in User View if data exists in VU data grid</t>
    </r>
  </si>
  <si>
    <t>Customer User with Multiple SA/single GU's redirected from PUT tool to MCE VU page or directly Accessing MCE portal</t>
  </si>
  <si>
    <r>
      <t xml:space="preserve">1. Verify the Customer user is redirected from Software Central portal to MCE portal -VU page and able to Submit Order </t>
    </r>
    <r>
      <rPr>
        <b/>
        <sz val="11"/>
        <color theme="1"/>
        <rFont val="Calibri"/>
        <family val="2"/>
        <scheme val="minor"/>
      </rPr>
      <t>in both Account and User view</t>
    </r>
    <r>
      <rPr>
        <sz val="11"/>
        <color theme="1"/>
        <rFont val="Calibri"/>
        <family val="2"/>
        <scheme val="minor"/>
      </rPr>
      <t xml:space="preserve"> when user having access to </t>
    </r>
    <r>
      <rPr>
        <b/>
        <sz val="11"/>
        <color theme="1"/>
        <rFont val="Calibri"/>
        <family val="2"/>
        <scheme val="minor"/>
      </rPr>
      <t>multiple SA's and multiple Install-At GU'</t>
    </r>
    <r>
      <rPr>
        <sz val="11"/>
        <color theme="1"/>
        <rFont val="Calibri"/>
        <family val="2"/>
        <scheme val="minor"/>
      </rPr>
      <t xml:space="preserve">s </t>
    </r>
    <r>
      <rPr>
        <b/>
        <sz val="11"/>
        <color theme="1"/>
        <rFont val="Calibri"/>
        <family val="2"/>
        <scheme val="minor"/>
      </rPr>
      <t>can see the SA mode
Account View and User View toggle should  Exist
Once User Switches to User View, EC Gu pop-up should exists as user is having access to multiple GU
verify VA column in Account View and Order SA/VA Column in User View if data exists in VU data grid
2.</t>
    </r>
    <r>
      <rPr>
        <sz val="11"/>
        <color theme="1"/>
        <rFont val="Calibri"/>
        <family val="2"/>
        <scheme val="minor"/>
      </rPr>
      <t>Verify the Customer user is directly accessing MCE portal -VU page and able to Submit Order</t>
    </r>
    <r>
      <rPr>
        <b/>
        <sz val="11"/>
        <color theme="1"/>
        <rFont val="Calibri"/>
        <family val="2"/>
        <scheme val="minor"/>
      </rPr>
      <t xml:space="preserve"> in both Account and User view</t>
    </r>
    <r>
      <rPr>
        <sz val="11"/>
        <color theme="1"/>
        <rFont val="Calibri"/>
        <family val="2"/>
        <scheme val="minor"/>
      </rPr>
      <t xml:space="preserve"> when user having access to multiple SA's and multiple Install-At GU's can see the SA mode
Account View and User View toggle should  Exist
Once User Switches to User View, EC Gu pop-up should exists as user is having access to multiple GU
verify VA column in Account View and Order SA/VA Column in User View if data exists in VU data grid</t>
    </r>
  </si>
  <si>
    <r>
      <t>1.Verify the Customer user is redirected from Software Central portal to MCE portal -VU page and able to Submit Order when user not having access to any SA's</t>
    </r>
    <r>
      <rPr>
        <b/>
        <sz val="11"/>
        <color theme="1"/>
        <rFont val="Calibri"/>
        <family val="2"/>
        <scheme val="minor"/>
      </rPr>
      <t xml:space="preserve"> but having single Install-At GU</t>
    </r>
    <r>
      <rPr>
        <sz val="11"/>
        <color theme="1"/>
        <rFont val="Calibri"/>
        <family val="2"/>
        <scheme val="minor"/>
      </rPr>
      <t xml:space="preserve"> </t>
    </r>
    <r>
      <rPr>
        <b/>
        <sz val="11"/>
        <color theme="1"/>
        <rFont val="Calibri"/>
        <family val="2"/>
        <scheme val="minor"/>
      </rPr>
      <t>cannot see the SA mode
Account and User View should not Exists as user is not having any SA
Order SA/VA Column should exists in VU data grid</t>
    </r>
    <r>
      <rPr>
        <sz val="11"/>
        <color theme="1"/>
        <rFont val="Calibri"/>
        <family val="2"/>
        <scheme val="minor"/>
      </rPr>
      <t xml:space="preserve">
2.Verify the Customer user is directly accessing MCE portal -VU page and able to Submit Order when user  not having access to any SA's  but having single Install-At GU  cannot see the SA mode
</t>
    </r>
    <r>
      <rPr>
        <b/>
        <sz val="11"/>
        <color theme="1"/>
        <rFont val="Calibri"/>
        <family val="2"/>
        <scheme val="minor"/>
      </rPr>
      <t>Account and User View should not Exists as user is not having any SA
Order SA/VA Column should exists in VU data grid</t>
    </r>
  </si>
  <si>
    <r>
      <t>1.Verify the Customer user is redirected from Software Central portal to MCE portal -VU page and able to Submit Order by selecting one of EC GU when user not having access to any SA's but having multiple Install-At GU's can see secondary EC selector pop up</t>
    </r>
    <r>
      <rPr>
        <b/>
        <sz val="11"/>
        <color theme="1"/>
        <rFont val="Calibri"/>
        <family val="2"/>
        <scheme val="minor"/>
      </rPr>
      <t xml:space="preserve">
Account and User View toggle should not Exists as user is not having any SA
Order SA/VA Column should exists in VU data grid</t>
    </r>
    <r>
      <rPr>
        <sz val="11"/>
        <color theme="1"/>
        <rFont val="Calibri"/>
        <family val="2"/>
        <scheme val="minor"/>
      </rPr>
      <t xml:space="preserve">
2.Verify the Customer user is directly accessing MCE portal -VU page and able to Submit Order by selecting one of EC GU when user having access to multiple SA's and multiple Install-At GU's can see secondary EC selector popup
</t>
    </r>
    <r>
      <rPr>
        <b/>
        <sz val="11"/>
        <color theme="1"/>
        <rFont val="Calibri"/>
        <family val="2"/>
        <scheme val="minor"/>
      </rPr>
      <t>Account and User View  toggle should not Exists as user is not having any SA
Order SA/VA Column should exists in VU data grid</t>
    </r>
  </si>
  <si>
    <t>Any Partner user having atleast 1 SA will have both Options [SA option and Without SA option] - redirected  from PUT tool to VU page or directly Accessing MCE portal</t>
  </si>
  <si>
    <t xml:space="preserve">When User either redirects from Put tool or directly accessing MCE portal,Selector should be presented with both the options always to either go with Smart Account or without a Smart Account.
SA Preference should not be persisted.
</t>
  </si>
  <si>
    <r>
      <rPr>
        <b/>
        <sz val="11"/>
        <color theme="1"/>
        <rFont val="Calibri"/>
        <family val="2"/>
        <scheme val="minor"/>
      </rPr>
      <t>1. Via PUT Tool</t>
    </r>
    <r>
      <rPr>
        <sz val="11"/>
        <color theme="1"/>
        <rFont val="Calibri"/>
        <family val="2"/>
        <scheme val="minor"/>
      </rPr>
      <t xml:space="preserve">
After selecting SA option, User should be landed directly to Version Upgrade page with SA VA selector displayed on top right side
After selecting No-SA option "Proceed to Portal without Smart Account", User should be landed directly to Version Upgrade page without SA VA selector in No SA Mode
Account View and User View Toggle should not Exist 
Partner User should be able to submit order in both SA and No-SA modes
</t>
    </r>
    <r>
      <rPr>
        <b/>
        <sz val="11"/>
        <color theme="1"/>
        <rFont val="Calibri"/>
        <family val="2"/>
        <scheme val="minor"/>
      </rPr>
      <t>2. Directly Accessing MCE portal</t>
    </r>
    <r>
      <rPr>
        <sz val="11"/>
        <color theme="1"/>
        <rFont val="Calibri"/>
        <family val="2"/>
        <scheme val="minor"/>
      </rPr>
      <t xml:space="preserve">
User should be landed directly to Account Overview page by choosing both options in SA Flow and No-SA Flow
Marketing page information should be shown in Account Overview in No-SA mode
Partner User should be able to submit order in both SA and No-SA modes</t>
    </r>
  </si>
  <si>
    <t>Partner User with Single SA/Single GU which doesn't roll up to SA redirected from PUT tool to MCE VU page or directly accessing MCE portal by Choosing both Option</t>
  </si>
  <si>
    <r>
      <rPr>
        <b/>
        <sz val="11"/>
        <color theme="1"/>
        <rFont val="Calibri"/>
        <family val="2"/>
        <scheme val="minor"/>
      </rPr>
      <t>1. Via PUT Tool</t>
    </r>
    <r>
      <rPr>
        <sz val="11"/>
        <color theme="1"/>
        <rFont val="Calibri"/>
        <family val="2"/>
        <scheme val="minor"/>
      </rPr>
      <t xml:space="preserve">
After selecting SA option, User should be landed directly to Version Upgrade-AccountView page with SA VA selector displayed on top right side. Account View and User View Toggle should  Exist in SA mode. EC GU Selector should be shown up in User mode as user is having multiple GU's
After selecting  no-SA option "Proceed to Portal without Smart Account", User should be landed directly to Version Upgrade page without SA VA selector in No SA Mode
Partner User should be able to submit order in both SA mode -( Account View and User View) and No-SA modes
</t>
    </r>
    <r>
      <rPr>
        <b/>
        <sz val="11"/>
        <color theme="1"/>
        <rFont val="Calibri"/>
        <family val="2"/>
        <scheme val="minor"/>
      </rPr>
      <t>2. Directly Accessing MCE portal</t>
    </r>
    <r>
      <rPr>
        <sz val="11"/>
        <color theme="1"/>
        <rFont val="Calibri"/>
        <family val="2"/>
        <scheme val="minor"/>
      </rPr>
      <t xml:space="preserve">
User should be landed directly to Account Overview page by choosing both options in SA Flow and No-SA Flow
Marketing page information should be shown in Account Overview in No-SA mode
SA mode : Account View and User View toggle should exists only in SA mode
NO-SA mode : EC GU Selector should be shown up as user is having multiple GU's
Partner User should be able to submit order in both SA mode -( Account View and User View) and No-SA modes</t>
    </r>
  </si>
  <si>
    <t>Partner User with Multiple SA/single GU's redirected from PUT tool to MCE VU page or directly Accessing MCE portal by Choosing both Option</t>
  </si>
  <si>
    <r>
      <rPr>
        <b/>
        <sz val="11"/>
        <color theme="1"/>
        <rFont val="Calibri"/>
        <family val="2"/>
        <scheme val="minor"/>
      </rPr>
      <t>1. Via PUT Tool</t>
    </r>
    <r>
      <rPr>
        <sz val="11"/>
        <color theme="1"/>
        <rFont val="Calibri"/>
        <family val="2"/>
        <scheme val="minor"/>
      </rPr>
      <t xml:space="preserve">
After selecting SA option, User should be landed directly to Version Upgrade-AccountView page with SA VA selector displayed on top right side. Account View and User View Toggle should  Exist in SA mode. EC GU Selector should be shown up in User mode as user is having multiple GU's
After selecting  no-SA option "Proceed to Portal without Smart Account", User should be landed directly to Version Upgrade page without SA VA selector in No SA Mode
Partner User should be able to submit order in both SA mode -( Account View and User View) and No-SA modes
verify VA column in Account View and Order SA/VA Column in User View if data exists in VU data grid
</t>
    </r>
    <r>
      <rPr>
        <b/>
        <sz val="11"/>
        <color theme="1"/>
        <rFont val="Calibri"/>
        <family val="2"/>
        <scheme val="minor"/>
      </rPr>
      <t>2. Directly Accessing MCE portal</t>
    </r>
    <r>
      <rPr>
        <sz val="11"/>
        <color theme="1"/>
        <rFont val="Calibri"/>
        <family val="2"/>
        <scheme val="minor"/>
      </rPr>
      <t xml:space="preserve">
User should be landed directly to Account Overview page by choosing both options in SA Flow and No-SA Flow
Marketing page information should be shown in Account Overview in No-SA mode
SA mode : Account View and User View toggle should exists only in SA mode
NO-SA mode : EC GU Selector should be shown up as user is having multiple GU's
Partner User should be able to submit order in both SA mode -( Account View and User View) and No-SA modes
verify VA column in Account View and Order SA/VA Column in User View if data exists in VU data grid</t>
    </r>
  </si>
  <si>
    <t>Partner User with no SA/single GU redirected from PUT tool to MCE VU page or directly accessing MCE portal using option "Proceed to Order Version Upgrade without a smart account"</t>
  </si>
  <si>
    <t>1.Verify the Partner user is redirected from Software Central portal to MCE portal -VU page and able to Submit Order when user not having access to any SA's but having single Install-At GU cannot see the SA mode
Account and User View toggle should not Exists as user is not having any SA
Order SA/VA Column should exists in VU data grid
2.Verify the Partner user is directly accessing MCE portal -VU page and able to Submit Order when user  not having access to any SA's  but having single Install-At GU  cannot see the SA mode
Account and User View should not Exists as user is not having any SA
Order SA/VA Column should exists in VU data grid</t>
  </si>
  <si>
    <t>1.Verify the Partner user is redirected from Software Central portal to MCE portal -VU page and able to Submit Order by selecting one of EC GU when user not having access to any SA's but having multiple Install-At GU's can see secondary EC GU selector pop up
Account and User View toggle should not Exists as user is not having any SA
Order SA/VA Column should exists in VU data grid
2.Verify the Partner user is directly accessing MCE portal -VU page and able to Submit Order by selecting one of EC GU when user having access to multiple SA's and multiple Install-At GU's can see secondary EC selector popup
Account and User View  toggle should not Exists as user is not having any SA
Order SA/VA Column should exists in VU data grid</t>
  </si>
  <si>
    <t>User is not allowed to place VU orders without  SAVA for SA mandatory PID's in User mode / non-SA mode and verify header level error message</t>
  </si>
  <si>
    <t xml:space="preserve">Verify and Validate error message and user is not allowed to place VU orders for upgrade eligible products for which smart account is mandatory for those upgrade PID's when User is in User Mode (Seconday End Customer Selector) mode  when selected EC GU is not matching with SA Gu's(anchor GU) </t>
  </si>
  <si>
    <t>Marketing page Validation in all MCE tabs and sub-tabs except Orders and history for Customer/Partner User who don't have access to any SA</t>
  </si>
  <si>
    <r>
      <t xml:space="preserve">Verify marketing page is displayed along with VU hyperlink when Customer/Partner user clicks on other tabs and sub-tabs except History from Version Upgrade page  in </t>
    </r>
    <r>
      <rPr>
        <b/>
        <sz val="11"/>
        <color theme="1"/>
        <rFont val="Calibri"/>
        <family val="2"/>
        <scheme val="minor"/>
      </rPr>
      <t>Non-SA mode for User don't have access to SA</t>
    </r>
  </si>
  <si>
    <t>Marketing page Validation in all MCE tabs and sub-tabs except Orders and history for Internal User in User mode</t>
  </si>
  <si>
    <t>Default Filter -&gt; Product with availability Validation for all the Users</t>
  </si>
  <si>
    <t>Verify default filter ( Product with Availability) is applied when user lands in MCE portal -VU page directly or via SWC portal In SA or Non-SA mode</t>
  </si>
  <si>
    <t>Internal User Search by single Traditional contract in User Mode in VU page after selecting GU from Gu selector</t>
  </si>
  <si>
    <t>Internal User Search by both Smart and UCSS/ESW contracts in User Mode  in VU page after selecting GU from Gu selector</t>
  </si>
  <si>
    <t>Internal User Search by more than 10 contract in User Mode  in VU page after selecting GU from Gu selector</t>
  </si>
  <si>
    <r>
      <t xml:space="preserve">Validate  the Internal user is able to see Error message in User Mode when user </t>
    </r>
    <r>
      <rPr>
        <b/>
        <sz val="11"/>
        <color theme="1"/>
        <rFont val="Calibri"/>
        <family val="2"/>
        <scheme val="minor"/>
      </rPr>
      <t>searches more than 10 contracts</t>
    </r>
  </si>
  <si>
    <t>Internal User Search by multiple Smart and Traditional contracts and UCSS/ESW and Inactive Install-at and Inactive Bill-to in User Mode</t>
  </si>
  <si>
    <t>Test Case description</t>
  </si>
  <si>
    <t>TC24_eDelivery_Account view is not visible in order table</t>
  </si>
  <si>
    <t>eDelivery_Verify DDC Registration page, if user enters wrong combination of SO#,serial Number &amp; DDC, then system will throw error</t>
  </si>
  <si>
    <t>TC2_Verify if user is landed to detail page on accessing OBA link</t>
  </si>
  <si>
    <t>TC_Validate Search</t>
  </si>
  <si>
    <t>eDelivery_Verify DDC registration page, on correct combination of SO# and DDC, take user to order detail page</t>
  </si>
  <si>
    <t>Sanity script</t>
  </si>
  <si>
    <r>
      <t xml:space="preserve">Validate the Filters displayed in 
Devices View-
</t>
    </r>
    <r>
      <rPr>
        <u/>
        <sz val="12"/>
        <color theme="2" tint="-0.89999084444715716"/>
        <rFont val="Calibri"/>
        <family val="2"/>
        <scheme val="minor"/>
      </rPr>
      <t xml:space="preserve">Static Filters </t>
    </r>
    <r>
      <rPr>
        <sz val="12"/>
        <color theme="2" tint="-0.89999084444715716"/>
        <rFont val="Calibri"/>
        <family val="2"/>
        <scheme val="minor"/>
      </rPr>
      <t xml:space="preserve">
Inventory View(Only User having 'IVA' or 'ASA' method)
End Of Support (Options -&gt; Not passed, Within 3 months, within 12 months, Has passed, Custom Date)
Coverage (Options-&gt; Covered, not Covered, Software Only)
Coverage End Date(Within 30 days, Within 31 to 60 days, Within 61 to 90 days, Custom Date)
Warranty(Options-&gt; Under Warranty, Not Under Warranty)
Confidence Ranking (Options -&gt; Green, Yellow)
Customer Country
Architecture
Sub-Architecture (Dynamic filter, filter appears if records less than 100K )
Customer Name  (Dynamic filter, filter appears if records less than 100K )
Customer Site ID (Dynamic filter, filter appears if records less than 100K )
Software version (Dynamic filter, filter appears if records less than 100K )
</t>
    </r>
  </si>
  <si>
    <t>yes</t>
  </si>
  <si>
    <t>User Email Domain mismatches to SA top level Domain in S&amp;S</t>
  </si>
  <si>
    <t>S&amp;S</t>
  </si>
  <si>
    <t>SA VA Selector</t>
  </si>
  <si>
    <t>Verify if software central edelivery url is redirecting to MCE edelivery orders tab</t>
  </si>
  <si>
    <t>Verify if fulfillment is default sorted in descending order in order summary page</t>
  </si>
  <si>
    <t>Verify if user is landed to event history, download history, Send OBA pages through inline actions in Order summary page</t>
  </si>
  <si>
    <t>Validate filters</t>
  </si>
  <si>
    <t>Verify if user is landed to event history, download history, Send OBA pages through inline actions in Order detail page for single line</t>
  </si>
  <si>
    <t>Verify is user is receiving success message and receives email on Send OBA</t>
  </si>
  <si>
    <t>Verify if Send OBA events are captured in event history and Send OBA history</t>
  </si>
  <si>
    <t>Verify if Software, EULA, License download are successful</t>
  </si>
  <si>
    <t>Verify No SA flow for Customer and Partner Users</t>
  </si>
  <si>
    <t>Verify if SA selection is retained for customer with multiple SA for 2nd/thereafter login</t>
  </si>
  <si>
    <t>Verify if Account view is not visible in orders tab when user selects a customer which does not have SA association</t>
  </si>
  <si>
    <t>Verify if SA column in Order Summary User view page is populated as "Multiple" for order which has multiple SA</t>
  </si>
  <si>
    <t>Verify if orders added to cart are retained on switch between user view and Account view or switch between SA's</t>
  </si>
  <si>
    <t>Verify if Account view is visible for partial domain match external users</t>
  </si>
  <si>
    <t>Test Case #</t>
  </si>
  <si>
    <t>Critical</t>
  </si>
  <si>
    <t>Testcases</t>
  </si>
  <si>
    <t xml:space="preserve">Stage BAT Execution Status </t>
  </si>
  <si>
    <t xml:space="preserve">Stage Comments </t>
  </si>
  <si>
    <t>Prod Execution Status</t>
  </si>
  <si>
    <t>Owners</t>
  </si>
  <si>
    <t>Dev Status</t>
  </si>
  <si>
    <t xml:space="preserve"> Prod Comments</t>
  </si>
  <si>
    <t>New Defetcs</t>
  </si>
  <si>
    <t xml:space="preserve">Existing Defects </t>
  </si>
  <si>
    <t xml:space="preserve">Priority </t>
  </si>
  <si>
    <t>TC_001</t>
  </si>
  <si>
    <t>ALL DEVICES</t>
  </si>
  <si>
    <t>Validate Visual Filters</t>
  </si>
  <si>
    <t>Pass</t>
  </si>
  <si>
    <t>TC_002</t>
  </si>
  <si>
    <t>Validate Left Navigation Filters</t>
  </si>
  <si>
    <t>pass</t>
  </si>
  <si>
    <t>Multiple filters-count does not change after removing individual filters</t>
  </si>
  <si>
    <t>Shangareshwari</t>
  </si>
  <si>
    <t>Tags,Pricing,Coverage end date are missing</t>
  </si>
  <si>
    <t>Does Coverage filter must be a radio button?</t>
  </si>
  <si>
    <t>DE395090</t>
  </si>
  <si>
    <t>TC_003</t>
  </si>
  <si>
    <t>Validate Search</t>
  </si>
  <si>
    <t>Search by Contract number is missing</t>
  </si>
  <si>
    <t>TC_004</t>
  </si>
  <si>
    <t>Validate Grid-Default Columns and data</t>
  </si>
  <si>
    <t>Customer Site ID and Customer location data are same</t>
  </si>
  <si>
    <t>Contract Number,Tags Sort are missing</t>
  </si>
  <si>
    <t>TC_005</t>
  </si>
  <si>
    <t>Validate Expansion of Parent records</t>
  </si>
  <si>
    <t>Expanding + does not show results</t>
  </si>
  <si>
    <t>27/04/2021-Pass</t>
  </si>
  <si>
    <t>Divya(Ui fix done API to check)</t>
  </si>
  <si>
    <t>In Progress</t>
  </si>
  <si>
    <t>Child records not displayed on clicking few records( KWC2424065W,  JAE25110CH6)</t>
  </si>
  <si>
    <t>DE380060</t>
  </si>
  <si>
    <t>Issue exists for all tabs: EOS, Licensing, Service coverage etc...</t>
  </si>
  <si>
    <t>TC_006</t>
  </si>
  <si>
    <t>Validate Flyout</t>
  </si>
  <si>
    <t>TC_007</t>
  </si>
  <si>
    <t>Validate Alert icon</t>
  </si>
  <si>
    <t>Sort applied by default to all</t>
  </si>
  <si>
    <t>Sort applied by default to all columns</t>
  </si>
  <si>
    <t>TC_008</t>
  </si>
  <si>
    <t>Validate Manage columns-Additional columns</t>
  </si>
  <si>
    <t>TC_009</t>
  </si>
  <si>
    <t>Validate Full screen,Pagination,Sort</t>
  </si>
  <si>
    <t>TC_010</t>
  </si>
  <si>
    <t>Validate the Assignment Action enablement on Devices via inline, flyout, bulk</t>
  </si>
  <si>
    <t>TC_011</t>
  </si>
  <si>
    <t>Validate the Assignment E2E Flow - inline ,  flyout action</t>
  </si>
  <si>
    <t>TC_012</t>
  </si>
  <si>
    <t>Validate the Assignment E2E Flow via Select all on Current page - bulk action</t>
  </si>
  <si>
    <t>TC_013</t>
  </si>
  <si>
    <t>Validate the Assignment E2E Flow via Select all on all pages - bulk action</t>
  </si>
  <si>
    <t>Only Message issue -&gt; existing prod issue. But E2E is working</t>
  </si>
  <si>
    <t>Only Message issue -&gt; existing prod issue.</t>
  </si>
  <si>
    <t>DE383767 - Deferred State</t>
  </si>
  <si>
    <t>Though data Less than 1000 are selected, still shows the message as below which is incorrect.</t>
  </si>
  <si>
    <t>You have selected more than 1,000 devices. A maximum of 1,000 devices can be assigned in a single transaction. Only the first 1,000 devices will be assigned to the selected VA in this transaction. Please submit a separate assignment transaction(s) to assign the remaining devices.</t>
  </si>
  <si>
    <t>TC_014</t>
  </si>
  <si>
    <t>Validate the History Events for Assignment</t>
  </si>
  <si>
    <t>Blocked</t>
  </si>
  <si>
    <t>Since Write operations are not allowed in prod</t>
  </si>
  <si>
    <t>TC_015</t>
  </si>
  <si>
    <t>Validate the Reassignment Action enablement on Devices via inline, flyout, bulk</t>
  </si>
  <si>
    <t>Message issue -&gt; existing stage issue</t>
  </si>
  <si>
    <t xml:space="preserve">Fail </t>
  </si>
  <si>
    <t>Divya/Vijay (Need to check with mahesh)</t>
  </si>
  <si>
    <t>DE395091</t>
  </si>
  <si>
    <t>When a device consuming license and a device without consuming license is selected for reassignment, EAA action should be enabled. But in modal window should display a info message</t>
  </si>
  <si>
    <t>"X device(s) have been excluded from this request. Devices consuming licenses will be available for assignment in a future release."</t>
  </si>
  <si>
    <t>TC_016</t>
  </si>
  <si>
    <t>Validate the E2E Flow for Add VA</t>
  </si>
  <si>
    <t>TC_017</t>
  </si>
  <si>
    <t>Validate the  E2E Flow for  Remove VA</t>
  </si>
  <si>
    <t>TC_018</t>
  </si>
  <si>
    <t>Validate the  E2E Flow for Remove n Add VA</t>
  </si>
  <si>
    <t>TC_019</t>
  </si>
  <si>
    <t xml:space="preserve">Validate the  E2E Flow for Remove SA </t>
  </si>
  <si>
    <t>DE384594 - Deferred State</t>
  </si>
  <si>
    <t>should display below message with info icon-</t>
  </si>
  <si>
    <t>X 'Devices' will be removed from the Infosys Ltd Smart Account and reevaluated for the 'Unassigned' and 'Unknown' Inventory Views.</t>
  </si>
  <si>
    <t>TC_020</t>
  </si>
  <si>
    <t>Validate the  E2E Flow for Change SA and Add VA</t>
  </si>
  <si>
    <t>TC_021</t>
  </si>
  <si>
    <t>Validate the Reassignment E2E Flow via Select all on Current page</t>
  </si>
  <si>
    <t>TC_022</t>
  </si>
  <si>
    <t>Validate the Reassignment E2E Flow via Select all on all pages</t>
  </si>
  <si>
    <t>When select all on all pages is performed, EAA action is disabled.</t>
  </si>
  <si>
    <t>Divya/Vijay(Need to check with mahesh)</t>
  </si>
  <si>
    <t>Low priority</t>
  </si>
  <si>
    <t>DE395102</t>
  </si>
  <si>
    <t>But for same data when select all on current page is done, then EAA action is enabled.</t>
  </si>
  <si>
    <t>TC_023</t>
  </si>
  <si>
    <t>Validate the History Events for Reassignment - Add VA, Remove VA, Change SA, Remove SA</t>
  </si>
  <si>
    <t>TC_024</t>
  </si>
  <si>
    <t>Validation of data displayed in the grid and in the filter behavior in the left navigation filters when removing a specific applied filter</t>
  </si>
  <si>
    <t>Apply Arch and End Of Support Filter , now remove the end of support filter by clicking on the cross -- &gt; The applied Arch filter is also removed from the left navigation filter pane and the count of devices displayed above the data grid is incorrect</t>
  </si>
  <si>
    <t>Divya/Mahesh</t>
  </si>
  <si>
    <t>TC_025</t>
  </si>
  <si>
    <t>Validation of order of filter values displayed in the End OF Support filter</t>
  </si>
  <si>
    <t xml:space="preserve">Order to be Past , Within 12 months, Within 12- 24 months, Not Past , Custom </t>
  </si>
  <si>
    <t>Divya/Vijay (UI</t>
  </si>
  <si>
    <t>Order to be Past , Within 12 months, Within 12- 24 months, Not Past , Custom</t>
  </si>
  <si>
    <t>P4</t>
  </si>
  <si>
    <t>TC_026</t>
  </si>
  <si>
    <t>ALL-Device-Export</t>
  </si>
  <si>
    <t xml:space="preserve">Individual Data Export </t>
  </si>
  <si>
    <t>Hold</t>
  </si>
  <si>
    <t>Defect raised for all Export related issues: DE395955</t>
  </si>
  <si>
    <t>03-05-21: Closing DE395955 as most of the major issues are resolved,</t>
  </si>
  <si>
    <t>Opening new defect for rest of the minor issues: DE396798</t>
  </si>
  <si>
    <t>Divya/Vijay (API)</t>
  </si>
  <si>
    <t>CSV and XLSX</t>
  </si>
  <si>
    <t>DE395087</t>
  </si>
  <si>
    <t>P3</t>
  </si>
  <si>
    <t>Operating Unit code is been displayed in Excel under Customer Location . But in UI actual value is being displayed in Pop up.</t>
  </si>
  <si>
    <t>TC_027</t>
  </si>
  <si>
    <t>Select all on Current page</t>
  </si>
  <si>
    <t>on applied filter the data export is not working :showinga sno data found</t>
  </si>
  <si>
    <t>Samit</t>
  </si>
  <si>
    <t>CSV</t>
  </si>
  <si>
    <t>DE394386</t>
  </si>
  <si>
    <t>XLSX</t>
  </si>
  <si>
    <t>1)Performed Export on the devices (No. of Devices = 5) which has instance number.</t>
  </si>
  <si>
    <t>In Export Sheet total count is 191. In that 5 devices are displayed which were exported from UI. But Rest 186 devices along with instance numbers are displayed in Sheet which were not part of Export selection.</t>
  </si>
  <si>
    <t>2)Operating Unit code is been displayed in Excel under Customer Location . But in UI actual value is being displayed in Pop up.</t>
  </si>
  <si>
    <t>TC_028</t>
  </si>
  <si>
    <t>Select all on All pages</t>
  </si>
  <si>
    <t>samit</t>
  </si>
  <si>
    <t>TC_029</t>
  </si>
  <si>
    <t>Licensing</t>
  </si>
  <si>
    <t>TC_030</t>
  </si>
  <si>
    <t>1.Missing Latest OS Software Release value in the flyout.- 26/04/2021 - passed</t>
  </si>
  <si>
    <t>2. Displaying Actions button in the flyout - 26/04/2021 failed</t>
  </si>
  <si>
    <t>3. The flyout out name should only have the Software Type : and its value , but there is device identifier value also displayed at the top .- passed</t>
  </si>
  <si>
    <t>4. Software Type value displayed incorrect . If in the data grid the software type selected is WAAS , in the flyout software type is displayed as IOS - passed</t>
  </si>
  <si>
    <t>5. Taking time to load the data in flyout (Performance issue) - Passed</t>
  </si>
  <si>
    <t>Sujith/Mahesh</t>
  </si>
  <si>
    <t>End of OS maintenance,Tags,Ownership verification are missing</t>
  </si>
  <si>
    <t>Count does not match while clearing few filters</t>
  </si>
  <si>
    <t>TC_031</t>
  </si>
  <si>
    <t>Search by license feature not working</t>
  </si>
  <si>
    <t>Search by License Feature is not working</t>
  </si>
  <si>
    <t>Search by Sales Order and Purchase Order not required as these columns are not available</t>
  </si>
  <si>
    <t>TC_032</t>
  </si>
  <si>
    <t xml:space="preserve">Failed </t>
  </si>
  <si>
    <t>27/04/2021-Checkboxes are not visible</t>
  </si>
  <si>
    <t>28/04/2021-Fail</t>
  </si>
  <si>
    <t>DE396797</t>
  </si>
  <si>
    <t>TC_033</t>
  </si>
  <si>
    <t>Divya/Vijay</t>
  </si>
  <si>
    <t xml:space="preserve">AS discussed,(+) icon must be removed </t>
  </si>
  <si>
    <t>already defect is present -DE380060</t>
  </si>
  <si>
    <t>(UI end + icon is disabled in lincensing, as per samit comment)</t>
  </si>
  <si>
    <t>TC_034</t>
  </si>
  <si>
    <t>License Feature record not properly visible in flyout because of scrollbar</t>
  </si>
  <si>
    <t>P2( will get fixed on deployment)</t>
  </si>
  <si>
    <t>TC_035</t>
  </si>
  <si>
    <t>Alerts navigating to Licensing tab in flyout</t>
  </si>
  <si>
    <t>Divya/Vijay (UI)</t>
  </si>
  <si>
    <t>DE395093</t>
  </si>
  <si>
    <t>p2</t>
  </si>
  <si>
    <t>TC_036</t>
  </si>
  <si>
    <t>TC_037</t>
  </si>
  <si>
    <t>TC_038</t>
  </si>
  <si>
    <t xml:space="preserve">EOS </t>
  </si>
  <si>
    <t>TC_039</t>
  </si>
  <si>
    <t>TC_040</t>
  </si>
  <si>
    <t>TC_041</t>
  </si>
  <si>
    <t>TC_042</t>
  </si>
  <si>
    <t>Need to check from API side</t>
  </si>
  <si>
    <t xml:space="preserve">Divya/Vijay </t>
  </si>
  <si>
    <t>QA Comments: TC_005 similar defect, hence passing this</t>
  </si>
  <si>
    <t>27/04/2021-Fail (WCN112301SS:Cannot expand)</t>
  </si>
  <si>
    <t>28/04/20121-Fail</t>
  </si>
  <si>
    <t>TC_043</t>
  </si>
  <si>
    <t>TC_044</t>
  </si>
  <si>
    <t>TC_045</t>
  </si>
  <si>
    <t>Current milestone,customer site id,tags,ownership</t>
  </si>
  <si>
    <t>TC_046</t>
  </si>
  <si>
    <t>Export</t>
  </si>
  <si>
    <t>TC_047</t>
  </si>
  <si>
    <t>Default sort not available( Is there any req)</t>
  </si>
  <si>
    <t>TC_048</t>
  </si>
  <si>
    <t>Add/Edit Devices</t>
  </si>
  <si>
    <t>Validate Add/Edit/Delete operation</t>
  </si>
  <si>
    <t>Bulk delete operation is not working</t>
  </si>
  <si>
    <t>Unable to see Transaction id in the event log for BULK delete operation</t>
  </si>
  <si>
    <t>DE396318</t>
  </si>
  <si>
    <t>TC_049</t>
  </si>
  <si>
    <t xml:space="preserve">Edit All columns and see if its reflecting </t>
  </si>
  <si>
    <t>TC_050</t>
  </si>
  <si>
    <t>OS Version</t>
  </si>
  <si>
    <t xml:space="preserve">Validation of data displayed in the data grid when switching between the OS Version Visual Filter / Security Advisories and Field Notices Visual Filter </t>
  </si>
  <si>
    <t>1. click on the OS Version health from All Devices data grid -- all the visual filters are displaying 0 count for more than 5secs and then the count is displayed - 26/04/2021 - fail</t>
  </si>
  <si>
    <t xml:space="preserve">27/04/2021 - Pass </t>
  </si>
  <si>
    <t>Divya/Vijay  (Not reproducible)</t>
  </si>
  <si>
    <t>1. click on the OS Version health from All Devices data grid -- all the visual filters are displaying 0 count for some 5secs and then the count is displayed</t>
  </si>
  <si>
    <t>DE395967</t>
  </si>
  <si>
    <t>2. When switched from OS Version VF to Field Notices VF , the data grid is displaying "no data found"  and then switch to security advisories and switch back to field notices / OS version - Error message is displayed 26/04/2021 - fail</t>
  </si>
  <si>
    <t>2. When switched from OS Version VF to Field Notices VF , the data grid is displaying "no data found"  and then switch to security advisories and switch back to field notices , data is displayed in the data grid  - Intermitten</t>
  </si>
  <si>
    <t>TC_051</t>
  </si>
  <si>
    <t xml:space="preserve">Verify the data displayed in the OS Version data grid when OS Version vf is applied </t>
  </si>
  <si>
    <t>1. Add Device option is displayed in the data grid when just the OS Version VF is selected - 26/04/2021 -fail</t>
  </si>
  <si>
    <t xml:space="preserve">27/04/2021 - Based on the update received from ITA for OS Health Add Device option to be displayed in the flyout with only Download License  </t>
  </si>
  <si>
    <t>1. Add Device option is displayed in the data grid when just the OS Version VF is selected</t>
  </si>
  <si>
    <t>2. On removing the software type column from the Manage columns flyout , the Device Name column is getting displayed in the grid - 26/04/2021 - pass</t>
  </si>
  <si>
    <t>2. On removing the software type column from the Manage columns flyout , the Device Name column is getting displayed in the grid .</t>
  </si>
  <si>
    <t>3. Missing Alert icons - 26/04/2021 - figma has alert icon - need confirmation</t>
  </si>
  <si>
    <t xml:space="preserve">3. Missing Alert icons </t>
  </si>
  <si>
    <t>TC_052</t>
  </si>
  <si>
    <t xml:space="preserve">Verify if the data displayed in the columns is correct for a specific os version -- OS Version visual filter is applied </t>
  </si>
  <si>
    <t>passed</t>
  </si>
  <si>
    <t xml:space="preserve">1.Latest Software Version column value is not displayed also incorrect device count is displayed in the data grid for Instance id - passed for some of the records under observation </t>
  </si>
  <si>
    <t xml:space="preserve">1.Latest Software Version column value is not displayed also incorrect device count is displayed in the data grid </t>
  </si>
  <si>
    <t>DE394385</t>
  </si>
  <si>
    <t>TC_053</t>
  </si>
  <si>
    <t xml:space="preserve">Validation of search functionality -  -- OS Version visual filter is applied </t>
  </si>
  <si>
    <t>Incorrect number of assets displayed - 26/04/2021 - Performance issue  .On removing the search string from the search bar also the data is not displaying immediately there is delay</t>
  </si>
  <si>
    <t>27/04/2021 - Pass</t>
  </si>
  <si>
    <t xml:space="preserve">Incorrect number of assets displayed in the data grid </t>
  </si>
  <si>
    <t>DE395960</t>
  </si>
  <si>
    <t>TC_054</t>
  </si>
  <si>
    <t xml:space="preserve">Validation of filter functionality -  -- OS Version visual filter is applied </t>
  </si>
  <si>
    <t xml:space="preserve">Deferred </t>
  </si>
  <si>
    <t>1. Missing filters- Coverage , Customer Country , Sync Status - need ITA confirmation if Coverage and EOMD filters are not required  -- (Need to be implemented)</t>
  </si>
  <si>
    <t>failed</t>
  </si>
  <si>
    <t>1. Missing filters- Coverage , Customer Country , Sync Status</t>
  </si>
  <si>
    <t>p1</t>
  </si>
  <si>
    <t>2. Applying any filter data is not updated based on the applied filter values - Pass</t>
  </si>
  <si>
    <t>2. Applying any filter data is not updated based on the applied filter values</t>
  </si>
  <si>
    <t>3. On removing the applied Arch filter the OS Version grid is displaying - an error occurred message and sometimes UI is taking more time to load the data  - Pass</t>
  </si>
  <si>
    <t xml:space="preserve">3. On removing the applied Arch filter the OS Version grid is displaying - an error occurred message and sometimes UI is taking more time to load the data  </t>
  </si>
  <si>
    <t>TC_055</t>
  </si>
  <si>
    <t xml:space="preserve">Validation of pagination functionality in the data grid and OS Health Flyout -  -- OS Version visual filter is applied </t>
  </si>
  <si>
    <t>26/04/2021 - Pass</t>
  </si>
  <si>
    <t>27/04/2021 - Fail - Clicking on the next button in the flyout UI is hanging</t>
  </si>
  <si>
    <t>28/04/2021 - Pass</t>
  </si>
  <si>
    <t>TC_056</t>
  </si>
  <si>
    <t xml:space="preserve">Validation of search functionality in the os version flyout  -- OS Version visual filter is applied </t>
  </si>
  <si>
    <t>1.On Searching with attribute which is not searchable, data grid is hanging instead should display no data found - 26/04/2021 - Pass</t>
  </si>
  <si>
    <t>Vijay</t>
  </si>
  <si>
    <t>On Searching with attribute which is not searchable, data grid is hanging instead should display no data found</t>
  </si>
  <si>
    <t>DE395968</t>
  </si>
  <si>
    <t xml:space="preserve">2. Search is getting delayed - fail </t>
  </si>
  <si>
    <t>TC_057</t>
  </si>
  <si>
    <t xml:space="preserve">Validation of data displayed in the data grid when the VA selection is changed -  -- OS Version visual filter is applied </t>
  </si>
  <si>
    <t>1.On changing the VA selection from Any Virtual account to any specific VA , the OS version grid is displaying no data found message and only after delay of some time the data is getting displayed. - 26/04/2021 pass</t>
  </si>
  <si>
    <t>27/04/2021 pass</t>
  </si>
  <si>
    <t>1.On changing the VA selection from Any Virtual account to any specific VA , the OS version grid is displaying no data found message and only after delay of some time the data is getting displayed.</t>
  </si>
  <si>
    <t>DE395961</t>
  </si>
  <si>
    <t>2. On changing the VA selection from VA selector and applying sort on VA column - all VA's are dspolayed in main grid</t>
  </si>
  <si>
    <t>2. The data displayed in the data grid is not updated based on the VA selection .</t>
  </si>
  <si>
    <t>TC_058</t>
  </si>
  <si>
    <t xml:space="preserve">Validation of data displayed in the OS Version flyout - -- OS Version visual filter is applied </t>
  </si>
  <si>
    <t>1.Missing Latest OS Software Release value in the flyout.- 26/04/2021 - passed 27/04/221 - Pass</t>
  </si>
  <si>
    <t>Sujith/Shangareshwari</t>
  </si>
  <si>
    <r>
      <t xml:space="preserve">1.Missing Latest OS Software Release value in the flyout.( </t>
    </r>
    <r>
      <rPr>
        <sz val="11"/>
        <color rgb="FF00B0F0"/>
        <rFont val="Calibri"/>
        <family val="2"/>
        <scheme val="minor"/>
      </rPr>
      <t>not an issue)</t>
    </r>
  </si>
  <si>
    <t>DE394427</t>
  </si>
  <si>
    <r>
      <t>2. Displaying Actions button in the flyout (</t>
    </r>
    <r>
      <rPr>
        <sz val="11"/>
        <color rgb="FF00B0F0"/>
        <rFont val="Calibri"/>
        <family val="2"/>
        <scheme val="minor"/>
      </rPr>
      <t xml:space="preserve"> not an issue)</t>
    </r>
  </si>
  <si>
    <t>3. The flyout out name should only have the Software Type : and its value , but there is device identifier value also displayed at the top .-26/04/2021 - passed</t>
  </si>
  <si>
    <r>
      <t>3. The flyout out name should only have the Software Type : and its value , but  there is  device identifier value also displayed at the top .(</t>
    </r>
    <r>
      <rPr>
        <sz val="11"/>
        <color rgb="FF00B0F0"/>
        <rFont val="Calibri"/>
        <family val="2"/>
        <scheme val="minor"/>
      </rPr>
      <t xml:space="preserve"> Need to check )</t>
    </r>
  </si>
  <si>
    <t>4. Software Type value displayed incorrect . If in the data grid the software type selected is WAAS , in the flyout software type is displayed as IOS - 26/04/2021 - passed</t>
  </si>
  <si>
    <r>
      <t>4. Software Type value displayed incorrect . If in the data grid the software type selected is WAAS , in the flyout software type is displayed as IOS(</t>
    </r>
    <r>
      <rPr>
        <sz val="11"/>
        <color rgb="FF00B0F0"/>
        <rFont val="Calibri"/>
        <family val="2"/>
        <scheme val="minor"/>
      </rPr>
      <t>Intermitten</t>
    </r>
    <r>
      <rPr>
        <sz val="11"/>
        <color rgb="FF000000"/>
        <rFont val="Calibri"/>
        <family val="2"/>
        <scheme val="minor"/>
      </rPr>
      <t xml:space="preserve"> </t>
    </r>
    <r>
      <rPr>
        <sz val="11"/>
        <color rgb="FF00B0F0"/>
        <rFont val="Calibri"/>
        <family val="2"/>
        <scheme val="minor"/>
      </rPr>
      <t>issue</t>
    </r>
    <r>
      <rPr>
        <sz val="11"/>
        <color rgb="FF000000"/>
        <rFont val="Calibri"/>
        <family val="2"/>
        <scheme val="minor"/>
      </rPr>
      <t xml:space="preserve"> ) </t>
    </r>
  </si>
  <si>
    <t>5. Taking time to load the data in flyout (Performance issue) - 26/04/2021 - Passed</t>
  </si>
  <si>
    <t>TC_059</t>
  </si>
  <si>
    <t xml:space="preserve">Validation of sort functionality in the OS version flyout  -- OS Version visual filter is applied </t>
  </si>
  <si>
    <t>1. Applying sort on Virtual account , there is no data displayed in the flyout data grid - 26/04/2021 - fail</t>
  </si>
  <si>
    <t>27/04/2021 - Fail</t>
  </si>
  <si>
    <t>28/04/2021 - Fail</t>
  </si>
  <si>
    <t>Divya/Vijay (UI+api)</t>
  </si>
  <si>
    <t xml:space="preserve">Retest </t>
  </si>
  <si>
    <t>1. Applying sort on Virtual account , there is no data displayed in the flyout data grid</t>
  </si>
  <si>
    <t>DE396661</t>
  </si>
  <si>
    <t xml:space="preserve">2. Sort on Instance Number column is missing - 26/04/2021 - pass </t>
  </si>
  <si>
    <t xml:space="preserve">2. Sort on Instance Number column is missing </t>
  </si>
  <si>
    <t>TC_060</t>
  </si>
  <si>
    <t>1. Searching with Hardware Type as CARD , no data is displayed but when searching with CHASSIS , data is displayed in the flyout - 26/04/2021 - fail</t>
  </si>
  <si>
    <t xml:space="preserve">28/04/2021 - Fail Search on MODULE (Hardware Type) - records with CARD data are also displayed </t>
  </si>
  <si>
    <t xml:space="preserve">1. Searching with Hardware Type as CARD , no data is displayed but when searching with CHASSIS , data is displayed in the flyout </t>
  </si>
  <si>
    <t>TC_061</t>
  </si>
  <si>
    <t xml:space="preserve">Field Notice </t>
  </si>
  <si>
    <t xml:space="preserve">Validation of filter functionality </t>
  </si>
  <si>
    <t>26/04/2021 - working fine.</t>
  </si>
  <si>
    <t xml:space="preserve">Applying any filter UI is taking so much time in displaying the data - Inprod its taking time </t>
  </si>
  <si>
    <t>TC_062</t>
  </si>
  <si>
    <t xml:space="preserve">Validation of search functionality </t>
  </si>
  <si>
    <t>Searching on Title is displaying no results found.</t>
  </si>
  <si>
    <t>Searching on Title is displaying no results found</t>
  </si>
  <si>
    <t>DE395970</t>
  </si>
  <si>
    <t>26/04/2021 - search on All with title value no result found failed</t>
  </si>
  <si>
    <t>TC_063</t>
  </si>
  <si>
    <t xml:space="preserve">Validation of UI functionality </t>
  </si>
  <si>
    <t>Field Notices--&gt;On copying the date from First Published or last published columns , and pasting it in the local search bar complete time stamp is also getting pasted which is not available in the column -- on searching for any attribute which is not a part of searchable attribute , UI should display no data found 26/04/2021 - working</t>
  </si>
  <si>
    <t xml:space="preserve">Field Notices--&gt;On copying the date from First Published or last published columns , and pasting it in the local search bar complete time stamp is also getting pasted which is not available in the column -  on searching for any attribute which is not a part of searchable attribute , UI should display no data found </t>
  </si>
  <si>
    <t>TC_064</t>
  </si>
  <si>
    <t xml:space="preserve">Validation of search functionality in the field notice flyout </t>
  </si>
  <si>
    <t>Field Notices flyout--&gt;Vulnerable devices--&gt;Searching with Device Identifier , no device found message is displayed</t>
  </si>
  <si>
    <t>27/04/2021 - Fail (on copying the serial number from the grid , and additional space is getting added and hence on searching without removing the space - no data found message is displayed)</t>
  </si>
  <si>
    <t xml:space="preserve">Field Notices flyout--&gt;Vulnerable devices--&gt;Searching with Device Identifier , no device found message is displayed </t>
  </si>
  <si>
    <t>DE396664</t>
  </si>
  <si>
    <t>26/04/2021 -pass</t>
  </si>
  <si>
    <t>TC_065</t>
  </si>
  <si>
    <t xml:space="preserve">Validation of columns displayed in the data grid </t>
  </si>
  <si>
    <t>Last Updated and First Published column order is incorrect and Revision column is missing from the data grid</t>
  </si>
  <si>
    <t xml:space="preserve">27/04/2021 - All the columns are displayed now </t>
  </si>
  <si>
    <t>Divya/Shangareshwari</t>
  </si>
  <si>
    <t xml:space="preserve">Last Updated and First Published column order is incorrect and Revision column is missing from the data grid </t>
  </si>
  <si>
    <t>DE395973</t>
  </si>
  <si>
    <t>26/04/2021 - Order of the columns is incorrect .</t>
  </si>
  <si>
    <t xml:space="preserve">API + Metadata changes </t>
  </si>
  <si>
    <t xml:space="preserve">All columns are displayed now </t>
  </si>
  <si>
    <t>TC_066</t>
  </si>
  <si>
    <t>Validation of data displayed in the data grid when Impacted devices filter is applied from field notices visual filter</t>
  </si>
  <si>
    <t>On applying Impacted Devices filter from the Field Notices visual filter, all the list of impacted devices are not displayed in the data grid for both Internal and External user</t>
  </si>
  <si>
    <t>27/04/2021 - Based on the Figma , Revision column is missing from the grid when applying Impacted Devices filter from the Field Notices visual filter</t>
  </si>
  <si>
    <t>Qa Comments: 03/05/2021 - Pass</t>
  </si>
  <si>
    <t>DE395964</t>
  </si>
  <si>
    <t xml:space="preserve">need to chec the defect no </t>
  </si>
  <si>
    <t xml:space="preserve">26/04/2021 - Failed </t>
  </si>
  <si>
    <t>TC_067</t>
  </si>
  <si>
    <t xml:space="preserve">Validation of data displayed in the field notice flyout </t>
  </si>
  <si>
    <t>Field Notices Flyout--&gt;The Title of the field notice is being overlapped by the Actions button in the Field Notice flyout</t>
  </si>
  <si>
    <t>sagar/Shangareshwari</t>
  </si>
  <si>
    <t xml:space="preserve">Field Notices Flyout--&gt;The Title of the field notice is being overlapped by the Actions button in the Field Notice flyout </t>
  </si>
  <si>
    <t>p3</t>
  </si>
  <si>
    <t>26/04/2021 - fail</t>
  </si>
  <si>
    <t>TC_068</t>
  </si>
  <si>
    <t xml:space="preserve">Validation of data displayed in the flyout when no device is available in the potentially vulnerable section </t>
  </si>
  <si>
    <t>Field Notices flyout --&gt; Even when there are no devices available , the potentially vulnerable section of the field notice flyout is still displaying the column names with no message displayed saying as " No devices found 26/04/2021 - FN-63476</t>
  </si>
  <si>
    <t>TC_069</t>
  </si>
  <si>
    <t>Validation of sort functionality in the data grid and field notice flyout</t>
  </si>
  <si>
    <t>Field Notices flyout --&gt;Applying Sort on product ID , UI is hanging under Vulnerable devices section</t>
  </si>
  <si>
    <t xml:space="preserve">27/04/2021 - Fail --&gt; Applying sort on Product ID , flyout is displaying no data found </t>
  </si>
  <si>
    <t>Field Notices flyout --&gt;Applying Sort on product number , UI is hanging under Vulnerable devices section</t>
  </si>
  <si>
    <t>26/04/2021 ui not hanging but it is displaying no data found.</t>
  </si>
  <si>
    <t>2. sort is retained on the product id column when user switches between vulnerable devices or potential vulnerable devices section also sort is retained when switching between the different bulletin id's</t>
  </si>
  <si>
    <t xml:space="preserve">3. 27/04/2021 - sort on vulnerable and potential vulnerable devices is not displayed in the data grid and sort icon is displayed on the Revision column </t>
  </si>
  <si>
    <t>TC_070</t>
  </si>
  <si>
    <t>Security Advisories</t>
  </si>
  <si>
    <t>Validate if data displayed in the Security Advisories data grid is sorted on severity</t>
  </si>
  <si>
    <t>Should be sorted on Severity column i.e all the critical alerts to be displayed at the top followed by High severity</t>
  </si>
  <si>
    <t>DE391523</t>
  </si>
  <si>
    <t>TC_071</t>
  </si>
  <si>
    <t>Validation of data displayed in the Dashboard tab</t>
  </si>
  <si>
    <t>Widgets are displayed blank</t>
  </si>
  <si>
    <t>Assigned License Consumption widget is not displayed . (If it is to be removed then , Over Consumed Licenses count from the KPI Header and Licenses data from the Assign Status widget are also to be removed ?)</t>
  </si>
  <si>
    <t>TC_072</t>
  </si>
  <si>
    <t>Validation of KPI Headers</t>
  </si>
  <si>
    <t>1. In KPI Header , Assign Status is missing for both Internal and external user - Now available</t>
  </si>
  <si>
    <r>
      <t xml:space="preserve">1. In KPI Header , Assign Status is missing for both Internal and external user - </t>
    </r>
    <r>
      <rPr>
        <sz val="11"/>
        <color rgb="FFFF0000"/>
        <rFont val="Calibri"/>
        <family val="2"/>
        <scheme val="minor"/>
      </rPr>
      <t xml:space="preserve">Prod Issue </t>
    </r>
  </si>
  <si>
    <r>
      <t xml:space="preserve">2. In KPI Header , Below ldos and service coverage count , there is a text displayed "Based on Eligible Hardware devices and Based on Serviceable devices- - </t>
    </r>
    <r>
      <rPr>
        <sz val="11"/>
        <color rgb="FFFF0000"/>
        <rFont val="Calibri"/>
        <family val="2"/>
        <scheme val="minor"/>
      </rPr>
      <t xml:space="preserve">Need confirmation from ITA </t>
    </r>
  </si>
  <si>
    <r>
      <t>2. In KPI Header , Below ldos and service coverage count , there is a text displayed "Based on Eligible Hardware devices and Based on Serviceable devices- -</t>
    </r>
    <r>
      <rPr>
        <sz val="11"/>
        <color rgb="FFFF0000"/>
        <rFont val="Calibri"/>
        <family val="2"/>
        <scheme val="minor"/>
      </rPr>
      <t xml:space="preserve"> Need confirmation from ITA </t>
    </r>
  </si>
  <si>
    <t>3. In KPI Header the format of displaying the counts is incorrect and the text font size is also incorrect</t>
  </si>
  <si>
    <r>
      <t xml:space="preserve">(UI format, there should be an arrow mark after the total devices count and display te LDoS and Service coverage count) . - </t>
    </r>
    <r>
      <rPr>
        <sz val="11"/>
        <color rgb="FFFF0000"/>
        <rFont val="Calibri"/>
        <family val="2"/>
        <scheme val="minor"/>
      </rPr>
      <t>Need confirmation from ITA</t>
    </r>
  </si>
  <si>
    <r>
      <t>(UI format, there should be an arrow mark after the total devices count and display te LDoS and Service coverage count) . -</t>
    </r>
    <r>
      <rPr>
        <sz val="11"/>
        <color rgb="FFFF0000"/>
        <rFont val="Calibri"/>
        <family val="2"/>
        <scheme val="minor"/>
      </rPr>
      <t xml:space="preserve"> Need confirmation from ITA</t>
    </r>
  </si>
  <si>
    <t>TC_073</t>
  </si>
  <si>
    <t xml:space="preserve">Validation of KPI Header count </t>
  </si>
  <si>
    <t>Assign Status count and percentage is displayed as 0 , even when there are assigned and unassigned assets available for the selected SA.</t>
  </si>
  <si>
    <t xml:space="preserve">Assign Status count and percentage are not available </t>
  </si>
  <si>
    <t>Incorrect count for Infosys Ltd SA</t>
  </si>
  <si>
    <t>Count displayed in the Assign Status kpi header is more by 1</t>
  </si>
  <si>
    <t xml:space="preserve">Assigned (licenses+Devices+S&amp;S=12257+2179+3317=17753) </t>
  </si>
  <si>
    <t>TC_074</t>
  </si>
  <si>
    <t>Validation of micro interactions from Device LDoS widget</t>
  </si>
  <si>
    <t>Device LDoS --&gt;Performing micro interaction from Device LDoS widget by applying Not passed and clicking on view assets link , Devices is throwing out error occurred message.</t>
  </si>
  <si>
    <t>27/04/2021 - pass</t>
  </si>
  <si>
    <t>Sujith/Vijay</t>
  </si>
  <si>
    <t xml:space="preserve"> Device LDoS --&gt;Performing micro interaction from Device LDoS widget by applying Not passed and clicking on view assets link , Devices is throwing out error occurred message.</t>
  </si>
  <si>
    <t>TC_075</t>
  </si>
  <si>
    <t>Validation of micro interaction from Expiration S&amp;S widget</t>
  </si>
  <si>
    <t>This issue is reproducible as soon as user lands on the dashboard tab and performs the 1st micro interaction from S&amp;S widget</t>
  </si>
  <si>
    <t xml:space="preserve">There is delay in navigating to S&amp;S tab after clicking on the count from the Expiration S&amp;S widget </t>
  </si>
  <si>
    <t>Expiration S&amp;S --&gt;Performing micor interaction , user is navigated to License Summary tab instaed of All Products tab.</t>
  </si>
  <si>
    <t>Apply any legend label filter, click on the highlighted stacked bar from the graphical view for any architecture or country and from the pop up displayed click on the count</t>
  </si>
  <si>
    <t xml:space="preserve">User is navigated to License summary view with Balance visual filter applied. </t>
  </si>
  <si>
    <t>TC_076</t>
  </si>
  <si>
    <t>Validation of text message displayed when applied Arch/Count filter doesn’t have data in other widget</t>
  </si>
  <si>
    <t>1.Expiration S&amp;S widget -- when a selected country/architecture is not having data in the Expiration S&amp;S widget , the text message displayed is overlapping and is not readable.</t>
  </si>
  <si>
    <t>TC_077</t>
  </si>
  <si>
    <t xml:space="preserve">Validation of data displayed in teh Assign Status widget when applied Arch or country filter doesnt have data in anyof the categories </t>
  </si>
  <si>
    <t xml:space="preserve">2. Assign Status (list view and graphical view)-- On Applying country filter from the Device Coverage widget which doesnt have data for S&amp;S or licenses or Devices , the licenses count in list view is not greyed out and the stacked bars of S&amp;S / Devices/ Licenses in the graphical view the stacked bars are not displayed instead they should be greyed out. </t>
  </si>
  <si>
    <t xml:space="preserve">27/04/2021 - Fail </t>
  </si>
  <si>
    <t>DE396832</t>
  </si>
  <si>
    <t>TC_078</t>
  </si>
  <si>
    <t>USER MODE</t>
  </si>
  <si>
    <t xml:space="preserve">Data grid </t>
  </si>
  <si>
    <t xml:space="preserve">   the licenses count in list view is not greyed out and the stacked bars of S&amp;S / Devices/ Licenses in the graphical view the stacked bars are not displayed instead they should be greyed out.  </t>
  </si>
  <si>
    <t>TC_079</t>
  </si>
  <si>
    <t>Service Coverage</t>
  </si>
  <si>
    <t xml:space="preserve">Export data </t>
  </si>
  <si>
    <t>1) Performed individual Export on a device not having instance number and check in Sheet. Device identifer label name is not matching between UI and Excel.</t>
  </si>
  <si>
    <t>1) Performed individual Export on Device not having instance number. When clicked on Download Report, showing "There are no records found for this report request, hence no report file downloaded." in browser.</t>
  </si>
  <si>
    <t>DE395955, DE395087</t>
  </si>
  <si>
    <t>TC_080</t>
  </si>
  <si>
    <t xml:space="preserve">Export - data  for impacted devices </t>
  </si>
  <si>
    <t>TC_081</t>
  </si>
  <si>
    <t>TC_082</t>
  </si>
  <si>
    <t xml:space="preserve">Export - data </t>
  </si>
  <si>
    <t>Mahesh/Prasanna</t>
  </si>
  <si>
    <t xml:space="preserve">export data and Data grid is not matching </t>
  </si>
  <si>
    <t>TC_083</t>
  </si>
  <si>
    <t>Local Search</t>
  </si>
  <si>
    <t>* Device name search option should not be present</t>
  </si>
  <si>
    <t>TC_084</t>
  </si>
  <si>
    <t>Left Navigation Filter validation (ALL SERVICE COVERAGE)</t>
  </si>
  <si>
    <t>Missing Options</t>
  </si>
  <si>
    <t>* Coverage End date</t>
  </si>
  <si>
    <t>* Tags</t>
  </si>
  <si>
    <t>TC_085</t>
  </si>
  <si>
    <t>Left Navigation Filter validation (SERVICE COVERAGE: Not Covered)</t>
  </si>
  <si>
    <t>Missing Options : "Warrnaty End Date"</t>
  </si>
  <si>
    <t>QA Comments:  28/04</t>
  </si>
  <si>
    <t>Issue still exists</t>
  </si>
  <si>
    <t>* Custom date is not working</t>
  </si>
  <si>
    <t>* Issue while sorting after applying filter</t>
  </si>
  <si>
    <t>API, UI and metadata changes</t>
  </si>
  <si>
    <t>DE395957</t>
  </si>
  <si>
    <t>*Warranty End date</t>
  </si>
  <si>
    <t>TC_086</t>
  </si>
  <si>
    <t>Left Navigation Filter validation (SERVICE COVERAGE: Covered)</t>
  </si>
  <si>
    <t>*Coverage End Date</t>
  </si>
  <si>
    <t>*Tags</t>
  </si>
  <si>
    <t>TC_087</t>
  </si>
  <si>
    <t>Main Grid Columns (Service Coverage: Not Covered)</t>
  </si>
  <si>
    <t>Latest OS version release should be removed</t>
  </si>
  <si>
    <t xml:space="preserve">Latest OS version release should be removed  </t>
  </si>
  <si>
    <t>QA Coments: Working as expected (Passed)</t>
  </si>
  <si>
    <t>TC_088</t>
  </si>
  <si>
    <t>ALL DEVICES- Serivce coverage: Action Tab– left navigation filter is generating “Cannot read property” error</t>
  </si>
  <si>
    <t>TC_089</t>
  </si>
  <si>
    <t>ALL DEVICES- Service coverage :Incorrect service details displayed in the flyouts (Host id , Host name) – ALL devices (Serial number: ZBS15GL4)</t>
  </si>
  <si>
    <t>(Similar defect is already present under service coverage module) : TC_093 -- Hence passing this tc</t>
  </si>
  <si>
    <t>Closed ( needs ESM source data change, which cannot be done as per Data team.</t>
  </si>
  <si>
    <r>
      <t xml:space="preserve">ALL DEVICES- Service coverage :Incorrect service details displayed in the flyouts (Host id , Host name) – ALL devices (Serial number: </t>
    </r>
    <r>
      <rPr>
        <sz val="10.5"/>
        <color rgb="FF000000"/>
        <rFont val="Segoe UI"/>
        <family val="2"/>
      </rPr>
      <t>ZBS15GL4</t>
    </r>
    <r>
      <rPr>
        <sz val="11"/>
        <color rgb="FF000000"/>
        <rFont val="Calibri"/>
        <family val="2"/>
        <scheme val="minor"/>
      </rPr>
      <t>)</t>
    </r>
  </si>
  <si>
    <t>DE395965</t>
  </si>
  <si>
    <t>(Flyout - Service details sub tab host name is still showing different)</t>
  </si>
  <si>
    <t>TC_090</t>
  </si>
  <si>
    <r>
      <t xml:space="preserve">ALL PRODUCTS: Software version not displayed in the Software details tab – ALL products (Serial number: </t>
    </r>
    <r>
      <rPr>
        <sz val="10.5"/>
        <color rgb="FF000000"/>
        <rFont val="Segoe UI"/>
        <family val="2"/>
      </rPr>
      <t>ZBS15GL4</t>
    </r>
    <r>
      <rPr>
        <sz val="11"/>
        <color rgb="FF000000"/>
        <rFont val="Calibri"/>
        <family val="2"/>
        <scheme val="minor"/>
      </rPr>
      <t>)</t>
    </r>
  </si>
  <si>
    <t>TC_091</t>
  </si>
  <si>
    <t xml:space="preserve">DATA ISSUE (ALL DEVICES): ZBS15GL4 (VA name is null both in UI and ES)  -- SA: Infosys </t>
  </si>
  <si>
    <t>TC_092</t>
  </si>
  <si>
    <t>TC_093</t>
  </si>
  <si>
    <t>Host id in DG is not matching with FLY out</t>
  </si>
  <si>
    <t>QA Comments: working as expected</t>
  </si>
  <si>
    <t>Reopen</t>
  </si>
  <si>
    <t>DE395925</t>
  </si>
  <si>
    <t>Service level in the fly out are not matching with DG .. SL are showing as null</t>
  </si>
  <si>
    <t xml:space="preserve">contract no and start date end date are not matching with data grid </t>
  </si>
  <si>
    <t>TC_094</t>
  </si>
  <si>
    <t xml:space="preserve">Validate Flyout </t>
  </si>
  <si>
    <t>Deferred</t>
  </si>
  <si>
    <t xml:space="preserve">User is not able to view Flyout details for records with Device name = "Null" eg: device identifier: FOC16521KZX, SA: Infosys ltd, Service coverage </t>
  </si>
  <si>
    <t>TC_095</t>
  </si>
  <si>
    <t>Validate applying multiple filters across the application</t>
  </si>
  <si>
    <t>Issue 1:Applied tag needs to be removed or Left Navigation filter should be checked when User applies Left navigation initially then applied VF</t>
  </si>
  <si>
    <t>Issue 2: Host id details displayed in main grid and flyout is not seen when user edit the device from main grid or from add devices</t>
  </si>
  <si>
    <t>Issue 3: Unable to expand +icon for parent records displayed in the UI,</t>
  </si>
  <si>
    <t>Steps to re-produce: Apply service coverage (covered) + sync status (collector) -- expand parent record: unable to see child records</t>
  </si>
  <si>
    <t>Applied tag needs to be removed or Left Navigation filter should be checked when User applies Left navigation initially then applied VF</t>
  </si>
  <si>
    <t>DE395926</t>
  </si>
  <si>
    <t>TC_096</t>
  </si>
  <si>
    <t>Validate + icon expansion of parent record</t>
  </si>
  <si>
    <t>Unable to see child records (Intermittent issue)</t>
  </si>
  <si>
    <t>Applied filter: Covered+Collector</t>
  </si>
  <si>
    <t>TC_097</t>
  </si>
  <si>
    <t>Validate Parent/Child displayed in Main grid</t>
  </si>
  <si>
    <t>Proper child records are not dispalyed under the parent dispalyed in the UI:Eg FXS1941Q065 (Parent) has only 1 child records but unknown records are shown in the UI</t>
  </si>
  <si>
    <t>QA Comments: Working as expected</t>
  </si>
  <si>
    <t>DE395928</t>
  </si>
  <si>
    <t>TC_098</t>
  </si>
  <si>
    <t>Validate show more option of left navigation filter (applicable for all tabs)</t>
  </si>
  <si>
    <t>Show more option should not scroll up when user scrolls down the</t>
  </si>
  <si>
    <t xml:space="preserve">Show more option should not scroll up when user scrolls down the </t>
  </si>
  <si>
    <t>(working as expected in stage)</t>
  </si>
  <si>
    <t>TC_099</t>
  </si>
  <si>
    <t>Validate Pagination (Performance)</t>
  </si>
  <si>
    <t>UI Is taking more time to load when user selects 100 records display and click on next page</t>
  </si>
  <si>
    <t>Sagar/Shangareshwari</t>
  </si>
  <si>
    <t>Backlog</t>
  </si>
  <si>
    <t>DE395929</t>
  </si>
  <si>
    <t>Goto option is not working when 100 records are displayed in the UI</t>
  </si>
  <si>
    <t>( Sev lowered, UX/UI both have analysed and need more time for RCA)</t>
  </si>
  <si>
    <t>Goto option is not working when 100 records are displayed in the UI( Sagar from ux team : UX And Ui both need to work together to find root cause )</t>
  </si>
  <si>
    <t>TC_100</t>
  </si>
  <si>
    <t xml:space="preserve">Validate Screen resolution issues </t>
  </si>
  <si>
    <t>Unable to see device inline actions when clicked on records in the lower order</t>
  </si>
  <si>
    <t>QA Comments: 28/04</t>
  </si>
  <si>
    <t>Code is yet to be merged</t>
  </si>
  <si>
    <t>sagar</t>
  </si>
  <si>
    <t>DE396219</t>
  </si>
  <si>
    <t>TC_101</t>
  </si>
  <si>
    <t xml:space="preserve">Validate expanding parent record </t>
  </si>
  <si>
    <t>Icon+ (Unable to expand Parent records)</t>
  </si>
  <si>
    <t>Divya</t>
  </si>
  <si>
    <t>(UI + icon is disabled, as per samit comment)</t>
  </si>
  <si>
    <t xml:space="preserve">When child records doest not exist + sign should not be dispalyed in UI , </t>
  </si>
  <si>
    <t>TC_102</t>
  </si>
  <si>
    <t>Visual Filter validation</t>
  </si>
  <si>
    <t>Unable to see any records when user clicks on filter option (record count present 580)</t>
  </si>
  <si>
    <t>TC_103</t>
  </si>
  <si>
    <t xml:space="preserve">Left Navigation Filter validation </t>
  </si>
  <si>
    <t>1. Options missing in left navigation filter: naming issue (Need to display Architecture/Sub Architecture) instead of (Hardware architecture/Hardware Architecture)</t>
  </si>
  <si>
    <t xml:space="preserve">2. License Product Family (Subgroup) / Smart Product Type </t>
  </si>
  <si>
    <t>TC_104</t>
  </si>
  <si>
    <t>Missing License Feature search option</t>
  </si>
  <si>
    <t>TC_105</t>
  </si>
  <si>
    <t xml:space="preserve">Main grid attribute validation </t>
  </si>
  <si>
    <t>Since data is not populated on main grid when clicked on VF, couldn't test this func</t>
  </si>
  <si>
    <t>TC_106</t>
  </si>
  <si>
    <t xml:space="preserve">Validate Local Search </t>
  </si>
  <si>
    <t>Delete is enabled ( delet wil lbe enabled)</t>
  </si>
  <si>
    <t>TC_107</t>
  </si>
  <si>
    <t>Validate Delete functionality</t>
  </si>
  <si>
    <t>All the left navigation filter options are not available</t>
  </si>
  <si>
    <r>
      <t xml:space="preserve">Left navigation filter is not working </t>
    </r>
    <r>
      <rPr>
        <sz val="11"/>
        <color rgb="FFFF0000"/>
        <rFont val="Calibri"/>
        <family val="2"/>
        <scheme val="minor"/>
      </rPr>
      <t>( US494011 )</t>
    </r>
  </si>
  <si>
    <t>TC_108</t>
  </si>
  <si>
    <t xml:space="preserve">Validate Left navigation filter </t>
  </si>
  <si>
    <t>*(In prod: Records not displayed when clicked on visual filter,</t>
  </si>
  <si>
    <t>Records not getting filtered when clicked on Left navigation filter, Data load issue)</t>
  </si>
  <si>
    <t>*(In Stage: Left navigation applied filter is not working, data not loading when user removes applied filter)</t>
  </si>
  <si>
    <t>TC_109</t>
  </si>
  <si>
    <t xml:space="preserve">Validate VF Filter </t>
  </si>
  <si>
    <t>TC_110</t>
  </si>
  <si>
    <t>Validate the columns , sort icon displayed on the columns in the security advisory data grid</t>
  </si>
  <si>
    <t>Revision column missing</t>
  </si>
  <si>
    <t>Sort missing on Vulnerable and Potential Vulnerable devices</t>
  </si>
  <si>
    <t>(Above issues are common even when the Critical or High filters are applied from VF)</t>
  </si>
  <si>
    <t>DE396666</t>
  </si>
  <si>
    <t>TC_111</t>
  </si>
  <si>
    <t>TC_112</t>
  </si>
  <si>
    <t>Failed</t>
  </si>
  <si>
    <t>When individual Export is performed on device not having instance number and check Export,  Device identifier label is different in UI and Excel:</t>
  </si>
  <si>
    <t>Performed Individual export on device not having instance number, and clicked on Download Report. Showing error "There are no records found for this report request, hence no report file downloaded." in browser.</t>
  </si>
  <si>
    <t>DE395955</t>
  </si>
  <si>
    <t>TC_113</t>
  </si>
  <si>
    <t>LICENSING-SMART/CLASSIC</t>
  </si>
  <si>
    <t>License product family missing</t>
  </si>
  <si>
    <t>License Product Family is missing</t>
  </si>
  <si>
    <t>TC_114</t>
  </si>
  <si>
    <t>Event log</t>
  </si>
  <si>
    <t>Validate Sort functionality in Event log tab</t>
  </si>
  <si>
    <t>Unable to sort the records in asc/des</t>
  </si>
  <si>
    <t>DE395223</t>
  </si>
  <si>
    <t>TC_115</t>
  </si>
  <si>
    <t xml:space="preserve">Validate Pagination,Filter </t>
  </si>
  <si>
    <t>Getting status 500 err</t>
  </si>
  <si>
    <t>steps to reproduce:</t>
  </si>
  <si>
    <t>1. Click on User option, select event , goto last page</t>
  </si>
  <si>
    <t>TC_116</t>
  </si>
  <si>
    <t>Validate Action for (ALL: Service Coverage) view</t>
  </si>
  <si>
    <t>Non of the actions should be enabled</t>
  </si>
  <si>
    <t>Working as expected in BAT-stage</t>
  </si>
  <si>
    <t xml:space="preserve">Non Of the actions should be enabled </t>
  </si>
  <si>
    <t>DE396221</t>
  </si>
  <si>
    <t>TC_117</t>
  </si>
  <si>
    <t xml:space="preserve">validate Action for (Not Covered: Service covergae)view </t>
  </si>
  <si>
    <t>Only edit option should be enabled</t>
  </si>
  <si>
    <t xml:space="preserve">Only edit action should be enabled </t>
  </si>
  <si>
    <t>TC_118</t>
  </si>
  <si>
    <t>(S&amp;S) -Subscription</t>
  </si>
  <si>
    <t>Subscriptions-Validate Left Navigation Filters</t>
  </si>
  <si>
    <t>1)Billing Frequency is missing in All Subscriptions</t>
  </si>
  <si>
    <t>2)Bill day format(few records) is wrong in Software and EA Subscriptions</t>
  </si>
  <si>
    <t>TC_119</t>
  </si>
  <si>
    <t>Subscriptions-Validate Search</t>
  </si>
  <si>
    <t>1)Search by Service level/Offer type not working</t>
  </si>
  <si>
    <t>DE395544</t>
  </si>
  <si>
    <t>TC_120</t>
  </si>
  <si>
    <t>Subscriptions-Validate Grid-Default Columns and data</t>
  </si>
  <si>
    <t>Aroki's defects-DE394630, DE394631</t>
  </si>
  <si>
    <t>Aroki's defects</t>
  </si>
  <si>
    <t>TC_121</t>
  </si>
  <si>
    <t>Subscriptions-Validate Product setails view(micro-interaction from summary to product view)</t>
  </si>
  <si>
    <t>TC_122</t>
  </si>
  <si>
    <t>Subscriptions-Validate Manage columns-Additional columns</t>
  </si>
  <si>
    <t>TC_123</t>
  </si>
  <si>
    <t>Subscriptions-Validate Full screen,Pagination,Sort</t>
  </si>
  <si>
    <t>TC_124</t>
  </si>
  <si>
    <t>Subscriptions-Validate left nav and VF combination</t>
  </si>
  <si>
    <t>1)Getting error on clearing VF</t>
  </si>
  <si>
    <t>2)Need clarification Earliest expiration VF behaviour</t>
  </si>
  <si>
    <t>1)Need clarification Earliest expiration VF behaviour</t>
  </si>
  <si>
    <t>DE397036</t>
  </si>
  <si>
    <t>TC_125</t>
  </si>
  <si>
    <t>(S&amp;S) -Contracts</t>
  </si>
  <si>
    <t>Contracts-Validate Left Navigation Filters</t>
  </si>
  <si>
    <t>Yet to execute</t>
  </si>
  <si>
    <t>TC_126</t>
  </si>
  <si>
    <t>Contracts-Validate Search</t>
  </si>
  <si>
    <t>1) BAT Stage - &gt;  Issue for both int and Ext user -</t>
  </si>
  <si>
    <t>Contract Number, Sub id, admin reseller name, offer type attributes are not mentioned in requirement in Product View after microinteraction.</t>
  </si>
  <si>
    <t>Search by SO and PO number is not working. But serach by MSO and MPO number is working.</t>
  </si>
  <si>
    <t xml:space="preserve"> </t>
  </si>
  <si>
    <t>Issue 2: Manage columns applied filters are disappearing when user changes the VA</t>
  </si>
  <si>
    <t>1)PROD --&gt; Issue exists for Ext User-</t>
  </si>
  <si>
    <t>SO/MSO number , PO/MPO number should not be displayed under Search list in all contracts view</t>
  </si>
  <si>
    <t>2) prod --&gt; Issue for both int and Ext user -</t>
  </si>
  <si>
    <t>Search by Admin reseller name is not resulting any data in all contracts maingrid</t>
  </si>
  <si>
    <t>3) Prod --&gt; Issue for Int User -</t>
  </si>
  <si>
    <t>Contract Number, Sub id, admin reseller name, offer type attributes are not mentioned in PPT in Product View after performing microinteraction</t>
  </si>
  <si>
    <t>Search by PO/MPO number is not working in Product View after microinteraction</t>
  </si>
  <si>
    <t>4) Prod --&gt; Issue for Ext User -</t>
  </si>
  <si>
    <t>Admin reseller name is not mentioned in PPT. And EndCustomerGU Name, endcustomer GU ID, SO/MSO, PO/MPO attributes naming covention is incorrect in Product View after performing microinteraction.</t>
  </si>
  <si>
    <t>Search by Service level is not working in Product View after microinteraction.</t>
  </si>
  <si>
    <t>Search by PO/MPO and SO/MSO number is not working in Product View after microinteraction</t>
  </si>
  <si>
    <t>DE397032</t>
  </si>
  <si>
    <t>TC_127</t>
  </si>
  <si>
    <t>Contracts-Validate Grid-Default Columns and data</t>
  </si>
  <si>
    <t>TC_128</t>
  </si>
  <si>
    <t>Contracts-Validate Product setails view(micro-interaction from summary to product view)</t>
  </si>
  <si>
    <t xml:space="preserve">95724840 -- Count displayed in assign-status = 36/58, but only 49 records are displayed in product view </t>
  </si>
  <si>
    <t>TC_129</t>
  </si>
  <si>
    <t>Contracts-Validate Manage columns-Additional columns</t>
  </si>
  <si>
    <t>TC_130</t>
  </si>
  <si>
    <t>Contracts-Validate Full screen,Pagination,Sort</t>
  </si>
  <si>
    <t>1)BAT STAGE - -&gt;Issue for Ext User</t>
  </si>
  <si>
    <t xml:space="preserve">When clicked Sort icon for Virtual account (attribute) in Prdt View after micro interactions, showing no data found message in maingrid. -- </t>
  </si>
  <si>
    <t>1)Prod - -&gt;Issue for Ext User</t>
  </si>
  <si>
    <t>When clicked Sort icon for Virtual account (attribute) in Prdt View after micro interactions, showing no data found message in maingrid.</t>
  </si>
  <si>
    <t>DE397034</t>
  </si>
  <si>
    <t>TC_131</t>
  </si>
  <si>
    <t>Contracts-Validate left nav and VF combination</t>
  </si>
  <si>
    <t>1) Left navigation filter not working  in all prodcuts.</t>
  </si>
  <si>
    <t>steps: Select contract from all service contract</t>
  </si>
  <si>
    <t>2. Click on service level</t>
  </si>
  <si>
    <t>Issue: Records are not filtering based on applied service level</t>
  </si>
  <si>
    <t>TC_132</t>
  </si>
  <si>
    <t>Contracts - Micro interaction from All contracts to All products</t>
  </si>
  <si>
    <t>TC_133</t>
  </si>
  <si>
    <t>(S&amp;S) -ALL products</t>
  </si>
  <si>
    <t>Products-Validate Left Navigation Filters</t>
  </si>
  <si>
    <t>TC_134</t>
  </si>
  <si>
    <t>Products-Validate Search (Subcription &amp; Contracts)</t>
  </si>
  <si>
    <t>TC_135</t>
  </si>
  <si>
    <t>Products-Validate Grid-Default Columns and data (subcription &amp; contracts)</t>
  </si>
  <si>
    <t>Aaroki's defects</t>
  </si>
  <si>
    <t>TC_136</t>
  </si>
  <si>
    <t>(S&amp;S)</t>
  </si>
  <si>
    <t>Products-Validate Product setails flyout</t>
  </si>
  <si>
    <t>Aroki's defects-DE394636</t>
  </si>
  <si>
    <t>TC_137</t>
  </si>
  <si>
    <t>Products-Validate Manage columns-Additional columns</t>
  </si>
  <si>
    <t>TC_138</t>
  </si>
  <si>
    <t>Products-Validate Full screen,Pagination,Sort</t>
  </si>
  <si>
    <t>TC_139</t>
  </si>
  <si>
    <t>Products-Validate left nav and VF combination</t>
  </si>
  <si>
    <t>TC_140</t>
  </si>
  <si>
    <t>(S&amp;S) - Export</t>
  </si>
  <si>
    <t>S&amp;S - Export (Validate export functionality for Subscription/All Prod/Service Contracts</t>
  </si>
  <si>
    <t>DE397489</t>
  </si>
  <si>
    <t>TC_141</t>
  </si>
  <si>
    <t>Validation of UI capabilities</t>
  </si>
  <si>
    <t xml:space="preserve">Add Device and Actions option to be removed from the data grid </t>
  </si>
  <si>
    <t>TC_142</t>
  </si>
  <si>
    <t>End of OS Maintenance Date filter is not displayed .</t>
  </si>
  <si>
    <t xml:space="preserve">Order of the filters is incorrect </t>
  </si>
  <si>
    <t>TC_143</t>
  </si>
  <si>
    <t xml:space="preserve">Validation of Search functionality </t>
  </si>
  <si>
    <t>TC_144</t>
  </si>
  <si>
    <t>Validation of Search functionality after applying Critical or High filters</t>
  </si>
  <si>
    <t>TC_145</t>
  </si>
  <si>
    <t xml:space="preserve">Validation of Filter functionality after applying critical or high filters </t>
  </si>
  <si>
    <t>TC_146</t>
  </si>
  <si>
    <t>Validation of counts displayed in the data grid when applying Critical or High filters i.e the counts displayed in the visual filter is matching with the counts displayed in the data grid</t>
  </si>
  <si>
    <t>TC_147</t>
  </si>
  <si>
    <t>Validation of Pagination functionality</t>
  </si>
  <si>
    <t>TC_148</t>
  </si>
  <si>
    <t>Validation of Vulnerable and Potentially Vulnerable  devices count displayed in the data grid with respect to the flyout after applying different filters</t>
  </si>
  <si>
    <t>Potentially Vulnerable and Vulnerable devices count in the data grid is displayed as 2 and 14 respectively but in the Security Advisory flyout there are more records displayed - 98 and 73 . Advsiory ID :  cisco-sa-iosxe-isdn-q931-dos-67eUZBTf</t>
  </si>
  <si>
    <t>TC_149</t>
  </si>
  <si>
    <t xml:space="preserve">Validation of columns displayed in the Security Advisory Flyout </t>
  </si>
  <si>
    <t xml:space="preserve">In figma : Device Name , Device Identifier , Software Type , Software Version , Suggested Software Version columns are available but in BAT : Revision and IP Address columns are also available with incorrect order of columns </t>
  </si>
  <si>
    <t>TC_150</t>
  </si>
  <si>
    <t>Validation of search functionality in the Security Advisory flyout</t>
  </si>
  <si>
    <t>1.Search on Device Name IP Address,Suggested Software Version , data is not displayed in the flyout grid</t>
  </si>
  <si>
    <t xml:space="preserve">2. Mousehovering on the device name value in the flyout [object object] is displayed instead of displaying the complete device name </t>
  </si>
  <si>
    <t>TC_151</t>
  </si>
  <si>
    <t xml:space="preserve">Validation of sort functionality in the Security Advisory flyout </t>
  </si>
  <si>
    <t xml:space="preserve">Applied sort is retained when user switched between the Vulnerable and Potentially Vulnerable devices or when switched between the Advisory ID's </t>
  </si>
  <si>
    <t>TC_152</t>
  </si>
  <si>
    <t xml:space="preserve">Validation of Manage Columns flyout </t>
  </si>
  <si>
    <t>On removing all the columns from the Manage Column flyout and applying the changes the complete security adviory data grid is blank but once again after clicking on the Manage columns flyout the column names are not displayed</t>
  </si>
  <si>
    <t>TC_153</t>
  </si>
  <si>
    <t xml:space="preserve">VA Selector </t>
  </si>
  <si>
    <t>Validation of VA Selector when Not in SA is selected from Smart Account Assignment filter</t>
  </si>
  <si>
    <t>1.VA selector to be greyed out</t>
  </si>
  <si>
    <t>2. VA Selector column should not be displayed when selecting the Not in Smart Account filter from Smart Account Assignment filter</t>
  </si>
  <si>
    <t>DE396831</t>
  </si>
  <si>
    <t>https://mce-stage.cisco.com/mce/#/edelivery/ddc</t>
  </si>
  <si>
    <t>Not valid for now</t>
  </si>
  <si>
    <t>https://software-stage1.cisco.com/</t>
  </si>
  <si>
    <t>Verify if Account view is not visible in orders tab for doman mismatch external users</t>
  </si>
  <si>
    <t>UiPath</t>
  </si>
  <si>
    <t>nelson.jared@dorsey.com / cisco123</t>
  </si>
  <si>
    <t>kevin@rj-ipt.com / cisco123</t>
  </si>
  <si>
    <t>Required Test Data</t>
  </si>
  <si>
    <t>Customer - mbrossas - marie-agnes.brossas@bull.net  / Cisco123- no SA
Partner - Required test data?
michaelsscott - mike.scott@global.ntt / cisco123- access level 3 - This is having SA
kevwailes -kevin@rj-ipt.com - access level 2 - This is having SA</t>
  </si>
  <si>
    <t>Not exist now - 15th July 2021</t>
  </si>
  <si>
    <t>Validate Move License when both RMA and Rehost are allowed</t>
  </si>
  <si>
    <t>Download License - Device</t>
  </si>
  <si>
    <t>Validate the download license for multi nodelock</t>
  </si>
  <si>
    <t>Validate the download license for single nodelock</t>
  </si>
  <si>
    <t>Download License - PAK</t>
  </si>
  <si>
    <t>Validate the download license for Non Nodelock (Transaction Id)</t>
  </si>
  <si>
    <t>Validate the download license for Nodelock (Device)</t>
  </si>
  <si>
    <t>Covert to smart - Device</t>
  </si>
  <si>
    <t>Convert Licenses from Device (parital &amp; Complete)</t>
  </si>
  <si>
    <t>Convert to smart - PAK</t>
  </si>
  <si>
    <t xml:space="preserve">Convert Licenses from PAK </t>
  </si>
  <si>
    <t>IDV – Devices, S&amp;S, Dashboard</t>
  </si>
  <si>
    <t>Pending Scenarios</t>
  </si>
  <si>
    <t># Scenarios</t>
  </si>
  <si>
    <t>8/2 - 8/6</t>
  </si>
  <si>
    <t>8/9 - 8/13</t>
  </si>
  <si>
    <t>8/16 - 8/20</t>
  </si>
  <si>
    <t>8/23 - 8/28</t>
  </si>
  <si>
    <t>8/31 - 9/3</t>
  </si>
  <si>
    <t>9/6 - 9/10</t>
  </si>
  <si>
    <t>9/13 - 9/17</t>
  </si>
  <si>
    <t>9/20-9/24</t>
  </si>
  <si>
    <t>9/27 - 10/1</t>
  </si>
  <si>
    <t>10/4 - 10/8</t>
  </si>
  <si>
    <t>10/11- 10/15</t>
  </si>
  <si>
    <t>Head Count</t>
  </si>
  <si>
    <t>Exact search not wild card search</t>
  </si>
  <si>
    <t>Count Validation for GS with Switch to My Organization View.</t>
  </si>
  <si>
    <t xml:space="preserve">Medium </t>
  </si>
  <si>
    <t>Only UI</t>
  </si>
  <si>
    <t>na</t>
  </si>
  <si>
    <t>Automate_HT</t>
  </si>
  <si>
    <t>Automation Status</t>
  </si>
  <si>
    <t>Validate external users are able to see all assets (assigned + unassigned) regardless of role</t>
  </si>
  <si>
    <t>1. KPI - Licensing, Service Coverage, End of Support
2. Click on Service Coverage - Display Result total count = Covered + Not Covered + Not Applicable
3. End of Support = Past + Within 12 Months + Within 12-24 Months</t>
  </si>
  <si>
    <t>1. Search the attribute value for each Filter (like All Device, Licenseing, Service Coverage and End of Support)
All Devices
		All	
		Device Identifier
		Product Number
		Product Description
		Device Name
		Instance Number
		Install Location (Site ID)
		Customer Name
		Sales Order
		Purchse Order
	Licensing
		All			--
		Device Identifier	--
		Product Number		--
		Product Description	--
		Device Name		--
		Customer Site ID	--
		Customer Name		--
	Service Coverage
		All
		Device Name		--
		Device Identifier	--
		Product Number		--
		Product Description	--
		Instance Number		--
		Customer Site ID	--
		Customer Name		--
		Sales Order		--
		Purchase Order		--
	End of Support
		All			--
		Device Identifier	--
		Product Number		--
		Product Description	--
		Instance Number		--
		Customer Site ID	--
		Customer Name		--
		Sales Order		--</t>
  </si>
  <si>
    <t>All, SoftwareType, SoftwareVersion</t>
  </si>
  <si>
    <t>Customer Country
Hardware Architecture
Hardware Sub-Architecture
Customer Name
Customer Site ID
Sync Status
Last Sync Date</t>
  </si>
  <si>
    <t>Check header are displayed and respective message displayed if data is not there</t>
  </si>
  <si>
    <t xml:space="preserve">Now this does not exist. </t>
  </si>
  <si>
    <t>Service Coverage (Device)</t>
  </si>
  <si>
    <t>Service Coverage Search
Search All
Customer Name
Customer ID
Contract Number
Admin/Reseller Name
Admin/Reseller ID
Customer GU Name
Customer GU ID
Service Level</t>
  </si>
  <si>
    <t>Subscription
All 
Customer Name
Customer ID
Contract Number
Subscription ID
Admin/Reseller Name
Admin/Reseller ID
Customer GU Name
Customer GU ID
Service level / Offer Type</t>
  </si>
  <si>
    <t>Service Contract
Search All
Customer Name
Customer ID
Contract Number
Admin/Reseller Name
Admin/Reseller ID
Customer GU Name
Customer GU ID
Service Level</t>
  </si>
  <si>
    <t>All Products
Search All
Customer Name
Install Location (Site ID)
Device Identifier / PAK
Product Number
Product Description
Contract Number
Subscription ID
Admin/Reseller Name
Offer Type
Service Level
Customer GU Name
Customer GU ID
PO / MPO Number
SO / MSO Number</t>
  </si>
  <si>
    <t>S&amp;S - Export (Validate export functionality for Subscription/All Prod/Service Contracts, Software and EA)</t>
  </si>
  <si>
    <t>Online &lt;10K (Limit)
offline &gt;10K (email get triggered)</t>
  </si>
  <si>
    <t>Security Advisors
All
Software Version
CVE-ID
Advisory</t>
  </si>
  <si>
    <t>Applicable for both - Field Notice and Security Advisors</t>
  </si>
  <si>
    <t>Almost done</t>
  </si>
  <si>
    <t>Completion %</t>
  </si>
  <si>
    <t xml:space="preserve">Analysis Completed </t>
  </si>
  <si>
    <t>10/18-10/22</t>
  </si>
  <si>
    <t>10/25-10/29</t>
  </si>
  <si>
    <t>11/1-11/5</t>
  </si>
  <si>
    <t>11/8-11/12</t>
  </si>
  <si>
    <t>11/15-11/19</t>
  </si>
  <si>
    <t>11/22-11/26</t>
  </si>
  <si>
    <t>11/29-12/3</t>
  </si>
  <si>
    <t xml:space="preserve">Select an Architecture (List View) and Click on any hyperlinked values . The user should navigate to the required tab with the appropriate filters </t>
  </si>
  <si>
    <t xml:space="preserve">Select an Architecture  (List View)  and Click on any hyperlinked values . The user should navigate to the required tab with the appropriate filters </t>
  </si>
  <si>
    <t xml:space="preserve">Select Country  (List View) and Click on any hyperlinked values . The user should navigate to the required tab with the appropriate filters </t>
  </si>
  <si>
    <t>Failed. Has Past does not match</t>
  </si>
  <si>
    <t>UI - Verify Below details from Device Page
1. Product details - Count, Hardware Type
2. Service Details -  Line Status 
3. Purchase &amp; Warranty - Warranty Status
4. License Feature 
1. Count
2. Check whether you able to bring the table print in the report
5. Alert 
Total count alerts
Vulnerable status (overall under field Notices)
6. Device Actions check from three dots it should match between main grid and flyout actions  (Not possible to automate because actions are not able to capture enabled / disabled, its bit different in MCE compare to other UI's)</t>
  </si>
  <si>
    <t>Service Coverage by Architecture</t>
  </si>
  <si>
    <t>Expiration of Service Contracts by Architecture</t>
  </si>
  <si>
    <t>Device Ldos by Architecture</t>
  </si>
  <si>
    <t>Service Coverage by Country</t>
  </si>
  <si>
    <t>Expiration of Service Contracts by Country</t>
  </si>
  <si>
    <t>Device Ldos by Country</t>
  </si>
  <si>
    <t>Test Script Name</t>
  </si>
  <si>
    <t>Folder : MCEPROD1\KPIs 
Name : TC02_AccountOverview_Arch_Widgets_Navigation_Count</t>
  </si>
  <si>
    <t>Folder : MCEPROD1\KPIs 
Name : TC02_AccountOverview_Country_Widgets_Navigation_Count</t>
  </si>
  <si>
    <t xml:space="preserve">Folder : MCEPROD1\KPIs 
Name : TC05_ServiceContracts
</t>
  </si>
  <si>
    <t xml:space="preserve">Folder : MCEPROD1\KPIs 
Name : TC06_Subscriptions
</t>
  </si>
  <si>
    <t>Folder : MCEPROD1\KPIs 
Name : TC07_AllProducts</t>
  </si>
  <si>
    <t>Folder : MCEPROD1\KPIs 
Name : TC08_LicensesSummary</t>
  </si>
  <si>
    <t>Folder : MCEPROD1\KPIs 
Name : TC04_AllDevices</t>
  </si>
  <si>
    <t>Folder : MCEPROD1\KPIs 
Name : TC03_AllClassicLicenses</t>
  </si>
  <si>
    <t>Folder: \MCEPROD1\Devices
Name: TC09_AllDevicesCheck</t>
  </si>
  <si>
    <t>26th July 2021 - Does not exist after 9th July Release
Code is available and its commented because it is removed from now (9th July 20201 release)</t>
  </si>
  <si>
    <t>No SA flow for Customer and Partner Users</t>
  </si>
  <si>
    <t>Verify is user is receving success message and receives email on Send OBA</t>
  </si>
  <si>
    <t>Overall Total</t>
  </si>
  <si>
    <t>Folder : MCEPROD1\eDelivery
Name : eDelivery_TC06_DDC Reg. page with wrong combination</t>
  </si>
  <si>
    <t>Verification of event history, download history, Send OBA pages through inline actions in Order detail page for single line</t>
  </si>
  <si>
    <t>Verify if SA column in Order Summary User view/Account viewpage is populated as "Partially Assigned" for order which has few lines assigned and few unassigned</t>
  </si>
  <si>
    <t>eDelivery_SA selection is retained for customer with multiple SA</t>
  </si>
  <si>
    <t>Verification of software central eDelivery url is redirecting to MCE eDelivery</t>
  </si>
  <si>
    <t>Verify if SA/VA names selections are greyed out in User view</t>
  </si>
  <si>
    <t>SA column in Order Summary User view page is populated</t>
  </si>
  <si>
    <t>Folder : MCEPROD1\eDelivery
eDelivery_TC01_NoSAFlowForCustomer.xaml</t>
  </si>
  <si>
    <t>Folder : MCEPROD1\eDelivery
Name : eDelivery_TC02_SASelectionwithMultipleSAs_Customer.xaml</t>
  </si>
  <si>
    <t>Folder : MCEPROD1\eDelivery
Name : eDelivery_TC04_Software central eDelivery_redirecting to MCE eDelivery.xaml</t>
  </si>
  <si>
    <t>Folder : MCEPROD1\eDelivery
Name : eDelivery_TC07_Account view is not visible in orders tab.xaml</t>
  </si>
  <si>
    <t>Folder : MCEPROD1\eDelivery
Name : eDelivery_TC08_DDC Reg. page with correct Order and DDC.xaml</t>
  </si>
  <si>
    <t>Select a category from dowpdown and search with a String .Go to Global Search Page and select Unknown/Unassigned the coressponding Switch to My Organization View should be disabled</t>
  </si>
  <si>
    <t>Column Grid mapping with Main View Columns after clicking on Switch to My Organization View and also in GS results grid</t>
  </si>
  <si>
    <t>Validation of Sorting functionality  on each column (Sanity : Device Identifier, Contract Number, Subscription Id, PAK and Order Number)                
a.Perform a sort on a column say Product Number and change the inventory View ----Default one should be displayed .                                                                                                       
b. Sorting on each column and check the default sort column.</t>
  </si>
  <si>
    <r>
      <t xml:space="preserve">Select a category from dowpdown and search with a String .Go to Global Search Page and make sure that the Smart Accounts are getting updated based on Category (All Services, All Subscription, All Products, License Features/Summary,Classic Licenses and Devices )selected and the Inventory Views are updated based on Smart Account Selected
All -&gt; 
</t>
    </r>
    <r>
      <rPr>
        <b/>
        <sz val="12"/>
        <color theme="2" tint="-0.89999084444715716"/>
        <rFont val="Calibri"/>
        <family val="2"/>
        <scheme val="minor"/>
      </rPr>
      <t xml:space="preserve">1. Search with Device Identifier (or Serial Number if possible)
</t>
    </r>
    <r>
      <rPr>
        <sz val="12"/>
        <color theme="2" tint="-0.89999084444715716"/>
        <rFont val="Calibri"/>
        <family val="2"/>
        <scheme val="minor"/>
      </rPr>
      <t xml:space="preserve">Step 1: Go to Devices - All Devices -&gt; Pick Any one device identifier and perform local search and capture result. Verify correct Device Identifier is displayed.
Step 2: Go to GS and search and search Step 1 Device identifier and ensure Filter Category selected as Device (Option). Verify correct Device Identifier is displayed.
Step 3: Compare search result (count) between Step 1 and Step 2 and it displayed correct Device Identifier. 
Step 4: Click on Switch to My Organization View and verify its navigating to correct page and display correct result. 
</t>
    </r>
    <r>
      <rPr>
        <b/>
        <sz val="12"/>
        <color theme="2" tint="-0.89999084444715716"/>
        <rFont val="Calibri"/>
        <family val="2"/>
        <scheme val="minor"/>
      </rPr>
      <t>2. Search with Contract Number (Assigned &amp; Unassigned)</t>
    </r>
    <r>
      <rPr>
        <sz val="12"/>
        <color theme="2" tint="-0.89999084444715716"/>
        <rFont val="Calibri"/>
        <family val="2"/>
        <scheme val="minor"/>
      </rPr>
      <t xml:space="preserve">
Step 1: Go to Service Contracts and Subscriptions - All Service Contracts -&gt; Pick Any one Contract Number and perform local search and capture result. Verify correct Contract Number is displayed.
Step 2: Go to GS and search and search Step 1 Contract Number and ensure Filter Category selected as Contract Number (Option). Verify correct Contract Number is displayed.
Step 3: Compare search result (count) between Step 1 and Step 2 and it displayed correct Contract Number. 
Step 4: Click on Switch to My Organization View and verify its navigating to correct page and display correct result. 
</t>
    </r>
    <r>
      <rPr>
        <b/>
        <sz val="12"/>
        <color theme="2" tint="-0.89999084444715716"/>
        <rFont val="Calibri"/>
        <family val="2"/>
        <scheme val="minor"/>
      </rPr>
      <t xml:space="preserve">3. Search with SubscriptionId
</t>
    </r>
    <r>
      <rPr>
        <sz val="12"/>
        <color theme="2" tint="-0.89999084444715716"/>
        <rFont val="Calibri"/>
        <family val="2"/>
        <scheme val="minor"/>
      </rPr>
      <t xml:space="preserve">Step 1: Go to Service Contracts and Subscriptions - All Subscriptions-&gt; Pick Any one SubscriptionId and perform local search and capture result. Verify correct SubscriptionId is displayed.
Step 2: Go to GS and search and search Step 1 SubscriptionId and ensure Filter Category selected as Subscriptions (Option). Verify correct SubscriptionId is displayed.
Step 3: Compare search result (count) between Step 1 and Step 2 and it displayed correct Subscription Id. 
Step 4: Click on Switch to My Organization View and verify its navigating to correct page and display correct result. 
</t>
    </r>
    <r>
      <rPr>
        <b/>
        <sz val="12"/>
        <color theme="2" tint="-0.89999084444715716"/>
        <rFont val="Calibri"/>
        <family val="2"/>
        <scheme val="minor"/>
      </rPr>
      <t xml:space="preserve">4. Search with PAK
</t>
    </r>
    <r>
      <rPr>
        <sz val="12"/>
        <color theme="2" tint="-0.89999084444715716"/>
        <rFont val="Calibri"/>
        <family val="2"/>
        <scheme val="minor"/>
      </rPr>
      <t xml:space="preserve">Step 1: Go to Licenses - All Classic Licenses-&gt; Pick Any one PAK and perform local search and capture result. Verify correct PAK is displayed.
Step 2: Go to GS and search and search Step 1 PAK and ensure Filter Category selected as License Features (Option). Verify correct PAK is displayed.
Step 3: Compare search result (count) between Step 1 and Step 2 and it displayed correct PAK. 
Step 4: Click on Switch to My Organization View and verify its navigating to correct page and display correct result. 
</t>
    </r>
    <r>
      <rPr>
        <b/>
        <sz val="12"/>
        <color rgb="FFFF0000"/>
        <rFont val="Calibri"/>
        <family val="2"/>
        <scheme val="minor"/>
      </rPr>
      <t>Note: If you are picking Assigned value then Switch to My Organization View should be enabled otherwise it should be disabled (in case of Unassigned).</t>
    </r>
    <r>
      <rPr>
        <sz val="12"/>
        <color rgb="FFFF0000"/>
        <rFont val="Calibri"/>
        <family val="2"/>
        <scheme val="minor"/>
      </rPr>
      <t>?</t>
    </r>
  </si>
  <si>
    <t>Progress</t>
  </si>
  <si>
    <t>Head Count (1)</t>
  </si>
  <si>
    <t>Plan</t>
  </si>
  <si>
    <t>Actual (Cumm.Count)</t>
  </si>
  <si>
    <t>Jobs scheduled in Orchestrator for both Stage and PROD</t>
  </si>
  <si>
    <t>Job scheduled in Orchestrator for Stage environemnt. 
2 TC pending 
1.TC - pending due to test data unavailability (Partially Assigned)
2.Send OBA email verification in Outlook – Not feasible to automation due to 2-Factor Authentication</t>
  </si>
  <si>
    <t>Need to check for Customer,Partner and Internal</t>
  </si>
  <si>
    <t>End customer - GU matching with logged In SA
GU not matching with logged In SA
SAVA mandate PID
No SA flow for Customer and Partner</t>
  </si>
  <si>
    <t>need to check based on the data- manually need to provide the data</t>
  </si>
  <si>
    <t xml:space="preserve">Customer User with Single SA/Single GU which roll up to logged In SA </t>
  </si>
  <si>
    <t xml:space="preserve">Customer User with Single SA/Single GU which doesn't roll up to Logged in SA </t>
  </si>
  <si>
    <t xml:space="preserve">Customer User with single SA/Multiple GU's rolling up </t>
  </si>
  <si>
    <t xml:space="preserve">Change the scenarios:make sure the GU Selector is coming and selct the GU which is not matching with the Looged iN SA and select the SAVA mandate PID fr the same and proceed to order
</t>
  </si>
  <si>
    <t>Ignore</t>
  </si>
  <si>
    <t xml:space="preserve">Customer User with Multiple SA's/Multiple GU's </t>
  </si>
  <si>
    <t>Customer User with no SA/single GU - "Proceed to Order Version Upgrade without a smart account"</t>
  </si>
  <si>
    <t>Customer</t>
  </si>
  <si>
    <t xml:space="preserve">Partner </t>
  </si>
  <si>
    <t>Checking with SA and No SA flow is displayed - add this step to one of the TC below.</t>
  </si>
  <si>
    <t xml:space="preserve">Partner User with Single SA/Single GU </t>
  </si>
  <si>
    <t xml:space="preserve">Partner User with single SA/Multiple GU's </t>
  </si>
  <si>
    <t>cover the tc one with matching GU and one with Not matching GU</t>
  </si>
  <si>
    <t>ignore</t>
  </si>
  <si>
    <t xml:space="preserve">Partner User with Multiple SA's/Multiple GU's </t>
  </si>
  <si>
    <t>Partner User with no SA/multiple GU "Proceed to Order Version Upgrade without a smart account"</t>
  </si>
  <si>
    <t>add as a step .no need to check this separately</t>
  </si>
  <si>
    <t>add as a step .no need to check this separately.Include for Licenses and Devices</t>
  </si>
  <si>
    <t>add as a step .no need to check this separately.</t>
  </si>
  <si>
    <r>
      <t xml:space="preserve">Validate the Internal user  is able to see VU data for searched Contract and eligible GU in User Mode – Enable Search by  </t>
    </r>
    <r>
      <rPr>
        <b/>
        <sz val="11"/>
        <color theme="1"/>
        <rFont val="Calibri"/>
        <family val="2"/>
        <scheme val="minor"/>
      </rPr>
      <t>one traditional Contract
Search by contract and book an order - uma updated</t>
    </r>
  </si>
  <si>
    <t>No GU selector instead search by contract is implemented</t>
  </si>
  <si>
    <t>Internal logging In with Smart Account and submit the order</t>
  </si>
  <si>
    <t>check the Upgrade product and submit the order</t>
  </si>
  <si>
    <t>Prod Scenarios</t>
  </si>
  <si>
    <t>Product Support Info</t>
  </si>
  <si>
    <t>UI - Verify data between Flyout/KPI and Result page by clicking on each section link (OS Version, Field Notices, Security Advisories)</t>
  </si>
  <si>
    <t>Folder : MCEPROD1\KPIs 
Name : KPI_TC11_ProductSupportInfo</t>
  </si>
  <si>
    <t>2nd Aug to 6th Aug</t>
  </si>
  <si>
    <t>9th Aug to 13th Aug</t>
  </si>
  <si>
    <t>Email is not feasible. Automated History</t>
  </si>
  <si>
    <t>16th to 20th Aug</t>
  </si>
  <si>
    <t>Not applicable because internal user will be having access to Multiple SAs</t>
  </si>
  <si>
    <t>Akshay (Yet to Start)</t>
  </si>
  <si>
    <t xml:space="preserve">Partner is pending. Customer Completed. </t>
  </si>
  <si>
    <t>Completed. Applicable Internal only</t>
  </si>
  <si>
    <t>Completed. Uma</t>
  </si>
  <si>
    <t>Applicable Internal only</t>
  </si>
  <si>
    <t>Internal not applicable</t>
  </si>
  <si>
    <t>Yet to Start (Applicable to partner only)</t>
  </si>
  <si>
    <t>Yet to Start (Partner only)</t>
  </si>
  <si>
    <t>Akshay( Data is not there )</t>
  </si>
  <si>
    <t>Parnter User with no SA/multiple GU-"Proceed to Order Version Upgrade without a smart account"</t>
  </si>
  <si>
    <t>Akshay (Yet to Start - Data is not there)</t>
  </si>
  <si>
    <t>completed</t>
  </si>
  <si>
    <t>DE415388</t>
  </si>
  <si>
    <t>PROD &amp; Stage - CLEO Landing page KPI count mismatches in Security Advisor and License Fulfillments</t>
  </si>
  <si>
    <t>DE382273</t>
  </si>
  <si>
    <t>DE418318</t>
  </si>
  <si>
    <t>PROD &amp; Stage - License Summary_Wrong values appearing in Data grid for the categories selected in Expiration filter</t>
  </si>
  <si>
    <t>PROD_All Devices - Licensing Flyout (Classic) and Service Coverage (Not Covered) &amp; Stage - All Subscription EA</t>
  </si>
  <si>
    <t>Plan/Progress</t>
  </si>
  <si>
    <t>On HOLD due to first five track prioritized</t>
  </si>
  <si>
    <t>Open Defects(Total Defect)</t>
  </si>
  <si>
    <t>2 (3)</t>
  </si>
  <si>
    <t>Owner Name</t>
  </si>
  <si>
    <t>Folder : MCEPROD1\VersionUpgrade
VU_TC01toTC06_OrderCreation.xaml</t>
  </si>
  <si>
    <r>
      <t xml:space="preserve">1.Verify the Customer user is redirected from Software Central portal to MCE portal -VU page and able to Submit Order  </t>
    </r>
    <r>
      <rPr>
        <b/>
        <strike/>
        <sz val="11"/>
        <color theme="1"/>
        <rFont val="Calibri"/>
        <family val="2"/>
        <scheme val="minor"/>
      </rPr>
      <t xml:space="preserve">in both Account and User view </t>
    </r>
    <r>
      <rPr>
        <strike/>
        <sz val="11"/>
        <color theme="1"/>
        <rFont val="Calibri"/>
        <family val="2"/>
        <scheme val="minor"/>
      </rPr>
      <t xml:space="preserve">when user having access to </t>
    </r>
    <r>
      <rPr>
        <b/>
        <strike/>
        <sz val="11"/>
        <color theme="1"/>
        <rFont val="Calibri"/>
        <family val="2"/>
        <scheme val="minor"/>
      </rPr>
      <t>multiple SA and single Install-At GU'</t>
    </r>
    <r>
      <rPr>
        <strike/>
        <sz val="11"/>
        <color theme="1"/>
        <rFont val="Calibri"/>
        <family val="2"/>
        <scheme val="minor"/>
      </rPr>
      <t xml:space="preserve">s  </t>
    </r>
    <r>
      <rPr>
        <b/>
        <strike/>
        <sz val="11"/>
        <color theme="1"/>
        <rFont val="Calibri"/>
        <family val="2"/>
        <scheme val="minor"/>
      </rPr>
      <t xml:space="preserve">can see the SA mode
Account View and User View toggle should  Exist when User GU is not rolling up to SA Anchor GU
Once User Switches to User View, EC Gu pop-up should not exists as user is having single GU
verify VA column in Account View and Order SA/VA Column in User View if data exists in VU data grid
</t>
    </r>
    <r>
      <rPr>
        <strike/>
        <sz val="11"/>
        <color theme="1"/>
        <rFont val="Calibri"/>
        <family val="2"/>
        <scheme val="minor"/>
      </rPr>
      <t xml:space="preserve">2. Verify the Customer user is directly accessing MCE portal -VU page and able to Submit Order </t>
    </r>
    <r>
      <rPr>
        <b/>
        <strike/>
        <sz val="11"/>
        <color theme="1"/>
        <rFont val="Calibri"/>
        <family val="2"/>
        <scheme val="minor"/>
      </rPr>
      <t xml:space="preserve">in both Account and User view </t>
    </r>
    <r>
      <rPr>
        <strike/>
        <sz val="11"/>
        <color theme="1"/>
        <rFont val="Calibri"/>
        <family val="2"/>
        <scheme val="minor"/>
      </rPr>
      <t>when user having access to Single SA and multiple Install-At GU's  can see the SA mode 
Account View and User View toggle should  Exist when User GU is not rolling up to SA Anchor GU
Once User Switches to User View, EC Gu pop-up should not exists as user is having single GU
verify VA column in Account View and Order SA/VA Column in User View if data exists in VU data grid</t>
    </r>
  </si>
  <si>
    <r>
      <rPr>
        <b/>
        <strike/>
        <sz val="11"/>
        <color theme="1"/>
        <rFont val="Calibri"/>
        <family val="2"/>
        <scheme val="minor"/>
      </rPr>
      <t>1. Via PUT Tool</t>
    </r>
    <r>
      <rPr>
        <strike/>
        <sz val="11"/>
        <color theme="1"/>
        <rFont val="Calibri"/>
        <family val="2"/>
        <scheme val="minor"/>
      </rPr>
      <t xml:space="preserve">
After selecting SA option, User should be landed directly to Version Upgrade-AccountView page with SA VA selector displayed on top right side. Account View and User View Toggle should  Exist in SA mode
After selecting  no-SA option "Proceed to Portal without Smart Account", User should be landed directly to Version Upgrade page without SA VA selector in No SA Mode
Partner User should be able to submit order in both SA mode -( Account View and User View) and No-SA modes
</t>
    </r>
    <r>
      <rPr>
        <b/>
        <strike/>
        <sz val="11"/>
        <color theme="1"/>
        <rFont val="Calibri"/>
        <family val="2"/>
        <scheme val="minor"/>
      </rPr>
      <t>2. Directly Accessing MCE portal</t>
    </r>
    <r>
      <rPr>
        <strike/>
        <sz val="11"/>
        <color theme="1"/>
        <rFont val="Calibri"/>
        <family val="2"/>
        <scheme val="minor"/>
      </rPr>
      <t xml:space="preserve">
User should be landed directly to Account Overview page by choosing both options in SA Flow and No-SA Flow
Marketing page information should be shown in Account Overview in No-SA mode
Account View and User View toggle should exists  as user gu doesn't roll up to SA's GU
Partner User should be able to submit order in both SA mode -( Account View and User View) and No-SA modes</t>
    </r>
  </si>
  <si>
    <r>
      <rPr>
        <b/>
        <strike/>
        <sz val="11"/>
        <color theme="1"/>
        <rFont val="Calibri"/>
        <family val="2"/>
        <scheme val="minor"/>
      </rPr>
      <t>1. Via PUT Tool</t>
    </r>
    <r>
      <rPr>
        <strike/>
        <sz val="11"/>
        <color theme="1"/>
        <rFont val="Calibri"/>
        <family val="2"/>
        <scheme val="minor"/>
      </rPr>
      <t xml:space="preserve">
After selecting SA option, User should be landed directly to Version Upgrade-AccountView page with SA VA selector displayed on top right side.Account View and User View toggle should  Exist when User GU is not rolling up to SA Anchor GU
Once User Switches to User View, EC Gu pop-up should not exists as user is having single GU. if user selects SA which SA's GU is matching anchor gu, then Account View and User View toggle won't exist for that selected SA
After selecting  no-SA option "Proceed to Portal without Smart Account", User should be landed directly to Version Upgrade page without SA VA selector in No SA Mode
Partner User should be able to submit order in both SA mode -( Account View and User View) and No-SA modes
</t>
    </r>
    <r>
      <rPr>
        <b/>
        <strike/>
        <sz val="11"/>
        <color theme="1"/>
        <rFont val="Calibri"/>
        <family val="2"/>
        <scheme val="minor"/>
      </rPr>
      <t>2. Directly Accessing MCE portal</t>
    </r>
    <r>
      <rPr>
        <strike/>
        <sz val="11"/>
        <color theme="1"/>
        <rFont val="Calibri"/>
        <family val="2"/>
        <scheme val="minor"/>
      </rPr>
      <t xml:space="preserve">
User should be landed directly to Account Overview page by choosing both options in SA Flow and No-SA Flow
Marketing page information should be shown in Account Overview in No-SA mode
SA mode : Account View and User View toggle should  Exist when User GU is not rolling up to SA Anchor GU
Once User Switches to User View, EC Gu pop-up should not exists as user is having single GU. 
NO-SA mode : EC GU Selector should not be shown up as user is having single GU's
Partner User should be able to submit order in both SA mode -( Account View and User View) and No-SA modes</t>
    </r>
  </si>
  <si>
    <r>
      <t>Verify marketing page is displayed along with VU hyperlink when Internal user clicks on other tabs and sub-tabs except History from Version Upgrade page  in User</t>
    </r>
    <r>
      <rPr>
        <b/>
        <strike/>
        <sz val="11"/>
        <color theme="1"/>
        <rFont val="Calibri"/>
        <family val="2"/>
        <scheme val="minor"/>
      </rPr>
      <t xml:space="preserve"> mode for Internal User using Switch to User Mode option under SA Selector in VU page</t>
    </r>
  </si>
  <si>
    <r>
      <t>Validate  the Internal user is able to see Error message in User Mode when</t>
    </r>
    <r>
      <rPr>
        <b/>
        <strike/>
        <sz val="11"/>
        <color theme="1"/>
        <rFont val="Calibri"/>
        <family val="2"/>
        <scheme val="minor"/>
      </rPr>
      <t xml:space="preserve"> user searches by both Smart and UCSS/ESW contract</t>
    </r>
  </si>
  <si>
    <r>
      <t>Verify the Internal user is able to see VU data for search traditional and Inactive Instal=at and Bill-to along with error message for UCSS/ESW and Inactive bill-to and Install-at when</t>
    </r>
    <r>
      <rPr>
        <b/>
        <strike/>
        <sz val="11"/>
        <color theme="1"/>
        <rFont val="Calibri"/>
        <family val="2"/>
        <scheme val="minor"/>
      </rPr>
      <t xml:space="preserve"> Internal User placing order on behalf of the Partner/End Customer that having Smart Account</t>
    </r>
    <r>
      <rPr>
        <strike/>
        <sz val="11"/>
        <color theme="1"/>
        <rFont val="Calibri"/>
        <family val="2"/>
        <scheme val="minor"/>
      </rPr>
      <t xml:space="preserve"> </t>
    </r>
    <r>
      <rPr>
        <b/>
        <strike/>
        <sz val="11"/>
        <color theme="1"/>
        <rFont val="Calibri"/>
        <family val="2"/>
        <scheme val="minor"/>
      </rPr>
      <t>on behalf of the Partner/End Customer</t>
    </r>
    <r>
      <rPr>
        <strike/>
        <sz val="11"/>
        <color theme="1"/>
        <rFont val="Calibri"/>
        <family val="2"/>
        <scheme val="minor"/>
      </rPr>
      <t xml:space="preserve"> by searching with multiple (UCSS/ESW and Traditional and Smart and Inactive Install-at or Bill-to )</t>
    </r>
  </si>
  <si>
    <t>WIP (Uma-Completed, Akshay)</t>
  </si>
  <si>
    <t>Folder : MCEPROD1\VersionUpgrade
VU_TC29_Multiple Contracts.xaml</t>
  </si>
  <si>
    <t>Folder : MCEPROD1\VersionUpgrade
VU_TC27_TC26_User Mode.xaml</t>
  </si>
  <si>
    <t>Swapnali</t>
  </si>
  <si>
    <t>Completed. Akshay</t>
  </si>
  <si>
    <t>Remarks (Internal / Customer Automation Status)</t>
  </si>
  <si>
    <t>Not required</t>
  </si>
  <si>
    <t>Review pending</t>
  </si>
  <si>
    <t>#Scenarios</t>
  </si>
  <si>
    <t>2 Scenarios completed with MCE 2.0, need to cross check with Regular MCE.</t>
  </si>
  <si>
    <t>Challenges</t>
  </si>
  <si>
    <t>Automated with MCE 2.0.
This will not work with MCE 1.0</t>
  </si>
  <si>
    <t>Once MCE 1.0 is enabled we will check and get back to you on rework effort.</t>
  </si>
  <si>
    <t>Few scenarios related to MCE 2.0.
17 (out of 37)- We can proceed with MCE 1.0</t>
  </si>
  <si>
    <t>Automated with MCE 2.0.</t>
  </si>
  <si>
    <t>Need to check once MCE 1.0 is enabled w.r.t Impact</t>
  </si>
  <si>
    <t>https://mce-stage.cisco.com/mce/#/edelivery/ddc
Test data : Order#112140079 DDC: W1L6ER-2CXN7K-PAA94X-9CQ2UC
Required Test Data</t>
  </si>
  <si>
    <t>Subscribe - https://mailer.cloudapps.cisco.com/itsm/mailer/subscribe.do?id=62540625
Send OBA Completed. Email is not feasible due to 2-Factor Authentication.</t>
  </si>
  <si>
    <t>Folder : MCEPROD1\eDelivery
Name : eDelivery_TC12_Software_EULA_License_download_success.xaml</t>
  </si>
  <si>
    <t>Folder : MCEPROD1\eDelivery
Name : eDelivery_TC09_10_11_6_5_Search_SendOBA_EventHistoryCheck.xaml</t>
  </si>
  <si>
    <t>Impacted existing 2 script. Need to rework.</t>
  </si>
  <si>
    <t xml:space="preserve">script fix in progress w.r.t MCE 1.0, ETA : 31st Aug
Test case review completed with Harith and no change in scenario count and recevied few inputs from Haritha and will be taken care. </t>
  </si>
  <si>
    <t>script fix w.r.t MCE 1.0, is completed toay and checking the batch run.
Need to review with Nitin.</t>
  </si>
  <si>
    <t>Few scenarios related to MCE 2.0.
17 (out of 37)- We can proceed with MCE 1.0.
Need to review with Hector.</t>
  </si>
  <si>
    <t>1. All Functional QA Team members trained on UiPath Automation
2. Impacted KPI, Global Search - completely, eDelivery, Version upgrade - Partially due to migration from MCE 2.0 to MCE 1.0. The environment available to QA starting from 25th Aug.
3. eDelivery script fix completed and Version - script fix in progress, ETA: 31st Aug
4. Version Upgrade test cases review completed with Haritha and she shared some input. No change in Scenarios count.
5. eDelivery, Device - Need to review with Nitin, Hector with respect to MCE 1.0.
6. Enabled Gowthami E2E level (in place of Ram) in UiPath starting from Scripting to Orchestrator Job Scheduler. Ram will be available and help the team if they need any help.
7. Shared the revised plan due to the migration from MCE 2.0 to MCE 1.0.
8. The above plan is given for two resources.</t>
  </si>
  <si>
    <t>Host: mce-rtp-001-s
group -  toscaautomation.gen@cisco.com
username : cisco\toscaautomation.gen		
Host: mce-rtp-001-s
password: ToscaAutomation@21072021</t>
  </si>
  <si>
    <t>Password reset - 6 months once VM virtual machine password need to be reset for the below group as well</t>
  </si>
  <si>
    <r>
      <rPr>
        <b/>
        <sz val="11"/>
        <color theme="1"/>
        <rFont val="Calibri"/>
        <family val="2"/>
        <scheme val="minor"/>
      </rPr>
      <t>INSTRUCTIONS</t>
    </r>
    <r>
      <rPr>
        <sz val="11"/>
        <color theme="1"/>
        <rFont val="Calibri"/>
        <family val="2"/>
        <scheme val="minor"/>
      </rPr>
      <t xml:space="preserve">
To change the password for toscaautomation.gen in the stage.cisco.com forest, follow these instructions: 
1.	Use this URL to go to toscaautomation.gen in the stage.cisco.com forest in ADAM:
https://ad.cisco.com/go/adam_user?forest=stage.cisco.com&amp;name=toscaautomation.gen
OR if that URL does not bring you to toscaautomation.gen in the stage.cisco.com forest, then: 
o	Go to ADAM: http://adam.cisco.com
o	If stage.cisco.com is not selected in the Forest menu in the upper-left, open the "Forest:" menu and click on stage.cisco.com.
o	Click the "+" next to Generic to expand it.
o	Under Generic, click the Search link.
o	Type the name of your generic account (toscaautomation.gen) in the Username field.
o	Click the Search button.
2.	Click the "Set Password" link.
3.	Enter the new password for your generic account in the New Password and Confirm fields.
4.	Click the "Set Password in stage.cisco.com" button.
OTHER FORESTS
This email is only about toscaautomation.gen in the stage.cisco.com forest. Your generic account also exists in 7 other forests: 
•	cisco.com
•	dev.cisco.com
•	prime.cisco.com
•	dsx.cisco.com
•	dsxdev.cisco.com
•	dsxstage.cisco.com
•	partnet.cisco.com
The password for your generic account in each forest is separate. It will not synchronize or propagate. You will receive separate password expiration emails for each forest where password expiration emails are supported. </t>
    </r>
  </si>
  <si>
    <t>Virtual Machine credential</t>
  </si>
  <si>
    <t>Orchestrator url : https://csx-orc-002-s.cisco.com/
Tenant : MCE
Username or email : admin
password : MceUiPath!2021</t>
  </si>
  <si>
    <t>MCE CISCO Orchestrator details</t>
  </si>
  <si>
    <t>Token Generation PATH in GIT -&gt; Setting -&gt; Developer Settings -&gt; Personal access tokens
Token: 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
https://github.com/RAMSUNDARBABU?tab=repositories
Email : ramntbabu@gmail.com or username : RAMSUNDARBABU / new password : VictorY@2021
https://github.com/RAMSUNDARBABU/Uma.git
https://github.com/RAMSUNDARBABU/Gowthami.git
https://github.com/RAMSUNDARBABU/MCECLEO.git - Ramsundar
https://github.com/RAMSUNDARBABU/Yashsvi.git - Yashsvi
Email : ramntbabu@gmail.com / Victory@2021
https://github.com/RAMSUNDARBABU/Uma.git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</si>
</sst>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color rgb="FF000000"/>
      <name val="Segoe UI"/>
      <family val="2"/>
    </font>
    <font>
      <sz val="9"/>
      <color rgb="FF222222"/>
      <name val="Consolas"/>
      <family val="3"/>
    </font>
    <font>
      <sz val="8"/>
      <color rgb="FF222222"/>
      <name val="Verdana"/>
      <family val="2"/>
    </font>
    <font>
      <sz val="11"/>
      <color rgb="FF000000"/>
      <name val="Calibri"/>
      <family val="2"/>
      <scheme val="minor"/>
    </font>
    <font>
      <sz val="10"/>
      <color rgb="FF333333"/>
      <name val="CiscoSans"/>
      <family val="2"/>
    </font>
    <font>
      <b/>
      <sz val="10"/>
      <color rgb="FF333333"/>
      <name val="CiscoSans"/>
      <family val="2"/>
    </font>
    <font>
      <b/>
      <sz val="11"/>
      <color rgb="FFFF0000"/>
      <name val="Calibri"/>
      <family val="2"/>
      <scheme val="minor"/>
    </font>
    <font>
      <b/>
      <sz val="11"/>
      <color rgb="FF00B050"/>
      <name val="Calibri"/>
      <family val="2"/>
      <scheme val="minor"/>
    </font>
    <font>
      <b/>
      <u/>
      <sz val="11"/>
      <color theme="1"/>
      <name val="Calibri"/>
      <family val="2"/>
      <scheme val="minor"/>
    </font>
    <font>
      <b/>
      <sz val="10"/>
      <color rgb="FF000000"/>
      <name val="Calibri"/>
      <family val="2"/>
    </font>
    <font>
      <sz val="10"/>
      <color rgb="FF000000"/>
      <name val="Calibri"/>
      <family val="2"/>
    </font>
    <font>
      <sz val="11"/>
      <color rgb="FF000000"/>
      <name val="Calibri"/>
      <family val="2"/>
    </font>
    <font>
      <b/>
      <sz val="11"/>
      <color rgb="FF000000"/>
      <name val="Calibri"/>
      <family val="2"/>
    </font>
    <font>
      <b/>
      <sz val="11"/>
      <color theme="0"/>
      <name val="Calibri"/>
      <family val="2"/>
      <scheme val="minor"/>
    </font>
    <font>
      <sz val="10"/>
      <color theme="1"/>
      <name val="Calibri"/>
      <family val="2"/>
    </font>
    <font>
      <sz val="11"/>
      <name val="Calibri"/>
      <family val="2"/>
      <scheme val="minor"/>
    </font>
    <font>
      <sz val="11"/>
      <color theme="1"/>
      <name val="Calibri"/>
      <family val="2"/>
    </font>
    <font>
      <sz val="10.5"/>
      <color rgb="FF000000"/>
      <name val="-apple-system"/>
    </font>
    <font>
      <sz val="10"/>
      <color theme="1"/>
      <name val="Calibri"/>
      <family val="2"/>
      <scheme val="minor"/>
    </font>
    <font>
      <b/>
      <sz val="10"/>
      <color theme="1"/>
      <name val="Calibri"/>
      <family val="2"/>
      <scheme val="minor"/>
    </font>
    <font>
      <sz val="18"/>
      <name val="Arial"/>
      <family val="2"/>
    </font>
    <font>
      <b/>
      <sz val="10"/>
      <color rgb="FF000000"/>
      <name val="Arial"/>
      <family val="2"/>
    </font>
    <font>
      <sz val="10"/>
      <color rgb="FF000000"/>
      <name val="Arial"/>
      <family val="2"/>
    </font>
    <font>
      <b/>
      <sz val="12"/>
      <color theme="0"/>
      <name val="Calibri"/>
      <family val="2"/>
      <scheme val="minor"/>
    </font>
    <font>
      <sz val="12"/>
      <color theme="1"/>
      <name val="Calibri"/>
      <family val="2"/>
      <scheme val="minor"/>
    </font>
    <font>
      <b/>
      <sz val="12"/>
      <color theme="2" tint="-0.89999084444715716"/>
      <name val="Calibri"/>
      <family val="2"/>
      <scheme val="minor"/>
    </font>
    <font>
      <sz val="11"/>
      <color theme="2" tint="-0.89999084444715716"/>
      <name val="Calibri"/>
      <family val="2"/>
      <scheme val="minor"/>
    </font>
    <font>
      <u/>
      <sz val="11"/>
      <color theme="2" tint="-0.89999084444715716"/>
      <name val="Calibri"/>
      <family val="2"/>
      <scheme val="minor"/>
    </font>
    <font>
      <b/>
      <sz val="11"/>
      <color theme="2" tint="-0.89999084444715716"/>
      <name val="Calibri"/>
      <family val="2"/>
      <scheme val="minor"/>
    </font>
    <font>
      <b/>
      <sz val="10"/>
      <color rgb="FF000000"/>
      <name val="Arial"/>
      <family val="2"/>
    </font>
    <font>
      <sz val="10"/>
      <color rgb="FF000000"/>
      <name val="Arial"/>
      <family val="2"/>
    </font>
    <font>
      <sz val="18"/>
      <name val="Arial"/>
      <family val="2"/>
    </font>
    <font>
      <b/>
      <sz val="11"/>
      <name val="Calibri"/>
      <family val="2"/>
      <scheme val="minor"/>
    </font>
    <font>
      <sz val="10"/>
      <name val="Calibri"/>
      <family val="2"/>
      <scheme val="minor"/>
    </font>
    <font>
      <b/>
      <sz val="10"/>
      <name val="Calibri"/>
      <family val="2"/>
      <scheme val="minor"/>
    </font>
    <font>
      <sz val="12"/>
      <color theme="2" tint="-0.89999084444715716"/>
      <name val="Calibri"/>
      <family val="2"/>
      <scheme val="minor"/>
    </font>
    <font>
      <u/>
      <sz val="11"/>
      <color theme="10"/>
      <name val="Calibri"/>
      <family val="2"/>
      <scheme val="minor"/>
    </font>
    <font>
      <u/>
      <sz val="12"/>
      <color theme="2" tint="-0.89999084444715716"/>
      <name val="Calibri"/>
      <family val="2"/>
      <scheme val="minor"/>
    </font>
    <font>
      <b/>
      <sz val="11"/>
      <color rgb="FF000000"/>
      <name val="Calibri"/>
      <family val="2"/>
      <scheme val="minor"/>
    </font>
    <font>
      <sz val="11"/>
      <color rgb="FFFF0000"/>
      <name val="Segoe UI"/>
      <family val="2"/>
    </font>
    <font>
      <sz val="11"/>
      <color rgb="FF00B0F0"/>
      <name val="Calibri"/>
      <family val="2"/>
      <scheme val="minor"/>
    </font>
    <font>
      <sz val="10.5"/>
      <color rgb="FF000000"/>
      <name val="Segoe UI"/>
      <family val="2"/>
    </font>
    <font>
      <sz val="11"/>
      <color rgb="FF000000"/>
      <name val="Calibri"/>
      <family val="2"/>
      <scheme val="minor"/>
    </font>
    <font>
      <sz val="11"/>
      <color rgb="FF000000"/>
      <name val="Calibri"/>
      <family val="2"/>
      <scheme val="minor"/>
    </font>
    <font>
      <sz val="11"/>
      <color rgb="FF000000"/>
      <name val="-Apple-System"/>
      <charset val="1"/>
    </font>
    <font>
      <sz val="12"/>
      <color rgb="FF161616"/>
      <name val="Calibri"/>
      <family val="2"/>
    </font>
    <font>
      <strike/>
      <sz val="11"/>
      <color rgb="FF000000"/>
      <name val="Calibri"/>
      <family val="2"/>
    </font>
    <font>
      <strike/>
      <sz val="11"/>
      <color theme="1"/>
      <name val="Calibri"/>
      <family val="2"/>
      <scheme val="minor"/>
    </font>
    <font>
      <b/>
      <sz val="12"/>
      <color rgb="FFFF0000"/>
      <name val="Calibri"/>
      <family val="2"/>
      <scheme val="minor"/>
    </font>
    <font>
      <sz val="12"/>
      <color rgb="FFFF0000"/>
      <name val="Calibri"/>
      <family val="2"/>
      <scheme val="minor"/>
    </font>
    <font>
      <strike/>
      <sz val="12"/>
      <color theme="1"/>
      <name val="Calibri"/>
      <family val="2"/>
      <scheme val="minor"/>
    </font>
    <font>
      <i/>
      <sz val="11"/>
      <color theme="1"/>
      <name val="Calibri"/>
      <family val="2"/>
      <scheme val="minor"/>
    </font>
    <font>
      <b/>
      <strike/>
      <sz val="11"/>
      <color theme="1"/>
      <name val="Calibri"/>
      <family val="2"/>
      <scheme val="minor"/>
    </font>
  </fonts>
  <fills count="3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FF"/>
        <bgColor indexed="64"/>
      </patternFill>
    </fill>
    <fill>
      <patternFill patternType="solid">
        <fgColor theme="5" tint="0.39997558519241921"/>
        <bgColor indexed="64"/>
      </patternFill>
    </fill>
    <fill>
      <patternFill patternType="solid">
        <fgColor theme="6"/>
        <bgColor indexed="64"/>
      </patternFill>
    </fill>
    <fill>
      <patternFill patternType="solid">
        <fgColor theme="2"/>
        <bgColor indexed="64"/>
      </patternFill>
    </fill>
    <fill>
      <patternFill patternType="solid">
        <fgColor rgb="FFED7D3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CE4D6"/>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4"/>
        <bgColor indexed="64"/>
      </patternFill>
    </fill>
    <fill>
      <patternFill patternType="solid">
        <fgColor rgb="FFFFC000"/>
        <bgColor indexed="64"/>
      </patternFill>
    </fill>
    <fill>
      <patternFill patternType="solid">
        <fgColor theme="4" tint="0.39997558519241921"/>
        <bgColor indexed="64"/>
      </patternFill>
    </fill>
    <fill>
      <patternFill patternType="solid">
        <fgColor rgb="FFBFBFBF"/>
        <bgColor indexed="64"/>
      </patternFill>
    </fill>
    <fill>
      <patternFill patternType="solid">
        <fgColor rgb="FF8EA9DB"/>
        <bgColor indexed="64"/>
      </patternFill>
    </fill>
    <fill>
      <patternFill patternType="solid">
        <fgColor rgb="FFD0CECE"/>
        <bgColor indexed="64"/>
      </patternFill>
    </fill>
    <fill>
      <patternFill patternType="solid">
        <fgColor rgb="FFD9D9D9"/>
        <bgColor indexed="64"/>
      </patternFill>
    </fill>
    <fill>
      <patternFill patternType="solid">
        <fgColor rgb="FFBDD7EE"/>
        <bgColor rgb="FF000000"/>
      </patternFill>
    </fill>
    <fill>
      <patternFill patternType="solid">
        <fgColor rgb="FFFFFF00"/>
        <bgColor rgb="FF000000"/>
      </patternFill>
    </fill>
    <fill>
      <patternFill patternType="solid">
        <fgColor rgb="FFC00000"/>
        <bgColor rgb="FF000000"/>
      </patternFill>
    </fill>
    <fill>
      <patternFill patternType="solid">
        <fgColor rgb="FF92D050"/>
        <bgColor rgb="FF000000"/>
      </patternFill>
    </fill>
    <fill>
      <patternFill patternType="solid">
        <fgColor rgb="FFFFC000"/>
        <bgColor rgb="FF000000"/>
      </patternFill>
    </fill>
    <fill>
      <patternFill patternType="solid">
        <fgColor rgb="FFFFFFFF"/>
        <bgColor rgb="FF000000"/>
      </patternFill>
    </fill>
    <fill>
      <patternFill patternType="solid">
        <fgColor rgb="FF00B0F0"/>
        <bgColor rgb="FF00000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3">
    <xf numFmtId="0" fontId="0" fillId="0" borderId="0"/>
    <xf numFmtId="0" fontId="41" fillId="0" borderId="0" applyNumberFormat="0" applyFill="0" applyBorder="0" applyAlignment="0" applyProtection="0"/>
    <xf numFmtId="9" fontId="4" fillId="0" borderId="0" applyFont="0" applyFill="0" applyBorder="0" applyAlignment="0" applyProtection="0"/>
  </cellStyleXfs>
  <cellXfs count="574">
    <xf numFmtId="0" fontId="0" fillId="0" borderId="0" xfId="0"/>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0" fillId="3" borderId="0" xfId="0" applyFill="1"/>
    <xf numFmtId="0" fontId="0" fillId="0" borderId="0" xfId="0" applyAlignment="1">
      <alignment horizontal="center"/>
    </xf>
    <xf numFmtId="0" fontId="0" fillId="0" borderId="1" xfId="0" applyBorder="1"/>
    <xf numFmtId="0" fontId="4" fillId="0" borderId="0" xfId="0" applyFont="1" applyAlignment="1">
      <alignment vertical="center"/>
    </xf>
    <xf numFmtId="0" fontId="4" fillId="0" borderId="0" xfId="0" applyFont="1" applyAlignment="1">
      <alignment horizontal="left" vertical="center" indent="1"/>
    </xf>
    <xf numFmtId="0" fontId="5" fillId="0" borderId="0" xfId="0" applyFont="1"/>
    <xf numFmtId="0" fontId="4" fillId="0" borderId="0" xfId="0" applyFont="1" applyAlignment="1">
      <alignment horizontal="left" vertical="center" indent="4"/>
    </xf>
    <xf numFmtId="0" fontId="3" fillId="3" borderId="0" xfId="0" applyFont="1" applyFill="1"/>
    <xf numFmtId="0" fontId="0" fillId="0" borderId="0" xfId="0" applyAlignment="1">
      <alignment horizontal="left" vertical="top"/>
    </xf>
    <xf numFmtId="0" fontId="3" fillId="7" borderId="0" xfId="0" applyFont="1" applyFill="1"/>
    <xf numFmtId="0" fontId="7" fillId="6" borderId="1" xfId="0" applyFont="1" applyFill="1" applyBorder="1" applyAlignment="1">
      <alignment vertical="center" wrapText="1"/>
    </xf>
    <xf numFmtId="0" fontId="7" fillId="6" borderId="1" xfId="0" applyFont="1" applyFill="1" applyBorder="1" applyAlignment="1">
      <alignment horizontal="left" wrapText="1"/>
    </xf>
    <xf numFmtId="0" fontId="8" fillId="0" borderId="0" xfId="0" applyFont="1"/>
    <xf numFmtId="0" fontId="0" fillId="0" borderId="0" xfId="0" applyAlignment="1">
      <alignment horizontal="left" vertical="top" wrapText="1"/>
    </xf>
    <xf numFmtId="0" fontId="3" fillId="8" borderId="0" xfId="0" applyFont="1" applyFill="1" applyAlignment="1">
      <alignment horizontal="center" vertical="top"/>
    </xf>
    <xf numFmtId="0" fontId="0" fillId="9" borderId="1" xfId="0" applyFill="1" applyBorder="1" applyAlignment="1">
      <alignment horizontal="center" vertical="top"/>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5" borderId="1" xfId="0" applyFill="1" applyBorder="1" applyAlignment="1">
      <alignment horizontal="left" vertical="top" wrapText="1"/>
    </xf>
    <xf numFmtId="0" fontId="0" fillId="5" borderId="1" xfId="0" applyFill="1" applyBorder="1" applyAlignment="1">
      <alignment horizontal="left" vertical="top"/>
    </xf>
    <xf numFmtId="0" fontId="0" fillId="0" borderId="0" xfId="0" applyAlignment="1">
      <alignment horizontal="left" vertical="top" wrapText="1"/>
    </xf>
    <xf numFmtId="0" fontId="0" fillId="0" borderId="0" xfId="0" applyAlignment="1">
      <alignment wrapText="1"/>
    </xf>
    <xf numFmtId="0" fontId="1" fillId="0" borderId="0" xfId="0" applyFont="1"/>
    <xf numFmtId="0" fontId="0" fillId="0" borderId="0" xfId="0" applyAlignment="1">
      <alignment vertical="top"/>
    </xf>
    <xf numFmtId="0" fontId="0" fillId="0" borderId="0" xfId="0"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2" fillId="0" borderId="0" xfId="0" applyFont="1"/>
    <xf numFmtId="0" fontId="9" fillId="0" borderId="0" xfId="0" applyFont="1"/>
    <xf numFmtId="0" fontId="10" fillId="0" borderId="0" xfId="0" applyFont="1"/>
    <xf numFmtId="0" fontId="4" fillId="0" borderId="0" xfId="0" applyFont="1" applyAlignment="1">
      <alignment horizontal="left" vertical="center"/>
    </xf>
    <xf numFmtId="0" fontId="4" fillId="0" borderId="0" xfId="0" applyFont="1" applyAlignment="1">
      <alignment horizontal="left" vertical="top"/>
    </xf>
    <xf numFmtId="0" fontId="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0" borderId="0" xfId="0" applyFont="1" applyAlignment="1">
      <alignment horizontal="left" vertical="center"/>
    </xf>
    <xf numFmtId="0" fontId="13" fillId="0" borderId="0" xfId="0" applyFont="1" applyAlignment="1">
      <alignment vertical="center"/>
    </xf>
    <xf numFmtId="0" fontId="14" fillId="10" borderId="0" xfId="0" applyFont="1" applyFill="1" applyAlignment="1">
      <alignment vertical="center"/>
    </xf>
    <xf numFmtId="0" fontId="15" fillId="0" borderId="1" xfId="0" applyFont="1" applyBorder="1" applyAlignment="1">
      <alignment vertical="center"/>
    </xf>
    <xf numFmtId="0" fontId="14" fillId="10" borderId="6" xfId="0" applyFont="1" applyFill="1" applyBorder="1" applyAlignment="1">
      <alignment vertical="center"/>
    </xf>
    <xf numFmtId="0" fontId="14" fillId="10" borderId="7" xfId="0" applyFont="1" applyFill="1" applyBorder="1" applyAlignment="1">
      <alignment vertical="center"/>
    </xf>
    <xf numFmtId="0" fontId="3" fillId="0" borderId="0" xfId="0" applyFont="1"/>
    <xf numFmtId="0" fontId="15" fillId="11" borderId="1" xfId="0" applyFont="1" applyFill="1" applyBorder="1" applyAlignment="1">
      <alignment vertical="center"/>
    </xf>
    <xf numFmtId="0" fontId="0" fillId="11" borderId="1" xfId="0" applyFill="1" applyBorder="1"/>
    <xf numFmtId="0" fontId="0" fillId="11" borderId="0" xfId="0" applyFill="1"/>
    <xf numFmtId="0" fontId="3" fillId="8" borderId="3" xfId="0" applyFont="1" applyFill="1" applyBorder="1" applyAlignment="1">
      <alignment horizontal="center" vertical="top"/>
    </xf>
    <xf numFmtId="0" fontId="0" fillId="0" borderId="0" xfId="0" applyAlignment="1">
      <alignment horizontal="left" vertical="top"/>
    </xf>
    <xf numFmtId="0" fontId="0" fillId="0" borderId="0" xfId="0" applyAlignment="1">
      <alignment horizontal="left" vertical="top"/>
    </xf>
    <xf numFmtId="0" fontId="2" fillId="4" borderId="1" xfId="0" applyFont="1" applyFill="1" applyBorder="1" applyAlignment="1">
      <alignment horizontal="left" vertical="top"/>
    </xf>
    <xf numFmtId="0" fontId="0" fillId="0" borderId="4" xfId="0" applyBorder="1" applyAlignment="1">
      <alignment horizontal="left" vertical="top"/>
    </xf>
    <xf numFmtId="0" fontId="0" fillId="0" borderId="4"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5" fillId="3" borderId="1" xfId="0" applyFont="1" applyFill="1" applyBorder="1" applyAlignment="1">
      <alignment horizontal="left" vertical="top" wrapText="1"/>
    </xf>
    <xf numFmtId="0" fontId="0" fillId="3" borderId="3" xfId="0" applyFill="1" applyBorder="1" applyAlignment="1">
      <alignment horizontal="left" vertical="top"/>
    </xf>
    <xf numFmtId="0" fontId="0" fillId="3" borderId="3" xfId="0" applyFill="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vertical="top" wrapText="1"/>
    </xf>
    <xf numFmtId="0" fontId="16" fillId="12" borderId="1" xfId="0" applyFont="1" applyFill="1" applyBorder="1" applyAlignment="1">
      <alignment horizontal="left" vertical="top"/>
    </xf>
    <xf numFmtId="0" fontId="0" fillId="12" borderId="1" xfId="0" applyFill="1" applyBorder="1" applyAlignment="1">
      <alignment horizontal="left" vertical="top" wrapText="1"/>
    </xf>
    <xf numFmtId="0" fontId="0" fillId="13" borderId="1" xfId="0" applyFill="1" applyBorder="1" applyAlignment="1">
      <alignment vertical="top" wrapText="1"/>
    </xf>
    <xf numFmtId="0" fontId="0" fillId="13" borderId="1" xfId="0" applyFill="1" applyBorder="1" applyAlignment="1">
      <alignment horizontal="left" vertical="top" wrapText="1"/>
    </xf>
    <xf numFmtId="0" fontId="17" fillId="14" borderId="7" xfId="0" applyFont="1" applyFill="1" applyBorder="1" applyAlignment="1">
      <alignment vertical="center"/>
    </xf>
    <xf numFmtId="0" fontId="17" fillId="14" borderId="0" xfId="0" applyFont="1" applyFill="1" applyAlignment="1">
      <alignment vertical="center"/>
    </xf>
    <xf numFmtId="0" fontId="16" fillId="0" borderId="1" xfId="0" applyFont="1" applyBorder="1" applyAlignment="1">
      <alignment horizontal="left" vertical="top"/>
    </xf>
    <xf numFmtId="0" fontId="16" fillId="0" borderId="1" xfId="0" applyFont="1" applyBorder="1" applyAlignment="1">
      <alignment horizontal="left" vertical="top" wrapText="1"/>
    </xf>
    <xf numFmtId="0" fontId="17" fillId="0" borderId="1" xfId="0" applyFont="1" applyBorder="1" applyAlignment="1">
      <alignment horizontal="left" vertical="top"/>
    </xf>
    <xf numFmtId="0" fontId="17" fillId="0" borderId="1" xfId="0" applyFont="1" applyBorder="1"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2" fillId="0" borderId="0" xfId="0" applyFont="1" applyAlignment="1">
      <alignment vertical="top"/>
    </xf>
    <xf numFmtId="0" fontId="2" fillId="15" borderId="1" xfId="0" applyFont="1" applyFill="1" applyBorder="1"/>
    <xf numFmtId="0" fontId="0" fillId="0" borderId="0" xfId="0" applyAlignment="1">
      <alignment horizontal="left" vertical="top"/>
    </xf>
    <xf numFmtId="0" fontId="3" fillId="4" borderId="1" xfId="0" applyFont="1" applyFill="1" applyBorder="1" applyAlignment="1">
      <alignment horizontal="left" vertical="top" wrapText="1"/>
    </xf>
    <xf numFmtId="0" fontId="16" fillId="2" borderId="1" xfId="0" applyFont="1" applyFill="1" applyBorder="1" applyAlignment="1">
      <alignment horizontal="left" vertical="top"/>
    </xf>
    <xf numFmtId="0" fontId="0" fillId="2" borderId="1" xfId="0" applyFill="1" applyBorder="1"/>
    <xf numFmtId="0" fontId="0" fillId="13" borderId="5" xfId="0" applyFill="1" applyBorder="1" applyAlignment="1">
      <alignment vertical="top" wrapText="1"/>
    </xf>
    <xf numFmtId="0" fontId="0" fillId="13" borderId="0" xfId="0" applyFill="1" applyBorder="1" applyAlignment="1">
      <alignment vertical="top" wrapText="1"/>
    </xf>
    <xf numFmtId="0" fontId="16" fillId="2" borderId="1"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0" fillId="13" borderId="3" xfId="0" applyFill="1" applyBorder="1" applyAlignment="1">
      <alignment horizontal="left" vertical="top" wrapText="1"/>
    </xf>
    <xf numFmtId="0" fontId="0" fillId="13" borderId="3" xfId="0" applyFill="1" applyBorder="1" applyAlignment="1">
      <alignment vertical="top" wrapText="1"/>
    </xf>
    <xf numFmtId="0" fontId="16" fillId="13" borderId="3" xfId="0" applyFont="1" applyFill="1" applyBorder="1" applyAlignment="1">
      <alignment horizontal="left" vertical="top"/>
    </xf>
    <xf numFmtId="0" fontId="16" fillId="13" borderId="3" xfId="0" applyFont="1" applyFill="1" applyBorder="1" applyAlignment="1">
      <alignment vertical="top"/>
    </xf>
    <xf numFmtId="0" fontId="0" fillId="13" borderId="3" xfId="0" applyFill="1" applyBorder="1" applyAlignment="1">
      <alignment vertical="top"/>
    </xf>
    <xf numFmtId="0" fontId="16" fillId="13" borderId="1" xfId="0" applyFont="1" applyFill="1" applyBorder="1" applyAlignment="1">
      <alignment horizontal="left" vertical="top"/>
    </xf>
    <xf numFmtId="0" fontId="16" fillId="13" borderId="1" xfId="0" applyFont="1" applyFill="1" applyBorder="1" applyAlignment="1">
      <alignment vertical="top"/>
    </xf>
    <xf numFmtId="0" fontId="0" fillId="13" borderId="1" xfId="0" applyFill="1" applyBorder="1" applyAlignment="1">
      <alignment vertical="top"/>
    </xf>
    <xf numFmtId="0" fontId="16" fillId="12" borderId="1" xfId="0" applyFont="1" applyFill="1" applyBorder="1" applyAlignment="1">
      <alignment vertical="top"/>
    </xf>
    <xf numFmtId="0" fontId="0" fillId="12" borderId="1" xfId="0" applyFill="1" applyBorder="1" applyAlignment="1">
      <alignment vertical="top"/>
    </xf>
    <xf numFmtId="0" fontId="0" fillId="0" borderId="0" xfId="0" applyFill="1" applyBorder="1" applyAlignment="1">
      <alignment vertical="top"/>
    </xf>
    <xf numFmtId="0" fontId="0" fillId="3" borderId="0" xfId="0" applyFill="1" applyBorder="1" applyAlignment="1">
      <alignment vertical="top"/>
    </xf>
    <xf numFmtId="0" fontId="0" fillId="0" borderId="0" xfId="0" applyFill="1" applyBorder="1" applyAlignment="1">
      <alignment vertical="top" wrapText="1"/>
    </xf>
    <xf numFmtId="0" fontId="16" fillId="16" borderId="1" xfId="0" applyFont="1" applyFill="1" applyBorder="1" applyAlignment="1">
      <alignment horizontal="left" vertical="top" wrapText="1"/>
    </xf>
    <xf numFmtId="0" fontId="17" fillId="17"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16" fillId="0" borderId="2" xfId="0" applyFont="1" applyFill="1" applyBorder="1" applyAlignment="1">
      <alignment horizontal="left" vertical="top" wrapText="1"/>
    </xf>
    <xf numFmtId="0" fontId="16" fillId="2" borderId="1" xfId="0" applyFont="1" applyFill="1" applyBorder="1" applyAlignment="1">
      <alignment vertical="top"/>
    </xf>
    <xf numFmtId="0" fontId="5" fillId="2" borderId="1" xfId="0" applyFont="1" applyFill="1" applyBorder="1" applyAlignment="1">
      <alignment horizontal="left" vertical="top" wrapText="1"/>
    </xf>
    <xf numFmtId="0" fontId="0" fillId="2" borderId="1" xfId="0" applyFill="1" applyBorder="1" applyAlignment="1">
      <alignment vertical="top"/>
    </xf>
    <xf numFmtId="0" fontId="2" fillId="17" borderId="0" xfId="0" applyFont="1" applyFill="1" applyBorder="1" applyAlignment="1">
      <alignment vertical="top" wrapText="1"/>
    </xf>
    <xf numFmtId="0" fontId="2" fillId="17" borderId="0" xfId="0" applyFont="1" applyFill="1" applyAlignment="1">
      <alignment vertical="top"/>
    </xf>
    <xf numFmtId="0" fontId="15" fillId="0" borderId="2" xfId="0" applyFont="1" applyBorder="1" applyAlignment="1">
      <alignment vertical="center"/>
    </xf>
    <xf numFmtId="0" fontId="15" fillId="0" borderId="0" xfId="0" applyFont="1" applyAlignment="1">
      <alignment vertical="center"/>
    </xf>
    <xf numFmtId="1" fontId="0" fillId="0" borderId="0" xfId="0" applyNumberFormat="1"/>
    <xf numFmtId="0" fontId="15" fillId="2" borderId="1" xfId="0" applyFont="1" applyFill="1" applyBorder="1" applyAlignment="1">
      <alignment vertical="center"/>
    </xf>
    <xf numFmtId="0" fontId="15" fillId="18" borderId="1" xfId="0" applyFont="1" applyFill="1" applyBorder="1" applyAlignment="1">
      <alignment vertical="center"/>
    </xf>
    <xf numFmtId="0" fontId="0" fillId="0" borderId="1" xfId="0" applyBorder="1" applyAlignment="1">
      <alignment vertical="top" wrapText="1"/>
    </xf>
    <xf numFmtId="0" fontId="0" fillId="0" borderId="1" xfId="0" applyBorder="1" applyAlignment="1">
      <alignment vertical="top"/>
    </xf>
    <xf numFmtId="0" fontId="15" fillId="2" borderId="1" xfId="0" applyFont="1" applyFill="1" applyBorder="1" applyAlignment="1">
      <alignment vertical="top"/>
    </xf>
    <xf numFmtId="0" fontId="15" fillId="11" borderId="1" xfId="0" applyFont="1" applyFill="1" applyBorder="1" applyAlignment="1">
      <alignment vertical="top"/>
    </xf>
    <xf numFmtId="0" fontId="14" fillId="10" borderId="1" xfId="0" applyFont="1" applyFill="1" applyBorder="1" applyAlignment="1">
      <alignment vertical="center"/>
    </xf>
    <xf numFmtId="0" fontId="15" fillId="0" borderId="1" xfId="0" applyFont="1" applyBorder="1" applyAlignment="1">
      <alignment vertical="top" wrapText="1"/>
    </xf>
    <xf numFmtId="0" fontId="15" fillId="0" borderId="1" xfId="0" applyFont="1" applyBorder="1" applyAlignment="1">
      <alignment vertical="top"/>
    </xf>
    <xf numFmtId="0" fontId="19" fillId="2" borderId="1" xfId="0" applyFont="1" applyFill="1" applyBorder="1" applyAlignment="1">
      <alignment vertical="top"/>
    </xf>
    <xf numFmtId="0" fontId="19" fillId="11" borderId="1" xfId="0" applyFont="1" applyFill="1" applyBorder="1" applyAlignment="1">
      <alignment vertical="top"/>
    </xf>
    <xf numFmtId="0" fontId="20" fillId="11" borderId="1" xfId="0" applyFont="1" applyFill="1" applyBorder="1" applyAlignment="1">
      <alignment horizontal="left" vertical="top"/>
    </xf>
    <xf numFmtId="0" fontId="2" fillId="0" borderId="1" xfId="0" applyFont="1" applyBorder="1"/>
    <xf numFmtId="0" fontId="0" fillId="2" borderId="4" xfId="0" applyFill="1" applyBorder="1" applyAlignment="1">
      <alignment horizontal="left" vertical="top"/>
    </xf>
    <xf numFmtId="0" fontId="0" fillId="2" borderId="4" xfId="0" applyFill="1" applyBorder="1" applyAlignment="1">
      <alignment horizontal="left" vertical="top" wrapText="1"/>
    </xf>
    <xf numFmtId="0" fontId="18" fillId="19" borderId="1" xfId="0" applyFont="1" applyFill="1" applyBorder="1"/>
    <xf numFmtId="0" fontId="0" fillId="2" borderId="1" xfId="0" applyFill="1" applyBorder="1" applyAlignment="1">
      <alignment vertical="top" wrapText="1"/>
    </xf>
    <xf numFmtId="0" fontId="1" fillId="2" borderId="1" xfId="0" applyFont="1" applyFill="1" applyBorder="1" applyAlignment="1">
      <alignment vertical="top" wrapText="1"/>
    </xf>
    <xf numFmtId="0" fontId="20" fillId="2" borderId="1" xfId="0" applyFont="1" applyFill="1" applyBorder="1" applyAlignment="1">
      <alignment vertical="top" wrapText="1"/>
    </xf>
    <xf numFmtId="1" fontId="19" fillId="2" borderId="1" xfId="0" applyNumberFormat="1" applyFont="1" applyFill="1" applyBorder="1" applyAlignment="1">
      <alignment vertical="top"/>
    </xf>
    <xf numFmtId="0" fontId="1" fillId="2" borderId="1" xfId="0" applyFont="1" applyFill="1" applyBorder="1" applyAlignment="1">
      <alignment vertical="top"/>
    </xf>
    <xf numFmtId="0" fontId="2" fillId="2" borderId="1" xfId="0" applyFont="1" applyFill="1" applyBorder="1" applyAlignment="1">
      <alignment vertical="top"/>
    </xf>
    <xf numFmtId="0" fontId="2" fillId="4" borderId="2" xfId="0" applyFont="1" applyFill="1" applyBorder="1" applyAlignment="1">
      <alignment horizontal="left" vertical="top"/>
    </xf>
    <xf numFmtId="0" fontId="0" fillId="2" borderId="1" xfId="0" applyFill="1" applyBorder="1" applyAlignment="1">
      <alignment vertical="top" wrapText="1"/>
    </xf>
    <xf numFmtId="0" fontId="0" fillId="16" borderId="1" xfId="0" applyFill="1" applyBorder="1" applyAlignment="1">
      <alignment horizontal="left" vertical="top"/>
    </xf>
    <xf numFmtId="0" fontId="2" fillId="4" borderId="3" xfId="0" applyFont="1" applyFill="1" applyBorder="1" applyAlignment="1">
      <alignment horizontal="left" vertical="top"/>
    </xf>
    <xf numFmtId="0" fontId="0" fillId="0" borderId="1" xfId="0" applyBorder="1" applyAlignment="1">
      <alignment wrapText="1"/>
    </xf>
    <xf numFmtId="0" fontId="20" fillId="2" borderId="1" xfId="0" applyFont="1" applyFill="1" applyBorder="1" applyAlignment="1">
      <alignment vertical="top"/>
    </xf>
    <xf numFmtId="0" fontId="20" fillId="2" borderId="1" xfId="0" applyFont="1" applyFill="1" applyBorder="1" applyAlignment="1">
      <alignment horizontal="left" vertical="top"/>
    </xf>
    <xf numFmtId="0" fontId="20" fillId="2" borderId="1" xfId="0" applyFont="1" applyFill="1" applyBorder="1" applyAlignment="1">
      <alignment horizontal="left" vertical="top" wrapText="1"/>
    </xf>
    <xf numFmtId="0" fontId="16" fillId="20" borderId="1" xfId="0" applyFont="1" applyFill="1" applyBorder="1" applyAlignment="1">
      <alignment horizontal="left" vertical="top" wrapText="1"/>
    </xf>
    <xf numFmtId="0" fontId="0" fillId="16" borderId="1" xfId="0" applyFill="1" applyBorder="1" applyAlignment="1">
      <alignment vertical="top"/>
    </xf>
    <xf numFmtId="0" fontId="19" fillId="2" borderId="1" xfId="0" applyFont="1" applyFill="1" applyBorder="1" applyAlignment="1">
      <alignment vertical="top" wrapText="1"/>
    </xf>
    <xf numFmtId="0" fontId="0" fillId="20" borderId="1" xfId="0" applyFill="1" applyBorder="1" applyAlignment="1">
      <alignment vertical="top"/>
    </xf>
    <xf numFmtId="0" fontId="0" fillId="11" borderId="1" xfId="0" applyFill="1" applyBorder="1" applyAlignment="1">
      <alignment vertical="top"/>
    </xf>
    <xf numFmtId="0" fontId="0" fillId="0" borderId="3" xfId="0" applyBorder="1" applyAlignment="1">
      <alignment vertical="top"/>
    </xf>
    <xf numFmtId="0" fontId="0" fillId="0" borderId="4" xfId="0" applyBorder="1" applyAlignment="1">
      <alignment vertical="top"/>
    </xf>
    <xf numFmtId="0" fontId="21" fillId="0" borderId="1" xfId="0" applyFont="1" applyBorder="1" applyAlignment="1">
      <alignment vertical="center" wrapText="1"/>
    </xf>
    <xf numFmtId="0" fontId="16" fillId="0" borderId="1" xfId="0" applyFont="1" applyBorder="1" applyAlignment="1">
      <alignment vertical="center" wrapText="1"/>
    </xf>
    <xf numFmtId="0" fontId="2" fillId="4" borderId="1" xfId="0" applyFont="1" applyFill="1" applyBorder="1"/>
    <xf numFmtId="0" fontId="23" fillId="0" borderId="0" xfId="0" applyFont="1"/>
    <xf numFmtId="0" fontId="14" fillId="10" borderId="2" xfId="0" applyFont="1" applyFill="1" applyBorder="1" applyAlignment="1">
      <alignment vertical="center"/>
    </xf>
    <xf numFmtId="0" fontId="2" fillId="21" borderId="1" xfId="0" applyFont="1" applyFill="1" applyBorder="1" applyAlignment="1">
      <alignment horizontal="left" vertical="top"/>
    </xf>
    <xf numFmtId="0" fontId="2" fillId="21" borderId="1" xfId="0" applyFont="1" applyFill="1" applyBorder="1" applyAlignment="1">
      <alignment horizontal="left" vertical="top" wrapText="1"/>
    </xf>
    <xf numFmtId="0" fontId="2" fillId="21" borderId="2" xfId="0" applyFont="1" applyFill="1" applyBorder="1" applyAlignment="1">
      <alignment horizontal="left" vertical="top" wrapText="1"/>
    </xf>
    <xf numFmtId="0" fontId="0" fillId="0" borderId="2" xfId="0" applyFill="1" applyBorder="1" applyAlignment="1">
      <alignment vertical="top"/>
    </xf>
    <xf numFmtId="0" fontId="15" fillId="16" borderId="1" xfId="0" applyFont="1" applyFill="1" applyBorder="1" applyAlignment="1">
      <alignment vertical="top"/>
    </xf>
    <xf numFmtId="0" fontId="19" fillId="16" borderId="1" xfId="0" applyFont="1" applyFill="1" applyBorder="1" applyAlignment="1">
      <alignment vertical="top"/>
    </xf>
    <xf numFmtId="0" fontId="15" fillId="16" borderId="1" xfId="0" applyFont="1" applyFill="1" applyBorder="1" applyAlignment="1">
      <alignment vertical="top" wrapText="1"/>
    </xf>
    <xf numFmtId="0" fontId="26" fillId="23" borderId="11" xfId="0" applyFont="1" applyFill="1" applyBorder="1" applyAlignment="1">
      <alignment horizontal="center" vertical="top" wrapText="1" readingOrder="1"/>
    </xf>
    <xf numFmtId="0" fontId="27" fillId="0" borderId="11" xfId="0" applyFont="1" applyBorder="1" applyAlignment="1">
      <alignment horizontal="left" vertical="top" wrapText="1" readingOrder="1"/>
    </xf>
    <xf numFmtId="0" fontId="27" fillId="0" borderId="11" xfId="0" applyFont="1" applyBorder="1" applyAlignment="1">
      <alignment horizontal="center" vertical="top" wrapText="1" readingOrder="1"/>
    </xf>
    <xf numFmtId="9" fontId="27" fillId="0" borderId="11" xfId="0" applyNumberFormat="1" applyFont="1" applyBorder="1" applyAlignment="1">
      <alignment horizontal="center" vertical="top" wrapText="1" readingOrder="1"/>
    </xf>
    <xf numFmtId="0" fontId="25" fillId="0" borderId="11" xfId="0" applyFont="1" applyBorder="1" applyAlignment="1">
      <alignment horizontal="center" vertical="top" wrapText="1"/>
    </xf>
    <xf numFmtId="0" fontId="29" fillId="0" borderId="0" xfId="0" applyFont="1"/>
    <xf numFmtId="0" fontId="30" fillId="7" borderId="1" xfId="0" applyFont="1" applyFill="1" applyBorder="1" applyAlignment="1">
      <alignment horizontal="center" vertical="center"/>
    </xf>
    <xf numFmtId="0" fontId="30" fillId="7" borderId="1" xfId="0" applyFont="1" applyFill="1" applyBorder="1" applyAlignment="1">
      <alignment horizontal="center" vertical="center" wrapText="1"/>
    </xf>
    <xf numFmtId="0" fontId="29" fillId="2" borderId="0" xfId="0" applyFont="1" applyFill="1"/>
    <xf numFmtId="0" fontId="29" fillId="0" borderId="0" xfId="0" applyFont="1" applyAlignment="1">
      <alignment horizontal="center" vertical="center"/>
    </xf>
    <xf numFmtId="0" fontId="29" fillId="0" borderId="0" xfId="0" applyFont="1" applyAlignment="1">
      <alignment wrapText="1"/>
    </xf>
    <xf numFmtId="0" fontId="29" fillId="0" borderId="0" xfId="0" applyFont="1" applyAlignment="1">
      <alignment horizontal="left" vertical="top"/>
    </xf>
    <xf numFmtId="0" fontId="2" fillId="19" borderId="3" xfId="0" applyFont="1" applyFill="1" applyBorder="1"/>
    <xf numFmtId="0" fontId="2" fillId="19" borderId="3" xfId="0" applyFont="1" applyFill="1" applyBorder="1" applyAlignment="1">
      <alignment horizontal="center"/>
    </xf>
    <xf numFmtId="0" fontId="2" fillId="19" borderId="1" xfId="0" applyFont="1" applyFill="1" applyBorder="1" applyAlignment="1">
      <alignment horizontal="center"/>
    </xf>
    <xf numFmtId="0" fontId="0" fillId="2" borderId="1" xfId="0" applyFill="1" applyBorder="1" applyAlignment="1">
      <alignment wrapText="1"/>
    </xf>
    <xf numFmtId="0" fontId="16" fillId="0" borderId="1" xfId="0" applyFont="1" applyBorder="1" applyAlignment="1">
      <alignment vertical="center"/>
    </xf>
    <xf numFmtId="0" fontId="29" fillId="2" borderId="1" xfId="0" applyFont="1" applyFill="1" applyBorder="1" applyAlignment="1">
      <alignment vertical="top" wrapText="1"/>
    </xf>
    <xf numFmtId="0" fontId="27" fillId="2" borderId="11" xfId="0" applyFont="1" applyFill="1" applyBorder="1" applyAlignment="1">
      <alignment horizontal="left" vertical="top" wrapText="1" readingOrder="1"/>
    </xf>
    <xf numFmtId="0" fontId="31" fillId="0" borderId="1" xfId="0" applyFont="1" applyBorder="1" applyAlignment="1">
      <alignment horizontal="left" vertical="top" wrapText="1"/>
    </xf>
    <xf numFmtId="0" fontId="0" fillId="0" borderId="1" xfId="0" applyFont="1" applyBorder="1" applyAlignment="1">
      <alignment horizontal="left" vertical="top" wrapText="1"/>
    </xf>
    <xf numFmtId="0" fontId="31" fillId="16" borderId="1" xfId="0" applyFont="1" applyFill="1" applyBorder="1" applyAlignment="1">
      <alignment horizontal="left" vertical="top" wrapText="1"/>
    </xf>
    <xf numFmtId="0" fontId="24" fillId="4" borderId="1" xfId="0" applyFont="1" applyFill="1" applyBorder="1" applyAlignment="1">
      <alignment horizontal="left" vertical="top"/>
    </xf>
    <xf numFmtId="0" fontId="23" fillId="2" borderId="1" xfId="0" applyFont="1" applyFill="1" applyBorder="1" applyAlignment="1">
      <alignment horizontal="left" vertical="top"/>
    </xf>
    <xf numFmtId="0" fontId="23" fillId="2" borderId="1" xfId="0" applyFont="1" applyFill="1" applyBorder="1" applyAlignment="1">
      <alignment horizontal="left" vertical="top" wrapText="1"/>
    </xf>
    <xf numFmtId="0" fontId="15" fillId="2" borderId="1" xfId="0" applyFont="1" applyFill="1" applyBorder="1" applyAlignment="1">
      <alignment horizontal="left" vertical="top"/>
    </xf>
    <xf numFmtId="0" fontId="23" fillId="2" borderId="1" xfId="0" applyFont="1" applyFill="1" applyBorder="1" applyAlignment="1">
      <alignment vertical="top"/>
    </xf>
    <xf numFmtId="0" fontId="23" fillId="2" borderId="1" xfId="0" applyFont="1" applyFill="1" applyBorder="1" applyAlignment="1">
      <alignment vertical="top" wrapText="1"/>
    </xf>
    <xf numFmtId="0" fontId="15" fillId="2" borderId="1" xfId="0" applyFont="1" applyFill="1" applyBorder="1" applyAlignment="1">
      <alignment horizontal="left" vertical="top" wrapText="1"/>
    </xf>
    <xf numFmtId="0" fontId="23" fillId="0" borderId="1" xfId="0" applyFont="1" applyBorder="1"/>
    <xf numFmtId="0" fontId="0" fillId="0" borderId="4" xfId="0" applyBorder="1"/>
    <xf numFmtId="0" fontId="0" fillId="0" borderId="17" xfId="0" applyBorder="1" applyAlignment="1">
      <alignment wrapText="1"/>
    </xf>
    <xf numFmtId="0" fontId="14" fillId="10" borderId="3" xfId="0" applyFont="1" applyFill="1" applyBorder="1" applyAlignment="1">
      <alignment horizontal="left" vertical="top"/>
    </xf>
    <xf numFmtId="0" fontId="14" fillId="10" borderId="3" xfId="0" applyFont="1" applyFill="1" applyBorder="1" applyAlignment="1">
      <alignment horizontal="left" vertical="top" wrapText="1"/>
    </xf>
    <xf numFmtId="0" fontId="2" fillId="0" borderId="4" xfId="0" applyFont="1" applyBorder="1"/>
    <xf numFmtId="0" fontId="24" fillId="0" borderId="4" xfId="0" applyFont="1" applyBorder="1"/>
    <xf numFmtId="0" fontId="16" fillId="0" borderId="18" xfId="0" applyFont="1" applyBorder="1" applyAlignment="1">
      <alignment vertical="center"/>
    </xf>
    <xf numFmtId="0" fontId="16" fillId="0" borderId="19" xfId="0" applyFont="1" applyBorder="1" applyAlignment="1">
      <alignment horizontal="right" vertical="center"/>
    </xf>
    <xf numFmtId="0" fontId="16" fillId="18" borderId="17" xfId="0" applyFont="1" applyFill="1" applyBorder="1" applyAlignment="1">
      <alignment vertical="center"/>
    </xf>
    <xf numFmtId="0" fontId="16" fillId="18" borderId="20" xfId="0" applyFont="1" applyFill="1" applyBorder="1" applyAlignment="1">
      <alignment vertical="center"/>
    </xf>
    <xf numFmtId="0" fontId="16" fillId="18" borderId="18" xfId="0" applyFont="1" applyFill="1" applyBorder="1" applyAlignment="1">
      <alignment vertical="center"/>
    </xf>
    <xf numFmtId="0" fontId="16" fillId="24" borderId="19" xfId="0" applyFont="1" applyFill="1" applyBorder="1" applyAlignment="1">
      <alignment horizontal="right" vertical="center"/>
    </xf>
    <xf numFmtId="0" fontId="16" fillId="17" borderId="19" xfId="0" applyFont="1" applyFill="1" applyBorder="1" applyAlignment="1">
      <alignment horizontal="right" vertical="center"/>
    </xf>
    <xf numFmtId="0" fontId="2" fillId="2" borderId="1" xfId="0" applyFont="1" applyFill="1" applyBorder="1" applyAlignment="1">
      <alignment vertical="top" wrapText="1"/>
    </xf>
    <xf numFmtId="0" fontId="26" fillId="2" borderId="16" xfId="0" applyFont="1" applyFill="1" applyBorder="1" applyAlignment="1">
      <alignment horizontal="center" vertical="top" wrapText="1" readingOrder="1"/>
    </xf>
    <xf numFmtId="0" fontId="27" fillId="0" borderId="12" xfId="0" applyFont="1" applyBorder="1" applyAlignment="1">
      <alignment horizontal="left" vertical="top" wrapText="1" readingOrder="1"/>
    </xf>
    <xf numFmtId="0" fontId="25" fillId="0" borderId="12" xfId="0" applyFont="1" applyBorder="1" applyAlignment="1">
      <alignment horizontal="center" vertical="top" wrapText="1"/>
    </xf>
    <xf numFmtId="0" fontId="27" fillId="0" borderId="12" xfId="0" applyFont="1" applyBorder="1" applyAlignment="1">
      <alignment horizontal="center" vertical="top" wrapText="1" readingOrder="1"/>
    </xf>
    <xf numFmtId="0" fontId="34" fillId="3" borderId="1" xfId="0" applyFont="1" applyFill="1" applyBorder="1" applyAlignment="1">
      <alignment horizontal="left" vertical="top" wrapText="1" readingOrder="1"/>
    </xf>
    <xf numFmtId="0" fontId="2" fillId="3" borderId="1" xfId="0" applyFont="1" applyFill="1" applyBorder="1" applyAlignment="1">
      <alignment horizontal="left"/>
    </xf>
    <xf numFmtId="0" fontId="35" fillId="0" borderId="11" xfId="0" applyFont="1" applyBorder="1" applyAlignment="1">
      <alignment horizontal="center" vertical="top" wrapText="1" readingOrder="1"/>
    </xf>
    <xf numFmtId="0" fontId="36" fillId="0" borderId="11" xfId="0" applyFont="1" applyBorder="1" applyAlignment="1">
      <alignment horizontal="center" vertical="top" wrapText="1"/>
    </xf>
    <xf numFmtId="0" fontId="2" fillId="3" borderId="6" xfId="0" applyFont="1" applyFill="1" applyBorder="1"/>
    <xf numFmtId="0" fontId="35" fillId="2" borderId="11" xfId="0" applyFont="1" applyFill="1" applyBorder="1" applyAlignment="1">
      <alignment horizontal="center" vertical="top" wrapText="1" readingOrder="1"/>
    </xf>
    <xf numFmtId="9" fontId="35" fillId="2" borderId="11" xfId="0" applyNumberFormat="1" applyFont="1" applyFill="1" applyBorder="1" applyAlignment="1">
      <alignment horizontal="center" vertical="top" wrapText="1" readingOrder="1"/>
    </xf>
    <xf numFmtId="0" fontId="35" fillId="0" borderId="11" xfId="0" applyFont="1" applyBorder="1" applyAlignment="1">
      <alignment horizontal="center" vertical="center" wrapText="1" readingOrder="1"/>
    </xf>
    <xf numFmtId="0" fontId="36" fillId="0" borderId="11" xfId="0" applyFont="1" applyBorder="1" applyAlignment="1">
      <alignment horizontal="center" vertical="center" wrapText="1"/>
    </xf>
    <xf numFmtId="0" fontId="20" fillId="0" borderId="1" xfId="0" applyFont="1" applyBorder="1" applyAlignment="1">
      <alignment horizontal="left" wrapText="1" readingOrder="1"/>
    </xf>
    <xf numFmtId="0" fontId="20" fillId="0" borderId="1" xfId="0" applyFont="1" applyBorder="1" applyAlignment="1">
      <alignment horizontal="center" wrapText="1" readingOrder="1"/>
    </xf>
    <xf numFmtId="0" fontId="20" fillId="0" borderId="1" xfId="0" applyFont="1" applyBorder="1" applyAlignment="1">
      <alignment horizontal="left" vertical="top" wrapText="1" readingOrder="1"/>
    </xf>
    <xf numFmtId="0" fontId="20" fillId="0" borderId="1" xfId="0" applyFont="1" applyBorder="1" applyAlignment="1">
      <alignment horizontal="center" vertical="top" wrapText="1" readingOrder="1"/>
    </xf>
    <xf numFmtId="0" fontId="37" fillId="0" borderId="1" xfId="0" applyFont="1" applyBorder="1" applyAlignment="1">
      <alignment horizontal="center" wrapText="1" readingOrder="1"/>
    </xf>
    <xf numFmtId="0" fontId="37" fillId="0" borderId="1" xfId="0" applyFont="1" applyBorder="1" applyAlignment="1">
      <alignment horizontal="left" wrapText="1" readingOrder="1"/>
    </xf>
    <xf numFmtId="0" fontId="0" fillId="16" borderId="0" xfId="0" applyFill="1"/>
    <xf numFmtId="0" fontId="0" fillId="0" borderId="0" xfId="0" applyAlignment="1">
      <alignment horizontal="left" vertical="top" wrapText="1"/>
    </xf>
    <xf numFmtId="0" fontId="0" fillId="0" borderId="0" xfId="0" applyAlignment="1">
      <alignment horizontal="left" vertical="top"/>
    </xf>
    <xf numFmtId="0" fontId="17" fillId="25" borderId="1" xfId="0" applyFont="1" applyFill="1" applyBorder="1" applyAlignment="1">
      <alignment vertical="center"/>
    </xf>
    <xf numFmtId="0" fontId="38" fillId="0" borderId="1" xfId="0" applyFont="1" applyBorder="1" applyAlignment="1">
      <alignment horizontal="left" wrapText="1" readingOrder="1"/>
    </xf>
    <xf numFmtId="0" fontId="39" fillId="0" borderId="1" xfId="0" applyFont="1" applyBorder="1" applyAlignment="1">
      <alignment horizontal="left" wrapText="1" readingOrder="1"/>
    </xf>
    <xf numFmtId="0" fontId="38" fillId="0" borderId="1" xfId="0" applyFont="1" applyBorder="1" applyAlignment="1">
      <alignment horizontal="left" vertical="top" wrapText="1" readingOrder="1"/>
    </xf>
    <xf numFmtId="0" fontId="17" fillId="22" borderId="1" xfId="0" applyFont="1" applyFill="1" applyBorder="1" applyAlignment="1">
      <alignment vertical="center"/>
    </xf>
    <xf numFmtId="0" fontId="17" fillId="22" borderId="7" xfId="0" applyFont="1" applyFill="1" applyBorder="1" applyAlignment="1">
      <alignment vertical="center"/>
    </xf>
    <xf numFmtId="0" fontId="16" fillId="6" borderId="1" xfId="0" applyFont="1" applyFill="1" applyBorder="1" applyAlignment="1">
      <alignment horizontal="left" vertical="top"/>
    </xf>
    <xf numFmtId="0" fontId="16" fillId="6" borderId="1" xfId="0" applyFont="1" applyFill="1" applyBorder="1" applyAlignment="1">
      <alignment horizontal="left" vertical="top" wrapText="1"/>
    </xf>
    <xf numFmtId="0" fontId="16" fillId="16" borderId="1" xfId="0" applyFont="1" applyFill="1" applyBorder="1" applyAlignment="1">
      <alignment horizontal="left" vertical="top"/>
    </xf>
    <xf numFmtId="0" fontId="16" fillId="6" borderId="21" xfId="0" applyFont="1" applyFill="1" applyBorder="1" applyAlignment="1">
      <alignment vertical="center"/>
    </xf>
    <xf numFmtId="0" fontId="16" fillId="6" borderId="21" xfId="0" applyFont="1" applyFill="1" applyBorder="1" applyAlignment="1">
      <alignment vertical="top" wrapText="1"/>
    </xf>
    <xf numFmtId="0" fontId="21" fillId="0" borderId="1" xfId="0" applyFont="1" applyBorder="1" applyAlignment="1">
      <alignment horizontal="left" vertical="top"/>
    </xf>
    <xf numFmtId="0" fontId="16" fillId="6" borderId="1" xfId="0" applyFont="1" applyFill="1" applyBorder="1" applyAlignment="1">
      <alignment vertical="top"/>
    </xf>
    <xf numFmtId="0" fontId="16" fillId="6" borderId="1" xfId="0" applyFont="1" applyFill="1" applyBorder="1" applyAlignment="1">
      <alignment vertical="top" wrapText="1"/>
    </xf>
    <xf numFmtId="0" fontId="16" fillId="16" borderId="1" xfId="0" applyFont="1" applyFill="1" applyBorder="1" applyAlignment="1">
      <alignment vertical="center"/>
    </xf>
    <xf numFmtId="0" fontId="16" fillId="6" borderId="1" xfId="0" applyFont="1" applyFill="1" applyBorder="1" applyAlignment="1">
      <alignment vertical="center"/>
    </xf>
    <xf numFmtId="0" fontId="40" fillId="0" borderId="1" xfId="0" applyFont="1" applyBorder="1" applyAlignment="1">
      <alignment horizontal="left" vertical="top" wrapText="1"/>
    </xf>
    <xf numFmtId="0" fontId="0" fillId="0" borderId="21" xfId="0" applyBorder="1"/>
    <xf numFmtId="0" fontId="29" fillId="0" borderId="1" xfId="0" applyFont="1" applyBorder="1"/>
    <xf numFmtId="0" fontId="29" fillId="0" borderId="1" xfId="0" applyFont="1" applyBorder="1" applyAlignment="1">
      <alignment horizontal="center" vertical="center"/>
    </xf>
    <xf numFmtId="0" fontId="29" fillId="0" borderId="1" xfId="0" applyFont="1" applyBorder="1" applyAlignment="1">
      <alignment vertical="top" wrapText="1"/>
    </xf>
    <xf numFmtId="0" fontId="29" fillId="0" borderId="1" xfId="0" applyFont="1" applyBorder="1" applyAlignment="1">
      <alignment horizontal="center"/>
    </xf>
    <xf numFmtId="0" fontId="29" fillId="0" borderId="1" xfId="0" applyFont="1" applyBorder="1" applyAlignment="1">
      <alignment horizontal="left" vertical="top"/>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3" fillId="0" borderId="1" xfId="0" applyFont="1" applyBorder="1" applyAlignment="1">
      <alignment horizontal="center" vertical="center"/>
    </xf>
    <xf numFmtId="0" fontId="40" fillId="0" borderId="0" xfId="0" applyFont="1" applyAlignment="1">
      <alignment horizontal="center" vertical="center"/>
    </xf>
    <xf numFmtId="0" fontId="40" fillId="0" borderId="1" xfId="0" applyFont="1" applyBorder="1" applyAlignment="1">
      <alignment horizontal="center" vertical="center"/>
    </xf>
    <xf numFmtId="0" fontId="40" fillId="0" borderId="1" xfId="0" applyFont="1" applyBorder="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left" vertical="top"/>
    </xf>
    <xf numFmtId="0" fontId="31" fillId="0" borderId="1" xfId="0" applyFont="1" applyBorder="1"/>
    <xf numFmtId="0" fontId="40" fillId="0" borderId="1" xfId="0" applyFont="1" applyBorder="1" applyAlignment="1">
      <alignment vertical="top" wrapText="1"/>
    </xf>
    <xf numFmtId="0" fontId="31" fillId="0" borderId="0" xfId="0" applyFont="1" applyAlignment="1">
      <alignment horizontal="center" vertical="center"/>
    </xf>
    <xf numFmtId="0" fontId="31" fillId="0" borderId="1" xfId="0" applyFont="1" applyBorder="1" applyAlignment="1">
      <alignment horizontal="center" vertical="center" wrapText="1"/>
    </xf>
    <xf numFmtId="0" fontId="40" fillId="0" borderId="1" xfId="0" applyFont="1" applyBorder="1" applyAlignment="1">
      <alignment wrapText="1"/>
    </xf>
    <xf numFmtId="0" fontId="30" fillId="0" borderId="1" xfId="0" applyFont="1" applyBorder="1" applyAlignment="1">
      <alignment wrapText="1"/>
    </xf>
    <xf numFmtId="0" fontId="40" fillId="0" borderId="3" xfId="0" applyFont="1" applyBorder="1" applyAlignment="1">
      <alignment horizontal="center" vertical="center" wrapText="1"/>
    </xf>
    <xf numFmtId="0" fontId="3" fillId="0" borderId="1" xfId="0" applyFont="1" applyBorder="1" applyAlignment="1">
      <alignment wrapText="1"/>
    </xf>
    <xf numFmtId="0" fontId="0" fillId="0" borderId="1" xfId="0" applyBorder="1" applyAlignment="1">
      <alignment horizontal="center"/>
    </xf>
    <xf numFmtId="0" fontId="29" fillId="0" borderId="1" xfId="0" applyFont="1" applyBorder="1" applyAlignment="1">
      <alignment wrapText="1"/>
    </xf>
    <xf numFmtId="0" fontId="43" fillId="26" borderId="1" xfId="0" applyFont="1" applyFill="1" applyBorder="1" applyAlignment="1">
      <alignment horizontal="left" vertical="top"/>
    </xf>
    <xf numFmtId="0" fontId="43" fillId="26" borderId="1" xfId="0" applyFont="1" applyFill="1" applyBorder="1" applyAlignment="1">
      <alignment horizontal="left" vertical="top" wrapText="1"/>
    </xf>
    <xf numFmtId="0" fontId="43" fillId="26" borderId="1" xfId="0" applyFont="1" applyFill="1" applyBorder="1" applyAlignment="1">
      <alignment vertical="top" wrapText="1"/>
    </xf>
    <xf numFmtId="0" fontId="8" fillId="0" borderId="1" xfId="0" applyFont="1" applyBorder="1" applyAlignment="1">
      <alignment horizontal="left" vertical="top"/>
    </xf>
    <xf numFmtId="0" fontId="43" fillId="0" borderId="1" xfId="0" applyFont="1" applyBorder="1" applyAlignment="1">
      <alignment horizontal="left" vertical="top"/>
    </xf>
    <xf numFmtId="0" fontId="8" fillId="0" borderId="0" xfId="0" applyFont="1" applyAlignment="1">
      <alignment horizontal="left" vertical="top"/>
    </xf>
    <xf numFmtId="0" fontId="8" fillId="0" borderId="3" xfId="0" applyFont="1" applyBorder="1" applyAlignment="1">
      <alignment horizontal="left" vertical="top"/>
    </xf>
    <xf numFmtId="0" fontId="43" fillId="0" borderId="3" xfId="0" applyFont="1" applyBorder="1" applyAlignment="1">
      <alignment horizontal="left" vertical="top"/>
    </xf>
    <xf numFmtId="0" fontId="8" fillId="28" borderId="3" xfId="0" applyFont="1" applyFill="1" applyBorder="1" applyAlignment="1">
      <alignment horizontal="left" vertical="top"/>
    </xf>
    <xf numFmtId="0" fontId="8" fillId="0" borderId="3" xfId="0" applyFont="1" applyBorder="1" applyAlignment="1">
      <alignment horizontal="left" vertical="top" wrapText="1"/>
    </xf>
    <xf numFmtId="0" fontId="8" fillId="0" borderId="2" xfId="0" applyFont="1" applyBorder="1" applyAlignment="1">
      <alignment horizontal="left" vertical="top" wrapText="1"/>
    </xf>
    <xf numFmtId="0" fontId="43" fillId="0" borderId="2" xfId="0" applyFont="1" applyBorder="1" applyAlignment="1">
      <alignment horizontal="left" vertical="top"/>
    </xf>
    <xf numFmtId="0" fontId="8" fillId="0" borderId="2" xfId="0" applyFont="1" applyBorder="1" applyAlignment="1">
      <alignment horizontal="left" vertical="top"/>
    </xf>
    <xf numFmtId="0" fontId="8" fillId="28" borderId="2" xfId="0" applyFont="1" applyFill="1" applyBorder="1" applyAlignment="1">
      <alignment horizontal="left" vertical="top"/>
    </xf>
    <xf numFmtId="0" fontId="43" fillId="0" borderId="4" xfId="0" applyFont="1" applyBorder="1" applyAlignment="1">
      <alignment horizontal="left" vertical="top"/>
    </xf>
    <xf numFmtId="0" fontId="8" fillId="0" borderId="4" xfId="0" applyFont="1" applyBorder="1" applyAlignment="1">
      <alignment horizontal="left" vertical="top"/>
    </xf>
    <xf numFmtId="0" fontId="8" fillId="28" borderId="4" xfId="0" applyFont="1" applyFill="1" applyBorder="1" applyAlignment="1">
      <alignment horizontal="left" vertical="top"/>
    </xf>
    <xf numFmtId="0" fontId="1" fillId="0" borderId="4" xfId="0" applyFont="1" applyBorder="1" applyAlignment="1">
      <alignment horizontal="left" vertical="top"/>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8" fillId="29" borderId="1" xfId="0" applyFont="1" applyFill="1" applyBorder="1" applyAlignment="1">
      <alignment horizontal="left" vertical="top"/>
    </xf>
    <xf numFmtId="0" fontId="8" fillId="0" borderId="3" xfId="0" applyFont="1" applyBorder="1" applyAlignment="1">
      <alignment vertical="top" wrapText="1"/>
    </xf>
    <xf numFmtId="0" fontId="8" fillId="28" borderId="3" xfId="0" applyFont="1" applyFill="1" applyBorder="1" applyAlignment="1">
      <alignment vertical="top" wrapText="1"/>
    </xf>
    <xf numFmtId="0" fontId="43" fillId="0" borderId="3"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44" fillId="0" borderId="3" xfId="0" applyFont="1" applyBorder="1" applyAlignment="1">
      <alignment horizontal="left" vertical="top" wrapText="1"/>
    </xf>
    <xf numFmtId="0" fontId="44" fillId="0" borderId="2" xfId="0" applyFont="1" applyBorder="1" applyAlignment="1">
      <alignment horizontal="left" vertical="top" wrapText="1"/>
    </xf>
    <xf numFmtId="0" fontId="44" fillId="0" borderId="4" xfId="0" applyFont="1" applyBorder="1" applyAlignment="1">
      <alignment horizontal="left" vertical="top"/>
    </xf>
    <xf numFmtId="0" fontId="8" fillId="0" borderId="4" xfId="0" applyFont="1" applyBorder="1" applyAlignment="1">
      <alignment horizontal="left" vertical="top" wrapText="1"/>
    </xf>
    <xf numFmtId="0" fontId="8" fillId="0" borderId="1" xfId="0" applyFont="1" applyBorder="1"/>
    <xf numFmtId="0" fontId="8" fillId="27" borderId="1" xfId="0" applyFont="1" applyFill="1" applyBorder="1" applyAlignment="1">
      <alignment horizontal="left" vertical="top"/>
    </xf>
    <xf numFmtId="0" fontId="1" fillId="0" borderId="4" xfId="0" applyFont="1" applyBorder="1" applyAlignment="1">
      <alignment horizontal="left" vertical="top" wrapText="1"/>
    </xf>
    <xf numFmtId="0" fontId="1" fillId="0" borderId="1" xfId="0" applyFont="1" applyBorder="1" applyAlignment="1">
      <alignment horizontal="left" vertical="top"/>
    </xf>
    <xf numFmtId="0" fontId="8" fillId="28" borderId="1" xfId="0" applyFont="1" applyFill="1" applyBorder="1" applyAlignment="1">
      <alignment horizontal="left" vertical="top"/>
    </xf>
    <xf numFmtId="0" fontId="8" fillId="29" borderId="3" xfId="0" applyFont="1" applyFill="1" applyBorder="1" applyAlignment="1">
      <alignment horizontal="left" vertical="top"/>
    </xf>
    <xf numFmtId="0" fontId="8" fillId="0" borderId="0" xfId="0" applyFont="1" applyAlignment="1">
      <alignment wrapText="1"/>
    </xf>
    <xf numFmtId="0" fontId="8" fillId="0" borderId="3" xfId="0" applyFont="1" applyBorder="1" applyAlignment="1">
      <alignment wrapText="1"/>
    </xf>
    <xf numFmtId="0" fontId="8" fillId="0" borderId="4" xfId="0" applyFont="1" applyBorder="1" applyAlignment="1">
      <alignment wrapText="1"/>
    </xf>
    <xf numFmtId="0" fontId="8" fillId="30" borderId="2" xfId="0" applyFont="1" applyFill="1" applyBorder="1" applyAlignment="1">
      <alignment horizontal="left" vertical="top"/>
    </xf>
    <xf numFmtId="0" fontId="8" fillId="30" borderId="4" xfId="0" applyFont="1" applyFill="1" applyBorder="1" applyAlignment="1">
      <alignment horizontal="left" vertical="top"/>
    </xf>
    <xf numFmtId="0" fontId="8" fillId="29" borderId="2" xfId="0" applyFont="1" applyFill="1" applyBorder="1" applyAlignment="1">
      <alignment horizontal="left" vertical="top"/>
    </xf>
    <xf numFmtId="0" fontId="8" fillId="29" borderId="4" xfId="0" applyFont="1" applyFill="1" applyBorder="1" applyAlignment="1">
      <alignment horizontal="left" vertical="top"/>
    </xf>
    <xf numFmtId="0" fontId="8" fillId="30" borderId="1" xfId="0" applyFont="1" applyFill="1" applyBorder="1" applyAlignment="1">
      <alignment horizontal="left" vertical="top"/>
    </xf>
    <xf numFmtId="0" fontId="8" fillId="32" borderId="1" xfId="0" applyFont="1" applyFill="1" applyBorder="1" applyAlignment="1">
      <alignment horizontal="left" vertical="top"/>
    </xf>
    <xf numFmtId="0" fontId="43" fillId="0" borderId="1" xfId="0" applyFont="1" applyBorder="1" applyAlignment="1">
      <alignment vertical="center"/>
    </xf>
    <xf numFmtId="0" fontId="8" fillId="29" borderId="1" xfId="0" applyFont="1" applyFill="1" applyBorder="1"/>
    <xf numFmtId="0" fontId="1" fillId="0" borderId="1" xfId="0" applyFont="1" applyBorder="1"/>
    <xf numFmtId="0" fontId="8" fillId="0" borderId="2" xfId="0" applyFont="1" applyBorder="1" applyAlignment="1">
      <alignment wrapText="1"/>
    </xf>
    <xf numFmtId="0" fontId="8" fillId="0" borderId="23" xfId="0" applyFont="1" applyBorder="1" applyAlignment="1">
      <alignment wrapText="1"/>
    </xf>
    <xf numFmtId="0" fontId="5" fillId="0" borderId="23" xfId="0" applyFont="1" applyBorder="1" applyAlignment="1">
      <alignment wrapText="1"/>
    </xf>
    <xf numFmtId="0" fontId="41" fillId="0" borderId="1" xfId="1" applyBorder="1" applyAlignment="1">
      <alignment horizontal="left" vertical="top" wrapText="1"/>
    </xf>
    <xf numFmtId="0" fontId="41" fillId="0" borderId="1" xfId="1" applyBorder="1" applyAlignment="1">
      <alignment horizontal="left" vertical="top"/>
    </xf>
    <xf numFmtId="0" fontId="41" fillId="0" borderId="0" xfId="1" applyAlignment="1">
      <alignment horizontal="left" vertical="top"/>
    </xf>
    <xf numFmtId="0" fontId="0" fillId="0" borderId="2" xfId="0" applyFill="1" applyBorder="1" applyAlignment="1">
      <alignment horizontal="left" vertical="top" wrapText="1"/>
    </xf>
    <xf numFmtId="0" fontId="31" fillId="2" borderId="1" xfId="0" applyFont="1" applyFill="1" applyBorder="1" applyAlignment="1">
      <alignment horizontal="left" vertical="top" wrapText="1"/>
    </xf>
    <xf numFmtId="0" fontId="39" fillId="0" borderId="1" xfId="0" applyFont="1" applyBorder="1" applyAlignment="1">
      <alignment horizontal="left" vertical="top" wrapText="1" readingOrder="1"/>
    </xf>
    <xf numFmtId="0" fontId="23" fillId="2" borderId="2" xfId="0" applyFont="1" applyFill="1" applyBorder="1" applyAlignment="1">
      <alignment horizontal="left" vertical="top"/>
    </xf>
    <xf numFmtId="0" fontId="8" fillId="0" borderId="3" xfId="0" applyFont="1" applyBorder="1" applyAlignment="1">
      <alignment horizontal="left" vertical="top"/>
    </xf>
    <xf numFmtId="0" fontId="8" fillId="0" borderId="2" xfId="0" applyFont="1" applyBorder="1" applyAlignment="1">
      <alignment horizontal="left" vertical="top"/>
    </xf>
    <xf numFmtId="0" fontId="8" fillId="0" borderId="4" xfId="0" applyFont="1" applyBorder="1" applyAlignment="1">
      <alignment horizontal="left" vertical="top"/>
    </xf>
    <xf numFmtId="0" fontId="8" fillId="0" borderId="0" xfId="0" applyFont="1" applyAlignment="1">
      <alignment wrapText="1"/>
    </xf>
    <xf numFmtId="0" fontId="8" fillId="0" borderId="10" xfId="0" applyFont="1" applyBorder="1" applyAlignment="1">
      <alignment wrapText="1"/>
    </xf>
    <xf numFmtId="0" fontId="8" fillId="0" borderId="2" xfId="0" applyFont="1" applyBorder="1" applyAlignment="1">
      <alignment wrapText="1"/>
    </xf>
    <xf numFmtId="0" fontId="8" fillId="0" borderId="4" xfId="0" applyFont="1" applyBorder="1" applyAlignment="1">
      <alignment wrapText="1"/>
    </xf>
    <xf numFmtId="0" fontId="8" fillId="0" borderId="3" xfId="0" applyFont="1" applyBorder="1" applyAlignment="1">
      <alignment horizontal="left" vertical="top" wrapText="1"/>
    </xf>
    <xf numFmtId="0" fontId="1" fillId="0" borderId="3" xfId="0" applyFont="1" applyBorder="1" applyAlignment="1">
      <alignment horizontal="left" vertical="top"/>
    </xf>
    <xf numFmtId="0" fontId="8" fillId="0" borderId="23" xfId="0" applyFont="1" applyBorder="1" applyAlignment="1">
      <alignment wrapText="1"/>
    </xf>
    <xf numFmtId="0" fontId="43" fillId="0" borderId="3" xfId="0" applyFont="1" applyBorder="1" applyAlignment="1">
      <alignment horizontal="left" vertical="top"/>
    </xf>
    <xf numFmtId="0" fontId="43" fillId="0" borderId="4" xfId="0" applyFont="1" applyBorder="1" applyAlignment="1">
      <alignment horizontal="left" vertical="top"/>
    </xf>
    <xf numFmtId="0" fontId="43" fillId="0" borderId="2" xfId="0" applyFont="1" applyBorder="1" applyAlignment="1">
      <alignment horizontal="left" vertical="top"/>
    </xf>
    <xf numFmtId="0" fontId="0" fillId="0" borderId="0" xfId="0" applyAlignment="1">
      <alignment horizontal="left" vertical="top"/>
    </xf>
    <xf numFmtId="0" fontId="39" fillId="20" borderId="1" xfId="0" applyFont="1" applyFill="1" applyBorder="1" applyAlignment="1">
      <alignment horizontal="left" vertical="top" wrapText="1" readingOrder="1"/>
    </xf>
    <xf numFmtId="0" fontId="38" fillId="16" borderId="1" xfId="0" applyFont="1" applyFill="1" applyBorder="1" applyAlignment="1">
      <alignment horizontal="left" vertical="top" wrapText="1" readingOrder="1"/>
    </xf>
    <xf numFmtId="0" fontId="30" fillId="4" borderId="3" xfId="0" applyFont="1" applyFill="1" applyBorder="1" applyAlignment="1">
      <alignment horizontal="left" vertical="top"/>
    </xf>
    <xf numFmtId="0" fontId="30" fillId="4" borderId="3" xfId="0" applyFont="1" applyFill="1" applyBorder="1" applyAlignment="1">
      <alignment horizontal="left" vertical="top" wrapText="1"/>
    </xf>
    <xf numFmtId="0" fontId="40" fillId="0" borderId="1" xfId="0" applyFont="1" applyBorder="1" applyAlignment="1">
      <alignment vertical="top"/>
    </xf>
    <xf numFmtId="0" fontId="43" fillId="26" borderId="3" xfId="0" applyFont="1" applyFill="1" applyBorder="1" applyAlignment="1">
      <alignment horizontal="left" vertical="top"/>
    </xf>
    <xf numFmtId="49" fontId="43" fillId="26" borderId="3" xfId="0" applyNumberFormat="1" applyFont="1" applyFill="1" applyBorder="1" applyAlignment="1">
      <alignment horizontal="left" vertical="top" wrapText="1"/>
    </xf>
    <xf numFmtId="0" fontId="43" fillId="26" borderId="2" xfId="0" applyFont="1" applyFill="1" applyBorder="1" applyAlignment="1">
      <alignment horizontal="center" vertical="top"/>
    </xf>
    <xf numFmtId="0" fontId="43" fillId="26" borderId="2" xfId="0" applyFont="1" applyFill="1" applyBorder="1" applyAlignment="1">
      <alignment horizontal="left" vertical="top"/>
    </xf>
    <xf numFmtId="0" fontId="43" fillId="0" borderId="9" xfId="0" applyFont="1" applyBorder="1" applyAlignment="1">
      <alignment horizontal="left" vertical="top"/>
    </xf>
    <xf numFmtId="49" fontId="8" fillId="0" borderId="1" xfId="0" applyNumberFormat="1" applyFont="1" applyBorder="1" applyAlignment="1">
      <alignment horizontal="left" vertical="top" wrapText="1"/>
    </xf>
    <xf numFmtId="49" fontId="8" fillId="0" borderId="2" xfId="0" applyNumberFormat="1" applyFont="1" applyBorder="1" applyAlignment="1">
      <alignment horizontal="left" vertical="top" wrapText="1"/>
    </xf>
    <xf numFmtId="49" fontId="8" fillId="0" borderId="3" xfId="0" applyNumberFormat="1" applyFont="1" applyBorder="1" applyAlignment="1">
      <alignment horizontal="left" vertical="top" wrapText="1"/>
    </xf>
    <xf numFmtId="49" fontId="8" fillId="0" borderId="4" xfId="0" applyNumberFormat="1" applyFont="1" applyBorder="1" applyAlignment="1">
      <alignment horizontal="left" vertical="top" wrapText="1"/>
    </xf>
    <xf numFmtId="0" fontId="8" fillId="0" borderId="33" xfId="0" applyFont="1" applyBorder="1" applyAlignment="1">
      <alignment horizontal="left" vertical="top"/>
    </xf>
    <xf numFmtId="0" fontId="8" fillId="0" borderId="9" xfId="0" applyFont="1" applyBorder="1" applyAlignment="1">
      <alignment horizontal="left" vertical="top"/>
    </xf>
    <xf numFmtId="49" fontId="8" fillId="0" borderId="0" xfId="0" applyNumberFormat="1" applyFont="1" applyAlignment="1">
      <alignment wrapText="1"/>
    </xf>
    <xf numFmtId="0" fontId="0" fillId="2" borderId="0" xfId="0" applyFill="1" applyAlignment="1">
      <alignment horizontal="left" vertical="top"/>
    </xf>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43" fillId="0" borderId="9" xfId="0" applyFont="1" applyBorder="1" applyAlignment="1">
      <alignment vertical="center"/>
    </xf>
    <xf numFmtId="49" fontId="5" fillId="0" borderId="23" xfId="0" applyNumberFormat="1" applyFont="1" applyBorder="1" applyAlignment="1">
      <alignment wrapText="1"/>
    </xf>
    <xf numFmtId="49" fontId="5" fillId="0" borderId="24" xfId="0" applyNumberFormat="1" applyFont="1" applyBorder="1" applyAlignment="1">
      <alignment wrapText="1"/>
    </xf>
    <xf numFmtId="49" fontId="5" fillId="0" borderId="1" xfId="0" applyNumberFormat="1" applyFont="1" applyBorder="1" applyAlignment="1">
      <alignment horizontal="left" vertical="top" wrapText="1"/>
    </xf>
    <xf numFmtId="49" fontId="0" fillId="0" borderId="0" xfId="0" applyNumberFormat="1" applyAlignment="1">
      <alignment wrapText="1"/>
    </xf>
    <xf numFmtId="0" fontId="38" fillId="2" borderId="1" xfId="0" applyFont="1" applyFill="1" applyBorder="1" applyAlignment="1">
      <alignment horizontal="left" vertical="top" wrapText="1" readingOrder="1"/>
    </xf>
    <xf numFmtId="9" fontId="38" fillId="2" borderId="1" xfId="2" applyFont="1" applyFill="1" applyBorder="1" applyAlignment="1">
      <alignment horizontal="left" vertical="top" wrapText="1" readingOrder="1"/>
    </xf>
    <xf numFmtId="9" fontId="39" fillId="20" borderId="1" xfId="2" applyFont="1" applyFill="1" applyBorder="1" applyAlignment="1">
      <alignment horizontal="left" vertical="top" wrapText="1" readingOrder="1"/>
    </xf>
    <xf numFmtId="0" fontId="0" fillId="0" borderId="1" xfId="0" applyFill="1" applyBorder="1"/>
    <xf numFmtId="0" fontId="17" fillId="22" borderId="6" xfId="0" applyFont="1" applyFill="1" applyBorder="1" applyAlignment="1">
      <alignment vertical="center"/>
    </xf>
    <xf numFmtId="0" fontId="50" fillId="0" borderId="1" xfId="0" applyFont="1" applyBorder="1" applyAlignment="1">
      <alignment horizontal="left" vertical="top" wrapText="1"/>
    </xf>
    <xf numFmtId="0" fontId="51" fillId="6" borderId="1" xfId="0" applyFont="1" applyFill="1" applyBorder="1" applyAlignment="1">
      <alignment horizontal="left" vertical="top"/>
    </xf>
    <xf numFmtId="0" fontId="51" fillId="0" borderId="1" xfId="0" applyFont="1" applyBorder="1" applyAlignment="1">
      <alignment horizontal="left" vertical="top"/>
    </xf>
    <xf numFmtId="0" fontId="52" fillId="0" borderId="1" xfId="0" applyFont="1" applyBorder="1" applyAlignment="1">
      <alignment horizontal="left" vertical="top" wrapText="1"/>
    </xf>
    <xf numFmtId="0" fontId="17" fillId="22" borderId="34" xfId="0" applyFont="1" applyFill="1" applyBorder="1" applyAlignment="1">
      <alignment vertical="center"/>
    </xf>
    <xf numFmtId="0" fontId="16" fillId="0" borderId="1" xfId="0" applyFont="1" applyFill="1" applyBorder="1" applyAlignment="1">
      <alignment horizontal="left" vertical="top" wrapText="1"/>
    </xf>
    <xf numFmtId="0" fontId="39" fillId="0" borderId="1" xfId="0" applyFont="1" applyFill="1" applyBorder="1" applyAlignment="1">
      <alignment horizontal="left" vertical="top" wrapText="1" readingOrder="1"/>
    </xf>
    <xf numFmtId="9" fontId="39" fillId="2" borderId="1" xfId="2" applyFont="1" applyFill="1" applyBorder="1" applyAlignment="1">
      <alignment horizontal="left" vertical="top" wrapText="1" readingOrder="1"/>
    </xf>
    <xf numFmtId="0" fontId="37" fillId="20" borderId="1" xfId="0" applyFont="1" applyFill="1" applyBorder="1" applyAlignment="1">
      <alignment horizontal="left" vertical="top" wrapText="1" readingOrder="1"/>
    </xf>
    <xf numFmtId="9" fontId="37" fillId="20" borderId="1" xfId="2" applyFont="1" applyFill="1" applyBorder="1" applyAlignment="1">
      <alignment horizontal="left" vertical="top" wrapText="1" readingOrder="1"/>
    </xf>
    <xf numFmtId="0" fontId="0" fillId="0" borderId="0" xfId="0" applyAlignment="1">
      <alignment horizontal="left" vertical="top" wrapText="1"/>
    </xf>
    <xf numFmtId="0" fontId="40" fillId="3" borderId="1" xfId="0" applyFont="1" applyFill="1" applyBorder="1" applyAlignment="1">
      <alignment vertical="top"/>
    </xf>
    <xf numFmtId="0" fontId="40" fillId="20" borderId="1" xfId="0" applyFont="1" applyFill="1" applyBorder="1" applyAlignment="1">
      <alignment vertical="top"/>
    </xf>
    <xf numFmtId="0" fontId="40" fillId="18" borderId="1" xfId="0" applyFont="1" applyFill="1" applyBorder="1" applyAlignment="1">
      <alignment vertical="top"/>
    </xf>
    <xf numFmtId="0" fontId="40" fillId="11" borderId="1" xfId="0" applyFont="1" applyFill="1" applyBorder="1" applyAlignment="1">
      <alignment vertical="top" wrapText="1"/>
    </xf>
    <xf numFmtId="0" fontId="38" fillId="20" borderId="1" xfId="0" applyFont="1" applyFill="1" applyBorder="1" applyAlignment="1">
      <alignment horizontal="left" vertical="top" wrapText="1" readingOrder="1"/>
    </xf>
    <xf numFmtId="0" fontId="2" fillId="20" borderId="1" xfId="0" applyFont="1" applyFill="1" applyBorder="1"/>
    <xf numFmtId="0" fontId="2" fillId="0" borderId="1" xfId="0" applyFont="1" applyBorder="1" applyAlignment="1">
      <alignment horizontal="left" vertical="top"/>
    </xf>
    <xf numFmtId="0" fontId="24" fillId="0" borderId="1" xfId="0" applyFont="1" applyBorder="1" applyAlignment="1">
      <alignment horizontal="left" vertical="top"/>
    </xf>
    <xf numFmtId="0" fontId="17" fillId="25" borderId="2" xfId="0" applyFont="1" applyFill="1" applyBorder="1" applyAlignment="1">
      <alignment horizontal="left" vertical="top"/>
    </xf>
    <xf numFmtId="0" fontId="17" fillId="25" borderId="3" xfId="0" applyFont="1" applyFill="1" applyBorder="1" applyAlignment="1">
      <alignment horizontal="left" vertical="top"/>
    </xf>
    <xf numFmtId="0" fontId="29" fillId="2" borderId="1" xfId="0" applyFont="1" applyFill="1" applyBorder="1" applyAlignment="1">
      <alignment horizontal="left"/>
    </xf>
    <xf numFmtId="0" fontId="29" fillId="2" borderId="1" xfId="0" applyFont="1" applyFill="1" applyBorder="1" applyAlignment="1">
      <alignment horizontal="left" wrapText="1"/>
    </xf>
    <xf numFmtId="0" fontId="29" fillId="16" borderId="1" xfId="0" applyFont="1" applyFill="1" applyBorder="1" applyAlignment="1">
      <alignment horizontal="left" wrapText="1"/>
    </xf>
    <xf numFmtId="0" fontId="29" fillId="0" borderId="1" xfId="0" applyFont="1" applyBorder="1" applyAlignment="1">
      <alignment horizontal="left" wrapText="1"/>
    </xf>
    <xf numFmtId="0" fontId="29" fillId="0" borderId="1" xfId="0" applyFont="1" applyBorder="1" applyAlignment="1"/>
    <xf numFmtId="0" fontId="29" fillId="0" borderId="1" xfId="0" applyFont="1" applyBorder="1" applyAlignment="1">
      <alignment horizontal="left"/>
    </xf>
    <xf numFmtId="0" fontId="0" fillId="2" borderId="1" xfId="0" applyFill="1" applyBorder="1" applyAlignment="1">
      <alignment horizontal="left" wrapText="1"/>
    </xf>
    <xf numFmtId="0" fontId="29" fillId="2" borderId="1" xfId="0" quotePrefix="1" applyFont="1" applyFill="1" applyBorder="1" applyAlignment="1">
      <alignment horizontal="left" wrapText="1"/>
    </xf>
    <xf numFmtId="0" fontId="0" fillId="3" borderId="1" xfId="0" applyFill="1" applyBorder="1" applyAlignment="1">
      <alignment horizontal="left" wrapText="1"/>
    </xf>
    <xf numFmtId="0" fontId="0" fillId="0" borderId="1" xfId="0" applyBorder="1" applyAlignment="1">
      <alignment horizontal="left" wrapText="1"/>
    </xf>
    <xf numFmtId="0" fontId="29" fillId="3" borderId="1" xfId="0" applyFont="1" applyFill="1" applyBorder="1" applyAlignment="1">
      <alignment horizontal="left" wrapText="1"/>
    </xf>
    <xf numFmtId="0" fontId="55" fillId="2" borderId="1" xfId="0" applyFont="1" applyFill="1" applyBorder="1" applyAlignment="1">
      <alignment horizontal="left"/>
    </xf>
    <xf numFmtId="0" fontId="55" fillId="2" borderId="1" xfId="0" applyFont="1" applyFill="1" applyBorder="1" applyAlignment="1">
      <alignment horizontal="left" wrapText="1"/>
    </xf>
    <xf numFmtId="0" fontId="29" fillId="2" borderId="1" xfId="0" applyFont="1" applyFill="1" applyBorder="1" applyAlignment="1">
      <alignment horizontal="left" vertical="top" wrapText="1"/>
    </xf>
    <xf numFmtId="0" fontId="0" fillId="0" borderId="1" xfId="0" applyBorder="1" applyAlignment="1">
      <alignment horizontal="left"/>
    </xf>
    <xf numFmtId="0" fontId="2" fillId="0" borderId="1" xfId="0" applyFont="1" applyBorder="1" applyAlignment="1">
      <alignment horizontal="left"/>
    </xf>
    <xf numFmtId="0" fontId="56" fillId="0" borderId="0" xfId="0" applyFont="1"/>
    <xf numFmtId="0" fontId="0" fillId="0" borderId="0" xfId="0" applyAlignment="1">
      <alignment horizontal="left" vertical="top"/>
    </xf>
    <xf numFmtId="0" fontId="29" fillId="16" borderId="1" xfId="0" applyFont="1" applyFill="1" applyBorder="1" applyAlignment="1">
      <alignment horizontal="left"/>
    </xf>
    <xf numFmtId="0" fontId="40" fillId="0" borderId="1" xfId="0" applyFont="1" applyBorder="1" applyAlignment="1">
      <alignment horizontal="center" vertical="center" wrapText="1"/>
    </xf>
    <xf numFmtId="0" fontId="29" fillId="15" borderId="1" xfId="0" applyFont="1" applyFill="1" applyBorder="1"/>
    <xf numFmtId="0" fontId="2" fillId="15" borderId="1" xfId="0" applyFont="1" applyFill="1" applyBorder="1" applyAlignment="1">
      <alignment horizontal="left" vertical="top"/>
    </xf>
    <xf numFmtId="0" fontId="0" fillId="2" borderId="0" xfId="0" applyFill="1"/>
    <xf numFmtId="0" fontId="29" fillId="3" borderId="1" xfId="0" applyFont="1" applyFill="1" applyBorder="1" applyAlignment="1">
      <alignment horizontal="left" vertical="top" wrapText="1"/>
    </xf>
    <xf numFmtId="0" fontId="55" fillId="2" borderId="1" xfId="0" applyFont="1" applyFill="1" applyBorder="1" applyAlignment="1">
      <alignment horizontal="left" vertical="top" wrapText="1"/>
    </xf>
    <xf numFmtId="0" fontId="29" fillId="2" borderId="1" xfId="0" quotePrefix="1" applyFont="1" applyFill="1" applyBorder="1" applyAlignment="1">
      <alignment horizontal="left" vertical="top" wrapText="1"/>
    </xf>
    <xf numFmtId="0" fontId="29" fillId="0" borderId="1" xfId="0" applyFont="1" applyBorder="1" applyAlignment="1">
      <alignment horizontal="left" vertical="top" wrapText="1"/>
    </xf>
    <xf numFmtId="0" fontId="52" fillId="2" borderId="1" xfId="0" applyFont="1" applyFill="1" applyBorder="1" applyAlignment="1">
      <alignment horizontal="left" vertical="top" wrapText="1"/>
    </xf>
    <xf numFmtId="0" fontId="52" fillId="2" borderId="1" xfId="0" applyFont="1" applyFill="1" applyBorder="1" applyAlignment="1">
      <alignment horizontal="left" wrapText="1"/>
    </xf>
    <xf numFmtId="0" fontId="55" fillId="0" borderId="1" xfId="0" applyFont="1" applyBorder="1" applyAlignment="1">
      <alignment horizontal="left"/>
    </xf>
    <xf numFmtId="0" fontId="55" fillId="0" borderId="1" xfId="0" applyFont="1" applyBorder="1" applyAlignment="1"/>
    <xf numFmtId="0" fontId="55" fillId="0" borderId="1" xfId="0" applyFont="1" applyBorder="1"/>
    <xf numFmtId="0" fontId="29" fillId="0" borderId="1" xfId="0" applyFont="1" applyBorder="1" applyAlignment="1">
      <alignment vertical="top"/>
    </xf>
    <xf numFmtId="0" fontId="8" fillId="11" borderId="1" xfId="0" applyFont="1" applyFill="1" applyBorder="1" applyAlignment="1">
      <alignment horizontal="left" vertical="top"/>
    </xf>
    <xf numFmtId="0" fontId="0" fillId="11" borderId="1" xfId="0" applyFill="1" applyBorder="1" applyAlignment="1">
      <alignment horizontal="left" vertical="top"/>
    </xf>
    <xf numFmtId="0" fontId="0" fillId="0" borderId="0" xfId="0" applyAlignment="1">
      <alignment horizontal="left" vertical="top" wrapText="1"/>
    </xf>
    <xf numFmtId="0" fontId="0" fillId="0" borderId="0" xfId="0" applyBorder="1" applyAlignment="1">
      <alignment vertical="top" wrapText="1"/>
    </xf>
    <xf numFmtId="0" fontId="0" fillId="0" borderId="37" xfId="0" applyBorder="1" applyAlignment="1">
      <alignment vertical="top" wrapText="1"/>
    </xf>
    <xf numFmtId="0" fontId="0" fillId="0" borderId="0" xfId="0" applyBorder="1"/>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7" xfId="0"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34"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19" xfId="0" applyBorder="1" applyAlignment="1">
      <alignment horizontal="left" vertical="top" wrapText="1"/>
    </xf>
    <xf numFmtId="0" fontId="8" fillId="0" borderId="1" xfId="0" applyFont="1" applyBorder="1" applyAlignment="1">
      <alignment horizontal="left" vertical="top"/>
    </xf>
    <xf numFmtId="0" fontId="8" fillId="0" borderId="2" xfId="0" applyFont="1" applyBorder="1" applyAlignment="1">
      <alignment horizontal="left" vertical="top"/>
    </xf>
    <xf numFmtId="0" fontId="43" fillId="0" borderId="1" xfId="0" applyFont="1" applyBorder="1" applyAlignment="1">
      <alignment horizontal="left" vertical="top"/>
    </xf>
    <xf numFmtId="0" fontId="43" fillId="0" borderId="2" xfId="0" applyFont="1" applyBorder="1" applyAlignment="1">
      <alignment horizontal="left" vertical="top"/>
    </xf>
    <xf numFmtId="0" fontId="43" fillId="0" borderId="33" xfId="0" applyFont="1" applyBorder="1" applyAlignment="1">
      <alignment horizontal="left" vertical="top"/>
    </xf>
    <xf numFmtId="49" fontId="8" fillId="0" borderId="1" xfId="0" applyNumberFormat="1" applyFont="1" applyBorder="1" applyAlignment="1">
      <alignment horizontal="left" vertical="top" wrapText="1"/>
    </xf>
    <xf numFmtId="0" fontId="8" fillId="0" borderId="3" xfId="0" applyFont="1" applyBorder="1" applyAlignment="1">
      <alignment horizontal="left" vertical="top"/>
    </xf>
    <xf numFmtId="0" fontId="8" fillId="0" borderId="4" xfId="0" applyFont="1" applyBorder="1" applyAlignment="1">
      <alignment horizontal="left" vertical="top"/>
    </xf>
    <xf numFmtId="0" fontId="43" fillId="0" borderId="3" xfId="0" applyFont="1" applyBorder="1" applyAlignment="1">
      <alignment horizontal="left" vertical="top"/>
    </xf>
    <xf numFmtId="0" fontId="43" fillId="0" borderId="4" xfId="0" applyFont="1" applyBorder="1" applyAlignment="1">
      <alignment horizontal="left" vertical="top"/>
    </xf>
    <xf numFmtId="49" fontId="8" fillId="0" borderId="3" xfId="0" applyNumberFormat="1" applyFont="1" applyBorder="1" applyAlignment="1">
      <alignment horizontal="left" vertical="top" wrapText="1"/>
    </xf>
    <xf numFmtId="0" fontId="8" fillId="0" borderId="4" xfId="0" applyFont="1" applyBorder="1" applyAlignment="1">
      <alignment horizontal="left" vertical="top" wrapText="1"/>
    </xf>
    <xf numFmtId="49" fontId="8" fillId="0" borderId="3" xfId="0" applyNumberFormat="1" applyFont="1" applyBorder="1" applyAlignment="1">
      <alignment vertical="top" wrapText="1"/>
    </xf>
    <xf numFmtId="0" fontId="8" fillId="0" borderId="2" xfId="0" applyFont="1" applyBorder="1" applyAlignment="1">
      <alignment vertical="top" wrapText="1"/>
    </xf>
    <xf numFmtId="0" fontId="8" fillId="0" borderId="4" xfId="0" applyFont="1" applyBorder="1" applyAlignment="1">
      <alignment vertical="top" wrapText="1"/>
    </xf>
    <xf numFmtId="49" fontId="8" fillId="0" borderId="2" xfId="0" applyNumberFormat="1" applyFont="1" applyBorder="1" applyAlignment="1">
      <alignment horizontal="left" vertical="top" wrapText="1"/>
    </xf>
    <xf numFmtId="0" fontId="8" fillId="11" borderId="1" xfId="0" applyFont="1" applyFill="1" applyBorder="1" applyAlignment="1">
      <alignment horizontal="left" vertical="top"/>
    </xf>
    <xf numFmtId="0" fontId="8" fillId="0" borderId="33" xfId="0" applyFont="1" applyBorder="1" applyAlignment="1">
      <alignment horizontal="left" vertical="top"/>
    </xf>
    <xf numFmtId="0" fontId="8" fillId="0" borderId="3" xfId="0" applyFont="1" applyBorder="1" applyAlignment="1">
      <alignment horizontal="left" vertical="top" wrapText="1"/>
    </xf>
    <xf numFmtId="0" fontId="8" fillId="0" borderId="2" xfId="0" applyFont="1" applyBorder="1" applyAlignment="1">
      <alignment horizontal="left" vertical="top" wrapText="1"/>
    </xf>
    <xf numFmtId="0" fontId="1" fillId="0" borderId="3" xfId="0" applyFont="1" applyBorder="1" applyAlignment="1">
      <alignment horizontal="left" vertical="top"/>
    </xf>
    <xf numFmtId="49" fontId="1" fillId="0" borderId="3" xfId="0" applyNumberFormat="1" applyFont="1" applyBorder="1" applyAlignment="1">
      <alignment horizontal="left" vertical="top" wrapText="1"/>
    </xf>
    <xf numFmtId="0" fontId="8" fillId="0" borderId="31" xfId="0" applyFont="1" applyBorder="1" applyAlignment="1">
      <alignment horizontal="left" vertical="top"/>
    </xf>
    <xf numFmtId="0" fontId="8" fillId="0" borderId="5" xfId="0" applyFont="1" applyBorder="1" applyAlignment="1">
      <alignment horizontal="left" vertical="top"/>
    </xf>
    <xf numFmtId="0" fontId="8" fillId="0" borderId="32" xfId="0" applyFont="1" applyBorder="1" applyAlignment="1">
      <alignment horizontal="left" vertical="top"/>
    </xf>
    <xf numFmtId="49" fontId="8" fillId="0" borderId="22" xfId="0" applyNumberFormat="1" applyFont="1" applyBorder="1" applyAlignment="1">
      <alignment wrapText="1"/>
    </xf>
    <xf numFmtId="0" fontId="8" fillId="0" borderId="24" xfId="0" applyFont="1" applyBorder="1" applyAlignment="1">
      <alignment wrapText="1"/>
    </xf>
    <xf numFmtId="0" fontId="8" fillId="0" borderId="23" xfId="0" applyFont="1" applyBorder="1" applyAlignment="1">
      <alignment wrapText="1"/>
    </xf>
    <xf numFmtId="0" fontId="8" fillId="0" borderId="3" xfId="0" applyFont="1" applyBorder="1" applyAlignment="1">
      <alignment wrapText="1"/>
    </xf>
    <xf numFmtId="0" fontId="8" fillId="0" borderId="2" xfId="0" applyFont="1" applyBorder="1" applyAlignment="1">
      <alignment wrapText="1"/>
    </xf>
    <xf numFmtId="0" fontId="8" fillId="0" borderId="4" xfId="0" applyFont="1" applyBorder="1" applyAlignment="1">
      <alignment wrapText="1"/>
    </xf>
    <xf numFmtId="49" fontId="5" fillId="0" borderId="3" xfId="0" applyNumberFormat="1" applyFont="1" applyBorder="1" applyAlignment="1">
      <alignment wrapText="1"/>
    </xf>
    <xf numFmtId="0" fontId="5" fillId="0" borderId="2" xfId="0" applyFont="1" applyBorder="1" applyAlignment="1">
      <alignment wrapText="1"/>
    </xf>
    <xf numFmtId="0" fontId="8" fillId="0" borderId="1" xfId="0" applyFont="1" applyBorder="1" applyAlignment="1">
      <alignment horizontal="left" vertical="top" wrapText="1"/>
    </xf>
    <xf numFmtId="0" fontId="8" fillId="0" borderId="33" xfId="0" applyFont="1" applyBorder="1" applyAlignment="1">
      <alignment wrapText="1"/>
    </xf>
    <xf numFmtId="49" fontId="5" fillId="0" borderId="1" xfId="0" applyNumberFormat="1" applyFont="1" applyBorder="1" applyAlignment="1">
      <alignment horizontal="left" vertical="top" wrapText="1"/>
    </xf>
    <xf numFmtId="0" fontId="5" fillId="0" borderId="4" xfId="0" applyFont="1" applyBorder="1" applyAlignment="1">
      <alignment wrapText="1"/>
    </xf>
    <xf numFmtId="0" fontId="8" fillId="2" borderId="1" xfId="0" applyFont="1" applyFill="1" applyBorder="1" applyAlignment="1">
      <alignment horizontal="left" vertical="top"/>
    </xf>
    <xf numFmtId="49" fontId="8" fillId="0" borderId="0" xfId="0" applyNumberFormat="1" applyFont="1" applyAlignment="1">
      <alignment wrapText="1"/>
    </xf>
    <xf numFmtId="0" fontId="8" fillId="0" borderId="0" xfId="0" applyFont="1" applyAlignment="1">
      <alignment wrapText="1"/>
    </xf>
    <xf numFmtId="0" fontId="8" fillId="0" borderId="10" xfId="0" applyFont="1" applyBorder="1" applyAlignment="1">
      <alignment wrapText="1"/>
    </xf>
    <xf numFmtId="49" fontId="8" fillId="0" borderId="24" xfId="0" applyNumberFormat="1" applyFont="1" applyBorder="1" applyAlignment="1">
      <alignment wrapText="1"/>
    </xf>
    <xf numFmtId="0" fontId="37" fillId="0" borderId="1" xfId="0" applyFont="1" applyBorder="1" applyAlignment="1">
      <alignment horizontal="center" wrapText="1" readingOrder="1"/>
    </xf>
    <xf numFmtId="0" fontId="8" fillId="28" borderId="3" xfId="0" applyFont="1" applyFill="1" applyBorder="1" applyAlignment="1">
      <alignment horizontal="left" vertical="top"/>
    </xf>
    <xf numFmtId="0" fontId="8" fillId="28" borderId="2" xfId="0" applyFont="1" applyFill="1" applyBorder="1" applyAlignment="1">
      <alignment horizontal="left" vertical="top"/>
    </xf>
    <xf numFmtId="0" fontId="8" fillId="28" borderId="4" xfId="0" applyFont="1" applyFill="1" applyBorder="1" applyAlignment="1">
      <alignment horizontal="left" vertical="top"/>
    </xf>
    <xf numFmtId="0" fontId="8" fillId="27" borderId="3" xfId="0" applyFont="1" applyFill="1" applyBorder="1" applyAlignment="1">
      <alignment horizontal="left" vertical="top"/>
    </xf>
    <xf numFmtId="0" fontId="8" fillId="27" borderId="2" xfId="0" applyFont="1" applyFill="1" applyBorder="1" applyAlignment="1">
      <alignment horizontal="left" vertical="top"/>
    </xf>
    <xf numFmtId="0" fontId="8" fillId="27" borderId="4" xfId="0" applyFont="1" applyFill="1" applyBorder="1" applyAlignment="1">
      <alignment horizontal="left" vertical="top"/>
    </xf>
    <xf numFmtId="0" fontId="8" fillId="0" borderId="3" xfId="0" applyFont="1" applyBorder="1"/>
    <xf numFmtId="0" fontId="8" fillId="0" borderId="2" xfId="0" applyFont="1" applyBorder="1"/>
    <xf numFmtId="0" fontId="8" fillId="0" borderId="4" xfId="0" applyFont="1" applyBorder="1"/>
    <xf numFmtId="0" fontId="1" fillId="0" borderId="2" xfId="0" applyFont="1" applyBorder="1" applyAlignment="1">
      <alignment horizontal="left" vertical="top"/>
    </xf>
    <xf numFmtId="0" fontId="1" fillId="0" borderId="4" xfId="0" applyFont="1" applyBorder="1" applyAlignment="1">
      <alignment horizontal="left" vertical="top"/>
    </xf>
    <xf numFmtId="0" fontId="8" fillId="0" borderId="3" xfId="0" applyFont="1" applyBorder="1" applyAlignment="1">
      <alignment vertical="top" wrapText="1"/>
    </xf>
    <xf numFmtId="0" fontId="8" fillId="30" borderId="3" xfId="0" applyFont="1" applyFill="1" applyBorder="1" applyAlignment="1">
      <alignment horizontal="left" vertical="top" wrapText="1"/>
    </xf>
    <xf numFmtId="0" fontId="8" fillId="30" borderId="4" xfId="0" applyFont="1" applyFill="1" applyBorder="1" applyAlignment="1">
      <alignment horizontal="left" vertical="top" wrapText="1"/>
    </xf>
    <xf numFmtId="0" fontId="8" fillId="27" borderId="3" xfId="0" applyFont="1" applyFill="1" applyBorder="1" applyAlignment="1">
      <alignment horizontal="left" vertical="top" wrapText="1"/>
    </xf>
    <xf numFmtId="0" fontId="8" fillId="27" borderId="2" xfId="0" applyFont="1" applyFill="1" applyBorder="1" applyAlignment="1">
      <alignment horizontal="left" vertical="top" wrapText="1"/>
    </xf>
    <xf numFmtId="0" fontId="8" fillId="27" borderId="4" xfId="0" applyFont="1" applyFill="1" applyBorder="1" applyAlignment="1">
      <alignment horizontal="left" vertical="top" wrapText="1"/>
    </xf>
    <xf numFmtId="0" fontId="8" fillId="31" borderId="3" xfId="0" applyFont="1" applyFill="1" applyBorder="1" applyAlignment="1">
      <alignment horizontal="left" vertical="top"/>
    </xf>
    <xf numFmtId="0" fontId="8" fillId="31" borderId="2" xfId="0" applyFont="1" applyFill="1" applyBorder="1" applyAlignment="1">
      <alignment horizontal="left" vertical="top"/>
    </xf>
    <xf numFmtId="0" fontId="8" fillId="31" borderId="4" xfId="0" applyFont="1" applyFill="1" applyBorder="1" applyAlignment="1">
      <alignment horizontal="left" vertical="top"/>
    </xf>
    <xf numFmtId="0" fontId="44" fillId="0" borderId="3" xfId="0" applyFont="1" applyBorder="1" applyAlignment="1">
      <alignment horizontal="left" vertical="top"/>
    </xf>
    <xf numFmtId="0" fontId="44" fillId="0" borderId="2" xfId="0" applyFont="1" applyBorder="1" applyAlignment="1">
      <alignment horizontal="left" vertical="top"/>
    </xf>
    <xf numFmtId="0" fontId="5" fillId="0" borderId="3" xfId="0" applyFont="1" applyBorder="1" applyAlignment="1">
      <alignment horizontal="left" vertical="top"/>
    </xf>
    <xf numFmtId="0" fontId="5" fillId="0" borderId="2" xfId="0" applyFont="1" applyBorder="1" applyAlignment="1">
      <alignment horizontal="left" vertical="top"/>
    </xf>
    <xf numFmtId="0" fontId="5" fillId="0" borderId="4" xfId="0" applyFont="1" applyBorder="1" applyAlignment="1">
      <alignment horizontal="left" vertical="top"/>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8" fillId="28" borderId="3" xfId="0" applyFont="1" applyFill="1" applyBorder="1" applyAlignment="1">
      <alignment vertical="top" wrapText="1"/>
    </xf>
    <xf numFmtId="0" fontId="8" fillId="28" borderId="4" xfId="0" applyFont="1" applyFill="1" applyBorder="1" applyAlignment="1">
      <alignment vertical="top" wrapText="1"/>
    </xf>
    <xf numFmtId="0" fontId="8" fillId="28" borderId="3" xfId="0" applyFont="1" applyFill="1" applyBorder="1" applyAlignment="1">
      <alignment horizontal="left" vertical="top" wrapText="1"/>
    </xf>
    <xf numFmtId="0" fontId="8" fillId="28" borderId="4" xfId="0" applyFont="1" applyFill="1" applyBorder="1" applyAlignment="1">
      <alignment horizontal="left" vertical="top" wrapText="1"/>
    </xf>
    <xf numFmtId="0" fontId="8" fillId="27" borderId="3" xfId="0" applyFont="1" applyFill="1" applyBorder="1"/>
    <xf numFmtId="0" fontId="8" fillId="27" borderId="2" xfId="0" applyFont="1" applyFill="1" applyBorder="1"/>
    <xf numFmtId="0" fontId="8" fillId="27" borderId="4" xfId="0" applyFont="1" applyFill="1" applyBorder="1"/>
    <xf numFmtId="0" fontId="8" fillId="29" borderId="3" xfId="0" applyFont="1" applyFill="1" applyBorder="1" applyAlignment="1">
      <alignment horizontal="left" vertical="top"/>
    </xf>
    <xf numFmtId="0" fontId="8" fillId="29" borderId="4" xfId="0" applyFont="1" applyFill="1" applyBorder="1" applyAlignment="1">
      <alignment horizontal="left" vertical="top"/>
    </xf>
    <xf numFmtId="0" fontId="8" fillId="28" borderId="2" xfId="0" applyFont="1" applyFill="1" applyBorder="1" applyAlignment="1">
      <alignment vertical="top" wrapText="1"/>
    </xf>
    <xf numFmtId="0" fontId="8" fillId="29" borderId="3" xfId="0" applyFont="1" applyFill="1" applyBorder="1" applyAlignment="1">
      <alignment horizontal="left" vertical="top" wrapText="1"/>
    </xf>
    <xf numFmtId="0" fontId="8" fillId="29" borderId="2" xfId="0" applyFont="1" applyFill="1" applyBorder="1" applyAlignment="1">
      <alignment horizontal="left" vertical="top" wrapText="1"/>
    </xf>
    <xf numFmtId="0" fontId="8" fillId="29" borderId="4" xfId="0" applyFont="1" applyFill="1" applyBorder="1" applyAlignment="1">
      <alignment horizontal="left" vertical="top" wrapText="1"/>
    </xf>
    <xf numFmtId="0" fontId="1" fillId="0" borderId="2" xfId="0" applyFont="1" applyBorder="1" applyAlignment="1">
      <alignment horizontal="left" vertical="top" wrapText="1"/>
    </xf>
    <xf numFmtId="0" fontId="8" fillId="30" borderId="3" xfId="0" applyFont="1" applyFill="1" applyBorder="1" applyAlignment="1">
      <alignment horizontal="left" vertical="top"/>
    </xf>
    <xf numFmtId="0" fontId="8" fillId="30" borderId="2" xfId="0" applyFont="1" applyFill="1" applyBorder="1" applyAlignment="1">
      <alignment horizontal="left" vertical="top"/>
    </xf>
    <xf numFmtId="0" fontId="8" fillId="30" borderId="4" xfId="0" applyFont="1" applyFill="1" applyBorder="1" applyAlignment="1">
      <alignment horizontal="left" vertical="top"/>
    </xf>
    <xf numFmtId="0" fontId="8" fillId="30" borderId="3" xfId="0" applyFont="1" applyFill="1" applyBorder="1" applyAlignment="1">
      <alignment vertical="top" wrapText="1"/>
    </xf>
    <xf numFmtId="0" fontId="8" fillId="30" borderId="2" xfId="0" applyFont="1" applyFill="1" applyBorder="1" applyAlignment="1">
      <alignment vertical="top" wrapText="1"/>
    </xf>
    <xf numFmtId="0" fontId="8" fillId="30" borderId="2" xfId="0" applyFont="1" applyFill="1" applyBorder="1" applyAlignment="1">
      <alignment horizontal="left" vertical="top" wrapText="1"/>
    </xf>
    <xf numFmtId="0" fontId="8" fillId="29" borderId="2" xfId="0" applyFont="1" applyFill="1" applyBorder="1" applyAlignment="1">
      <alignment horizontal="left" vertical="top"/>
    </xf>
    <xf numFmtId="0" fontId="8" fillId="29" borderId="3" xfId="0" applyFont="1" applyFill="1" applyBorder="1" applyAlignment="1">
      <alignment vertical="top" wrapText="1"/>
    </xf>
    <xf numFmtId="0" fontId="8" fillId="29" borderId="2" xfId="0" applyFont="1" applyFill="1" applyBorder="1" applyAlignment="1">
      <alignment vertical="top" wrapText="1"/>
    </xf>
    <xf numFmtId="0" fontId="8" fillId="29" borderId="4" xfId="0" applyFont="1" applyFill="1" applyBorder="1" applyAlignment="1">
      <alignment vertical="top" wrapText="1"/>
    </xf>
    <xf numFmtId="0" fontId="8" fillId="28" borderId="2" xfId="0" applyFont="1" applyFill="1" applyBorder="1" applyAlignment="1">
      <alignment horizontal="left" vertical="top" wrapText="1"/>
    </xf>
    <xf numFmtId="0" fontId="8" fillId="32" borderId="3" xfId="0" applyFont="1" applyFill="1" applyBorder="1" applyAlignment="1">
      <alignment horizontal="left" vertical="top"/>
    </xf>
    <xf numFmtId="0" fontId="8" fillId="32" borderId="2" xfId="0" applyFont="1" applyFill="1" applyBorder="1" applyAlignment="1">
      <alignment horizontal="left" vertical="top"/>
    </xf>
    <xf numFmtId="0" fontId="8" fillId="32" borderId="4" xfId="0" applyFont="1" applyFill="1" applyBorder="1" applyAlignment="1">
      <alignment horizontal="left" vertical="top"/>
    </xf>
    <xf numFmtId="0" fontId="8" fillId="32" borderId="3" xfId="0" applyFont="1" applyFill="1" applyBorder="1" applyAlignment="1">
      <alignment vertical="top" wrapText="1"/>
    </xf>
    <xf numFmtId="0" fontId="8" fillId="32" borderId="2" xfId="0" applyFont="1" applyFill="1" applyBorder="1" applyAlignment="1">
      <alignment vertical="top" wrapText="1"/>
    </xf>
    <xf numFmtId="0" fontId="8" fillId="32" borderId="4" xfId="0" applyFont="1" applyFill="1" applyBorder="1" applyAlignment="1">
      <alignment vertical="top" wrapText="1"/>
    </xf>
    <xf numFmtId="0" fontId="8" fillId="32" borderId="3" xfId="0" applyFont="1" applyFill="1" applyBorder="1" applyAlignment="1">
      <alignment horizontal="left" vertical="top" wrapText="1"/>
    </xf>
    <xf numFmtId="0" fontId="8" fillId="32" borderId="2" xfId="0" applyFont="1" applyFill="1" applyBorder="1" applyAlignment="1">
      <alignment horizontal="left" vertical="top" wrapText="1"/>
    </xf>
    <xf numFmtId="0" fontId="8" fillId="32" borderId="4" xfId="0" applyFont="1" applyFill="1" applyBorder="1" applyAlignment="1">
      <alignment horizontal="left" vertical="top" wrapText="1"/>
    </xf>
    <xf numFmtId="0" fontId="47" fillId="0" borderId="25" xfId="0" applyFont="1" applyBorder="1" applyAlignment="1">
      <alignment wrapText="1"/>
    </xf>
    <xf numFmtId="0" fontId="47" fillId="0" borderId="26" xfId="0" applyFont="1" applyBorder="1" applyAlignment="1">
      <alignment wrapText="1"/>
    </xf>
    <xf numFmtId="0" fontId="8" fillId="0" borderId="27" xfId="0" applyFont="1" applyBorder="1" applyAlignment="1">
      <alignment horizontal="left" vertical="top"/>
    </xf>
    <xf numFmtId="0" fontId="8" fillId="0" borderId="28" xfId="0" applyFont="1" applyBorder="1" applyAlignment="1">
      <alignment horizontal="left" vertical="top"/>
    </xf>
    <xf numFmtId="0" fontId="8" fillId="0" borderId="29" xfId="0" applyFont="1" applyBorder="1" applyAlignment="1">
      <alignment horizontal="left" vertical="top"/>
    </xf>
    <xf numFmtId="0" fontId="8" fillId="0" borderId="30" xfId="0" applyFont="1" applyBorder="1" applyAlignment="1">
      <alignment horizontal="left" vertical="top"/>
    </xf>
    <xf numFmtId="0" fontId="8" fillId="0" borderId="22" xfId="0" applyFont="1" applyBorder="1" applyAlignment="1">
      <alignment wrapText="1"/>
    </xf>
    <xf numFmtId="0" fontId="48" fillId="0" borderId="3" xfId="0" applyFont="1" applyBorder="1" applyAlignment="1">
      <alignment wrapText="1"/>
    </xf>
    <xf numFmtId="0" fontId="48" fillId="0" borderId="2" xfId="0" applyFont="1" applyBorder="1" applyAlignment="1">
      <alignment wrapText="1"/>
    </xf>
    <xf numFmtId="0" fontId="48" fillId="0" borderId="4" xfId="0" applyFont="1" applyBorder="1" applyAlignment="1">
      <alignment wrapText="1"/>
    </xf>
    <xf numFmtId="0" fontId="49" fillId="0" borderId="2" xfId="0" applyFont="1" applyBorder="1" applyAlignment="1">
      <alignment wrapText="1"/>
    </xf>
    <xf numFmtId="0" fontId="49" fillId="0" borderId="4" xfId="0" applyFont="1" applyBorder="1" applyAlignment="1">
      <alignment wrapText="1"/>
    </xf>
    <xf numFmtId="0" fontId="5" fillId="0" borderId="3" xfId="0" applyFont="1" applyBorder="1" applyAlignment="1">
      <alignment wrapText="1"/>
    </xf>
    <xf numFmtId="0" fontId="2" fillId="0" borderId="1" xfId="0" applyFont="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26" fillId="23" borderId="12" xfId="0" applyFont="1" applyFill="1" applyBorder="1" applyAlignment="1">
      <alignment horizontal="left" vertical="top" wrapText="1" readingOrder="1"/>
    </xf>
    <xf numFmtId="0" fontId="26" fillId="23" borderId="13" xfId="0" applyFont="1" applyFill="1" applyBorder="1" applyAlignment="1">
      <alignment horizontal="left" vertical="top" wrapText="1" readingOrder="1"/>
    </xf>
    <xf numFmtId="0" fontId="26" fillId="23" borderId="14" xfId="0" applyFont="1" applyFill="1" applyBorder="1" applyAlignment="1">
      <alignment horizontal="center" vertical="top" wrapText="1" readingOrder="1"/>
    </xf>
    <xf numFmtId="0" fontId="26" fillId="23" borderId="15" xfId="0" applyFont="1" applyFill="1" applyBorder="1" applyAlignment="1">
      <alignment horizontal="center" vertical="top" wrapText="1" readingOrder="1"/>
    </xf>
    <xf numFmtId="0" fontId="33" fillId="12" borderId="8" xfId="0" applyFont="1" applyFill="1" applyBorder="1" applyAlignment="1">
      <alignment horizontal="left" vertical="top" wrapText="1"/>
    </xf>
    <xf numFmtId="0" fontId="33" fillId="12" borderId="9" xfId="0" applyFont="1" applyFill="1" applyBorder="1" applyAlignment="1">
      <alignment horizontal="left" vertical="top" wrapText="1"/>
    </xf>
    <xf numFmtId="0" fontId="2" fillId="12" borderId="8" xfId="0" applyFont="1" applyFill="1" applyBorder="1" applyAlignment="1">
      <alignment horizontal="left" vertical="top" wrapText="1"/>
    </xf>
    <xf numFmtId="0" fontId="2" fillId="12" borderId="9" xfId="0" applyFont="1" applyFill="1" applyBorder="1" applyAlignment="1">
      <alignment horizontal="left" vertical="top" wrapText="1"/>
    </xf>
    <xf numFmtId="0" fontId="3" fillId="12" borderId="8" xfId="0" applyFont="1" applyFill="1" applyBorder="1" applyAlignment="1">
      <alignment horizontal="center" wrapText="1"/>
    </xf>
    <xf numFmtId="0" fontId="3" fillId="12" borderId="9" xfId="0" applyFont="1" applyFill="1" applyBorder="1" applyAlignment="1">
      <alignment horizontal="center" wrapText="1"/>
    </xf>
    <xf numFmtId="0" fontId="28" fillId="21" borderId="0" xfId="0" applyFont="1" applyFill="1" applyAlignment="1">
      <alignment horizontal="center" vertical="center"/>
    </xf>
    <xf numFmtId="0" fontId="30" fillId="12" borderId="8" xfId="0" applyFont="1" applyFill="1" applyBorder="1" applyAlignment="1">
      <alignment horizontal="left" vertical="center" wrapText="1"/>
    </xf>
    <xf numFmtId="0" fontId="30" fillId="12" borderId="9" xfId="0" applyFont="1" applyFill="1" applyBorder="1" applyAlignment="1">
      <alignment horizontal="left" vertical="center" wrapText="1"/>
    </xf>
    <xf numFmtId="0" fontId="40" fillId="0" borderId="1" xfId="0" applyFont="1" applyBorder="1" applyAlignment="1">
      <alignment horizontal="center" vertical="center" wrapText="1"/>
    </xf>
    <xf numFmtId="0" fontId="2" fillId="3" borderId="39" xfId="0" applyFont="1" applyFill="1" applyBorder="1" applyAlignment="1">
      <alignment horizontal="center"/>
    </xf>
    <xf numFmtId="0" fontId="2" fillId="3" borderId="0" xfId="0" applyFont="1" applyFill="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25</xdr:row>
      <xdr:rowOff>0</xdr:rowOff>
    </xdr:from>
    <xdr:to>
      <xdr:col>32</xdr:col>
      <xdr:colOff>332423</xdr:colOff>
      <xdr:row>44</xdr:row>
      <xdr:rowOff>37506</xdr:rowOff>
    </xdr:to>
    <xdr:pic>
      <xdr:nvPicPr>
        <xdr:cNvPr id="2" name="Picture 1">
          <a:extLst>
            <a:ext uri="{FF2B5EF4-FFF2-40B4-BE49-F238E27FC236}">
              <a16:creationId xmlns:a16="http://schemas.microsoft.com/office/drawing/2014/main" id="{FA5DD7B2-1D31-443A-82EF-37CF07081127}"/>
            </a:ext>
          </a:extLst>
        </xdr:cNvPr>
        <xdr:cNvPicPr>
          <a:picLocks noChangeAspect="1"/>
        </xdr:cNvPicPr>
      </xdr:nvPicPr>
      <xdr:blipFill>
        <a:blip xmlns:r="http://schemas.openxmlformats.org/officeDocument/2006/relationships" r:embed="rId1"/>
        <a:stretch>
          <a:fillRect/>
        </a:stretch>
      </xdr:blipFill>
      <xdr:spPr>
        <a:xfrm>
          <a:off x="26479500" y="6381750"/>
          <a:ext cx="7619048" cy="47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47626</xdr:colOff>
      <xdr:row>0</xdr:row>
      <xdr:rowOff>28575</xdr:rowOff>
    </xdr:from>
    <xdr:to>
      <xdr:col>19</xdr:col>
      <xdr:colOff>523876</xdr:colOff>
      <xdr:row>21</xdr:row>
      <xdr:rowOff>154204</xdr:rowOff>
    </xdr:to>
    <xdr:pic>
      <xdr:nvPicPr>
        <xdr:cNvPr id="2" name="Picture 1">
          <a:extLst>
            <a:ext uri="{FF2B5EF4-FFF2-40B4-BE49-F238E27FC236}">
              <a16:creationId xmlns:a16="http://schemas.microsoft.com/office/drawing/2014/main" id="{FEC4A0FA-8560-4549-9AAC-B1418652B077}"/>
            </a:ext>
          </a:extLst>
        </xdr:cNvPr>
        <xdr:cNvPicPr>
          <a:picLocks noChangeAspect="1"/>
        </xdr:cNvPicPr>
      </xdr:nvPicPr>
      <xdr:blipFill>
        <a:blip xmlns:r="http://schemas.openxmlformats.org/officeDocument/2006/relationships" r:embed="rId1"/>
        <a:stretch>
          <a:fillRect/>
        </a:stretch>
      </xdr:blipFill>
      <xdr:spPr>
        <a:xfrm>
          <a:off x="11468101" y="28575"/>
          <a:ext cx="5962650" cy="4135654"/>
        </a:xfrm>
        <a:prstGeom prst="rect">
          <a:avLst/>
        </a:prstGeom>
      </xdr:spPr>
    </xdr:pic>
    <xdr:clientData/>
  </xdr:twoCellAnchor>
  <xdr:twoCellAnchor editAs="oneCell">
    <xdr:from>
      <xdr:col>9</xdr:col>
      <xdr:colOff>447675</xdr:colOff>
      <xdr:row>45</xdr:row>
      <xdr:rowOff>171450</xdr:rowOff>
    </xdr:from>
    <xdr:to>
      <xdr:col>20</xdr:col>
      <xdr:colOff>242600</xdr:colOff>
      <xdr:row>67</xdr:row>
      <xdr:rowOff>19050</xdr:rowOff>
    </xdr:to>
    <xdr:pic>
      <xdr:nvPicPr>
        <xdr:cNvPr id="3" name="Picture 2">
          <a:extLst>
            <a:ext uri="{FF2B5EF4-FFF2-40B4-BE49-F238E27FC236}">
              <a16:creationId xmlns:a16="http://schemas.microsoft.com/office/drawing/2014/main" id="{E779B671-C105-41A1-B4C5-02A21D69F18D}"/>
            </a:ext>
          </a:extLst>
        </xdr:cNvPr>
        <xdr:cNvPicPr>
          <a:picLocks noChangeAspect="1"/>
        </xdr:cNvPicPr>
      </xdr:nvPicPr>
      <xdr:blipFill>
        <a:blip xmlns:r="http://schemas.openxmlformats.org/officeDocument/2006/relationships" r:embed="rId2"/>
        <a:stretch>
          <a:fillRect/>
        </a:stretch>
      </xdr:blipFill>
      <xdr:spPr>
        <a:xfrm>
          <a:off x="10287000" y="8963025"/>
          <a:ext cx="6500525" cy="4248150"/>
        </a:xfrm>
        <a:prstGeom prst="rect">
          <a:avLst/>
        </a:prstGeom>
      </xdr:spPr>
    </xdr:pic>
    <xdr:clientData/>
  </xdr:twoCellAnchor>
  <xdr:twoCellAnchor editAs="oneCell">
    <xdr:from>
      <xdr:col>10</xdr:col>
      <xdr:colOff>0</xdr:colOff>
      <xdr:row>21</xdr:row>
      <xdr:rowOff>190499</xdr:rowOff>
    </xdr:from>
    <xdr:to>
      <xdr:col>26</xdr:col>
      <xdr:colOff>35653</xdr:colOff>
      <xdr:row>42</xdr:row>
      <xdr:rowOff>133349</xdr:rowOff>
    </xdr:to>
    <xdr:pic>
      <xdr:nvPicPr>
        <xdr:cNvPr id="4" name="Picture 3">
          <a:extLst>
            <a:ext uri="{FF2B5EF4-FFF2-40B4-BE49-F238E27FC236}">
              <a16:creationId xmlns:a16="http://schemas.microsoft.com/office/drawing/2014/main" id="{FA9438B8-B721-4132-9977-3AD8FF302ED0}"/>
            </a:ext>
          </a:extLst>
        </xdr:cNvPr>
        <xdr:cNvPicPr>
          <a:picLocks noChangeAspect="1"/>
        </xdr:cNvPicPr>
      </xdr:nvPicPr>
      <xdr:blipFill>
        <a:blip xmlns:r="http://schemas.openxmlformats.org/officeDocument/2006/relationships" r:embed="rId3"/>
        <a:stretch>
          <a:fillRect/>
        </a:stretch>
      </xdr:blipFill>
      <xdr:spPr>
        <a:xfrm>
          <a:off x="10448925" y="4410074"/>
          <a:ext cx="9789253" cy="3952875"/>
        </a:xfrm>
        <a:prstGeom prst="rect">
          <a:avLst/>
        </a:prstGeom>
      </xdr:spPr>
    </xdr:pic>
    <xdr:clientData/>
  </xdr:twoCellAnchor>
  <xdr:twoCellAnchor editAs="oneCell">
    <xdr:from>
      <xdr:col>10</xdr:col>
      <xdr:colOff>0</xdr:colOff>
      <xdr:row>75</xdr:row>
      <xdr:rowOff>1</xdr:rowOff>
    </xdr:from>
    <xdr:to>
      <xdr:col>22</xdr:col>
      <xdr:colOff>314325</xdr:colOff>
      <xdr:row>90</xdr:row>
      <xdr:rowOff>108623</xdr:rowOff>
    </xdr:to>
    <xdr:pic>
      <xdr:nvPicPr>
        <xdr:cNvPr id="5" name="Picture 4">
          <a:extLst>
            <a:ext uri="{FF2B5EF4-FFF2-40B4-BE49-F238E27FC236}">
              <a16:creationId xmlns:a16="http://schemas.microsoft.com/office/drawing/2014/main" id="{7AB296C8-EFD1-4754-8BC5-5949FC0E1197}"/>
            </a:ext>
          </a:extLst>
        </xdr:cNvPr>
        <xdr:cNvPicPr>
          <a:picLocks noChangeAspect="1"/>
        </xdr:cNvPicPr>
      </xdr:nvPicPr>
      <xdr:blipFill>
        <a:blip xmlns:r="http://schemas.openxmlformats.org/officeDocument/2006/relationships" r:embed="rId4"/>
        <a:stretch>
          <a:fillRect/>
        </a:stretch>
      </xdr:blipFill>
      <xdr:spPr>
        <a:xfrm>
          <a:off x="11125200" y="14506576"/>
          <a:ext cx="7629525" cy="29661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9</xdr:row>
      <xdr:rowOff>0</xdr:rowOff>
    </xdr:from>
    <xdr:to>
      <xdr:col>14</xdr:col>
      <xdr:colOff>56299</xdr:colOff>
      <xdr:row>12</xdr:row>
      <xdr:rowOff>114190</xdr:rowOff>
    </xdr:to>
    <xdr:pic>
      <xdr:nvPicPr>
        <xdr:cNvPr id="2" name="Picture 1">
          <a:extLst>
            <a:ext uri="{FF2B5EF4-FFF2-40B4-BE49-F238E27FC236}">
              <a16:creationId xmlns:a16="http://schemas.microsoft.com/office/drawing/2014/main" id="{B2311649-BB2E-4F5B-952C-F1FC5498158A}"/>
            </a:ext>
          </a:extLst>
        </xdr:cNvPr>
        <xdr:cNvPicPr>
          <a:picLocks noChangeAspect="1"/>
        </xdr:cNvPicPr>
      </xdr:nvPicPr>
      <xdr:blipFill>
        <a:blip xmlns:r="http://schemas.openxmlformats.org/officeDocument/2006/relationships" r:embed="rId1"/>
        <a:stretch>
          <a:fillRect/>
        </a:stretch>
      </xdr:blipFill>
      <xdr:spPr>
        <a:xfrm>
          <a:off x="10896600" y="1800225"/>
          <a:ext cx="6809524" cy="8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https://software-stage1.cisco.com/" TargetMode="External"/><Relationship Id="rId2" Type="http://schemas.openxmlformats.org/officeDocument/2006/relationships/hyperlink" Target="https://mce-stage.cisco.com/mce/" TargetMode="External"/><Relationship Id="rId1" Type="http://schemas.openxmlformats.org/officeDocument/2006/relationships/hyperlink" Target="https://mce-stage.cisco.com/mce/" TargetMode="External"/><Relationship Id="rId5" Type="http://schemas.openxmlformats.org/officeDocument/2006/relationships/hyperlink" Target="mailto:kevin@rj-ipt.com%20/%20cisco123" TargetMode="External"/><Relationship Id="rId4" Type="http://schemas.openxmlformats.org/officeDocument/2006/relationships/hyperlink" Target="mailto:nelson.jared@dorsey.com%20/%20cisco123"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4A3AA-C117-4F3D-AE19-068837611C9A}">
  <dimension ref="A1:E10"/>
  <sheetViews>
    <sheetView zoomScale="110" zoomScaleNormal="110" workbookViewId="0">
      <selection activeCell="B4" sqref="B4"/>
    </sheetView>
  </sheetViews>
  <sheetFormatPr defaultRowHeight="15"/>
  <cols>
    <col min="1" max="1" width="22.140625" customWidth="1"/>
    <col min="2" max="2" width="18.140625" customWidth="1"/>
    <col min="3" max="3" width="10.85546875" bestFit="1" customWidth="1"/>
    <col min="4" max="4" width="8.28515625" bestFit="1" customWidth="1"/>
    <col min="5" max="5" width="66" customWidth="1"/>
  </cols>
  <sheetData>
    <row r="1" spans="1:5">
      <c r="A1" s="226" t="s">
        <v>431</v>
      </c>
      <c r="B1" s="226" t="s">
        <v>1960</v>
      </c>
      <c r="C1" s="226" t="s">
        <v>509</v>
      </c>
      <c r="D1" s="226" t="s">
        <v>510</v>
      </c>
      <c r="E1" s="226" t="s">
        <v>511</v>
      </c>
    </row>
    <row r="2" spans="1:5">
      <c r="A2" s="364" t="s">
        <v>964</v>
      </c>
      <c r="B2" s="229">
        <v>14</v>
      </c>
      <c r="C2" s="229">
        <v>14</v>
      </c>
      <c r="D2" s="229">
        <v>0</v>
      </c>
      <c r="E2" s="364"/>
    </row>
    <row r="3" spans="1:5">
      <c r="A3" s="364" t="s">
        <v>682</v>
      </c>
      <c r="B3" s="229">
        <v>25</v>
      </c>
      <c r="C3" s="229">
        <v>15</v>
      </c>
      <c r="D3" s="229">
        <v>10</v>
      </c>
      <c r="E3" s="364"/>
    </row>
    <row r="4" spans="1:5">
      <c r="A4" s="364" t="s">
        <v>74</v>
      </c>
      <c r="B4" s="229">
        <v>13</v>
      </c>
      <c r="C4" s="229">
        <v>0</v>
      </c>
      <c r="D4" s="229">
        <v>13</v>
      </c>
      <c r="E4" s="229"/>
    </row>
    <row r="5" spans="1:5">
      <c r="A5" s="364" t="s">
        <v>688</v>
      </c>
      <c r="B5" s="229">
        <v>8</v>
      </c>
      <c r="C5" s="229">
        <v>0</v>
      </c>
      <c r="D5" s="229">
        <v>8</v>
      </c>
      <c r="E5" s="229"/>
    </row>
    <row r="6" spans="1:5">
      <c r="A6" s="364" t="s">
        <v>678</v>
      </c>
      <c r="B6" s="229">
        <v>27</v>
      </c>
      <c r="C6" s="229">
        <v>0</v>
      </c>
      <c r="D6" s="229">
        <v>27</v>
      </c>
      <c r="E6" s="229"/>
    </row>
    <row r="7" spans="1:5">
      <c r="A7" s="364" t="s">
        <v>681</v>
      </c>
      <c r="B7" s="229">
        <v>13</v>
      </c>
      <c r="C7" s="229">
        <v>0</v>
      </c>
      <c r="D7" s="229">
        <v>13</v>
      </c>
      <c r="E7" s="229" t="s">
        <v>1961</v>
      </c>
    </row>
    <row r="8" spans="1:5">
      <c r="A8" s="364" t="s">
        <v>687</v>
      </c>
      <c r="B8" s="229">
        <v>7</v>
      </c>
      <c r="C8" s="229">
        <v>0</v>
      </c>
      <c r="D8" s="229">
        <v>7</v>
      </c>
      <c r="E8" s="229"/>
    </row>
    <row r="9" spans="1:5">
      <c r="A9" s="364" t="s">
        <v>1061</v>
      </c>
      <c r="B9" s="229">
        <v>9</v>
      </c>
      <c r="C9" s="229">
        <v>0</v>
      </c>
      <c r="D9" s="229">
        <v>9</v>
      </c>
      <c r="E9" s="229"/>
    </row>
    <row r="10" spans="1:5">
      <c r="A10" s="323" t="s">
        <v>580</v>
      </c>
      <c r="B10" s="323">
        <f>SUM(B2:B9)</f>
        <v>116</v>
      </c>
      <c r="C10" s="323">
        <f>SUM(C2:C9)</f>
        <v>29</v>
      </c>
      <c r="D10" s="323">
        <f>SUM(D2:D9)</f>
        <v>87</v>
      </c>
      <c r="E10" s="323"/>
    </row>
  </sheetData>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F7714-A114-4C5B-8DC9-FAB253F90DD1}">
  <dimension ref="A1:G16"/>
  <sheetViews>
    <sheetView zoomScale="80" zoomScaleNormal="80" workbookViewId="0">
      <selection activeCell="F1" sqref="F1:F1048576"/>
    </sheetView>
  </sheetViews>
  <sheetFormatPr defaultRowHeight="15"/>
  <cols>
    <col min="1" max="1" width="5.5703125" customWidth="1"/>
    <col min="2" max="2" width="43" bestFit="1" customWidth="1"/>
    <col min="3" max="3" width="18.42578125" bestFit="1" customWidth="1"/>
    <col min="4" max="4" width="92.7109375" customWidth="1"/>
    <col min="5" max="5" width="14" bestFit="1" customWidth="1"/>
    <col min="6" max="6" width="95.28515625" customWidth="1"/>
    <col min="7" max="7" width="32.140625" bestFit="1" customWidth="1"/>
  </cols>
  <sheetData>
    <row r="1" spans="1:7">
      <c r="A1" s="368" t="s">
        <v>519</v>
      </c>
      <c r="B1" s="231" t="s">
        <v>1</v>
      </c>
      <c r="C1" s="231" t="s">
        <v>431</v>
      </c>
      <c r="D1" s="231" t="s">
        <v>2</v>
      </c>
      <c r="E1" s="231" t="s">
        <v>315</v>
      </c>
      <c r="F1" s="373" t="s">
        <v>1851</v>
      </c>
      <c r="G1" s="231" t="s">
        <v>4</v>
      </c>
    </row>
    <row r="2" spans="1:7" ht="31.5">
      <c r="A2" s="232">
        <v>1</v>
      </c>
      <c r="B2" s="369" t="s">
        <v>1845</v>
      </c>
      <c r="C2" s="69" t="s">
        <v>984</v>
      </c>
      <c r="D2" s="369" t="s">
        <v>1840</v>
      </c>
      <c r="E2" s="69" t="s">
        <v>316</v>
      </c>
      <c r="F2" s="374" t="s">
        <v>1852</v>
      </c>
      <c r="G2" s="69"/>
    </row>
    <row r="3" spans="1:7" ht="31.5">
      <c r="A3" s="232">
        <v>2</v>
      </c>
      <c r="B3" s="232" t="s">
        <v>1846</v>
      </c>
      <c r="C3" s="69" t="s">
        <v>984</v>
      </c>
      <c r="D3" s="369" t="s">
        <v>1840</v>
      </c>
      <c r="E3" s="69" t="s">
        <v>316</v>
      </c>
      <c r="F3" s="374" t="s">
        <v>1852</v>
      </c>
      <c r="G3" s="69"/>
    </row>
    <row r="4" spans="1:7" ht="31.5">
      <c r="A4" s="232">
        <v>3</v>
      </c>
      <c r="B4" s="232" t="s">
        <v>1847</v>
      </c>
      <c r="C4" s="69" t="s">
        <v>984</v>
      </c>
      <c r="D4" s="369" t="s">
        <v>1841</v>
      </c>
      <c r="E4" s="69" t="s">
        <v>316</v>
      </c>
      <c r="F4" s="374" t="s">
        <v>1852</v>
      </c>
      <c r="G4" s="69"/>
    </row>
    <row r="5" spans="1:7" ht="31.5">
      <c r="A5" s="232">
        <v>4</v>
      </c>
      <c r="B5" s="369" t="s">
        <v>1848</v>
      </c>
      <c r="C5" s="69" t="s">
        <v>984</v>
      </c>
      <c r="D5" s="369" t="s">
        <v>1842</v>
      </c>
      <c r="E5" s="69" t="s">
        <v>316</v>
      </c>
      <c r="F5" s="374" t="s">
        <v>1853</v>
      </c>
      <c r="G5" s="69"/>
    </row>
    <row r="6" spans="1:7" ht="31.5">
      <c r="A6" s="232">
        <v>5</v>
      </c>
      <c r="B6" s="232" t="s">
        <v>1849</v>
      </c>
      <c r="C6" s="69" t="s">
        <v>984</v>
      </c>
      <c r="D6" s="369" t="s">
        <v>1842</v>
      </c>
      <c r="E6" s="69" t="s">
        <v>316</v>
      </c>
      <c r="F6" s="374" t="s">
        <v>1853</v>
      </c>
      <c r="G6" s="69"/>
    </row>
    <row r="7" spans="1:7" ht="31.5">
      <c r="A7" s="232">
        <v>6</v>
      </c>
      <c r="B7" s="232" t="s">
        <v>1850</v>
      </c>
      <c r="C7" s="69" t="s">
        <v>984</v>
      </c>
      <c r="D7" s="369" t="s">
        <v>1842</v>
      </c>
      <c r="E7" s="69" t="s">
        <v>316</v>
      </c>
      <c r="F7" s="374" t="s">
        <v>1853</v>
      </c>
      <c r="G7" s="69"/>
    </row>
    <row r="8" spans="1:7" ht="90">
      <c r="A8" s="232">
        <v>7</v>
      </c>
      <c r="B8" s="370" t="s">
        <v>986</v>
      </c>
      <c r="C8" s="371" t="s">
        <v>984</v>
      </c>
      <c r="D8" s="372" t="s">
        <v>987</v>
      </c>
      <c r="E8" s="371" t="s">
        <v>316</v>
      </c>
      <c r="F8" s="372" t="s">
        <v>1852</v>
      </c>
      <c r="G8" s="372" t="s">
        <v>1861</v>
      </c>
    </row>
    <row r="9" spans="1:7" ht="45">
      <c r="A9" s="232">
        <v>8</v>
      </c>
      <c r="B9" s="232" t="s">
        <v>9</v>
      </c>
      <c r="C9" s="69" t="s">
        <v>988</v>
      </c>
      <c r="D9" s="369" t="s">
        <v>989</v>
      </c>
      <c r="E9" s="69" t="s">
        <v>316</v>
      </c>
      <c r="F9" s="374" t="s">
        <v>1854</v>
      </c>
      <c r="G9" s="28" t="s">
        <v>1843</v>
      </c>
    </row>
    <row r="10" spans="1:7" ht="45">
      <c r="A10" s="232">
        <v>9</v>
      </c>
      <c r="B10" s="232" t="s">
        <v>9</v>
      </c>
      <c r="C10" s="69" t="s">
        <v>990</v>
      </c>
      <c r="D10" s="369" t="s">
        <v>989</v>
      </c>
      <c r="E10" s="69" t="s">
        <v>316</v>
      </c>
      <c r="F10" s="374" t="s">
        <v>1855</v>
      </c>
      <c r="G10" s="28"/>
    </row>
    <row r="11" spans="1:7" ht="30">
      <c r="A11" s="232">
        <v>10</v>
      </c>
      <c r="B11" s="232" t="s">
        <v>9</v>
      </c>
      <c r="C11" s="69" t="s">
        <v>991</v>
      </c>
      <c r="D11" s="369" t="s">
        <v>992</v>
      </c>
      <c r="E11" s="69" t="s">
        <v>316</v>
      </c>
      <c r="F11" s="374" t="s">
        <v>1856</v>
      </c>
      <c r="G11" s="28"/>
    </row>
    <row r="12" spans="1:7" ht="31.5">
      <c r="A12" s="232">
        <v>11</v>
      </c>
      <c r="B12" s="232" t="s">
        <v>9</v>
      </c>
      <c r="C12" s="69" t="s">
        <v>993</v>
      </c>
      <c r="D12" s="369" t="s">
        <v>994</v>
      </c>
      <c r="E12" s="69" t="s">
        <v>316</v>
      </c>
      <c r="F12" s="374" t="s">
        <v>1857</v>
      </c>
      <c r="G12" s="29"/>
    </row>
    <row r="13" spans="1:7" ht="31.5">
      <c r="A13" s="232">
        <v>12</v>
      </c>
      <c r="B13" s="232" t="s">
        <v>9</v>
      </c>
      <c r="C13" s="69" t="s">
        <v>995</v>
      </c>
      <c r="D13" s="369" t="s">
        <v>996</v>
      </c>
      <c r="E13" s="69" t="s">
        <v>316</v>
      </c>
      <c r="F13" s="374" t="s">
        <v>1859</v>
      </c>
      <c r="G13" s="28"/>
    </row>
    <row r="14" spans="1:7" ht="31.5">
      <c r="A14" s="232">
        <v>13</v>
      </c>
      <c r="B14" s="232" t="s">
        <v>9</v>
      </c>
      <c r="C14" s="69" t="s">
        <v>997</v>
      </c>
      <c r="D14" s="369" t="s">
        <v>998</v>
      </c>
      <c r="E14" s="69" t="s">
        <v>316</v>
      </c>
      <c r="F14" s="374" t="s">
        <v>1858</v>
      </c>
      <c r="G14" s="28"/>
    </row>
    <row r="15" spans="1:7" ht="31.5">
      <c r="A15" s="232">
        <v>14</v>
      </c>
      <c r="B15" s="232" t="s">
        <v>9</v>
      </c>
      <c r="C15" s="69" t="s">
        <v>1914</v>
      </c>
      <c r="D15" s="369" t="s">
        <v>1915</v>
      </c>
      <c r="E15" s="69" t="s">
        <v>316</v>
      </c>
      <c r="F15" s="374" t="s">
        <v>1916</v>
      </c>
      <c r="G15" s="28"/>
    </row>
    <row r="16" spans="1:7" ht="195">
      <c r="A16" s="232">
        <v>15</v>
      </c>
      <c r="B16" s="232" t="s">
        <v>999</v>
      </c>
      <c r="C16" s="69" t="s">
        <v>997</v>
      </c>
      <c r="D16" s="29" t="s">
        <v>1844</v>
      </c>
      <c r="E16" s="69" t="s">
        <v>316</v>
      </c>
      <c r="F16" s="29" t="s">
        <v>1860</v>
      </c>
      <c r="G16" s="28"/>
    </row>
  </sheetData>
  <pageMargins left="0.7" right="0.7" top="0.75" bottom="0.75" header="0.3" footer="0.3"/>
  <pageSetup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58E5-6DA2-4C6E-AA08-C7C7E3A01478}">
  <dimension ref="A1:J18"/>
  <sheetViews>
    <sheetView zoomScale="80" zoomScaleNormal="80" workbookViewId="0">
      <selection activeCell="B11" sqref="B11"/>
    </sheetView>
  </sheetViews>
  <sheetFormatPr defaultRowHeight="15"/>
  <cols>
    <col min="1" max="1" width="3.28515625" bestFit="1" customWidth="1"/>
    <col min="2" max="2" width="71" customWidth="1"/>
    <col min="3" max="3" width="11" bestFit="1" customWidth="1"/>
    <col min="4" max="4" width="80.7109375" customWidth="1"/>
    <col min="5" max="5" width="77.140625" customWidth="1"/>
    <col min="6" max="6" width="75.42578125" customWidth="1"/>
  </cols>
  <sheetData>
    <row r="1" spans="1:10">
      <c r="A1" s="76" t="s">
        <v>519</v>
      </c>
      <c r="B1" s="76" t="s">
        <v>1051</v>
      </c>
      <c r="C1" s="76" t="s">
        <v>315</v>
      </c>
      <c r="D1" s="373" t="s">
        <v>1851</v>
      </c>
      <c r="E1" s="76" t="s">
        <v>4</v>
      </c>
    </row>
    <row r="2" spans="1:10" ht="86.25" customHeight="1">
      <c r="A2" s="135">
        <v>1</v>
      </c>
      <c r="B2" s="2" t="s">
        <v>1862</v>
      </c>
      <c r="C2" s="1" t="s">
        <v>316</v>
      </c>
      <c r="D2" s="374" t="s">
        <v>1872</v>
      </c>
      <c r="E2" s="2" t="s">
        <v>1779</v>
      </c>
      <c r="F2" s="321"/>
    </row>
    <row r="3" spans="1:10" ht="30">
      <c r="A3" s="135">
        <v>2</v>
      </c>
      <c r="B3" s="2" t="s">
        <v>1868</v>
      </c>
      <c r="C3" s="1" t="s">
        <v>316</v>
      </c>
      <c r="D3" s="374" t="s">
        <v>1873</v>
      </c>
      <c r="E3" s="319" t="s">
        <v>1776</v>
      </c>
    </row>
    <row r="4" spans="1:10" ht="30">
      <c r="A4" s="135">
        <v>3</v>
      </c>
      <c r="B4" s="2" t="s">
        <v>1053</v>
      </c>
      <c r="C4" s="1" t="s">
        <v>316</v>
      </c>
      <c r="D4" s="374" t="s">
        <v>1865</v>
      </c>
      <c r="E4" s="319" t="s">
        <v>1771</v>
      </c>
    </row>
    <row r="5" spans="1:10" ht="30">
      <c r="A5" s="135">
        <v>4</v>
      </c>
      <c r="B5" s="2" t="s">
        <v>1869</v>
      </c>
      <c r="C5" s="1" t="s">
        <v>316</v>
      </c>
      <c r="D5" s="29" t="s">
        <v>1874</v>
      </c>
      <c r="E5" s="318" t="s">
        <v>1773</v>
      </c>
    </row>
    <row r="6" spans="1:10" ht="30">
      <c r="A6" s="56">
        <v>5</v>
      </c>
      <c r="B6" s="2" t="s">
        <v>1870</v>
      </c>
      <c r="C6" s="1" t="s">
        <v>316</v>
      </c>
      <c r="D6" s="2" t="s">
        <v>1971</v>
      </c>
      <c r="E6" s="28"/>
    </row>
    <row r="7" spans="1:10" ht="30">
      <c r="A7" s="56">
        <v>6</v>
      </c>
      <c r="B7" s="2" t="s">
        <v>1871</v>
      </c>
      <c r="C7" s="1" t="s">
        <v>316</v>
      </c>
      <c r="D7" s="379" t="s">
        <v>1971</v>
      </c>
      <c r="E7" s="28"/>
    </row>
    <row r="8" spans="1:10" ht="30">
      <c r="A8" s="135">
        <v>7</v>
      </c>
      <c r="B8" s="2" t="s">
        <v>1774</v>
      </c>
      <c r="C8" s="1" t="s">
        <v>316</v>
      </c>
      <c r="D8" s="379" t="s">
        <v>1875</v>
      </c>
      <c r="E8" s="320" t="s">
        <v>1777</v>
      </c>
      <c r="J8" s="5"/>
    </row>
    <row r="9" spans="1:10" ht="60">
      <c r="A9" s="1">
        <v>8</v>
      </c>
      <c r="B9" s="2" t="s">
        <v>1056</v>
      </c>
      <c r="C9" s="1" t="s">
        <v>316</v>
      </c>
      <c r="D9" s="2" t="s">
        <v>1876</v>
      </c>
      <c r="E9" s="318" t="s">
        <v>1968</v>
      </c>
    </row>
    <row r="10" spans="1:10" ht="30">
      <c r="A10" s="56">
        <v>9</v>
      </c>
      <c r="B10" s="2" t="s">
        <v>1055</v>
      </c>
      <c r="C10" s="1" t="s">
        <v>316</v>
      </c>
      <c r="D10" s="2" t="s">
        <v>1971</v>
      </c>
      <c r="E10" s="28"/>
    </row>
    <row r="11" spans="1:10" ht="30">
      <c r="A11" s="56">
        <v>10</v>
      </c>
      <c r="B11" s="2" t="s">
        <v>1866</v>
      </c>
      <c r="C11" s="1" t="s">
        <v>316</v>
      </c>
      <c r="D11" s="2" t="s">
        <v>1971</v>
      </c>
      <c r="E11" s="28"/>
    </row>
    <row r="12" spans="1:10" ht="30">
      <c r="A12" s="56">
        <v>11</v>
      </c>
      <c r="B12" s="2" t="s">
        <v>1069</v>
      </c>
      <c r="C12" s="1" t="s">
        <v>316</v>
      </c>
      <c r="D12" s="2" t="s">
        <v>1971</v>
      </c>
      <c r="E12" s="28">
        <v>108940015</v>
      </c>
    </row>
    <row r="13" spans="1:10" ht="30">
      <c r="A13" s="135">
        <v>12</v>
      </c>
      <c r="B13" s="2" t="s">
        <v>1070</v>
      </c>
      <c r="C13" s="1" t="s">
        <v>316</v>
      </c>
      <c r="D13" s="2" t="s">
        <v>1970</v>
      </c>
      <c r="E13" s="28"/>
    </row>
    <row r="14" spans="1:10" ht="45">
      <c r="A14" s="424">
        <v>13</v>
      </c>
      <c r="B14" s="2" t="s">
        <v>1863</v>
      </c>
      <c r="C14" s="1"/>
      <c r="D14" s="28"/>
      <c r="E14" s="2" t="s">
        <v>1969</v>
      </c>
    </row>
    <row r="15" spans="1:10" ht="45">
      <c r="A15" s="424">
        <v>14</v>
      </c>
      <c r="B15" s="2" t="s">
        <v>1867</v>
      </c>
      <c r="C15" s="1"/>
      <c r="D15" s="28"/>
      <c r="E15" s="1" t="s">
        <v>1778</v>
      </c>
    </row>
    <row r="16" spans="1:10">
      <c r="A16" s="28">
        <v>15</v>
      </c>
      <c r="B16" s="2" t="s">
        <v>1054</v>
      </c>
      <c r="C16" s="1" t="s">
        <v>600</v>
      </c>
      <c r="D16" s="28"/>
      <c r="E16" s="28" t="s">
        <v>1772</v>
      </c>
    </row>
    <row r="17" spans="1:5">
      <c r="A17" s="28">
        <v>16</v>
      </c>
      <c r="B17" s="2" t="s">
        <v>1052</v>
      </c>
      <c r="C17" s="1" t="s">
        <v>600</v>
      </c>
      <c r="D17" s="28"/>
      <c r="E17" s="28" t="s">
        <v>1772</v>
      </c>
    </row>
    <row r="18" spans="1:5">
      <c r="C18" s="412"/>
    </row>
  </sheetData>
  <hyperlinks>
    <hyperlink ref="E4" r:id="rId1" location="/edelivery/ddc" xr:uid="{010228B6-2E8E-4142-B9E2-EC972279E283}"/>
    <hyperlink ref="E9" r:id="rId2" location="/edelivery/ddc_x000a_Test data : Order#112140079 DDC: W1L6ER-2CXN7K-PAA94X-9CQ2UC_x000a__x000a_Required Test Data" xr:uid="{235005A4-08BF-4FD0-9F5D-1D8F5734F3BF}"/>
    <hyperlink ref="E5" r:id="rId3" xr:uid="{70B874AB-ABA1-451D-8245-C75CBA2496AE}"/>
    <hyperlink ref="E3" r:id="rId4" xr:uid="{535606DD-65B9-4E7C-984E-6ED49AA0B0A3}"/>
    <hyperlink ref="E8" r:id="rId5" xr:uid="{55E3E448-FFF2-473F-BF47-128D42EF7D2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1E3E9-F786-4D5E-AAD6-D30C1CCD6C23}">
  <sheetPr filterMode="1"/>
  <dimension ref="A1:M32"/>
  <sheetViews>
    <sheetView topLeftCell="A4" zoomScaleNormal="100" workbookViewId="0">
      <selection activeCell="D1" sqref="D1:D1048576"/>
    </sheetView>
  </sheetViews>
  <sheetFormatPr defaultColWidth="34.42578125" defaultRowHeight="15.75"/>
  <cols>
    <col min="1" max="1" width="11.42578125" style="245" customWidth="1"/>
    <col min="2" max="2" width="33.7109375" style="244" customWidth="1"/>
    <col min="3" max="3" width="73.5703125" style="246" hidden="1" customWidth="1"/>
    <col min="4" max="4" width="18.28515625" style="422" customWidth="1"/>
    <col min="5" max="5" width="42.5703125" style="244" customWidth="1"/>
    <col min="6" max="6" width="44.5703125" style="244" customWidth="1"/>
    <col min="7" max="7" width="46.42578125" style="248" hidden="1" customWidth="1"/>
    <col min="8" max="8" width="73.5703125" style="245" hidden="1" customWidth="1"/>
    <col min="9" max="10" width="0" style="244" hidden="1" customWidth="1"/>
    <col min="11" max="11" width="60.5703125" style="244" hidden="1" customWidth="1"/>
    <col min="12" max="16384" width="34.42578125" style="244"/>
  </cols>
  <sheetData>
    <row r="1" spans="1:13" ht="30" customHeight="1">
      <c r="A1" s="411" t="s">
        <v>694</v>
      </c>
      <c r="B1" s="411" t="s">
        <v>695</v>
      </c>
      <c r="C1" s="411" t="s">
        <v>258</v>
      </c>
      <c r="D1" s="411" t="s">
        <v>315</v>
      </c>
      <c r="E1" s="411" t="s">
        <v>1851</v>
      </c>
      <c r="F1" s="411" t="s">
        <v>1957</v>
      </c>
      <c r="G1" s="411"/>
      <c r="H1" s="411" t="s">
        <v>1078</v>
      </c>
      <c r="I1" s="411"/>
      <c r="J1" s="411" t="s">
        <v>567</v>
      </c>
      <c r="K1" s="410"/>
    </row>
    <row r="2" spans="1:13" ht="33" customHeight="1">
      <c r="A2" s="408">
        <v>1</v>
      </c>
      <c r="B2" s="403" t="s">
        <v>1007</v>
      </c>
      <c r="C2" s="403" t="s">
        <v>1008</v>
      </c>
      <c r="D2" s="403" t="s">
        <v>316</v>
      </c>
      <c r="E2" s="374" t="s">
        <v>1945</v>
      </c>
      <c r="F2" s="392" t="s">
        <v>1925</v>
      </c>
      <c r="G2" s="391" t="s">
        <v>1887</v>
      </c>
      <c r="H2" s="393" t="s">
        <v>1888</v>
      </c>
      <c r="I2" s="394" t="s">
        <v>1917</v>
      </c>
      <c r="J2" s="392" t="s">
        <v>509</v>
      </c>
    </row>
    <row r="3" spans="1:13" ht="33.75" customHeight="1">
      <c r="A3" s="408">
        <v>2</v>
      </c>
      <c r="B3" s="403" t="s">
        <v>1010</v>
      </c>
      <c r="C3" s="403" t="s">
        <v>1011</v>
      </c>
      <c r="D3" s="403" t="s">
        <v>316</v>
      </c>
      <c r="E3" s="374" t="s">
        <v>1945</v>
      </c>
      <c r="F3" s="392" t="s">
        <v>1925</v>
      </c>
      <c r="G3" s="391"/>
      <c r="H3" s="395"/>
      <c r="I3" s="394" t="s">
        <v>1917</v>
      </c>
      <c r="J3" s="392" t="s">
        <v>509</v>
      </c>
    </row>
    <row r="4" spans="1:13" ht="31.5">
      <c r="A4" s="408">
        <v>3</v>
      </c>
      <c r="B4" s="403" t="s">
        <v>1012</v>
      </c>
      <c r="C4" s="403" t="s">
        <v>1013</v>
      </c>
      <c r="D4" s="403" t="s">
        <v>316</v>
      </c>
      <c r="E4" s="374" t="s">
        <v>1945</v>
      </c>
      <c r="F4" s="392" t="s">
        <v>1925</v>
      </c>
      <c r="G4" s="391"/>
      <c r="H4" s="395" t="s">
        <v>1889</v>
      </c>
      <c r="I4" s="394" t="s">
        <v>1917</v>
      </c>
      <c r="J4" s="392" t="s">
        <v>509</v>
      </c>
    </row>
    <row r="5" spans="1:13" ht="30.75" customHeight="1">
      <c r="A5" s="408">
        <v>4</v>
      </c>
      <c r="B5" s="403" t="s">
        <v>1014</v>
      </c>
      <c r="C5" s="403" t="s">
        <v>1015</v>
      </c>
      <c r="D5" s="403" t="s">
        <v>316</v>
      </c>
      <c r="E5" s="374" t="s">
        <v>1945</v>
      </c>
      <c r="F5" s="392" t="s">
        <v>1925</v>
      </c>
      <c r="G5" s="391"/>
      <c r="H5" s="395"/>
      <c r="I5" s="394" t="s">
        <v>1917</v>
      </c>
      <c r="J5" s="392" t="s">
        <v>509</v>
      </c>
    </row>
    <row r="6" spans="1:13" ht="31.5">
      <c r="A6" s="408">
        <v>5</v>
      </c>
      <c r="B6" s="403" t="s">
        <v>1016</v>
      </c>
      <c r="C6" s="403" t="s">
        <v>1017</v>
      </c>
      <c r="D6" s="403" t="s">
        <v>316</v>
      </c>
      <c r="E6" s="374" t="s">
        <v>1945</v>
      </c>
      <c r="F6" s="392" t="s">
        <v>1925</v>
      </c>
      <c r="G6" s="391"/>
      <c r="H6" s="395"/>
      <c r="I6" s="394" t="s">
        <v>1917</v>
      </c>
      <c r="J6" s="392" t="s">
        <v>509</v>
      </c>
    </row>
    <row r="7" spans="1:13" ht="30.75" customHeight="1">
      <c r="A7" s="408">
        <v>6</v>
      </c>
      <c r="B7" s="403" t="s">
        <v>1018</v>
      </c>
      <c r="C7" s="403" t="s">
        <v>1019</v>
      </c>
      <c r="D7" s="403" t="s">
        <v>316</v>
      </c>
      <c r="E7" s="374" t="s">
        <v>1945</v>
      </c>
      <c r="F7" s="392" t="s">
        <v>1925</v>
      </c>
      <c r="G7" s="391"/>
      <c r="H7" s="395"/>
      <c r="I7" s="394" t="s">
        <v>1918</v>
      </c>
      <c r="J7" s="392" t="s">
        <v>509</v>
      </c>
    </row>
    <row r="8" spans="1:13" ht="31.5">
      <c r="A8" s="390">
        <v>7</v>
      </c>
      <c r="B8" s="403" t="s">
        <v>1020</v>
      </c>
      <c r="C8" s="403" t="s">
        <v>1021</v>
      </c>
      <c r="D8" s="403" t="s">
        <v>1959</v>
      </c>
      <c r="E8" s="391"/>
      <c r="F8" s="392" t="s">
        <v>509</v>
      </c>
      <c r="G8" s="391"/>
      <c r="H8" s="395"/>
      <c r="I8" s="394" t="s">
        <v>1920</v>
      </c>
      <c r="J8" s="391"/>
      <c r="K8" s="244" t="s">
        <v>1919</v>
      </c>
    </row>
    <row r="9" spans="1:13" ht="49.5" customHeight="1">
      <c r="A9" s="390">
        <v>8</v>
      </c>
      <c r="B9" s="403" t="s">
        <v>1890</v>
      </c>
      <c r="C9" s="2" t="s">
        <v>1022</v>
      </c>
      <c r="D9" s="403" t="s">
        <v>1959</v>
      </c>
      <c r="E9" s="391"/>
      <c r="F9" s="392" t="s">
        <v>1956</v>
      </c>
      <c r="G9" s="396"/>
      <c r="H9" s="395"/>
      <c r="I9" s="394" t="s">
        <v>1918</v>
      </c>
      <c r="J9" s="266" t="s">
        <v>1921</v>
      </c>
    </row>
    <row r="10" spans="1:13" ht="53.25" customHeight="1">
      <c r="A10" s="390">
        <v>9</v>
      </c>
      <c r="B10" s="403" t="s">
        <v>1891</v>
      </c>
      <c r="C10" s="2" t="s">
        <v>1023</v>
      </c>
      <c r="D10" s="403" t="s">
        <v>1959</v>
      </c>
      <c r="E10" s="391"/>
      <c r="F10" s="392" t="s">
        <v>1956</v>
      </c>
      <c r="G10" s="396"/>
      <c r="H10" s="395"/>
      <c r="I10" s="394" t="s">
        <v>1918</v>
      </c>
      <c r="J10" s="244" t="s">
        <v>1921</v>
      </c>
    </row>
    <row r="11" spans="1:13" ht="42.75" customHeight="1">
      <c r="A11" s="390">
        <v>10</v>
      </c>
      <c r="B11" s="403" t="s">
        <v>1892</v>
      </c>
      <c r="C11" s="2" t="s">
        <v>1024</v>
      </c>
      <c r="D11" s="403" t="s">
        <v>1959</v>
      </c>
      <c r="E11" s="391"/>
      <c r="F11" s="392" t="s">
        <v>1956</v>
      </c>
      <c r="G11" s="396"/>
      <c r="H11" s="393" t="s">
        <v>1893</v>
      </c>
      <c r="I11" s="394" t="s">
        <v>1918</v>
      </c>
      <c r="J11" s="266" t="s">
        <v>1921</v>
      </c>
    </row>
    <row r="12" spans="1:13" ht="66.75" hidden="1" customHeight="1">
      <c r="A12" s="401">
        <v>11</v>
      </c>
      <c r="B12" s="414" t="s">
        <v>1025</v>
      </c>
      <c r="C12" s="417" t="s">
        <v>1946</v>
      </c>
      <c r="D12" s="414" t="s">
        <v>1958</v>
      </c>
      <c r="E12" s="402"/>
      <c r="F12" s="402"/>
      <c r="G12" s="418" t="s">
        <v>1894</v>
      </c>
      <c r="H12" s="395"/>
      <c r="I12" s="394"/>
    </row>
    <row r="13" spans="1:13" ht="33.75" customHeight="1">
      <c r="A13" s="390">
        <v>12</v>
      </c>
      <c r="B13" s="403" t="s">
        <v>1895</v>
      </c>
      <c r="C13" s="2" t="s">
        <v>1026</v>
      </c>
      <c r="D13" s="403" t="s">
        <v>1959</v>
      </c>
      <c r="E13" s="391"/>
      <c r="F13" s="392" t="s">
        <v>1956</v>
      </c>
      <c r="G13" s="396"/>
      <c r="H13" s="395"/>
      <c r="I13" s="394" t="s">
        <v>1920</v>
      </c>
      <c r="M13" s="244">
        <v>1</v>
      </c>
    </row>
    <row r="14" spans="1:13" ht="34.5" hidden="1" customHeight="1">
      <c r="A14" s="390">
        <v>13</v>
      </c>
      <c r="B14" s="403" t="s">
        <v>1896</v>
      </c>
      <c r="C14" s="2" t="s">
        <v>1027</v>
      </c>
      <c r="D14" s="403" t="s">
        <v>510</v>
      </c>
      <c r="E14" s="391"/>
      <c r="F14" s="244" t="s">
        <v>1930</v>
      </c>
      <c r="G14" s="396" t="s">
        <v>1897</v>
      </c>
      <c r="H14" s="395"/>
      <c r="I14" s="394" t="s">
        <v>1920</v>
      </c>
    </row>
    <row r="15" spans="1:13" ht="44.25" hidden="1" customHeight="1">
      <c r="A15" s="390">
        <v>14</v>
      </c>
      <c r="B15" s="403" t="s">
        <v>1931</v>
      </c>
      <c r="C15" s="2" t="s">
        <v>1028</v>
      </c>
      <c r="D15" s="403" t="s">
        <v>510</v>
      </c>
      <c r="E15" s="403"/>
      <c r="F15" s="244" t="s">
        <v>1930</v>
      </c>
      <c r="G15" s="396" t="s">
        <v>1898</v>
      </c>
      <c r="H15" s="395"/>
      <c r="I15" s="394" t="s">
        <v>1920</v>
      </c>
    </row>
    <row r="16" spans="1:13" ht="63.75" hidden="1" customHeight="1">
      <c r="A16" s="390">
        <v>15</v>
      </c>
      <c r="B16" s="403" t="s">
        <v>1029</v>
      </c>
      <c r="C16" s="2" t="s">
        <v>1030</v>
      </c>
      <c r="D16" s="403" t="s">
        <v>510</v>
      </c>
      <c r="E16" s="391"/>
      <c r="F16" s="400" t="s">
        <v>1922</v>
      </c>
      <c r="G16" s="396" t="s">
        <v>1899</v>
      </c>
      <c r="H16" s="395"/>
      <c r="I16" s="394" t="s">
        <v>1920</v>
      </c>
      <c r="M16" s="244">
        <v>1</v>
      </c>
    </row>
    <row r="17" spans="1:13" ht="45" hidden="1" customHeight="1">
      <c r="A17" s="390">
        <v>16</v>
      </c>
      <c r="B17" s="403" t="s">
        <v>1900</v>
      </c>
      <c r="C17" s="2" t="s">
        <v>1031</v>
      </c>
      <c r="D17" s="403" t="s">
        <v>510</v>
      </c>
      <c r="E17" s="391"/>
      <c r="F17" s="391" t="s">
        <v>1929</v>
      </c>
      <c r="G17" s="396"/>
      <c r="H17" s="395"/>
      <c r="I17" s="394"/>
    </row>
    <row r="18" spans="1:13" ht="37.5" hidden="1" customHeight="1">
      <c r="A18" s="401">
        <v>17</v>
      </c>
      <c r="B18" s="414" t="s">
        <v>1032</v>
      </c>
      <c r="C18" s="417" t="s">
        <v>1947</v>
      </c>
      <c r="D18" s="414" t="s">
        <v>1958</v>
      </c>
      <c r="E18" s="402"/>
      <c r="F18" s="402"/>
      <c r="G18" s="418" t="s">
        <v>1894</v>
      </c>
      <c r="H18" s="395"/>
      <c r="I18" s="394"/>
    </row>
    <row r="19" spans="1:13" ht="44.25" hidden="1" customHeight="1">
      <c r="A19" s="390">
        <v>18</v>
      </c>
      <c r="B19" s="403" t="s">
        <v>1901</v>
      </c>
      <c r="C19" s="2" t="s">
        <v>1033</v>
      </c>
      <c r="D19" s="403" t="s">
        <v>510</v>
      </c>
      <c r="E19" s="391"/>
      <c r="F19" s="391" t="s">
        <v>1923</v>
      </c>
      <c r="G19" s="396" t="s">
        <v>1902</v>
      </c>
      <c r="H19" s="395"/>
      <c r="I19" s="394"/>
    </row>
    <row r="20" spans="1:13" ht="48.75" hidden="1" customHeight="1">
      <c r="A20" s="401">
        <v>19</v>
      </c>
      <c r="B20" s="414" t="s">
        <v>1034</v>
      </c>
      <c r="C20" s="417" t="s">
        <v>1948</v>
      </c>
      <c r="D20" s="414" t="s">
        <v>1958</v>
      </c>
      <c r="E20" s="402"/>
      <c r="F20" s="402"/>
      <c r="G20" s="418" t="s">
        <v>1903</v>
      </c>
      <c r="H20" s="395"/>
      <c r="I20" s="394"/>
    </row>
    <row r="21" spans="1:13" ht="41.25" hidden="1" customHeight="1">
      <c r="A21" s="390">
        <v>20</v>
      </c>
      <c r="B21" s="403" t="s">
        <v>1904</v>
      </c>
      <c r="C21" s="2" t="s">
        <v>1035</v>
      </c>
      <c r="D21" s="403" t="s">
        <v>510</v>
      </c>
      <c r="E21" s="391"/>
      <c r="F21" s="391" t="s">
        <v>1929</v>
      </c>
      <c r="G21" s="396"/>
      <c r="H21" s="395"/>
      <c r="I21" s="394"/>
    </row>
    <row r="22" spans="1:13" ht="44.25" hidden="1" customHeight="1">
      <c r="A22" s="401">
        <v>21</v>
      </c>
      <c r="B22" s="414" t="s">
        <v>1036</v>
      </c>
      <c r="C22" s="417" t="s">
        <v>1037</v>
      </c>
      <c r="D22" s="414" t="s">
        <v>1958</v>
      </c>
      <c r="E22" s="402"/>
      <c r="F22" s="402"/>
      <c r="G22" s="418" t="s">
        <v>1894</v>
      </c>
      <c r="H22" s="395"/>
      <c r="I22" s="394"/>
    </row>
    <row r="23" spans="1:13" ht="41.25" hidden="1" customHeight="1">
      <c r="A23" s="390">
        <v>22</v>
      </c>
      <c r="B23" s="403" t="s">
        <v>1905</v>
      </c>
      <c r="C23" s="2" t="s">
        <v>1038</v>
      </c>
      <c r="D23" s="403" t="s">
        <v>510</v>
      </c>
      <c r="E23" s="391"/>
      <c r="F23" s="391" t="s">
        <v>1928</v>
      </c>
      <c r="G23" s="396"/>
      <c r="H23" s="395"/>
      <c r="I23" s="394"/>
    </row>
    <row r="24" spans="1:13" ht="78.75">
      <c r="A24" s="408">
        <v>23</v>
      </c>
      <c r="B24" s="415" t="s">
        <v>1039</v>
      </c>
      <c r="C24" s="2" t="s">
        <v>1040</v>
      </c>
      <c r="D24" s="415" t="s">
        <v>316</v>
      </c>
      <c r="E24" s="397"/>
      <c r="F24" s="392" t="s">
        <v>1925</v>
      </c>
      <c r="G24" s="398" t="s">
        <v>1906</v>
      </c>
      <c r="H24" s="395"/>
      <c r="I24" s="394" t="s">
        <v>1920</v>
      </c>
      <c r="M24" s="244">
        <v>1</v>
      </c>
    </row>
    <row r="25" spans="1:13" ht="78.75" hidden="1">
      <c r="A25" s="390">
        <v>24</v>
      </c>
      <c r="B25" s="403" t="s">
        <v>1041</v>
      </c>
      <c r="C25" s="2" t="s">
        <v>1042</v>
      </c>
      <c r="D25" s="403" t="s">
        <v>510</v>
      </c>
      <c r="E25" s="391"/>
      <c r="F25" s="391" t="s">
        <v>1932</v>
      </c>
      <c r="G25" s="396" t="s">
        <v>1907</v>
      </c>
      <c r="H25" s="395"/>
      <c r="I25" s="394"/>
      <c r="J25" s="244" t="s">
        <v>1927</v>
      </c>
    </row>
    <row r="26" spans="1:13" ht="33" hidden="1" customHeight="1">
      <c r="A26" s="401">
        <v>25</v>
      </c>
      <c r="B26" s="414" t="s">
        <v>1043</v>
      </c>
      <c r="C26" s="417" t="s">
        <v>1949</v>
      </c>
      <c r="D26" s="414" t="s">
        <v>1958</v>
      </c>
      <c r="E26" s="402"/>
      <c r="F26" s="402"/>
      <c r="G26" s="418" t="s">
        <v>1903</v>
      </c>
      <c r="H26" s="419"/>
      <c r="I26" s="420"/>
      <c r="J26" s="421"/>
    </row>
    <row r="27" spans="1:13" ht="30.75" customHeight="1">
      <c r="A27" s="408">
        <v>26</v>
      </c>
      <c r="B27" s="403" t="s">
        <v>1044</v>
      </c>
      <c r="C27" s="2" t="s">
        <v>1045</v>
      </c>
      <c r="D27" s="403" t="s">
        <v>316</v>
      </c>
      <c r="E27" s="374" t="s">
        <v>1954</v>
      </c>
      <c r="F27" s="413" t="s">
        <v>1952</v>
      </c>
      <c r="G27" s="396" t="s">
        <v>1908</v>
      </c>
      <c r="H27" s="395"/>
      <c r="I27" s="394"/>
      <c r="M27" s="244">
        <v>1</v>
      </c>
    </row>
    <row r="28" spans="1:13" ht="32.25" customHeight="1">
      <c r="A28" s="408">
        <v>27</v>
      </c>
      <c r="B28" s="403" t="s">
        <v>1046</v>
      </c>
      <c r="C28" s="2" t="s">
        <v>1909</v>
      </c>
      <c r="D28" s="403" t="s">
        <v>316</v>
      </c>
      <c r="E28" s="374" t="s">
        <v>1954</v>
      </c>
      <c r="F28" s="392" t="s">
        <v>1925</v>
      </c>
      <c r="G28" s="398" t="s">
        <v>1910</v>
      </c>
      <c r="H28" s="395"/>
      <c r="I28" s="394"/>
      <c r="J28" s="244" t="s">
        <v>1924</v>
      </c>
      <c r="M28" s="244">
        <v>1</v>
      </c>
    </row>
    <row r="29" spans="1:13" ht="26.25" hidden="1" customHeight="1">
      <c r="A29" s="401">
        <v>28</v>
      </c>
      <c r="B29" s="414" t="s">
        <v>1047</v>
      </c>
      <c r="C29" s="417" t="s">
        <v>1950</v>
      </c>
      <c r="D29" s="414" t="s">
        <v>1958</v>
      </c>
      <c r="E29" s="402"/>
      <c r="F29" s="402"/>
      <c r="G29" s="418" t="s">
        <v>1894</v>
      </c>
      <c r="H29" s="395"/>
      <c r="I29" s="394"/>
    </row>
    <row r="30" spans="1:13" ht="32.25" customHeight="1">
      <c r="A30" s="408">
        <v>29</v>
      </c>
      <c r="B30" s="403" t="s">
        <v>1048</v>
      </c>
      <c r="C30" s="2" t="s">
        <v>1049</v>
      </c>
      <c r="D30" s="403" t="s">
        <v>316</v>
      </c>
      <c r="E30" s="374" t="s">
        <v>1953</v>
      </c>
      <c r="F30" s="392" t="s">
        <v>1925</v>
      </c>
      <c r="G30" s="396"/>
      <c r="H30" s="395"/>
      <c r="I30" s="394" t="s">
        <v>1920</v>
      </c>
      <c r="J30" s="244" t="s">
        <v>1926</v>
      </c>
      <c r="M30" s="244">
        <v>1</v>
      </c>
    </row>
    <row r="31" spans="1:13" ht="30" hidden="1" customHeight="1">
      <c r="A31" s="401">
        <v>30</v>
      </c>
      <c r="B31" s="414" t="s">
        <v>1050</v>
      </c>
      <c r="C31" s="417" t="s">
        <v>1951</v>
      </c>
      <c r="D31" s="414" t="s">
        <v>1958</v>
      </c>
      <c r="E31" s="402"/>
      <c r="F31" s="402"/>
      <c r="G31" s="418" t="s">
        <v>1894</v>
      </c>
      <c r="H31" s="395"/>
      <c r="I31" s="394"/>
    </row>
    <row r="32" spans="1:13" s="247" customFormat="1" ht="39" customHeight="1">
      <c r="A32" s="408">
        <v>31</v>
      </c>
      <c r="B32" s="416" t="s">
        <v>1911</v>
      </c>
      <c r="C32" s="29" t="s">
        <v>1912</v>
      </c>
      <c r="D32" s="416" t="s">
        <v>316</v>
      </c>
      <c r="E32" s="374" t="s">
        <v>1945</v>
      </c>
      <c r="F32" s="392" t="s">
        <v>1925</v>
      </c>
      <c r="G32" s="399"/>
      <c r="H32" s="395"/>
      <c r="I32" s="394" t="s">
        <v>1918</v>
      </c>
    </row>
  </sheetData>
  <autoFilter ref="A1:K32" xr:uid="{5DEDA9BD-2E0F-45F7-90A0-07B40171D0C2}">
    <filterColumn colId="3">
      <filters>
        <filter val="Review pending"/>
        <filter val="Y"/>
      </filters>
    </filterColumn>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FFCB-331B-4B4D-8A14-5FE8DB62E36D}">
  <dimension ref="A1:H14"/>
  <sheetViews>
    <sheetView zoomScale="80" zoomScaleNormal="80" workbookViewId="0">
      <selection activeCell="C2" sqref="C2"/>
    </sheetView>
  </sheetViews>
  <sheetFormatPr defaultRowHeight="15"/>
  <cols>
    <col min="1" max="1" width="12.140625" bestFit="1" customWidth="1"/>
    <col min="2" max="2" width="25.28515625" customWidth="1"/>
    <col min="3" max="3" width="179.140625" customWidth="1"/>
    <col min="5" max="5" width="20.42578125" customWidth="1"/>
    <col min="6" max="6" width="33.140625" customWidth="1"/>
    <col min="7" max="7" width="11.5703125" bestFit="1" customWidth="1"/>
    <col min="8" max="8" width="18.140625" customWidth="1"/>
  </cols>
  <sheetData>
    <row r="1" spans="1:8" ht="15.75">
      <c r="A1" s="341" t="s">
        <v>694</v>
      </c>
      <c r="B1" s="342" t="s">
        <v>695</v>
      </c>
      <c r="C1" s="341" t="s">
        <v>258</v>
      </c>
      <c r="D1" s="341" t="s">
        <v>575</v>
      </c>
      <c r="E1" s="341"/>
      <c r="F1" s="341" t="s">
        <v>4</v>
      </c>
    </row>
    <row r="2" spans="1:8" ht="388.5" customHeight="1">
      <c r="A2" s="380">
        <v>1</v>
      </c>
      <c r="B2" s="258" t="s">
        <v>778</v>
      </c>
      <c r="C2" s="258" t="s">
        <v>1880</v>
      </c>
      <c r="D2" s="114">
        <v>6</v>
      </c>
      <c r="E2" s="114" t="s">
        <v>282</v>
      </c>
      <c r="F2" s="114" t="s">
        <v>1807</v>
      </c>
      <c r="G2" s="156" t="s">
        <v>1933</v>
      </c>
      <c r="H2" s="156" t="s">
        <v>1920</v>
      </c>
    </row>
    <row r="3" spans="1:8" ht="15.75">
      <c r="A3" s="380">
        <v>2</v>
      </c>
      <c r="B3" s="258" t="s">
        <v>783</v>
      </c>
      <c r="C3" s="258" t="s">
        <v>1808</v>
      </c>
      <c r="D3" s="114">
        <v>6</v>
      </c>
      <c r="E3" s="114" t="s">
        <v>1809</v>
      </c>
      <c r="F3" s="114" t="s">
        <v>1810</v>
      </c>
      <c r="G3" s="156" t="s">
        <v>1933</v>
      </c>
    </row>
    <row r="4" spans="1:8" ht="21" customHeight="1">
      <c r="A4" s="380">
        <v>3</v>
      </c>
      <c r="B4" s="258" t="s">
        <v>790</v>
      </c>
      <c r="C4" s="258" t="s">
        <v>792</v>
      </c>
      <c r="D4" s="114">
        <v>4</v>
      </c>
      <c r="E4" s="114" t="s">
        <v>282</v>
      </c>
      <c r="F4" s="114"/>
      <c r="G4" s="156" t="s">
        <v>1933</v>
      </c>
    </row>
    <row r="5" spans="1:8" ht="16.5" customHeight="1">
      <c r="A5" s="380">
        <v>4</v>
      </c>
      <c r="B5" s="258" t="s">
        <v>790</v>
      </c>
      <c r="C5" s="258" t="s">
        <v>793</v>
      </c>
      <c r="D5" s="114">
        <v>1</v>
      </c>
      <c r="E5" s="114" t="s">
        <v>1809</v>
      </c>
      <c r="F5" s="114"/>
      <c r="G5" s="156" t="s">
        <v>1933</v>
      </c>
    </row>
    <row r="6" spans="1:8" ht="31.5">
      <c r="A6" s="381">
        <v>5</v>
      </c>
      <c r="B6" s="258" t="s">
        <v>781</v>
      </c>
      <c r="C6" s="258" t="s">
        <v>1877</v>
      </c>
      <c r="D6" s="114">
        <v>5</v>
      </c>
      <c r="E6" s="114"/>
      <c r="F6" s="114"/>
      <c r="G6" s="156" t="s">
        <v>1933</v>
      </c>
    </row>
    <row r="7" spans="1:8" ht="15.75">
      <c r="A7" s="382">
        <v>6</v>
      </c>
      <c r="B7" s="258" t="s">
        <v>783</v>
      </c>
      <c r="C7" s="258" t="s">
        <v>786</v>
      </c>
      <c r="D7" s="114">
        <v>1</v>
      </c>
      <c r="E7" s="114" t="s">
        <v>282</v>
      </c>
      <c r="F7" s="114"/>
    </row>
    <row r="8" spans="1:8" ht="31.5">
      <c r="A8" s="343">
        <v>7</v>
      </c>
      <c r="B8" s="258" t="s">
        <v>778</v>
      </c>
      <c r="C8" s="383" t="s">
        <v>780</v>
      </c>
      <c r="D8" s="114">
        <v>5</v>
      </c>
      <c r="E8" s="114"/>
      <c r="F8" s="114"/>
    </row>
    <row r="9" spans="1:8" ht="47.25">
      <c r="A9" s="343">
        <v>8</v>
      </c>
      <c r="B9" s="258" t="s">
        <v>783</v>
      </c>
      <c r="C9" s="258" t="s">
        <v>1879</v>
      </c>
      <c r="D9" s="114">
        <v>10</v>
      </c>
      <c r="E9" s="114" t="s">
        <v>282</v>
      </c>
      <c r="F9" s="114"/>
    </row>
    <row r="10" spans="1:8" ht="15.75">
      <c r="A10" s="343">
        <v>7</v>
      </c>
      <c r="B10" s="258" t="s">
        <v>783</v>
      </c>
      <c r="C10" s="258" t="s">
        <v>1878</v>
      </c>
      <c r="D10" s="114">
        <v>6</v>
      </c>
      <c r="E10" s="114" t="s">
        <v>282</v>
      </c>
      <c r="F10" s="114"/>
    </row>
    <row r="11" spans="1:8" ht="15.75">
      <c r="A11" s="343">
        <v>9</v>
      </c>
      <c r="B11" s="258" t="s">
        <v>795</v>
      </c>
      <c r="C11" s="258" t="s">
        <v>796</v>
      </c>
      <c r="D11" s="114">
        <v>0</v>
      </c>
      <c r="E11" s="114"/>
      <c r="F11" s="114" t="s">
        <v>1811</v>
      </c>
    </row>
    <row r="12" spans="1:8" ht="31.5">
      <c r="A12" s="343">
        <v>10</v>
      </c>
      <c r="B12" s="258" t="s">
        <v>790</v>
      </c>
      <c r="C12" s="258" t="s">
        <v>791</v>
      </c>
      <c r="D12" s="114">
        <v>7</v>
      </c>
      <c r="E12" s="114"/>
      <c r="F12" s="114"/>
    </row>
    <row r="13" spans="1:8" ht="15.75">
      <c r="A13" s="343">
        <v>12</v>
      </c>
      <c r="B13" s="258" t="s">
        <v>794</v>
      </c>
      <c r="C13" s="343"/>
      <c r="D13" s="114">
        <v>0</v>
      </c>
      <c r="E13" s="114"/>
      <c r="F13" s="114" t="s">
        <v>600</v>
      </c>
    </row>
    <row r="14" spans="1:8" ht="15.75">
      <c r="A14" s="343">
        <v>8</v>
      </c>
      <c r="B14" s="258" t="s">
        <v>788</v>
      </c>
      <c r="C14" s="258" t="s">
        <v>789</v>
      </c>
      <c r="D14" s="114">
        <v>0</v>
      </c>
      <c r="E14" s="114"/>
      <c r="F14" s="114" t="s">
        <v>600</v>
      </c>
    </row>
  </sheetData>
  <pageMargins left="0.7" right="0.7" top="0.75" bottom="0.75" header="0.3" footer="0.3"/>
  <pageSetup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429D0-7F2E-4DC9-9F83-3D1B7865E469}">
  <sheetPr filterMode="1"/>
  <dimension ref="A1:K333"/>
  <sheetViews>
    <sheetView topLeftCell="A160" zoomScale="90" zoomScaleNormal="90" workbookViewId="0">
      <selection activeCell="K314" sqref="K314"/>
    </sheetView>
  </sheetViews>
  <sheetFormatPr defaultColWidth="8.85546875" defaultRowHeight="15"/>
  <cols>
    <col min="1" max="1" width="10.7109375" bestFit="1" customWidth="1"/>
    <col min="2" max="2" width="28.140625" customWidth="1"/>
    <col min="3" max="3" width="5.5703125" hidden="1" customWidth="1"/>
    <col min="4" max="4" width="73.140625" style="363" customWidth="1"/>
    <col min="5" max="5" width="20.7109375" style="4" customWidth="1"/>
    <col min="6" max="6" width="20.7109375" style="4" hidden="1" customWidth="1"/>
    <col min="7" max="7" width="11.28515625" hidden="1" customWidth="1"/>
    <col min="8" max="9" width="12.28515625" hidden="1" customWidth="1"/>
    <col min="10" max="10" width="44.85546875" hidden="1" customWidth="1"/>
    <col min="11" max="11" width="50.42578125" customWidth="1"/>
  </cols>
  <sheetData>
    <row r="1" spans="1:10">
      <c r="A1" s="344" t="s">
        <v>1077</v>
      </c>
      <c r="B1" s="344" t="s">
        <v>646</v>
      </c>
      <c r="C1" s="267" t="s">
        <v>1078</v>
      </c>
      <c r="D1" s="345" t="s">
        <v>1079</v>
      </c>
      <c r="E1" s="346" t="s">
        <v>1812</v>
      </c>
      <c r="F1" s="346" t="s">
        <v>1813</v>
      </c>
      <c r="G1" s="347" t="s">
        <v>575</v>
      </c>
      <c r="H1" s="347" t="s">
        <v>280</v>
      </c>
      <c r="I1" s="347" t="s">
        <v>1944</v>
      </c>
      <c r="J1" s="347" t="s">
        <v>4</v>
      </c>
    </row>
    <row r="2" spans="1:10" ht="30">
      <c r="A2" s="271"/>
      <c r="B2" s="271" t="s">
        <v>1090</v>
      </c>
      <c r="C2" s="348" t="s">
        <v>316</v>
      </c>
      <c r="D2" s="349" t="s">
        <v>1814</v>
      </c>
      <c r="E2" s="271" t="s">
        <v>316</v>
      </c>
      <c r="F2" s="271"/>
      <c r="G2" s="1">
        <v>1</v>
      </c>
      <c r="H2" s="28" t="s">
        <v>281</v>
      </c>
      <c r="I2" s="28"/>
      <c r="J2" s="5"/>
    </row>
    <row r="3" spans="1:10" ht="105">
      <c r="A3" s="423" t="s">
        <v>1089</v>
      </c>
      <c r="B3" s="271" t="s">
        <v>1090</v>
      </c>
      <c r="C3" s="348" t="s">
        <v>316</v>
      </c>
      <c r="D3" s="349" t="s">
        <v>1091</v>
      </c>
      <c r="E3" s="28" t="s">
        <v>316</v>
      </c>
      <c r="F3" s="28"/>
      <c r="G3" s="1">
        <v>3</v>
      </c>
      <c r="H3" s="28" t="s">
        <v>281</v>
      </c>
      <c r="I3" s="28" t="s">
        <v>1955</v>
      </c>
      <c r="J3" s="29" t="s">
        <v>1815</v>
      </c>
    </row>
    <row r="4" spans="1:10" hidden="1">
      <c r="A4" s="326" t="s">
        <v>1093</v>
      </c>
      <c r="B4" s="337" t="s">
        <v>1090</v>
      </c>
      <c r="C4" s="335" t="s">
        <v>316</v>
      </c>
      <c r="D4" s="350" t="s">
        <v>1094</v>
      </c>
      <c r="I4" s="28" t="s">
        <v>1955</v>
      </c>
    </row>
    <row r="5" spans="1:10" ht="30" customHeight="1">
      <c r="A5" s="270" t="s">
        <v>1101</v>
      </c>
      <c r="B5" s="271" t="s">
        <v>1090</v>
      </c>
      <c r="C5" s="348" t="s">
        <v>316</v>
      </c>
      <c r="D5" s="349" t="s">
        <v>1102</v>
      </c>
      <c r="E5" s="28" t="s">
        <v>316</v>
      </c>
      <c r="F5" s="28"/>
      <c r="G5" s="1">
        <v>10</v>
      </c>
      <c r="H5" s="28" t="s">
        <v>282</v>
      </c>
      <c r="I5" s="28" t="s">
        <v>1955</v>
      </c>
      <c r="J5" s="29" t="s">
        <v>1816</v>
      </c>
    </row>
    <row r="6" spans="1:10" hidden="1">
      <c r="A6" s="326" t="s">
        <v>1104</v>
      </c>
      <c r="B6" s="337" t="s">
        <v>1090</v>
      </c>
      <c r="C6" s="271" t="s">
        <v>316</v>
      </c>
      <c r="D6" s="350" t="s">
        <v>1105</v>
      </c>
      <c r="I6" s="28"/>
    </row>
    <row r="7" spans="1:10">
      <c r="A7" s="438" t="s">
        <v>1108</v>
      </c>
      <c r="B7" s="440" t="s">
        <v>1090</v>
      </c>
      <c r="C7" s="442" t="s">
        <v>316</v>
      </c>
      <c r="D7" s="443" t="s">
        <v>1109</v>
      </c>
      <c r="E7" s="28" t="s">
        <v>316</v>
      </c>
      <c r="F7" s="28"/>
      <c r="G7" s="1">
        <v>1</v>
      </c>
      <c r="H7" s="28" t="s">
        <v>281</v>
      </c>
      <c r="I7" s="28" t="s">
        <v>1955</v>
      </c>
      <c r="J7" s="5"/>
    </row>
    <row r="8" spans="1:10" hidden="1">
      <c r="A8" s="439"/>
      <c r="B8" s="441"/>
      <c r="C8" s="441"/>
      <c r="D8" s="439"/>
      <c r="E8"/>
      <c r="F8"/>
      <c r="I8" s="28"/>
    </row>
    <row r="9" spans="1:10" hidden="1">
      <c r="A9" s="439"/>
      <c r="B9" s="441"/>
      <c r="C9" s="336"/>
      <c r="D9" s="439"/>
      <c r="E9"/>
      <c r="F9"/>
      <c r="I9" s="28"/>
    </row>
    <row r="10" spans="1:10">
      <c r="A10" s="270" t="s">
        <v>1117</v>
      </c>
      <c r="B10" s="271" t="s">
        <v>1090</v>
      </c>
      <c r="C10" s="348" t="s">
        <v>316</v>
      </c>
      <c r="D10" s="349" t="s">
        <v>1118</v>
      </c>
      <c r="E10" s="28" t="s">
        <v>316</v>
      </c>
      <c r="F10" s="28"/>
      <c r="G10" s="1">
        <v>6</v>
      </c>
      <c r="H10" s="28" t="s">
        <v>282</v>
      </c>
      <c r="I10" s="28"/>
      <c r="J10" s="5"/>
    </row>
    <row r="11" spans="1:10" hidden="1">
      <c r="A11" s="327" t="s">
        <v>1119</v>
      </c>
      <c r="B11" s="336" t="s">
        <v>1090</v>
      </c>
      <c r="C11" s="271"/>
      <c r="D11" s="327" t="s">
        <v>1120</v>
      </c>
      <c r="E11"/>
      <c r="F11"/>
      <c r="I11" s="28"/>
    </row>
    <row r="12" spans="1:10" hidden="1">
      <c r="A12" s="270" t="s">
        <v>1123</v>
      </c>
      <c r="B12" s="271" t="s">
        <v>1090</v>
      </c>
      <c r="C12" s="271" t="s">
        <v>316</v>
      </c>
      <c r="D12" s="349" t="s">
        <v>1124</v>
      </c>
      <c r="I12" s="28"/>
    </row>
    <row r="13" spans="1:10" hidden="1">
      <c r="A13" s="325" t="s">
        <v>1125</v>
      </c>
      <c r="B13" s="335" t="s">
        <v>1090</v>
      </c>
      <c r="C13" s="271" t="s">
        <v>316</v>
      </c>
      <c r="D13" s="351" t="s">
        <v>1126</v>
      </c>
      <c r="I13" s="28"/>
    </row>
    <row r="14" spans="1:10" ht="23.25" customHeight="1">
      <c r="A14" s="270" t="s">
        <v>1127</v>
      </c>
      <c r="B14" s="271" t="s">
        <v>1090</v>
      </c>
      <c r="C14" s="348" t="s">
        <v>316</v>
      </c>
      <c r="D14" s="349" t="s">
        <v>1128</v>
      </c>
      <c r="E14" s="28" t="s">
        <v>316</v>
      </c>
      <c r="F14" s="28"/>
      <c r="G14" s="1">
        <v>1</v>
      </c>
      <c r="H14" s="28" t="s">
        <v>281</v>
      </c>
      <c r="I14" s="28"/>
      <c r="J14" s="5"/>
    </row>
    <row r="15" spans="1:10" hidden="1">
      <c r="A15" s="327" t="s">
        <v>1129</v>
      </c>
      <c r="B15" s="336" t="s">
        <v>1090</v>
      </c>
      <c r="C15" s="271" t="s">
        <v>316</v>
      </c>
      <c r="D15" s="352" t="s">
        <v>1130</v>
      </c>
      <c r="I15" s="28"/>
    </row>
    <row r="16" spans="1:10" hidden="1">
      <c r="A16" s="270" t="s">
        <v>1131</v>
      </c>
      <c r="B16" s="271" t="s">
        <v>1090</v>
      </c>
      <c r="C16" s="271" t="s">
        <v>316</v>
      </c>
      <c r="D16" s="349" t="s">
        <v>1132</v>
      </c>
      <c r="I16" s="28"/>
    </row>
    <row r="17" spans="1:9" hidden="1">
      <c r="A17" s="444" t="s">
        <v>1133</v>
      </c>
      <c r="B17" s="446" t="s">
        <v>1090</v>
      </c>
      <c r="C17" s="335" t="s">
        <v>316</v>
      </c>
      <c r="D17" s="448" t="s">
        <v>1134</v>
      </c>
      <c r="I17" s="28"/>
    </row>
    <row r="18" spans="1:9" hidden="1">
      <c r="A18" s="439"/>
      <c r="B18" s="441"/>
      <c r="C18" s="337"/>
      <c r="D18" s="439"/>
      <c r="E18"/>
      <c r="F18"/>
      <c r="I18" s="28"/>
    </row>
    <row r="19" spans="1:9" hidden="1">
      <c r="A19" s="439"/>
      <c r="B19" s="441"/>
      <c r="C19" s="337"/>
      <c r="D19" s="439"/>
      <c r="E19"/>
      <c r="F19"/>
      <c r="I19" s="28"/>
    </row>
    <row r="20" spans="1:9" hidden="1">
      <c r="A20" s="439"/>
      <c r="B20" s="441"/>
      <c r="C20" s="337"/>
      <c r="D20" s="439"/>
      <c r="E20"/>
      <c r="F20"/>
      <c r="I20" s="28"/>
    </row>
    <row r="21" spans="1:9" hidden="1">
      <c r="A21" s="445"/>
      <c r="B21" s="447"/>
      <c r="C21" s="336"/>
      <c r="D21" s="445"/>
      <c r="E21"/>
      <c r="F21"/>
      <c r="I21" s="28"/>
    </row>
    <row r="22" spans="1:9" hidden="1">
      <c r="A22" s="270" t="s">
        <v>1140</v>
      </c>
      <c r="B22" s="271" t="s">
        <v>1090</v>
      </c>
      <c r="C22" s="271"/>
      <c r="D22" s="270" t="s">
        <v>1141</v>
      </c>
      <c r="E22"/>
      <c r="F22"/>
      <c r="I22" s="28"/>
    </row>
    <row r="23" spans="1:9" hidden="1">
      <c r="A23" s="444" t="s">
        <v>1144</v>
      </c>
      <c r="B23" s="446" t="s">
        <v>1090</v>
      </c>
      <c r="C23" s="335" t="s">
        <v>316</v>
      </c>
      <c r="D23" s="450" t="s">
        <v>1145</v>
      </c>
      <c r="I23" s="28"/>
    </row>
    <row r="24" spans="1:9" hidden="1">
      <c r="A24" s="439"/>
      <c r="B24" s="441"/>
      <c r="C24" s="337"/>
      <c r="D24" s="451"/>
      <c r="E24"/>
      <c r="F24"/>
      <c r="I24" s="28"/>
    </row>
    <row r="25" spans="1:9" hidden="1">
      <c r="A25" s="439"/>
      <c r="B25" s="441"/>
      <c r="C25" s="337"/>
      <c r="D25" s="451"/>
      <c r="E25"/>
      <c r="F25"/>
      <c r="I25" s="28"/>
    </row>
    <row r="26" spans="1:9" hidden="1">
      <c r="A26" s="445"/>
      <c r="B26" s="447"/>
      <c r="C26" s="336"/>
      <c r="D26" s="452"/>
      <c r="E26"/>
      <c r="F26"/>
      <c r="I26" t="s">
        <v>1955</v>
      </c>
    </row>
    <row r="27" spans="1:9" hidden="1">
      <c r="A27" s="270" t="s">
        <v>1152</v>
      </c>
      <c r="B27" s="271" t="s">
        <v>1090</v>
      </c>
      <c r="C27" s="271" t="s">
        <v>316</v>
      </c>
      <c r="D27" s="349" t="s">
        <v>1153</v>
      </c>
      <c r="I27" s="28" t="s">
        <v>1955</v>
      </c>
    </row>
    <row r="28" spans="1:9" hidden="1">
      <c r="A28" s="270" t="s">
        <v>1154</v>
      </c>
      <c r="B28" s="271" t="s">
        <v>1090</v>
      </c>
      <c r="C28" s="271" t="s">
        <v>316</v>
      </c>
      <c r="D28" s="349" t="s">
        <v>1155</v>
      </c>
      <c r="I28" s="28" t="s">
        <v>1955</v>
      </c>
    </row>
    <row r="29" spans="1:9" hidden="1">
      <c r="A29" s="270" t="s">
        <v>1156</v>
      </c>
      <c r="B29" s="271" t="s">
        <v>1090</v>
      </c>
      <c r="C29" s="271" t="s">
        <v>316</v>
      </c>
      <c r="D29" s="349" t="s">
        <v>1157</v>
      </c>
      <c r="I29" s="28"/>
    </row>
    <row r="30" spans="1:9" hidden="1">
      <c r="A30" s="444" t="s">
        <v>1158</v>
      </c>
      <c r="B30" s="446" t="s">
        <v>1090</v>
      </c>
      <c r="C30" s="335" t="s">
        <v>316</v>
      </c>
      <c r="D30" s="448" t="s">
        <v>1159</v>
      </c>
      <c r="I30" s="28"/>
    </row>
    <row r="31" spans="1:9" hidden="1">
      <c r="A31" s="439"/>
      <c r="B31" s="441"/>
      <c r="C31" s="337"/>
      <c r="D31" s="439"/>
      <c r="E31"/>
      <c r="F31"/>
      <c r="I31" s="28" t="s">
        <v>1955</v>
      </c>
    </row>
    <row r="32" spans="1:9" hidden="1">
      <c r="A32" s="439"/>
      <c r="B32" s="441"/>
      <c r="C32" s="337"/>
      <c r="D32" s="439"/>
      <c r="E32"/>
      <c r="F32"/>
      <c r="I32" s="28" t="s">
        <v>1955</v>
      </c>
    </row>
    <row r="33" spans="1:10" hidden="1">
      <c r="A33" s="445"/>
      <c r="B33" s="447"/>
      <c r="C33" s="336"/>
      <c r="D33" s="445"/>
      <c r="E33"/>
      <c r="F33"/>
      <c r="I33" s="28" t="s">
        <v>1955</v>
      </c>
    </row>
    <row r="34" spans="1:10" hidden="1">
      <c r="A34" s="270" t="s">
        <v>1163</v>
      </c>
      <c r="B34" s="271" t="s">
        <v>1090</v>
      </c>
      <c r="C34" s="271" t="s">
        <v>316</v>
      </c>
      <c r="D34" s="349" t="s">
        <v>1164</v>
      </c>
      <c r="I34" s="28" t="s">
        <v>1955</v>
      </c>
    </row>
    <row r="35" spans="1:10" hidden="1">
      <c r="A35" s="270" t="s">
        <v>1165</v>
      </c>
      <c r="B35" s="271" t="s">
        <v>1090</v>
      </c>
      <c r="C35" s="271" t="s">
        <v>316</v>
      </c>
      <c r="D35" s="349" t="s">
        <v>1166</v>
      </c>
      <c r="I35" s="28" t="s">
        <v>1955</v>
      </c>
    </row>
    <row r="36" spans="1:10" hidden="1">
      <c r="A36" s="444" t="s">
        <v>1167</v>
      </c>
      <c r="B36" s="446" t="s">
        <v>1090</v>
      </c>
      <c r="C36" s="335" t="s">
        <v>316</v>
      </c>
      <c r="D36" s="448" t="s">
        <v>1168</v>
      </c>
      <c r="I36" s="28"/>
    </row>
    <row r="37" spans="1:10" hidden="1">
      <c r="A37" s="445"/>
      <c r="B37" s="447"/>
      <c r="C37" s="336"/>
      <c r="D37" s="449"/>
      <c r="E37"/>
      <c r="F37"/>
      <c r="I37" s="28"/>
    </row>
    <row r="38" spans="1:10" hidden="1">
      <c r="A38" s="270" t="s">
        <v>1174</v>
      </c>
      <c r="B38" s="271" t="s">
        <v>1090</v>
      </c>
      <c r="C38" s="271"/>
      <c r="D38" s="270" t="s">
        <v>1175</v>
      </c>
      <c r="E38"/>
      <c r="F38"/>
      <c r="I38" s="28"/>
    </row>
    <row r="39" spans="1:10" hidden="1">
      <c r="A39" s="444" t="s">
        <v>1176</v>
      </c>
      <c r="B39" s="446" t="s">
        <v>1090</v>
      </c>
      <c r="C39" s="335" t="s">
        <v>316</v>
      </c>
      <c r="D39" s="448" t="s">
        <v>1177</v>
      </c>
      <c r="I39" s="407"/>
    </row>
    <row r="40" spans="1:10" hidden="1">
      <c r="A40" s="445"/>
      <c r="B40" s="447"/>
      <c r="C40" s="336"/>
      <c r="D40" s="445"/>
      <c r="E40"/>
      <c r="F40"/>
    </row>
    <row r="41" spans="1:10" hidden="1">
      <c r="A41" s="325" t="s">
        <v>1180</v>
      </c>
      <c r="B41" s="335" t="s">
        <v>1090</v>
      </c>
      <c r="C41" s="271"/>
      <c r="D41" s="325" t="s">
        <v>1181</v>
      </c>
      <c r="E41"/>
      <c r="F41"/>
    </row>
    <row r="42" spans="1:10">
      <c r="A42" s="438" t="s">
        <v>1186</v>
      </c>
      <c r="B42" s="438" t="s">
        <v>1187</v>
      </c>
      <c r="C42" s="353" t="s">
        <v>316</v>
      </c>
      <c r="D42" s="443" t="s">
        <v>1188</v>
      </c>
      <c r="E42" s="28" t="s">
        <v>316</v>
      </c>
      <c r="F42" s="28"/>
      <c r="G42" s="1">
        <v>1</v>
      </c>
      <c r="H42" s="28" t="s">
        <v>282</v>
      </c>
      <c r="J42" s="5"/>
    </row>
    <row r="43" spans="1:10" hidden="1">
      <c r="A43" s="439"/>
      <c r="B43" s="439"/>
      <c r="C43" s="326"/>
      <c r="D43" s="439"/>
      <c r="E43"/>
      <c r="F43"/>
    </row>
    <row r="44" spans="1:10" hidden="1">
      <c r="A44" s="439"/>
      <c r="B44" s="439"/>
      <c r="C44" s="326"/>
      <c r="D44" s="439"/>
      <c r="E44"/>
      <c r="F44"/>
    </row>
    <row r="45" spans="1:10" hidden="1">
      <c r="A45" s="445"/>
      <c r="B45" s="445"/>
      <c r="C45" s="327"/>
      <c r="D45" s="445"/>
      <c r="E45"/>
      <c r="F45"/>
    </row>
    <row r="46" spans="1:10" hidden="1">
      <c r="A46" s="444" t="s">
        <v>1198</v>
      </c>
      <c r="B46" s="444" t="s">
        <v>1187</v>
      </c>
      <c r="C46" s="325"/>
      <c r="D46" s="456" t="s">
        <v>1199</v>
      </c>
      <c r="E46"/>
      <c r="F46"/>
    </row>
    <row r="47" spans="1:10" hidden="1">
      <c r="A47" s="439"/>
      <c r="B47" s="439"/>
      <c r="C47" s="326"/>
      <c r="D47" s="457"/>
      <c r="E47"/>
      <c r="F47"/>
    </row>
    <row r="48" spans="1:10" hidden="1">
      <c r="A48" s="439"/>
      <c r="B48" s="439"/>
      <c r="C48" s="326"/>
      <c r="D48" s="457"/>
      <c r="E48"/>
      <c r="F48"/>
    </row>
    <row r="49" spans="1:10" hidden="1">
      <c r="A49" s="439"/>
      <c r="B49" s="439"/>
      <c r="C49" s="326"/>
      <c r="D49" s="457"/>
      <c r="E49"/>
      <c r="F49"/>
    </row>
    <row r="50" spans="1:10" hidden="1">
      <c r="A50" s="439"/>
      <c r="B50" s="439"/>
      <c r="C50" s="326"/>
      <c r="D50" s="457"/>
      <c r="E50"/>
      <c r="F50"/>
    </row>
    <row r="51" spans="1:10" hidden="1">
      <c r="A51" s="439"/>
      <c r="B51" s="439"/>
      <c r="C51" s="326"/>
      <c r="D51" s="457"/>
      <c r="E51"/>
      <c r="F51"/>
    </row>
    <row r="52" spans="1:10" hidden="1">
      <c r="A52" s="439"/>
      <c r="B52" s="439"/>
      <c r="C52" s="326"/>
      <c r="D52" s="457"/>
      <c r="E52"/>
      <c r="F52"/>
    </row>
    <row r="53" spans="1:10" hidden="1">
      <c r="A53" s="439"/>
      <c r="B53" s="439"/>
      <c r="C53" s="326"/>
      <c r="D53" s="457"/>
      <c r="E53"/>
      <c r="F53"/>
    </row>
    <row r="54" spans="1:10" hidden="1">
      <c r="A54" s="439"/>
      <c r="B54" s="439"/>
      <c r="C54" s="326"/>
      <c r="D54" s="457"/>
      <c r="E54"/>
      <c r="F54"/>
    </row>
    <row r="55" spans="1:10" hidden="1">
      <c r="A55" s="439"/>
      <c r="B55" s="439"/>
      <c r="C55" s="326"/>
      <c r="D55" s="457"/>
      <c r="E55"/>
      <c r="F55"/>
    </row>
    <row r="56" spans="1:10" hidden="1">
      <c r="A56" s="445"/>
      <c r="B56" s="445"/>
      <c r="C56" s="327"/>
      <c r="D56" s="449"/>
      <c r="E56"/>
      <c r="F56"/>
    </row>
    <row r="57" spans="1:10" hidden="1">
      <c r="A57" s="325" t="s">
        <v>1208</v>
      </c>
      <c r="B57" s="325" t="s">
        <v>1187</v>
      </c>
      <c r="C57" s="270"/>
      <c r="D57" s="332" t="s">
        <v>1209</v>
      </c>
      <c r="E57"/>
      <c r="F57"/>
    </row>
    <row r="58" spans="1:10">
      <c r="A58" s="423" t="s">
        <v>1211</v>
      </c>
      <c r="B58" s="270" t="s">
        <v>1212</v>
      </c>
      <c r="C58" s="354" t="s">
        <v>316</v>
      </c>
      <c r="D58" s="349" t="s">
        <v>1091</v>
      </c>
      <c r="E58" s="28" t="s">
        <v>316</v>
      </c>
      <c r="F58" s="28"/>
      <c r="G58" s="1">
        <v>1</v>
      </c>
      <c r="H58" s="28" t="s">
        <v>281</v>
      </c>
      <c r="J58" s="5"/>
    </row>
    <row r="59" spans="1:10" hidden="1">
      <c r="A59" s="439" t="s">
        <v>1213</v>
      </c>
      <c r="B59" s="439" t="s">
        <v>1212</v>
      </c>
      <c r="C59" s="444" t="s">
        <v>316</v>
      </c>
      <c r="D59" s="453" t="s">
        <v>1094</v>
      </c>
    </row>
    <row r="60" spans="1:10" hidden="1">
      <c r="A60" s="439"/>
      <c r="B60" s="439"/>
      <c r="C60" s="439"/>
      <c r="D60" s="439"/>
      <c r="E60"/>
      <c r="F60"/>
    </row>
    <row r="61" spans="1:10" hidden="1">
      <c r="A61" s="439"/>
      <c r="B61" s="439"/>
      <c r="C61" s="439"/>
      <c r="D61" s="439"/>
      <c r="E61"/>
      <c r="F61"/>
    </row>
    <row r="62" spans="1:10" hidden="1">
      <c r="A62" s="439"/>
      <c r="B62" s="439"/>
      <c r="C62" s="439"/>
      <c r="D62" s="439"/>
      <c r="E62"/>
      <c r="F62"/>
    </row>
    <row r="63" spans="1:10" hidden="1">
      <c r="A63" s="439"/>
      <c r="B63" s="439"/>
      <c r="C63" s="439"/>
      <c r="D63" s="439"/>
      <c r="E63"/>
      <c r="F63"/>
    </row>
    <row r="64" spans="1:10" hidden="1">
      <c r="A64" s="439"/>
      <c r="B64" s="439"/>
      <c r="C64" s="327"/>
      <c r="D64" s="439"/>
      <c r="E64"/>
      <c r="F64"/>
    </row>
    <row r="65" spans="1:10">
      <c r="A65" s="454" t="s">
        <v>1222</v>
      </c>
      <c r="B65" s="438" t="s">
        <v>1212</v>
      </c>
      <c r="C65" s="455" t="s">
        <v>316</v>
      </c>
      <c r="D65" s="443" t="s">
        <v>1102</v>
      </c>
      <c r="E65" s="28" t="s">
        <v>316</v>
      </c>
      <c r="F65" s="28"/>
      <c r="G65" s="1">
        <v>7</v>
      </c>
      <c r="H65" s="28" t="s">
        <v>282</v>
      </c>
      <c r="J65" s="5"/>
    </row>
    <row r="66" spans="1:10" hidden="1">
      <c r="A66" s="439"/>
      <c r="B66" s="439"/>
      <c r="C66" s="439"/>
      <c r="D66" s="439"/>
      <c r="E66"/>
      <c r="F66"/>
    </row>
    <row r="67" spans="1:10" hidden="1">
      <c r="A67" s="445"/>
      <c r="B67" s="445"/>
      <c r="C67" s="327"/>
      <c r="D67" s="445"/>
      <c r="E67"/>
      <c r="F67"/>
    </row>
    <row r="68" spans="1:10" hidden="1">
      <c r="A68" s="444" t="s">
        <v>1226</v>
      </c>
      <c r="B68" s="444" t="s">
        <v>1212</v>
      </c>
      <c r="C68" s="444" t="s">
        <v>316</v>
      </c>
      <c r="D68" s="448" t="s">
        <v>1105</v>
      </c>
    </row>
    <row r="69" spans="1:10" hidden="1">
      <c r="A69" s="445"/>
      <c r="B69" s="445"/>
      <c r="C69" s="445"/>
      <c r="D69" s="445"/>
      <c r="E69"/>
      <c r="F69"/>
    </row>
    <row r="70" spans="1:10" hidden="1">
      <c r="A70" s="444" t="s">
        <v>1231</v>
      </c>
      <c r="B70" s="444" t="s">
        <v>1212</v>
      </c>
      <c r="C70" s="444" t="s">
        <v>316</v>
      </c>
      <c r="D70" s="448" t="s">
        <v>1109</v>
      </c>
    </row>
    <row r="71" spans="1:10" hidden="1">
      <c r="A71" s="439"/>
      <c r="B71" s="439"/>
      <c r="C71" s="439"/>
      <c r="D71" s="439"/>
      <c r="E71"/>
      <c r="F71"/>
    </row>
    <row r="72" spans="1:10" hidden="1">
      <c r="A72" s="445"/>
      <c r="B72" s="445"/>
      <c r="C72" s="327"/>
      <c r="D72" s="445"/>
      <c r="E72"/>
      <c r="F72"/>
    </row>
    <row r="73" spans="1:10" hidden="1">
      <c r="A73" s="270" t="s">
        <v>1236</v>
      </c>
      <c r="B73" s="270" t="s">
        <v>1212</v>
      </c>
      <c r="C73" s="270" t="s">
        <v>316</v>
      </c>
      <c r="D73" s="349" t="s">
        <v>1118</v>
      </c>
    </row>
    <row r="74" spans="1:10" hidden="1">
      <c r="A74" s="444" t="s">
        <v>1239</v>
      </c>
      <c r="B74" s="444" t="s">
        <v>1212</v>
      </c>
      <c r="C74" s="444"/>
      <c r="D74" s="456" t="s">
        <v>1120</v>
      </c>
      <c r="E74"/>
      <c r="F74"/>
    </row>
    <row r="75" spans="1:10" hidden="1">
      <c r="A75" s="445"/>
      <c r="B75" s="445"/>
      <c r="C75" s="445"/>
      <c r="D75" s="449"/>
      <c r="E75"/>
      <c r="F75"/>
    </row>
    <row r="76" spans="1:10" hidden="1">
      <c r="A76" s="270" t="s">
        <v>1244</v>
      </c>
      <c r="B76" s="270" t="s">
        <v>1212</v>
      </c>
      <c r="C76" s="270" t="s">
        <v>316</v>
      </c>
      <c r="D76" s="349" t="s">
        <v>1124</v>
      </c>
    </row>
    <row r="77" spans="1:10" hidden="1">
      <c r="A77" s="325" t="s">
        <v>1245</v>
      </c>
      <c r="B77" s="325" t="s">
        <v>1212</v>
      </c>
      <c r="C77" s="270" t="s">
        <v>316</v>
      </c>
      <c r="D77" s="351" t="s">
        <v>1126</v>
      </c>
    </row>
    <row r="78" spans="1:10">
      <c r="A78" s="423" t="s">
        <v>1246</v>
      </c>
      <c r="B78" s="270" t="s">
        <v>1247</v>
      </c>
      <c r="C78" s="354" t="s">
        <v>316</v>
      </c>
      <c r="D78" s="349" t="s">
        <v>1091</v>
      </c>
      <c r="E78" s="28" t="s">
        <v>316</v>
      </c>
      <c r="F78" s="28"/>
      <c r="G78" s="1">
        <v>1</v>
      </c>
      <c r="H78" s="28" t="s">
        <v>281</v>
      </c>
      <c r="J78" s="5"/>
    </row>
    <row r="79" spans="1:10">
      <c r="A79" s="423" t="s">
        <v>1248</v>
      </c>
      <c r="B79" s="270" t="s">
        <v>1247</v>
      </c>
      <c r="C79" s="354" t="s">
        <v>316</v>
      </c>
      <c r="D79" s="349" t="s">
        <v>1094</v>
      </c>
      <c r="E79" s="28" t="s">
        <v>316</v>
      </c>
      <c r="F79" s="28"/>
      <c r="G79" s="1">
        <v>10</v>
      </c>
      <c r="H79" s="28" t="s">
        <v>282</v>
      </c>
      <c r="J79" s="5"/>
    </row>
    <row r="80" spans="1:10">
      <c r="A80" s="423" t="s">
        <v>1249</v>
      </c>
      <c r="B80" s="270" t="s">
        <v>1247</v>
      </c>
      <c r="C80" s="354" t="s">
        <v>316</v>
      </c>
      <c r="D80" s="349" t="s">
        <v>1102</v>
      </c>
      <c r="E80" s="28" t="s">
        <v>316</v>
      </c>
      <c r="F80" s="28"/>
      <c r="G80" s="1">
        <v>8</v>
      </c>
      <c r="H80" s="28" t="s">
        <v>282</v>
      </c>
      <c r="J80" s="5"/>
    </row>
    <row r="81" spans="1:10" hidden="1">
      <c r="A81" s="327" t="s">
        <v>1250</v>
      </c>
      <c r="B81" s="327" t="s">
        <v>1247</v>
      </c>
      <c r="C81" s="270" t="s">
        <v>316</v>
      </c>
      <c r="D81" s="352" t="s">
        <v>1105</v>
      </c>
    </row>
    <row r="82" spans="1:10" hidden="1">
      <c r="A82" s="444" t="s">
        <v>1251</v>
      </c>
      <c r="B82" s="444" t="s">
        <v>1247</v>
      </c>
      <c r="C82" s="325" t="s">
        <v>316</v>
      </c>
      <c r="D82" s="448" t="s">
        <v>1109</v>
      </c>
    </row>
    <row r="83" spans="1:10" hidden="1">
      <c r="A83" s="439"/>
      <c r="B83" s="439"/>
      <c r="C83" s="439"/>
      <c r="D83" s="457"/>
      <c r="E83"/>
      <c r="F83"/>
    </row>
    <row r="84" spans="1:10" hidden="1">
      <c r="A84" s="439"/>
      <c r="B84" s="439"/>
      <c r="C84" s="439"/>
      <c r="D84" s="457"/>
      <c r="E84"/>
      <c r="F84"/>
    </row>
    <row r="85" spans="1:10" hidden="1">
      <c r="A85" s="445"/>
      <c r="B85" s="445"/>
      <c r="C85" s="445"/>
      <c r="D85" s="449"/>
      <c r="E85"/>
      <c r="F85"/>
    </row>
    <row r="86" spans="1:10" hidden="1">
      <c r="A86" s="270" t="s">
        <v>1257</v>
      </c>
      <c r="B86" s="270" t="s">
        <v>1247</v>
      </c>
      <c r="C86" s="270" t="s">
        <v>316</v>
      </c>
      <c r="D86" s="349" t="s">
        <v>1118</v>
      </c>
    </row>
    <row r="87" spans="1:10" hidden="1">
      <c r="A87" s="270" t="s">
        <v>1258</v>
      </c>
      <c r="B87" s="270" t="s">
        <v>1247</v>
      </c>
      <c r="C87" s="270"/>
      <c r="D87" s="270" t="s">
        <v>1120</v>
      </c>
      <c r="E87"/>
      <c r="F87"/>
    </row>
    <row r="88" spans="1:10" hidden="1">
      <c r="A88" s="325" t="s">
        <v>1259</v>
      </c>
      <c r="B88" s="325" t="s">
        <v>1247</v>
      </c>
      <c r="C88" s="270" t="s">
        <v>316</v>
      </c>
      <c r="D88" s="351" t="s">
        <v>1124</v>
      </c>
    </row>
    <row r="89" spans="1:10">
      <c r="A89" s="454" t="s">
        <v>1261</v>
      </c>
      <c r="B89" s="438" t="s">
        <v>1247</v>
      </c>
      <c r="C89" s="455" t="s">
        <v>316</v>
      </c>
      <c r="D89" s="443" t="s">
        <v>1262</v>
      </c>
      <c r="E89" s="28" t="s">
        <v>316</v>
      </c>
      <c r="F89" s="28"/>
      <c r="G89" s="1">
        <v>1</v>
      </c>
      <c r="H89" s="28" t="s">
        <v>282</v>
      </c>
      <c r="J89" s="5"/>
    </row>
    <row r="90" spans="1:10" hidden="1">
      <c r="A90" s="439"/>
      <c r="B90" s="439"/>
      <c r="C90" s="439"/>
      <c r="D90" s="439"/>
      <c r="E90"/>
      <c r="F90"/>
    </row>
    <row r="91" spans="1:10" hidden="1">
      <c r="A91" s="445"/>
      <c r="B91" s="445"/>
      <c r="C91" s="445"/>
      <c r="D91" s="445"/>
      <c r="E91"/>
      <c r="F91"/>
    </row>
    <row r="92" spans="1:10" hidden="1">
      <c r="A92" s="325" t="s">
        <v>1263</v>
      </c>
      <c r="B92" s="325" t="s">
        <v>1247</v>
      </c>
      <c r="C92" s="270" t="s">
        <v>316</v>
      </c>
      <c r="D92" s="351" t="s">
        <v>1126</v>
      </c>
    </row>
    <row r="93" spans="1:10">
      <c r="A93" s="454" t="s">
        <v>1265</v>
      </c>
      <c r="B93" s="438" t="s">
        <v>1266</v>
      </c>
      <c r="C93" s="455" t="s">
        <v>316</v>
      </c>
      <c r="D93" s="443" t="s">
        <v>1267</v>
      </c>
      <c r="E93" s="28" t="s">
        <v>316</v>
      </c>
      <c r="F93" s="28"/>
      <c r="G93" s="1">
        <v>3</v>
      </c>
      <c r="H93" s="28" t="s">
        <v>282</v>
      </c>
      <c r="J93" s="5"/>
    </row>
    <row r="94" spans="1:10" hidden="1">
      <c r="A94" s="445"/>
      <c r="B94" s="445"/>
      <c r="C94" s="445"/>
      <c r="D94" s="445"/>
      <c r="E94"/>
      <c r="F94"/>
    </row>
    <row r="95" spans="1:10" hidden="1">
      <c r="A95" s="270" t="s">
        <v>1271</v>
      </c>
      <c r="B95" s="270" t="s">
        <v>1266</v>
      </c>
      <c r="C95" s="270" t="s">
        <v>316</v>
      </c>
      <c r="D95" s="349" t="s">
        <v>1272</v>
      </c>
    </row>
    <row r="96" spans="1:10" hidden="1">
      <c r="A96" s="444" t="s">
        <v>1273</v>
      </c>
      <c r="B96" s="444" t="s">
        <v>1274</v>
      </c>
      <c r="C96" s="444" t="s">
        <v>316</v>
      </c>
      <c r="D96" s="448" t="s">
        <v>1275</v>
      </c>
    </row>
    <row r="97" spans="1:10" hidden="1">
      <c r="A97" s="439"/>
      <c r="B97" s="439"/>
      <c r="C97" s="439"/>
      <c r="D97" s="457"/>
      <c r="E97"/>
      <c r="F97"/>
    </row>
    <row r="98" spans="1:10" hidden="1">
      <c r="A98" s="445"/>
      <c r="B98" s="445"/>
      <c r="C98" s="327"/>
      <c r="D98" s="449"/>
      <c r="E98"/>
      <c r="F98"/>
    </row>
    <row r="99" spans="1:10" hidden="1">
      <c r="A99" s="444" t="s">
        <v>1283</v>
      </c>
      <c r="B99" s="444" t="s">
        <v>1274</v>
      </c>
      <c r="C99" s="444" t="s">
        <v>316</v>
      </c>
      <c r="D99" s="448" t="s">
        <v>1284</v>
      </c>
    </row>
    <row r="100" spans="1:10" hidden="1">
      <c r="A100" s="439"/>
      <c r="B100" s="439"/>
      <c r="C100" s="439"/>
      <c r="D100" s="457"/>
      <c r="E100"/>
      <c r="F100"/>
    </row>
    <row r="101" spans="1:10" hidden="1">
      <c r="A101" s="439"/>
      <c r="B101" s="439"/>
      <c r="C101" s="326"/>
      <c r="D101" s="457"/>
      <c r="E101"/>
      <c r="F101"/>
    </row>
    <row r="102" spans="1:10" hidden="1">
      <c r="A102" s="445"/>
      <c r="B102" s="445"/>
      <c r="C102" s="327"/>
      <c r="D102" s="449"/>
      <c r="E102"/>
      <c r="F102"/>
    </row>
    <row r="103" spans="1:10" ht="30" hidden="1">
      <c r="A103" s="325" t="s">
        <v>1292</v>
      </c>
      <c r="B103" s="325" t="s">
        <v>1274</v>
      </c>
      <c r="C103" s="270" t="s">
        <v>316</v>
      </c>
      <c r="D103" s="351" t="s">
        <v>1293</v>
      </c>
    </row>
    <row r="104" spans="1:10">
      <c r="A104" s="454" t="s">
        <v>1298</v>
      </c>
      <c r="B104" s="438" t="s">
        <v>1274</v>
      </c>
      <c r="C104" s="455" t="s">
        <v>316</v>
      </c>
      <c r="D104" s="443" t="s">
        <v>1299</v>
      </c>
      <c r="E104" s="28" t="s">
        <v>316</v>
      </c>
      <c r="F104" s="28"/>
      <c r="G104" s="1">
        <v>3</v>
      </c>
      <c r="H104" s="28" t="s">
        <v>282</v>
      </c>
      <c r="J104" s="5" t="s">
        <v>1817</v>
      </c>
    </row>
    <row r="105" spans="1:10" hidden="1">
      <c r="A105" s="439"/>
      <c r="B105" s="439"/>
      <c r="C105" s="445"/>
      <c r="D105" s="457"/>
      <c r="E105"/>
      <c r="F105"/>
    </row>
    <row r="106" spans="1:10" ht="105">
      <c r="A106" s="454" t="s">
        <v>1304</v>
      </c>
      <c r="B106" s="438" t="s">
        <v>1274</v>
      </c>
      <c r="C106" s="353" t="s">
        <v>316</v>
      </c>
      <c r="D106" s="443" t="s">
        <v>1305</v>
      </c>
      <c r="E106" s="28" t="s">
        <v>316</v>
      </c>
      <c r="F106" s="28"/>
      <c r="G106" s="1">
        <v>7</v>
      </c>
      <c r="H106" s="28" t="s">
        <v>282</v>
      </c>
      <c r="J106" s="137" t="s">
        <v>1818</v>
      </c>
    </row>
    <row r="107" spans="1:10" hidden="1">
      <c r="A107" s="439"/>
      <c r="B107" s="439"/>
      <c r="C107" s="326"/>
      <c r="D107" s="457"/>
      <c r="E107"/>
      <c r="F107"/>
    </row>
    <row r="108" spans="1:10" hidden="1">
      <c r="A108" s="445"/>
      <c r="B108" s="445"/>
      <c r="C108" s="327"/>
      <c r="D108" s="449"/>
      <c r="E108"/>
      <c r="F108"/>
    </row>
    <row r="109" spans="1:10" hidden="1">
      <c r="A109" s="444" t="s">
        <v>1315</v>
      </c>
      <c r="B109" s="444" t="s">
        <v>1274</v>
      </c>
      <c r="C109" s="444" t="s">
        <v>316</v>
      </c>
      <c r="D109" s="448" t="s">
        <v>1316</v>
      </c>
    </row>
    <row r="110" spans="1:10" hidden="1">
      <c r="A110" s="439"/>
      <c r="B110" s="439"/>
      <c r="C110" s="439"/>
      <c r="D110" s="439"/>
      <c r="E110"/>
      <c r="F110"/>
    </row>
    <row r="111" spans="1:10" hidden="1">
      <c r="A111" s="445"/>
      <c r="B111" s="445"/>
      <c r="C111" s="445"/>
      <c r="D111" s="445"/>
      <c r="E111"/>
      <c r="F111"/>
    </row>
    <row r="112" spans="1:10" hidden="1">
      <c r="A112" s="444" t="s">
        <v>1320</v>
      </c>
      <c r="B112" s="444" t="s">
        <v>1274</v>
      </c>
      <c r="C112" s="444" t="s">
        <v>316</v>
      </c>
      <c r="D112" s="448" t="s">
        <v>1321</v>
      </c>
    </row>
    <row r="113" spans="1:6" hidden="1">
      <c r="A113" s="439"/>
      <c r="B113" s="439"/>
      <c r="C113" s="439"/>
      <c r="D113" s="457"/>
      <c r="E113"/>
      <c r="F113"/>
    </row>
    <row r="114" spans="1:6" hidden="1">
      <c r="A114" s="445"/>
      <c r="B114" s="445"/>
      <c r="C114" s="327"/>
      <c r="D114" s="449"/>
      <c r="E114"/>
      <c r="F114"/>
    </row>
    <row r="115" spans="1:6" hidden="1">
      <c r="A115" s="444" t="s">
        <v>1327</v>
      </c>
      <c r="B115" s="444" t="s">
        <v>1274</v>
      </c>
      <c r="C115" s="444" t="s">
        <v>316</v>
      </c>
      <c r="D115" s="448" t="s">
        <v>1328</v>
      </c>
    </row>
    <row r="116" spans="1:6" hidden="1">
      <c r="A116" s="439"/>
      <c r="B116" s="439"/>
      <c r="C116" s="439"/>
      <c r="D116" s="439"/>
      <c r="E116"/>
      <c r="F116"/>
    </row>
    <row r="117" spans="1:6" hidden="1">
      <c r="A117" s="445"/>
      <c r="B117" s="445"/>
      <c r="C117" s="327"/>
      <c r="D117" s="445"/>
      <c r="E117"/>
      <c r="F117"/>
    </row>
    <row r="118" spans="1:6" hidden="1">
      <c r="A118" s="444" t="s">
        <v>1335</v>
      </c>
      <c r="B118" s="444" t="s">
        <v>1274</v>
      </c>
      <c r="C118" s="325" t="s">
        <v>316</v>
      </c>
      <c r="D118" s="448" t="s">
        <v>1336</v>
      </c>
    </row>
    <row r="119" spans="1:6" hidden="1">
      <c r="A119" s="439"/>
      <c r="B119" s="439"/>
      <c r="C119" s="326"/>
      <c r="D119" s="439"/>
      <c r="E119"/>
      <c r="F119"/>
    </row>
    <row r="120" spans="1:6" hidden="1">
      <c r="A120" s="439"/>
      <c r="B120" s="439"/>
      <c r="C120" s="326"/>
      <c r="D120" s="439"/>
      <c r="E120"/>
      <c r="F120"/>
    </row>
    <row r="121" spans="1:6" hidden="1">
      <c r="A121" s="439"/>
      <c r="B121" s="439"/>
      <c r="C121" s="326"/>
      <c r="D121" s="439"/>
      <c r="E121"/>
      <c r="F121"/>
    </row>
    <row r="122" spans="1:6" hidden="1">
      <c r="A122" s="445"/>
      <c r="B122" s="445"/>
      <c r="C122" s="327"/>
      <c r="D122" s="445"/>
      <c r="E122"/>
      <c r="F122"/>
    </row>
    <row r="123" spans="1:6" hidden="1">
      <c r="A123" s="444" t="s">
        <v>1347</v>
      </c>
      <c r="B123" s="444" t="s">
        <v>1274</v>
      </c>
      <c r="C123" s="444" t="s">
        <v>316</v>
      </c>
      <c r="D123" s="448" t="s">
        <v>1348</v>
      </c>
    </row>
    <row r="124" spans="1:6" hidden="1">
      <c r="A124" s="439"/>
      <c r="B124" s="439"/>
      <c r="C124" s="439"/>
      <c r="D124" s="457"/>
      <c r="E124"/>
      <c r="F124"/>
    </row>
    <row r="125" spans="1:6" hidden="1">
      <c r="A125" s="439"/>
      <c r="B125" s="439"/>
      <c r="C125" s="439"/>
      <c r="D125" s="457"/>
      <c r="E125"/>
      <c r="F125"/>
    </row>
    <row r="126" spans="1:6" hidden="1">
      <c r="A126" s="445"/>
      <c r="B126" s="445"/>
      <c r="C126" s="327"/>
      <c r="D126" s="449"/>
      <c r="E126"/>
      <c r="F126"/>
    </row>
    <row r="127" spans="1:6" hidden="1">
      <c r="A127" s="444" t="s">
        <v>1358</v>
      </c>
      <c r="B127" s="444" t="s">
        <v>1274</v>
      </c>
      <c r="C127" s="444" t="s">
        <v>316</v>
      </c>
      <c r="D127" s="448" t="s">
        <v>1321</v>
      </c>
    </row>
    <row r="128" spans="1:6" hidden="1">
      <c r="A128" s="439"/>
      <c r="B128" s="439"/>
      <c r="C128" s="439"/>
      <c r="D128" s="457"/>
      <c r="E128"/>
      <c r="F128"/>
    </row>
    <row r="129" spans="1:10" hidden="1">
      <c r="A129" s="445"/>
      <c r="B129" s="445"/>
      <c r="C129" s="445"/>
      <c r="D129" s="449"/>
      <c r="E129"/>
      <c r="F129"/>
    </row>
    <row r="130" spans="1:10" hidden="1">
      <c r="A130" s="444" t="s">
        <v>1362</v>
      </c>
      <c r="B130" s="444" t="s">
        <v>1363</v>
      </c>
      <c r="C130" s="444" t="s">
        <v>316</v>
      </c>
      <c r="D130" s="448" t="s">
        <v>1364</v>
      </c>
    </row>
    <row r="131" spans="1:10" hidden="1">
      <c r="A131" s="445"/>
      <c r="B131" s="445"/>
      <c r="C131" s="445"/>
      <c r="D131" s="445"/>
      <c r="E131"/>
      <c r="F131"/>
    </row>
    <row r="132" spans="1:10" hidden="1">
      <c r="A132" s="444" t="s">
        <v>1367</v>
      </c>
      <c r="B132" s="444" t="s">
        <v>1363</v>
      </c>
      <c r="C132" s="444" t="s">
        <v>316</v>
      </c>
      <c r="D132" s="448" t="s">
        <v>1368</v>
      </c>
    </row>
    <row r="133" spans="1:10" hidden="1">
      <c r="A133" s="439"/>
      <c r="B133" s="439"/>
      <c r="C133" s="439"/>
      <c r="D133" s="457"/>
      <c r="E133"/>
      <c r="F133"/>
    </row>
    <row r="134" spans="1:10" hidden="1">
      <c r="A134" s="439"/>
      <c r="B134" s="439"/>
      <c r="C134" s="439"/>
      <c r="D134" s="457"/>
      <c r="E134"/>
      <c r="F134"/>
    </row>
    <row r="135" spans="1:10" hidden="1">
      <c r="A135" s="445"/>
      <c r="B135" s="445"/>
      <c r="C135" s="327"/>
      <c r="D135" s="449"/>
      <c r="E135"/>
      <c r="F135"/>
    </row>
    <row r="136" spans="1:10" hidden="1">
      <c r="A136" s="444" t="s">
        <v>1373</v>
      </c>
      <c r="B136" s="444" t="s">
        <v>1363</v>
      </c>
      <c r="C136" s="444"/>
      <c r="D136" s="444" t="s">
        <v>1374</v>
      </c>
      <c r="E136"/>
      <c r="F136"/>
    </row>
    <row r="137" spans="1:10" hidden="1">
      <c r="A137" s="445"/>
      <c r="B137" s="445"/>
      <c r="C137" s="445"/>
      <c r="D137" s="445"/>
      <c r="E137"/>
      <c r="F137"/>
    </row>
    <row r="138" spans="1:10" hidden="1">
      <c r="A138" s="444" t="s">
        <v>1377</v>
      </c>
      <c r="B138" s="444" t="s">
        <v>1363</v>
      </c>
      <c r="C138" s="444" t="s">
        <v>316</v>
      </c>
      <c r="D138" s="448" t="s">
        <v>1378</v>
      </c>
    </row>
    <row r="139" spans="1:10" hidden="1">
      <c r="A139" s="439"/>
      <c r="B139" s="439"/>
      <c r="C139" s="439"/>
      <c r="D139" s="439"/>
      <c r="E139"/>
      <c r="F139"/>
    </row>
    <row r="140" spans="1:10" hidden="1">
      <c r="A140" s="439"/>
      <c r="B140" s="439"/>
      <c r="C140" s="327"/>
      <c r="D140" s="439"/>
      <c r="E140"/>
      <c r="F140"/>
    </row>
    <row r="141" spans="1:10">
      <c r="A141" s="454" t="s">
        <v>1384</v>
      </c>
      <c r="B141" s="438" t="s">
        <v>1363</v>
      </c>
      <c r="C141" s="455" t="s">
        <v>316</v>
      </c>
      <c r="D141" s="443" t="s">
        <v>1385</v>
      </c>
      <c r="E141" s="28" t="s">
        <v>316</v>
      </c>
      <c r="F141" s="28"/>
      <c r="G141" s="1">
        <v>1</v>
      </c>
      <c r="H141" s="28" t="s">
        <v>281</v>
      </c>
      <c r="J141" s="5"/>
    </row>
    <row r="142" spans="1:10" hidden="1">
      <c r="A142" s="439"/>
      <c r="B142" s="439"/>
      <c r="C142" s="439"/>
      <c r="D142" s="457"/>
      <c r="E142"/>
      <c r="F142"/>
    </row>
    <row r="143" spans="1:10" hidden="1">
      <c r="A143" s="439"/>
      <c r="B143" s="439"/>
      <c r="C143" s="326"/>
      <c r="D143" s="457"/>
      <c r="E143"/>
      <c r="F143"/>
    </row>
    <row r="144" spans="1:10" hidden="1">
      <c r="A144" s="445"/>
      <c r="B144" s="445"/>
      <c r="C144" s="327"/>
      <c r="D144" s="449"/>
      <c r="E144"/>
      <c r="F144"/>
    </row>
    <row r="145" spans="1:10" hidden="1">
      <c r="A145" s="444" t="s">
        <v>1394</v>
      </c>
      <c r="B145" s="444" t="s">
        <v>1363</v>
      </c>
      <c r="C145" s="444" t="s">
        <v>316</v>
      </c>
      <c r="D145" s="448" t="s">
        <v>1395</v>
      </c>
    </row>
    <row r="146" spans="1:10" hidden="1">
      <c r="A146" s="439"/>
      <c r="B146" s="439"/>
      <c r="C146" s="439"/>
      <c r="D146" s="457"/>
      <c r="E146"/>
      <c r="F146"/>
    </row>
    <row r="147" spans="1:10" hidden="1">
      <c r="A147" s="439"/>
      <c r="B147" s="439"/>
      <c r="C147" s="439"/>
      <c r="D147" s="457"/>
      <c r="E147"/>
      <c r="F147"/>
    </row>
    <row r="148" spans="1:10" hidden="1">
      <c r="A148" s="445"/>
      <c r="B148" s="445"/>
      <c r="C148" s="327"/>
      <c r="D148" s="449"/>
      <c r="E148"/>
      <c r="F148"/>
    </row>
    <row r="149" spans="1:10" hidden="1">
      <c r="A149" s="444" t="s">
        <v>1402</v>
      </c>
      <c r="B149" s="444" t="s">
        <v>1363</v>
      </c>
      <c r="C149" s="444" t="s">
        <v>316</v>
      </c>
      <c r="D149" s="448" t="s">
        <v>1403</v>
      </c>
    </row>
    <row r="150" spans="1:10" hidden="1">
      <c r="A150" s="439"/>
      <c r="B150" s="439"/>
      <c r="C150" s="439"/>
      <c r="D150" s="439"/>
      <c r="E150"/>
      <c r="F150"/>
    </row>
    <row r="151" spans="1:10" hidden="1">
      <c r="A151" s="445"/>
      <c r="B151" s="445"/>
      <c r="C151" s="327"/>
      <c r="D151" s="445"/>
      <c r="E151"/>
      <c r="F151"/>
    </row>
    <row r="152" spans="1:10" hidden="1">
      <c r="A152" s="444" t="s">
        <v>1409</v>
      </c>
      <c r="B152" s="444" t="s">
        <v>1363</v>
      </c>
      <c r="C152" s="444" t="s">
        <v>316</v>
      </c>
      <c r="D152" s="448" t="s">
        <v>1410</v>
      </c>
    </row>
    <row r="153" spans="1:10" hidden="1">
      <c r="A153" s="439"/>
      <c r="B153" s="439"/>
      <c r="C153" s="445"/>
      <c r="D153" s="439"/>
      <c r="E153"/>
      <c r="F153"/>
    </row>
    <row r="154" spans="1:10">
      <c r="A154" s="454" t="s">
        <v>1412</v>
      </c>
      <c r="B154" s="438" t="s">
        <v>1363</v>
      </c>
      <c r="C154" s="455" t="s">
        <v>316</v>
      </c>
      <c r="D154" s="443" t="s">
        <v>1413</v>
      </c>
      <c r="E154" s="28" t="s">
        <v>316</v>
      </c>
      <c r="F154" s="28"/>
      <c r="G154" s="1">
        <v>1</v>
      </c>
      <c r="H154" s="28"/>
      <c r="J154" s="5"/>
    </row>
    <row r="155" spans="1:10" hidden="1">
      <c r="A155" s="439"/>
      <c r="B155" s="439"/>
      <c r="C155" s="439"/>
      <c r="D155" s="457"/>
      <c r="E155"/>
      <c r="F155"/>
    </row>
    <row r="156" spans="1:10" hidden="1">
      <c r="A156" s="439"/>
      <c r="B156" s="439"/>
      <c r="C156" s="326"/>
      <c r="D156" s="457"/>
      <c r="E156"/>
      <c r="F156"/>
    </row>
    <row r="157" spans="1:10" hidden="1">
      <c r="A157" s="439"/>
      <c r="B157" s="439"/>
      <c r="C157" s="439"/>
      <c r="D157" s="457"/>
      <c r="E157"/>
      <c r="F157"/>
    </row>
    <row r="158" spans="1:10" hidden="1">
      <c r="A158" s="445"/>
      <c r="B158" s="445"/>
      <c r="C158" s="445"/>
      <c r="D158" s="457"/>
      <c r="E158"/>
      <c r="F158"/>
    </row>
    <row r="159" spans="1:10" ht="30" hidden="1">
      <c r="A159" s="325" t="s">
        <v>1420</v>
      </c>
      <c r="B159" s="325" t="s">
        <v>1421</v>
      </c>
      <c r="C159" s="272" t="s">
        <v>316</v>
      </c>
      <c r="D159" s="355" t="s">
        <v>1422</v>
      </c>
    </row>
    <row r="160" spans="1:10">
      <c r="A160" s="438" t="s">
        <v>1425</v>
      </c>
      <c r="B160" s="438" t="s">
        <v>678</v>
      </c>
      <c r="C160" s="455" t="s">
        <v>316</v>
      </c>
      <c r="D160" s="443" t="s">
        <v>1426</v>
      </c>
      <c r="E160" s="28" t="s">
        <v>316</v>
      </c>
      <c r="F160" s="28"/>
      <c r="G160" s="1">
        <v>1</v>
      </c>
      <c r="H160" s="28" t="s">
        <v>281</v>
      </c>
      <c r="J160" s="5" t="s">
        <v>1819</v>
      </c>
    </row>
    <row r="161" spans="1:10" hidden="1">
      <c r="A161" s="439"/>
      <c r="B161" s="439"/>
      <c r="C161" s="439"/>
      <c r="D161" s="457"/>
      <c r="E161"/>
      <c r="F161"/>
    </row>
    <row r="162" spans="1:10" hidden="1">
      <c r="A162" s="439"/>
      <c r="B162" s="439"/>
      <c r="C162" s="445"/>
      <c r="D162" s="457"/>
      <c r="E162"/>
      <c r="F162"/>
    </row>
    <row r="163" spans="1:10">
      <c r="A163" s="438" t="s">
        <v>1429</v>
      </c>
      <c r="B163" s="438" t="s">
        <v>678</v>
      </c>
      <c r="C163" s="455" t="s">
        <v>316</v>
      </c>
      <c r="D163" s="443" t="s">
        <v>1430</v>
      </c>
      <c r="E163" s="28" t="s">
        <v>316</v>
      </c>
      <c r="F163" s="28"/>
      <c r="G163" s="1">
        <v>1</v>
      </c>
      <c r="H163" s="28" t="s">
        <v>281</v>
      </c>
      <c r="J163" s="5"/>
    </row>
    <row r="164" spans="1:10" hidden="1">
      <c r="A164" s="439"/>
      <c r="B164" s="439"/>
      <c r="C164" s="439"/>
      <c r="D164" s="457"/>
      <c r="E164"/>
      <c r="F164"/>
    </row>
    <row r="165" spans="1:10" hidden="1">
      <c r="A165" s="439"/>
      <c r="B165" s="439"/>
      <c r="C165" s="326"/>
      <c r="D165" s="457"/>
      <c r="E165"/>
      <c r="F165"/>
    </row>
    <row r="166" spans="1:10" hidden="1">
      <c r="A166" s="439"/>
      <c r="B166" s="439"/>
      <c r="C166" s="326"/>
      <c r="D166" s="457"/>
      <c r="E166"/>
      <c r="F166"/>
    </row>
    <row r="167" spans="1:10" hidden="1">
      <c r="A167" s="439"/>
      <c r="B167" s="439"/>
      <c r="C167" s="327"/>
      <c r="D167" s="457"/>
      <c r="E167"/>
      <c r="F167"/>
    </row>
    <row r="168" spans="1:10">
      <c r="A168" s="438" t="s">
        <v>1438</v>
      </c>
      <c r="B168" s="438" t="s">
        <v>678</v>
      </c>
      <c r="C168" s="455" t="s">
        <v>316</v>
      </c>
      <c r="D168" s="443" t="s">
        <v>1439</v>
      </c>
      <c r="E168" s="28" t="s">
        <v>316</v>
      </c>
      <c r="F168" s="28"/>
      <c r="G168" s="1">
        <v>1</v>
      </c>
      <c r="H168" s="28" t="s">
        <v>282</v>
      </c>
      <c r="J168" s="5"/>
    </row>
    <row r="169" spans="1:10" hidden="1">
      <c r="A169" s="439"/>
      <c r="B169" s="439"/>
      <c r="C169" s="439"/>
      <c r="D169" s="439"/>
      <c r="E169"/>
      <c r="F169"/>
    </row>
    <row r="170" spans="1:10" hidden="1">
      <c r="A170" s="439"/>
      <c r="B170" s="439"/>
      <c r="C170" s="326"/>
      <c r="D170" s="439"/>
      <c r="E170"/>
      <c r="F170"/>
    </row>
    <row r="171" spans="1:10" hidden="1">
      <c r="A171" s="439"/>
      <c r="B171" s="439"/>
      <c r="C171" s="326"/>
      <c r="D171" s="439"/>
      <c r="E171"/>
      <c r="F171"/>
    </row>
    <row r="172" spans="1:10" hidden="1">
      <c r="A172" s="439"/>
      <c r="B172" s="439"/>
      <c r="C172" s="327"/>
      <c r="D172" s="439"/>
      <c r="E172"/>
      <c r="F172"/>
    </row>
    <row r="173" spans="1:10">
      <c r="A173" s="438" t="s">
        <v>1445</v>
      </c>
      <c r="B173" s="438" t="s">
        <v>678</v>
      </c>
      <c r="C173" s="455" t="s">
        <v>316</v>
      </c>
      <c r="D173" s="443" t="s">
        <v>1446</v>
      </c>
      <c r="E173" s="28" t="s">
        <v>316</v>
      </c>
      <c r="F173" s="28" t="s">
        <v>316</v>
      </c>
      <c r="G173" s="1">
        <v>1</v>
      </c>
      <c r="H173" s="28" t="s">
        <v>282</v>
      </c>
      <c r="J173" s="5"/>
    </row>
    <row r="174" spans="1:10" hidden="1">
      <c r="A174" s="439"/>
      <c r="B174" s="439"/>
      <c r="C174" s="445"/>
      <c r="D174" s="439"/>
      <c r="E174"/>
      <c r="F174"/>
    </row>
    <row r="175" spans="1:10">
      <c r="A175" s="438" t="s">
        <v>1451</v>
      </c>
      <c r="B175" s="438" t="s">
        <v>678</v>
      </c>
      <c r="C175" s="455" t="s">
        <v>316</v>
      </c>
      <c r="D175" s="443" t="s">
        <v>1452</v>
      </c>
      <c r="E175" s="28" t="s">
        <v>316</v>
      </c>
      <c r="F175" s="28" t="s">
        <v>316</v>
      </c>
      <c r="G175" s="1">
        <v>1</v>
      </c>
      <c r="H175" s="28" t="s">
        <v>282</v>
      </c>
      <c r="J175" s="5"/>
    </row>
    <row r="176" spans="1:10" hidden="1">
      <c r="A176" s="439"/>
      <c r="B176" s="439"/>
      <c r="C176" s="439"/>
      <c r="D176" s="439"/>
      <c r="E176"/>
      <c r="F176"/>
    </row>
    <row r="177" spans="1:10" hidden="1">
      <c r="A177" s="439"/>
      <c r="B177" s="439"/>
      <c r="C177" s="326"/>
      <c r="D177" s="439"/>
      <c r="E177"/>
      <c r="F177"/>
    </row>
    <row r="178" spans="1:10" hidden="1">
      <c r="A178" s="439"/>
      <c r="B178" s="439"/>
      <c r="C178" s="326"/>
      <c r="D178" s="439"/>
      <c r="E178"/>
      <c r="F178"/>
    </row>
    <row r="179" spans="1:10" hidden="1">
      <c r="A179" s="445"/>
      <c r="B179" s="445"/>
      <c r="C179" s="327"/>
      <c r="D179" s="445"/>
      <c r="E179"/>
      <c r="F179"/>
    </row>
    <row r="180" spans="1:10" hidden="1">
      <c r="A180" s="444" t="s">
        <v>1458</v>
      </c>
      <c r="B180" s="444" t="s">
        <v>678</v>
      </c>
      <c r="C180" s="444"/>
      <c r="D180" s="444" t="s">
        <v>1459</v>
      </c>
      <c r="E180"/>
      <c r="F180"/>
    </row>
    <row r="181" spans="1:10" hidden="1">
      <c r="A181" s="439"/>
      <c r="B181" s="439"/>
      <c r="C181" s="445"/>
      <c r="D181" s="439"/>
      <c r="E181"/>
      <c r="F181"/>
    </row>
    <row r="182" spans="1:10">
      <c r="A182" s="438" t="s">
        <v>1461</v>
      </c>
      <c r="B182" s="438" t="s">
        <v>678</v>
      </c>
      <c r="C182" s="353" t="s">
        <v>316</v>
      </c>
      <c r="D182" s="443" t="s">
        <v>1462</v>
      </c>
      <c r="E182" s="28" t="s">
        <v>316</v>
      </c>
      <c r="F182" s="28" t="s">
        <v>600</v>
      </c>
      <c r="G182" s="1"/>
      <c r="H182" s="28" t="s">
        <v>282</v>
      </c>
      <c r="J182" s="5" t="s">
        <v>1820</v>
      </c>
    </row>
    <row r="183" spans="1:10" hidden="1">
      <c r="A183" s="445"/>
      <c r="B183" s="445"/>
      <c r="C183" s="327"/>
      <c r="D183" s="449"/>
      <c r="E183"/>
      <c r="F183"/>
    </row>
    <row r="184" spans="1:10" hidden="1">
      <c r="A184" s="270" t="s">
        <v>1466</v>
      </c>
      <c r="B184" s="270" t="s">
        <v>1467</v>
      </c>
      <c r="C184" s="270" t="s">
        <v>316</v>
      </c>
      <c r="D184" s="349" t="s">
        <v>1468</v>
      </c>
    </row>
    <row r="185" spans="1:10" hidden="1">
      <c r="A185" s="444" t="s">
        <v>1470</v>
      </c>
      <c r="B185" s="444" t="s">
        <v>1471</v>
      </c>
      <c r="C185" s="444" t="s">
        <v>316</v>
      </c>
      <c r="D185" s="448" t="s">
        <v>1472</v>
      </c>
    </row>
    <row r="186" spans="1:10" hidden="1">
      <c r="A186" s="439"/>
      <c r="B186" s="439"/>
      <c r="C186" s="439"/>
      <c r="D186" s="457"/>
      <c r="E186"/>
      <c r="F186"/>
    </row>
    <row r="187" spans="1:10" hidden="1">
      <c r="A187" s="445"/>
      <c r="B187" s="445"/>
      <c r="C187" s="445"/>
      <c r="D187" s="449"/>
      <c r="E187"/>
      <c r="F187"/>
    </row>
    <row r="188" spans="1:10" hidden="1">
      <c r="A188" s="444" t="s">
        <v>1476</v>
      </c>
      <c r="B188" s="444" t="s">
        <v>1363</v>
      </c>
      <c r="C188" s="444" t="s">
        <v>316</v>
      </c>
      <c r="D188" s="448" t="s">
        <v>1477</v>
      </c>
    </row>
    <row r="189" spans="1:10" hidden="1">
      <c r="A189" s="439"/>
      <c r="B189" s="439"/>
      <c r="C189" s="439"/>
      <c r="D189" s="439"/>
      <c r="E189"/>
      <c r="F189"/>
    </row>
    <row r="190" spans="1:10" hidden="1">
      <c r="A190" s="445"/>
      <c r="B190" s="445"/>
      <c r="C190" s="445"/>
      <c r="D190" s="445"/>
      <c r="E190"/>
      <c r="F190"/>
    </row>
    <row r="191" spans="1:10" hidden="1">
      <c r="A191" s="444" t="s">
        <v>1478</v>
      </c>
      <c r="B191" s="444" t="s">
        <v>1212</v>
      </c>
      <c r="C191" s="444" t="s">
        <v>316</v>
      </c>
      <c r="D191" s="448" t="s">
        <v>1262</v>
      </c>
    </row>
    <row r="192" spans="1:10" hidden="1">
      <c r="A192" s="439"/>
      <c r="B192" s="439"/>
      <c r="C192" s="439"/>
      <c r="D192" s="439"/>
      <c r="E192"/>
      <c r="F192"/>
    </row>
    <row r="193" spans="1:10" hidden="1">
      <c r="A193" s="445"/>
      <c r="B193" s="445"/>
      <c r="C193" s="445"/>
      <c r="D193" s="445"/>
      <c r="E193"/>
      <c r="F193"/>
    </row>
    <row r="194" spans="1:10" hidden="1">
      <c r="A194" s="444" t="s">
        <v>1479</v>
      </c>
      <c r="B194" s="444" t="s">
        <v>1274</v>
      </c>
      <c r="C194" s="444" t="s">
        <v>316</v>
      </c>
      <c r="D194" s="448" t="s">
        <v>1480</v>
      </c>
    </row>
    <row r="195" spans="1:10" hidden="1">
      <c r="A195" s="439"/>
      <c r="B195" s="439"/>
      <c r="C195" s="439"/>
      <c r="D195" s="457"/>
      <c r="E195"/>
      <c r="F195"/>
    </row>
    <row r="196" spans="1:10" hidden="1">
      <c r="A196" s="439"/>
      <c r="B196" s="439"/>
      <c r="C196" s="445"/>
      <c r="D196" s="457"/>
      <c r="E196"/>
      <c r="F196"/>
    </row>
    <row r="197" spans="1:10" ht="21" customHeight="1">
      <c r="A197" s="454" t="s">
        <v>1483</v>
      </c>
      <c r="B197" s="438" t="s">
        <v>1471</v>
      </c>
      <c r="C197" s="353" t="s">
        <v>316</v>
      </c>
      <c r="D197" s="443" t="s">
        <v>1484</v>
      </c>
      <c r="E197" s="28" t="s">
        <v>316</v>
      </c>
      <c r="F197" s="28"/>
      <c r="G197" s="356">
        <v>0</v>
      </c>
      <c r="J197" t="s">
        <v>674</v>
      </c>
    </row>
    <row r="198" spans="1:10" hidden="1">
      <c r="A198" s="445"/>
      <c r="B198" s="445"/>
      <c r="C198" s="327"/>
      <c r="D198" s="445"/>
      <c r="E198"/>
      <c r="F198"/>
    </row>
    <row r="199" spans="1:10" hidden="1">
      <c r="A199" s="444" t="s">
        <v>1486</v>
      </c>
      <c r="B199" s="444" t="s">
        <v>1471</v>
      </c>
      <c r="C199" s="325" t="s">
        <v>316</v>
      </c>
      <c r="D199" s="448" t="s">
        <v>1487</v>
      </c>
    </row>
    <row r="200" spans="1:10" hidden="1">
      <c r="A200" s="439"/>
      <c r="B200" s="439"/>
      <c r="C200" s="326"/>
      <c r="D200" s="439"/>
      <c r="E200"/>
      <c r="F200"/>
    </row>
    <row r="201" spans="1:10" hidden="1">
      <c r="A201" s="445"/>
      <c r="B201" s="445"/>
      <c r="C201" s="327"/>
      <c r="D201" s="445"/>
      <c r="E201"/>
      <c r="F201"/>
    </row>
    <row r="202" spans="1:10" hidden="1">
      <c r="A202" s="444" t="s">
        <v>1491</v>
      </c>
      <c r="B202" s="444" t="s">
        <v>1471</v>
      </c>
      <c r="C202" s="444" t="s">
        <v>316</v>
      </c>
      <c r="D202" s="448" t="s">
        <v>1492</v>
      </c>
    </row>
    <row r="203" spans="1:10" hidden="1">
      <c r="A203" s="439"/>
      <c r="B203" s="439"/>
      <c r="C203" s="439"/>
      <c r="D203" s="457"/>
      <c r="E203"/>
      <c r="F203"/>
    </row>
    <row r="204" spans="1:10" hidden="1">
      <c r="A204" s="439"/>
      <c r="B204" s="439"/>
      <c r="C204" s="439"/>
      <c r="D204" s="457"/>
      <c r="E204"/>
      <c r="F204"/>
    </row>
    <row r="205" spans="1:10" hidden="1">
      <c r="A205" s="439"/>
      <c r="B205" s="439"/>
      <c r="C205" s="439"/>
      <c r="D205" s="457"/>
      <c r="E205"/>
      <c r="F205"/>
    </row>
    <row r="206" spans="1:10" hidden="1">
      <c r="A206" s="439"/>
      <c r="B206" s="439"/>
      <c r="C206" s="439"/>
      <c r="D206" s="457"/>
      <c r="E206"/>
      <c r="F206"/>
    </row>
    <row r="207" spans="1:10" hidden="1">
      <c r="A207" s="445"/>
      <c r="B207" s="445"/>
      <c r="C207" s="327"/>
      <c r="D207" s="449"/>
      <c r="E207"/>
      <c r="F207"/>
    </row>
    <row r="208" spans="1:10" hidden="1">
      <c r="A208" s="444" t="s">
        <v>1501</v>
      </c>
      <c r="B208" s="444" t="s">
        <v>1471</v>
      </c>
      <c r="C208" s="325" t="s">
        <v>316</v>
      </c>
      <c r="D208" s="448" t="s">
        <v>1502</v>
      </c>
    </row>
    <row r="209" spans="1:11" hidden="1">
      <c r="A209" s="439"/>
      <c r="B209" s="439"/>
      <c r="C209" s="326"/>
      <c r="D209" s="439"/>
      <c r="E209"/>
      <c r="F209"/>
    </row>
    <row r="210" spans="1:11" hidden="1">
      <c r="A210" s="445"/>
      <c r="B210" s="445"/>
      <c r="C210" s="327"/>
      <c r="D210" s="445"/>
      <c r="E210"/>
      <c r="F210"/>
    </row>
    <row r="211" spans="1:11" hidden="1">
      <c r="A211" s="444" t="s">
        <v>1505</v>
      </c>
      <c r="B211" s="444" t="s">
        <v>1471</v>
      </c>
      <c r="C211" s="325" t="s">
        <v>316</v>
      </c>
      <c r="D211" s="448" t="s">
        <v>1506</v>
      </c>
    </row>
    <row r="212" spans="1:11" hidden="1">
      <c r="A212" s="439"/>
      <c r="B212" s="439"/>
      <c r="C212" s="327"/>
      <c r="D212" s="439"/>
      <c r="E212"/>
      <c r="F212"/>
    </row>
    <row r="213" spans="1:11">
      <c r="A213" s="423" t="s">
        <v>1510</v>
      </c>
      <c r="B213" s="270" t="s">
        <v>1821</v>
      </c>
      <c r="C213" s="354" t="s">
        <v>316</v>
      </c>
      <c r="D213" s="349" t="s">
        <v>1091</v>
      </c>
      <c r="E213" s="28" t="s">
        <v>316</v>
      </c>
      <c r="F213" s="28" t="s">
        <v>316</v>
      </c>
      <c r="G213" s="1">
        <v>1</v>
      </c>
      <c r="H213" s="28" t="s">
        <v>282</v>
      </c>
      <c r="J213" s="5"/>
      <c r="K213">
        <v>2</v>
      </c>
    </row>
    <row r="214" spans="1:11" hidden="1">
      <c r="A214" s="439" t="s">
        <v>1512</v>
      </c>
      <c r="B214" s="439" t="s">
        <v>1471</v>
      </c>
      <c r="C214" s="444" t="s">
        <v>316</v>
      </c>
      <c r="D214" s="453" t="s">
        <v>1094</v>
      </c>
    </row>
    <row r="215" spans="1:11" hidden="1">
      <c r="A215" s="439"/>
      <c r="B215" s="439"/>
      <c r="C215" s="439"/>
      <c r="D215" s="439"/>
      <c r="E215"/>
      <c r="F215"/>
    </row>
    <row r="216" spans="1:11" hidden="1">
      <c r="A216" s="439"/>
      <c r="B216" s="439"/>
      <c r="C216" s="327"/>
      <c r="D216" s="439"/>
      <c r="E216"/>
      <c r="F216"/>
    </row>
    <row r="217" spans="1:11" ht="17.25" customHeight="1">
      <c r="A217" s="423" t="s">
        <v>1519</v>
      </c>
      <c r="B217" s="270" t="s">
        <v>1821</v>
      </c>
      <c r="C217" s="354" t="s">
        <v>316</v>
      </c>
      <c r="D217" s="349" t="s">
        <v>1102</v>
      </c>
      <c r="E217" s="28" t="s">
        <v>316</v>
      </c>
      <c r="F217" s="28"/>
      <c r="G217" s="1">
        <v>9</v>
      </c>
      <c r="H217" s="28" t="s">
        <v>282</v>
      </c>
      <c r="J217" s="137" t="s">
        <v>1822</v>
      </c>
      <c r="K217">
        <v>9</v>
      </c>
    </row>
    <row r="218" spans="1:11" hidden="1">
      <c r="A218" s="327" t="s">
        <v>1521</v>
      </c>
      <c r="B218" s="327" t="s">
        <v>1471</v>
      </c>
      <c r="C218" s="270" t="s">
        <v>316</v>
      </c>
      <c r="D218" s="352" t="s">
        <v>1105</v>
      </c>
    </row>
    <row r="219" spans="1:11" hidden="1">
      <c r="A219" s="270" t="s">
        <v>1523</v>
      </c>
      <c r="B219" s="270" t="s">
        <v>1471</v>
      </c>
      <c r="C219" s="270" t="s">
        <v>316</v>
      </c>
      <c r="D219" s="349" t="s">
        <v>1109</v>
      </c>
    </row>
    <row r="220" spans="1:11" hidden="1">
      <c r="A220" s="444" t="s">
        <v>1524</v>
      </c>
      <c r="B220" s="444" t="s">
        <v>1471</v>
      </c>
      <c r="C220" s="325" t="s">
        <v>316</v>
      </c>
      <c r="D220" s="448" t="s">
        <v>1118</v>
      </c>
    </row>
    <row r="221" spans="1:11" hidden="1">
      <c r="A221" s="439"/>
      <c r="B221" s="439"/>
      <c r="C221" s="326"/>
      <c r="D221" s="457"/>
      <c r="E221"/>
      <c r="F221"/>
    </row>
    <row r="222" spans="1:11" hidden="1">
      <c r="A222" s="445"/>
      <c r="B222" s="445"/>
      <c r="C222" s="327"/>
      <c r="D222" s="449"/>
      <c r="E222"/>
      <c r="F222"/>
    </row>
    <row r="223" spans="1:11" hidden="1">
      <c r="A223" s="270" t="s">
        <v>1531</v>
      </c>
      <c r="B223" s="270" t="s">
        <v>1471</v>
      </c>
      <c r="C223" s="270" t="s">
        <v>316</v>
      </c>
      <c r="D223" s="349" t="s">
        <v>1532</v>
      </c>
    </row>
    <row r="224" spans="1:11" hidden="1">
      <c r="A224" s="444" t="s">
        <v>1535</v>
      </c>
      <c r="B224" s="444" t="s">
        <v>1471</v>
      </c>
      <c r="C224" s="444" t="s">
        <v>316</v>
      </c>
      <c r="D224" s="448" t="s">
        <v>1536</v>
      </c>
    </row>
    <row r="225" spans="1:6" hidden="1">
      <c r="A225" s="439"/>
      <c r="B225" s="439"/>
      <c r="C225" s="439"/>
      <c r="D225" s="457"/>
      <c r="E225"/>
      <c r="F225"/>
    </row>
    <row r="226" spans="1:6" hidden="1">
      <c r="A226" s="439"/>
      <c r="B226" s="439"/>
      <c r="C226" s="439"/>
      <c r="D226" s="457"/>
      <c r="E226"/>
      <c r="F226"/>
    </row>
    <row r="227" spans="1:6" hidden="1">
      <c r="A227" s="445"/>
      <c r="B227" s="445"/>
      <c r="C227" s="445"/>
      <c r="D227" s="449"/>
      <c r="E227"/>
      <c r="F227"/>
    </row>
    <row r="228" spans="1:6" hidden="1">
      <c r="A228" s="444" t="s">
        <v>1543</v>
      </c>
      <c r="B228" s="444" t="s">
        <v>1471</v>
      </c>
      <c r="C228" s="325" t="s">
        <v>316</v>
      </c>
      <c r="D228" s="448" t="s">
        <v>1544</v>
      </c>
    </row>
    <row r="229" spans="1:6" hidden="1">
      <c r="A229" s="439"/>
      <c r="B229" s="439"/>
      <c r="C229" s="326"/>
      <c r="D229" s="439"/>
      <c r="E229"/>
      <c r="F229"/>
    </row>
    <row r="230" spans="1:6" hidden="1">
      <c r="A230" s="445"/>
      <c r="B230" s="445"/>
      <c r="C230" s="327"/>
      <c r="D230" s="445"/>
      <c r="E230"/>
      <c r="F230"/>
    </row>
    <row r="231" spans="1:6" hidden="1">
      <c r="A231" s="444" t="s">
        <v>1547</v>
      </c>
      <c r="B231" s="444" t="s">
        <v>1471</v>
      </c>
      <c r="C231" s="444" t="s">
        <v>316</v>
      </c>
      <c r="D231" s="448" t="s">
        <v>1548</v>
      </c>
    </row>
    <row r="232" spans="1:6" hidden="1">
      <c r="A232" s="445"/>
      <c r="B232" s="445"/>
      <c r="C232" s="445"/>
      <c r="D232" s="449"/>
      <c r="E232"/>
      <c r="F232"/>
    </row>
    <row r="233" spans="1:6" hidden="1">
      <c r="A233" s="444" t="s">
        <v>1552</v>
      </c>
      <c r="B233" s="444" t="s">
        <v>1471</v>
      </c>
      <c r="C233" s="325" t="s">
        <v>316</v>
      </c>
      <c r="D233" s="448" t="s">
        <v>1553</v>
      </c>
    </row>
    <row r="234" spans="1:6" hidden="1">
      <c r="A234" s="445"/>
      <c r="B234" s="445"/>
      <c r="C234" s="327"/>
      <c r="D234" s="445"/>
      <c r="E234"/>
      <c r="F234"/>
    </row>
    <row r="235" spans="1:6" hidden="1">
      <c r="A235" s="444" t="s">
        <v>1557</v>
      </c>
      <c r="B235" s="444" t="s">
        <v>1471</v>
      </c>
      <c r="C235" s="325"/>
      <c r="D235" s="456" t="s">
        <v>1558</v>
      </c>
      <c r="E235"/>
      <c r="F235"/>
    </row>
    <row r="236" spans="1:6" hidden="1">
      <c r="A236" s="445"/>
      <c r="B236" s="445"/>
      <c r="C236" s="327"/>
      <c r="D236" s="449"/>
      <c r="E236"/>
      <c r="F236"/>
    </row>
    <row r="237" spans="1:6" hidden="1">
      <c r="A237" s="444" t="s">
        <v>1566</v>
      </c>
      <c r="B237" s="444" t="s">
        <v>1471</v>
      </c>
      <c r="C237" s="444"/>
      <c r="D237" s="444" t="s">
        <v>1567</v>
      </c>
      <c r="E237"/>
      <c r="F237"/>
    </row>
    <row r="238" spans="1:6" hidden="1">
      <c r="A238" s="439"/>
      <c r="B238" s="439"/>
      <c r="C238" s="439"/>
      <c r="D238" s="439"/>
      <c r="E238"/>
      <c r="F238"/>
    </row>
    <row r="239" spans="1:6" hidden="1">
      <c r="A239" s="439"/>
      <c r="B239" s="439"/>
      <c r="C239" s="439"/>
      <c r="D239" s="439"/>
      <c r="E239"/>
      <c r="F239"/>
    </row>
    <row r="240" spans="1:6" hidden="1">
      <c r="A240" s="445"/>
      <c r="B240" s="445"/>
      <c r="C240" s="445"/>
      <c r="D240" s="445"/>
      <c r="E240"/>
      <c r="F240"/>
    </row>
    <row r="241" spans="1:6" hidden="1">
      <c r="A241" s="458" t="s">
        <v>1573</v>
      </c>
      <c r="B241" s="458" t="s">
        <v>1467</v>
      </c>
      <c r="C241" s="333" t="s">
        <v>316</v>
      </c>
      <c r="D241" s="459" t="s">
        <v>1574</v>
      </c>
    </row>
    <row r="242" spans="1:6" hidden="1">
      <c r="A242" s="439"/>
      <c r="B242" s="439"/>
      <c r="C242" s="326"/>
      <c r="D242" s="439"/>
      <c r="E242"/>
      <c r="F242"/>
    </row>
    <row r="243" spans="1:6" hidden="1">
      <c r="A243" s="445"/>
      <c r="B243" s="445"/>
      <c r="C243" s="327"/>
      <c r="D243" s="445"/>
      <c r="E243"/>
      <c r="F243"/>
    </row>
    <row r="244" spans="1:6" hidden="1">
      <c r="A244" s="300" t="s">
        <v>1579</v>
      </c>
      <c r="B244" s="300" t="s">
        <v>1467</v>
      </c>
      <c r="C244" s="300" t="s">
        <v>316</v>
      </c>
      <c r="D244" s="357" t="s">
        <v>1580</v>
      </c>
    </row>
    <row r="245" spans="1:6" hidden="1">
      <c r="A245" s="458" t="s">
        <v>1582</v>
      </c>
      <c r="B245" s="458" t="s">
        <v>1467</v>
      </c>
      <c r="C245" s="333" t="s">
        <v>316</v>
      </c>
      <c r="D245" s="459" t="s">
        <v>1583</v>
      </c>
    </row>
    <row r="246" spans="1:6" hidden="1">
      <c r="A246" s="445"/>
      <c r="B246" s="445"/>
      <c r="C246" s="327"/>
      <c r="D246" s="445"/>
      <c r="E246"/>
      <c r="F246"/>
    </row>
    <row r="247" spans="1:6" hidden="1">
      <c r="A247" s="300" t="s">
        <v>1586</v>
      </c>
      <c r="B247" s="300" t="s">
        <v>1467</v>
      </c>
      <c r="C247" s="300" t="s">
        <v>316</v>
      </c>
      <c r="D247" s="357" t="s">
        <v>1484</v>
      </c>
    </row>
    <row r="248" spans="1:6" hidden="1">
      <c r="A248" s="300" t="s">
        <v>1588</v>
      </c>
      <c r="B248" s="300" t="s">
        <v>1467</v>
      </c>
      <c r="C248" s="300" t="s">
        <v>316</v>
      </c>
      <c r="D248" s="357" t="s">
        <v>1589</v>
      </c>
    </row>
    <row r="249" spans="1:6" hidden="1">
      <c r="A249" s="300" t="s">
        <v>1591</v>
      </c>
      <c r="B249" s="300" t="s">
        <v>1467</v>
      </c>
      <c r="C249" s="300" t="s">
        <v>316</v>
      </c>
      <c r="D249" s="357" t="s">
        <v>1592</v>
      </c>
    </row>
    <row r="250" spans="1:6" hidden="1">
      <c r="A250" s="458" t="s">
        <v>1594</v>
      </c>
      <c r="B250" s="458" t="s">
        <v>1467</v>
      </c>
      <c r="C250" s="333" t="s">
        <v>316</v>
      </c>
      <c r="D250" s="459" t="s">
        <v>1595</v>
      </c>
    </row>
    <row r="251" spans="1:6" hidden="1">
      <c r="A251" s="445"/>
      <c r="B251" s="445"/>
      <c r="C251" s="327"/>
      <c r="D251" s="445"/>
      <c r="E251"/>
      <c r="F251"/>
    </row>
    <row r="252" spans="1:6" hidden="1">
      <c r="A252" s="444" t="s">
        <v>1598</v>
      </c>
      <c r="B252" s="444" t="s">
        <v>1467</v>
      </c>
      <c r="C252" s="325"/>
      <c r="D252" s="444" t="s">
        <v>1599</v>
      </c>
      <c r="E252"/>
      <c r="F252"/>
    </row>
    <row r="253" spans="1:6" hidden="1">
      <c r="A253" s="439"/>
      <c r="B253" s="439"/>
      <c r="C253" s="326"/>
      <c r="D253" s="439"/>
      <c r="E253"/>
      <c r="F253"/>
    </row>
    <row r="254" spans="1:6" hidden="1">
      <c r="A254" s="445"/>
      <c r="B254" s="445"/>
      <c r="C254" s="327"/>
      <c r="D254" s="445"/>
      <c r="E254"/>
      <c r="F254"/>
    </row>
    <row r="255" spans="1:6" hidden="1">
      <c r="A255" s="300" t="s">
        <v>1603</v>
      </c>
      <c r="B255" s="300" t="s">
        <v>1467</v>
      </c>
      <c r="C255" s="300" t="s">
        <v>316</v>
      </c>
      <c r="D255" s="357" t="s">
        <v>1604</v>
      </c>
    </row>
    <row r="256" spans="1:6" hidden="1">
      <c r="A256" s="444" t="s">
        <v>1605</v>
      </c>
      <c r="B256" s="444" t="s">
        <v>1421</v>
      </c>
      <c r="C256" s="460" t="s">
        <v>316</v>
      </c>
      <c r="D256" s="463" t="s">
        <v>1606</v>
      </c>
    </row>
    <row r="257" spans="1:11" hidden="1">
      <c r="A257" s="439"/>
      <c r="B257" s="439"/>
      <c r="C257" s="461"/>
      <c r="D257" s="464"/>
      <c r="E257"/>
      <c r="F257"/>
    </row>
    <row r="258" spans="1:11" hidden="1">
      <c r="A258" s="445"/>
      <c r="B258" s="445"/>
      <c r="C258" s="462"/>
      <c r="D258" s="465"/>
      <c r="E258"/>
      <c r="F258"/>
    </row>
    <row r="259" spans="1:11" hidden="1">
      <c r="A259" s="333" t="s">
        <v>1611</v>
      </c>
      <c r="B259" s="333" t="s">
        <v>1467</v>
      </c>
      <c r="C259" s="300" t="s">
        <v>316</v>
      </c>
      <c r="D259" s="358" t="s">
        <v>1468</v>
      </c>
    </row>
    <row r="260" spans="1:11">
      <c r="A260" s="454" t="s">
        <v>1612</v>
      </c>
      <c r="B260" s="438" t="s">
        <v>1821</v>
      </c>
      <c r="C260" s="455" t="s">
        <v>316</v>
      </c>
      <c r="D260" s="443" t="s">
        <v>1472</v>
      </c>
      <c r="E260" s="28" t="s">
        <v>316</v>
      </c>
      <c r="F260" s="28"/>
      <c r="G260" s="1">
        <v>1</v>
      </c>
      <c r="H260" s="28" t="s">
        <v>282</v>
      </c>
      <c r="J260" s="5"/>
      <c r="K260">
        <v>1</v>
      </c>
    </row>
    <row r="261" spans="1:11" hidden="1">
      <c r="A261" s="439"/>
      <c r="B261" s="439"/>
      <c r="C261" s="439"/>
      <c r="D261" s="439"/>
      <c r="E261"/>
      <c r="F261"/>
    </row>
    <row r="262" spans="1:11" hidden="1">
      <c r="A262" s="439"/>
      <c r="B262" s="439"/>
      <c r="C262" s="445"/>
      <c r="D262" s="439"/>
      <c r="E262"/>
      <c r="F262"/>
    </row>
    <row r="263" spans="1:11">
      <c r="A263" s="423" t="s">
        <v>1617</v>
      </c>
      <c r="B263" s="271" t="s">
        <v>1618</v>
      </c>
      <c r="C263" s="359" t="s">
        <v>316</v>
      </c>
      <c r="D263" s="349" t="s">
        <v>1094</v>
      </c>
      <c r="E263" s="28" t="s">
        <v>316</v>
      </c>
      <c r="F263" s="28"/>
      <c r="G263" s="1">
        <v>3</v>
      </c>
      <c r="H263" s="28"/>
      <c r="J263" s="5"/>
    </row>
    <row r="264" spans="1:11" hidden="1">
      <c r="A264" s="327" t="s">
        <v>1621</v>
      </c>
      <c r="B264" s="327" t="s">
        <v>1622</v>
      </c>
      <c r="C264" s="270"/>
      <c r="D264" s="327" t="s">
        <v>1623</v>
      </c>
      <c r="E264"/>
      <c r="F264"/>
    </row>
    <row r="265" spans="1:11" hidden="1">
      <c r="A265" s="444" t="s">
        <v>1626</v>
      </c>
      <c r="B265" s="444" t="s">
        <v>1622</v>
      </c>
      <c r="C265" s="325"/>
      <c r="D265" s="444" t="s">
        <v>1627</v>
      </c>
      <c r="E265"/>
      <c r="F265"/>
    </row>
    <row r="266" spans="1:11" hidden="1">
      <c r="A266" s="439"/>
      <c r="B266" s="439"/>
      <c r="C266" s="326"/>
      <c r="D266" s="439"/>
      <c r="E266"/>
      <c r="F266"/>
    </row>
    <row r="267" spans="1:11" hidden="1">
      <c r="A267" s="445"/>
      <c r="B267" s="445"/>
      <c r="C267" s="327"/>
      <c r="D267" s="445"/>
      <c r="E267"/>
      <c r="F267"/>
    </row>
    <row r="268" spans="1:11" hidden="1">
      <c r="A268" s="444" t="s">
        <v>1631</v>
      </c>
      <c r="B268" s="444" t="s">
        <v>1471</v>
      </c>
      <c r="C268" s="444" t="s">
        <v>316</v>
      </c>
      <c r="D268" s="448" t="s">
        <v>1632</v>
      </c>
    </row>
    <row r="269" spans="1:11" hidden="1">
      <c r="A269" s="439"/>
      <c r="B269" s="439"/>
      <c r="C269" s="439"/>
      <c r="D269" s="457"/>
      <c r="E269"/>
      <c r="F269"/>
    </row>
    <row r="270" spans="1:11" hidden="1">
      <c r="A270" s="445"/>
      <c r="B270" s="445"/>
      <c r="C270" s="445"/>
      <c r="D270" s="449"/>
      <c r="E270"/>
      <c r="F270"/>
    </row>
    <row r="271" spans="1:11" hidden="1">
      <c r="A271" s="444" t="s">
        <v>1637</v>
      </c>
      <c r="B271" s="444" t="s">
        <v>1471</v>
      </c>
      <c r="C271" s="444" t="s">
        <v>316</v>
      </c>
      <c r="D271" s="448" t="s">
        <v>1638</v>
      </c>
    </row>
    <row r="272" spans="1:11" hidden="1">
      <c r="A272" s="445"/>
      <c r="B272" s="445"/>
      <c r="C272" s="445"/>
      <c r="D272" s="449"/>
      <c r="E272"/>
      <c r="F272"/>
    </row>
    <row r="273" spans="1:10" hidden="1">
      <c r="A273" s="444" t="s">
        <v>1641</v>
      </c>
      <c r="B273" s="466" t="s">
        <v>1642</v>
      </c>
      <c r="C273" s="466" t="s">
        <v>316</v>
      </c>
      <c r="D273" s="469" t="s">
        <v>1643</v>
      </c>
    </row>
    <row r="274" spans="1:10" hidden="1">
      <c r="A274" s="439"/>
      <c r="B274" s="467"/>
      <c r="C274" s="468"/>
      <c r="D274" s="470"/>
      <c r="E274"/>
      <c r="F274"/>
    </row>
    <row r="275" spans="1:10" ht="20.25" customHeight="1">
      <c r="A275" s="438" t="s">
        <v>1646</v>
      </c>
      <c r="B275" s="471" t="s">
        <v>1642</v>
      </c>
      <c r="C275" s="472" t="s">
        <v>316</v>
      </c>
      <c r="D275" s="473" t="s">
        <v>1647</v>
      </c>
      <c r="E275" s="28" t="s">
        <v>316</v>
      </c>
      <c r="F275" s="28"/>
      <c r="G275" s="1">
        <v>10</v>
      </c>
      <c r="H275" s="28" t="s">
        <v>282</v>
      </c>
      <c r="J275" s="137" t="s">
        <v>1823</v>
      </c>
    </row>
    <row r="276" spans="1:10" hidden="1">
      <c r="A276" s="445"/>
      <c r="B276" s="468"/>
      <c r="C276" s="468"/>
      <c r="D276" s="474"/>
      <c r="E276"/>
      <c r="F276"/>
    </row>
    <row r="277" spans="1:10" ht="16.5" hidden="1">
      <c r="A277" s="270" t="s">
        <v>1650</v>
      </c>
      <c r="B277" s="331" t="s">
        <v>1642</v>
      </c>
      <c r="C277" s="334" t="s">
        <v>316</v>
      </c>
      <c r="D277" s="360" t="s">
        <v>1651</v>
      </c>
    </row>
    <row r="278" spans="1:10" ht="33" hidden="1">
      <c r="A278" s="270" t="s">
        <v>1654</v>
      </c>
      <c r="B278" s="331" t="s">
        <v>1642</v>
      </c>
      <c r="C278" s="334" t="s">
        <v>316</v>
      </c>
      <c r="D278" s="360" t="s">
        <v>1655</v>
      </c>
    </row>
    <row r="279" spans="1:10" ht="16.5" hidden="1">
      <c r="A279" s="270" t="s">
        <v>1656</v>
      </c>
      <c r="B279" s="331" t="s">
        <v>1642</v>
      </c>
      <c r="C279" s="334" t="s">
        <v>316</v>
      </c>
      <c r="D279" s="360" t="s">
        <v>1657</v>
      </c>
    </row>
    <row r="280" spans="1:10" ht="16.5" hidden="1">
      <c r="A280" s="270" t="s">
        <v>1658</v>
      </c>
      <c r="B280" s="331" t="s">
        <v>1642</v>
      </c>
      <c r="C280" s="334" t="s">
        <v>316</v>
      </c>
      <c r="D280" s="360" t="s">
        <v>1659</v>
      </c>
    </row>
    <row r="281" spans="1:10" hidden="1">
      <c r="A281" s="444" t="s">
        <v>1660</v>
      </c>
      <c r="B281" s="466" t="s">
        <v>1642</v>
      </c>
      <c r="C281" s="466" t="s">
        <v>316</v>
      </c>
      <c r="D281" s="469" t="s">
        <v>1661</v>
      </c>
    </row>
    <row r="282" spans="1:10" hidden="1">
      <c r="A282" s="445"/>
      <c r="B282" s="468"/>
      <c r="C282" s="468"/>
      <c r="D282" s="474"/>
      <c r="E282"/>
      <c r="F282"/>
    </row>
    <row r="283" spans="1:10" ht="16.5" hidden="1">
      <c r="A283" s="325" t="s">
        <v>1666</v>
      </c>
      <c r="B283" s="330" t="s">
        <v>1667</v>
      </c>
      <c r="C283" s="334" t="s">
        <v>316</v>
      </c>
      <c r="D283" s="361" t="s">
        <v>1668</v>
      </c>
    </row>
    <row r="284" spans="1:10" ht="19.5" customHeight="1">
      <c r="A284" s="475" t="s">
        <v>1670</v>
      </c>
      <c r="B284" s="471" t="s">
        <v>1667</v>
      </c>
      <c r="C284" s="472" t="s">
        <v>316</v>
      </c>
      <c r="D284" s="473" t="s">
        <v>1671</v>
      </c>
      <c r="E284" s="28" t="s">
        <v>316</v>
      </c>
      <c r="F284" s="28"/>
      <c r="G284" s="1">
        <v>9</v>
      </c>
      <c r="H284" s="28" t="s">
        <v>282</v>
      </c>
      <c r="J284" s="137" t="s">
        <v>1824</v>
      </c>
    </row>
    <row r="285" spans="1:10" hidden="1">
      <c r="A285" s="439"/>
      <c r="B285" s="467"/>
      <c r="C285" s="467"/>
      <c r="D285" s="470"/>
      <c r="E285"/>
      <c r="F285"/>
    </row>
    <row r="286" spans="1:10" hidden="1">
      <c r="A286" s="439"/>
      <c r="B286" s="467"/>
      <c r="C286" s="467"/>
      <c r="D286" s="470"/>
      <c r="E286"/>
      <c r="F286"/>
    </row>
    <row r="287" spans="1:10" hidden="1">
      <c r="A287" s="439"/>
      <c r="B287" s="467"/>
      <c r="C287" s="467"/>
      <c r="D287" s="470"/>
      <c r="E287"/>
      <c r="F287"/>
    </row>
    <row r="288" spans="1:10" hidden="1">
      <c r="A288" s="439"/>
      <c r="B288" s="467"/>
      <c r="C288" s="467"/>
      <c r="D288" s="470"/>
      <c r="E288"/>
      <c r="F288"/>
    </row>
    <row r="289" spans="1:6" hidden="1">
      <c r="A289" s="439"/>
      <c r="B289" s="467"/>
      <c r="C289" s="467"/>
      <c r="D289" s="470"/>
      <c r="E289"/>
      <c r="F289"/>
    </row>
    <row r="290" spans="1:6" hidden="1">
      <c r="A290" s="439"/>
      <c r="B290" s="467"/>
      <c r="C290" s="467"/>
      <c r="D290" s="470"/>
      <c r="E290"/>
      <c r="F290"/>
    </row>
    <row r="291" spans="1:6" hidden="1">
      <c r="A291" s="439"/>
      <c r="B291" s="467"/>
      <c r="C291" s="467"/>
      <c r="D291" s="470"/>
      <c r="E291"/>
      <c r="F291"/>
    </row>
    <row r="292" spans="1:6" hidden="1">
      <c r="A292" s="439"/>
      <c r="B292" s="467"/>
      <c r="C292" s="467"/>
      <c r="D292" s="470"/>
      <c r="E292"/>
      <c r="F292"/>
    </row>
    <row r="293" spans="1:6" hidden="1">
      <c r="A293" s="439"/>
      <c r="B293" s="467"/>
      <c r="C293" s="467"/>
      <c r="D293" s="470"/>
      <c r="E293"/>
      <c r="F293"/>
    </row>
    <row r="294" spans="1:6" hidden="1">
      <c r="A294" s="439"/>
      <c r="B294" s="467"/>
      <c r="C294" s="467"/>
      <c r="D294" s="470"/>
      <c r="E294"/>
      <c r="F294"/>
    </row>
    <row r="295" spans="1:6" hidden="1">
      <c r="A295" s="439"/>
      <c r="B295" s="467"/>
      <c r="C295" s="467"/>
      <c r="D295" s="470"/>
      <c r="E295"/>
      <c r="F295"/>
    </row>
    <row r="296" spans="1:6" hidden="1">
      <c r="A296" s="439"/>
      <c r="B296" s="467"/>
      <c r="C296" s="467"/>
      <c r="D296" s="470"/>
      <c r="E296"/>
      <c r="F296"/>
    </row>
    <row r="297" spans="1:6" hidden="1">
      <c r="A297" s="445"/>
      <c r="B297" s="468"/>
      <c r="C297" s="468"/>
      <c r="D297" s="474"/>
      <c r="E297"/>
      <c r="F297"/>
    </row>
    <row r="298" spans="1:6" ht="16.5" hidden="1">
      <c r="A298" s="270" t="s">
        <v>1689</v>
      </c>
      <c r="B298" s="331" t="s">
        <v>1667</v>
      </c>
      <c r="C298" s="334" t="s">
        <v>316</v>
      </c>
      <c r="D298" s="360" t="s">
        <v>1690</v>
      </c>
    </row>
    <row r="299" spans="1:6" ht="33" hidden="1">
      <c r="A299" s="270" t="s">
        <v>1691</v>
      </c>
      <c r="B299" s="331" t="s">
        <v>1667</v>
      </c>
      <c r="C299" s="334" t="s">
        <v>316</v>
      </c>
      <c r="D299" s="360" t="s">
        <v>1692</v>
      </c>
    </row>
    <row r="300" spans="1:6" ht="16.5" hidden="1">
      <c r="A300" s="270" t="s">
        <v>1694</v>
      </c>
      <c r="B300" s="331" t="s">
        <v>1667</v>
      </c>
      <c r="C300" s="334" t="s">
        <v>316</v>
      </c>
      <c r="D300" s="360" t="s">
        <v>1695</v>
      </c>
    </row>
    <row r="301" spans="1:6" hidden="1">
      <c r="A301" s="444" t="s">
        <v>1696</v>
      </c>
      <c r="B301" s="466" t="s">
        <v>1667</v>
      </c>
      <c r="C301" s="466" t="s">
        <v>316</v>
      </c>
      <c r="D301" s="469" t="s">
        <v>1697</v>
      </c>
    </row>
    <row r="302" spans="1:6" hidden="1">
      <c r="A302" s="445"/>
      <c r="B302" s="468"/>
      <c r="C302" s="468"/>
      <c r="D302" s="474"/>
      <c r="E302"/>
      <c r="F302"/>
    </row>
    <row r="303" spans="1:6" hidden="1">
      <c r="A303" s="444" t="s">
        <v>1703</v>
      </c>
      <c r="B303" s="466" t="s">
        <v>1667</v>
      </c>
      <c r="C303" s="466" t="s">
        <v>316</v>
      </c>
      <c r="D303" s="469" t="s">
        <v>1704</v>
      </c>
    </row>
    <row r="304" spans="1:6" hidden="1">
      <c r="A304" s="439"/>
      <c r="B304" s="467"/>
      <c r="C304" s="467"/>
      <c r="D304" s="470"/>
      <c r="E304"/>
      <c r="F304"/>
    </row>
    <row r="305" spans="1:11" hidden="1">
      <c r="A305" s="439"/>
      <c r="B305" s="467"/>
      <c r="C305" s="467"/>
      <c r="D305" s="470"/>
      <c r="E305"/>
      <c r="F305"/>
    </row>
    <row r="306" spans="1:11" hidden="1">
      <c r="A306" s="445"/>
      <c r="B306" s="468"/>
      <c r="C306" s="468"/>
      <c r="D306" s="474"/>
      <c r="E306"/>
      <c r="F306"/>
    </row>
    <row r="307" spans="1:11" ht="16.5" hidden="1">
      <c r="A307" s="325" t="s">
        <v>1709</v>
      </c>
      <c r="B307" s="330" t="s">
        <v>1667</v>
      </c>
      <c r="C307" s="334" t="s">
        <v>316</v>
      </c>
      <c r="D307" s="361" t="s">
        <v>1710</v>
      </c>
    </row>
    <row r="308" spans="1:11" ht="16.5">
      <c r="A308" s="270" t="s">
        <v>1711</v>
      </c>
      <c r="B308" s="291" t="s">
        <v>1712</v>
      </c>
      <c r="C308" s="329" t="s">
        <v>316</v>
      </c>
      <c r="D308" s="362" t="s">
        <v>1713</v>
      </c>
      <c r="E308" s="28" t="s">
        <v>316</v>
      </c>
      <c r="F308" s="28"/>
      <c r="G308" s="1">
        <v>1</v>
      </c>
      <c r="H308" s="28"/>
      <c r="J308" s="5"/>
    </row>
    <row r="309" spans="1:11" ht="27" customHeight="1">
      <c r="A309" s="270" t="s">
        <v>1714</v>
      </c>
      <c r="B309" s="291" t="s">
        <v>1712</v>
      </c>
      <c r="C309" s="329" t="s">
        <v>316</v>
      </c>
      <c r="D309" s="362" t="s">
        <v>1715</v>
      </c>
      <c r="E309" s="28" t="s">
        <v>316</v>
      </c>
      <c r="F309" s="28"/>
      <c r="G309" s="1">
        <v>15</v>
      </c>
      <c r="H309" s="28" t="s">
        <v>282</v>
      </c>
      <c r="J309" s="137" t="s">
        <v>1825</v>
      </c>
    </row>
    <row r="310" spans="1:11" ht="33" hidden="1">
      <c r="A310" s="327" t="s">
        <v>1716</v>
      </c>
      <c r="B310" s="331" t="s">
        <v>1712</v>
      </c>
      <c r="C310" s="334" t="s">
        <v>316</v>
      </c>
      <c r="D310" s="360" t="s">
        <v>1717</v>
      </c>
    </row>
    <row r="311" spans="1:11" ht="16.5" hidden="1">
      <c r="A311" s="270" t="s">
        <v>1719</v>
      </c>
      <c r="B311" s="331" t="s">
        <v>1720</v>
      </c>
      <c r="C311" s="334" t="s">
        <v>316</v>
      </c>
      <c r="D311" s="360" t="s">
        <v>1721</v>
      </c>
    </row>
    <row r="312" spans="1:11" ht="16.5" hidden="1">
      <c r="A312" s="270" t="s">
        <v>1723</v>
      </c>
      <c r="B312" s="331" t="s">
        <v>1712</v>
      </c>
      <c r="C312" s="334" t="s">
        <v>316</v>
      </c>
      <c r="D312" s="360" t="s">
        <v>1724</v>
      </c>
    </row>
    <row r="313" spans="1:11" ht="16.5" hidden="1">
      <c r="A313" s="325" t="s">
        <v>1725</v>
      </c>
      <c r="B313" s="330" t="s">
        <v>1712</v>
      </c>
      <c r="C313" s="334" t="s">
        <v>316</v>
      </c>
      <c r="D313" s="361" t="s">
        <v>1726</v>
      </c>
    </row>
    <row r="314" spans="1:11" ht="16.5">
      <c r="A314" s="423" t="s">
        <v>1727</v>
      </c>
      <c r="B314" s="291" t="s">
        <v>1712</v>
      </c>
      <c r="C314" s="329" t="s">
        <v>316</v>
      </c>
      <c r="D314" s="362" t="s">
        <v>1728</v>
      </c>
      <c r="E314" s="28" t="s">
        <v>316</v>
      </c>
      <c r="F314" s="28"/>
      <c r="G314" s="1">
        <v>13</v>
      </c>
      <c r="H314" s="28" t="s">
        <v>282</v>
      </c>
      <c r="J314" s="5"/>
      <c r="K314" s="425"/>
    </row>
    <row r="315" spans="1:11" ht="57.75" customHeight="1">
      <c r="A315" s="270" t="s">
        <v>1729</v>
      </c>
      <c r="B315" s="291" t="s">
        <v>1730</v>
      </c>
      <c r="C315" s="328" t="s">
        <v>316</v>
      </c>
      <c r="D315" s="349" t="s">
        <v>1826</v>
      </c>
      <c r="E315" s="28" t="s">
        <v>316</v>
      </c>
      <c r="F315" s="28"/>
      <c r="G315" s="1">
        <v>5</v>
      </c>
      <c r="H315" s="28" t="s">
        <v>282</v>
      </c>
      <c r="J315" s="5"/>
      <c r="K315" s="24" t="s">
        <v>1827</v>
      </c>
    </row>
    <row r="316" spans="1:11" hidden="1">
      <c r="A316" s="327" t="s">
        <v>1733</v>
      </c>
      <c r="B316" s="327" t="s">
        <v>1421</v>
      </c>
      <c r="C316" s="272" t="s">
        <v>316</v>
      </c>
      <c r="D316" s="355" t="s">
        <v>1734</v>
      </c>
    </row>
    <row r="317" spans="1:11" hidden="1">
      <c r="A317" s="444" t="s">
        <v>1736</v>
      </c>
      <c r="B317" s="444" t="s">
        <v>1421</v>
      </c>
      <c r="C317" s="461" t="s">
        <v>316</v>
      </c>
      <c r="D317" s="479" t="s">
        <v>1364</v>
      </c>
    </row>
    <row r="318" spans="1:11" hidden="1">
      <c r="A318" s="439"/>
      <c r="B318" s="439"/>
      <c r="C318" s="461"/>
      <c r="D318" s="464"/>
      <c r="E318"/>
      <c r="F318"/>
    </row>
    <row r="319" spans="1:11" ht="18" customHeight="1">
      <c r="A319" s="423" t="s">
        <v>1739</v>
      </c>
      <c r="B319" s="270" t="s">
        <v>1421</v>
      </c>
      <c r="C319" s="272" t="s">
        <v>316</v>
      </c>
      <c r="D319" s="349" t="s">
        <v>1740</v>
      </c>
      <c r="E319" s="28" t="s">
        <v>316</v>
      </c>
      <c r="F319" s="28"/>
      <c r="G319" s="1">
        <v>4</v>
      </c>
      <c r="H319" s="28" t="s">
        <v>282</v>
      </c>
      <c r="J319" s="137" t="s">
        <v>1828</v>
      </c>
      <c r="K319" s="61"/>
    </row>
    <row r="320" spans="1:11" hidden="1">
      <c r="A320" s="327" t="s">
        <v>1741</v>
      </c>
      <c r="B320" s="327" t="s">
        <v>1421</v>
      </c>
      <c r="C320" s="272" t="s">
        <v>316</v>
      </c>
      <c r="D320" s="355" t="s">
        <v>1742</v>
      </c>
    </row>
    <row r="321" spans="1:11" hidden="1">
      <c r="A321" s="270" t="s">
        <v>1743</v>
      </c>
      <c r="B321" s="270" t="s">
        <v>1421</v>
      </c>
      <c r="C321" s="272" t="s">
        <v>316</v>
      </c>
      <c r="D321" s="355" t="s">
        <v>1744</v>
      </c>
    </row>
    <row r="322" spans="1:11" ht="45" hidden="1">
      <c r="A322" s="270" t="s">
        <v>1745</v>
      </c>
      <c r="B322" s="270" t="s">
        <v>1421</v>
      </c>
      <c r="C322" s="272" t="s">
        <v>316</v>
      </c>
      <c r="D322" s="355" t="s">
        <v>1746</v>
      </c>
    </row>
    <row r="323" spans="1:11" hidden="1">
      <c r="A323" s="325" t="s">
        <v>1747</v>
      </c>
      <c r="B323" s="325" t="s">
        <v>1421</v>
      </c>
      <c r="C323" s="270" t="s">
        <v>316</v>
      </c>
      <c r="D323" s="351" t="s">
        <v>1748</v>
      </c>
    </row>
    <row r="324" spans="1:11" ht="30">
      <c r="A324" s="423" t="s">
        <v>1749</v>
      </c>
      <c r="B324" s="270" t="s">
        <v>1421</v>
      </c>
      <c r="C324" s="272" t="s">
        <v>316</v>
      </c>
      <c r="D324" s="349" t="s">
        <v>1750</v>
      </c>
      <c r="E324" s="28" t="s">
        <v>316</v>
      </c>
      <c r="F324" s="28"/>
      <c r="G324" s="1">
        <v>2</v>
      </c>
      <c r="H324" s="28" t="s">
        <v>281</v>
      </c>
      <c r="J324" s="5"/>
      <c r="K324" s="61" t="s">
        <v>1829</v>
      </c>
    </row>
    <row r="325" spans="1:11" hidden="1">
      <c r="A325" s="327" t="s">
        <v>1752</v>
      </c>
      <c r="B325" s="327" t="s">
        <v>1421</v>
      </c>
      <c r="C325" s="270" t="s">
        <v>316</v>
      </c>
      <c r="D325" s="352" t="s">
        <v>1753</v>
      </c>
    </row>
    <row r="326" spans="1:11" hidden="1">
      <c r="A326" s="444" t="s">
        <v>1755</v>
      </c>
      <c r="B326" s="444" t="s">
        <v>1421</v>
      </c>
      <c r="C326" s="460" t="s">
        <v>316</v>
      </c>
      <c r="D326" s="463" t="s">
        <v>1756</v>
      </c>
    </row>
    <row r="327" spans="1:11" hidden="1">
      <c r="A327" s="445"/>
      <c r="B327" s="445"/>
      <c r="C327" s="461"/>
      <c r="D327" s="464"/>
      <c r="E327"/>
      <c r="F327"/>
    </row>
    <row r="328" spans="1:11" hidden="1">
      <c r="A328" s="270" t="s">
        <v>1759</v>
      </c>
      <c r="B328" s="270" t="s">
        <v>1421</v>
      </c>
      <c r="C328" s="272" t="s">
        <v>316</v>
      </c>
      <c r="D328" s="355" t="s">
        <v>1760</v>
      </c>
    </row>
    <row r="329" spans="1:11" hidden="1">
      <c r="A329" s="270" t="s">
        <v>1762</v>
      </c>
      <c r="B329" s="270" t="s">
        <v>1421</v>
      </c>
      <c r="C329" s="272" t="s">
        <v>316</v>
      </c>
      <c r="D329" s="355" t="s">
        <v>1763</v>
      </c>
    </row>
    <row r="330" spans="1:11" hidden="1">
      <c r="A330" s="444" t="s">
        <v>1765</v>
      </c>
      <c r="B330" s="444" t="s">
        <v>1766</v>
      </c>
      <c r="C330" s="461" t="s">
        <v>316</v>
      </c>
      <c r="D330" s="476" t="s">
        <v>1767</v>
      </c>
    </row>
    <row r="331" spans="1:11" hidden="1">
      <c r="A331" s="439"/>
      <c r="B331" s="439"/>
      <c r="C331" s="461"/>
      <c r="D331" s="477"/>
      <c r="E331"/>
      <c r="F331"/>
    </row>
    <row r="332" spans="1:11" hidden="1">
      <c r="A332" s="445"/>
      <c r="B332" s="445"/>
      <c r="C332" s="462"/>
      <c r="D332" s="478"/>
      <c r="E332"/>
      <c r="F332"/>
    </row>
    <row r="333" spans="1:11">
      <c r="A333" s="270"/>
      <c r="B333" s="270"/>
      <c r="C333" s="270"/>
      <c r="D333" s="349"/>
      <c r="E333" s="338"/>
      <c r="F333" s="338"/>
      <c r="G333" s="338">
        <f>SUBTOTAL(9,G2:G332)</f>
        <v>144</v>
      </c>
      <c r="H333" s="338"/>
    </row>
  </sheetData>
  <autoFilter ref="A1:O332" xr:uid="{CAAA4720-DA35-4338-9930-75C4D19B7223}">
    <filterColumn colId="2">
      <customFilters>
        <customFilter operator="notEqual" val=" "/>
      </customFilters>
    </filterColumn>
    <filterColumn colId="4">
      <customFilters>
        <customFilter operator="notEqual" val=" "/>
      </customFilters>
    </filterColumn>
  </autoFilter>
  <mergeCells count="286">
    <mergeCell ref="A330:A332"/>
    <mergeCell ref="B330:B332"/>
    <mergeCell ref="C330:C332"/>
    <mergeCell ref="D330:D332"/>
    <mergeCell ref="A317:A318"/>
    <mergeCell ref="B317:B318"/>
    <mergeCell ref="C317:C318"/>
    <mergeCell ref="D317:D318"/>
    <mergeCell ref="A326:A327"/>
    <mergeCell ref="B326:B327"/>
    <mergeCell ref="C326:C327"/>
    <mergeCell ref="D326:D327"/>
    <mergeCell ref="A301:A302"/>
    <mergeCell ref="B301:B302"/>
    <mergeCell ref="C301:C302"/>
    <mergeCell ref="D301:D302"/>
    <mergeCell ref="A303:A306"/>
    <mergeCell ref="B303:B306"/>
    <mergeCell ref="C303:C306"/>
    <mergeCell ref="D303:D306"/>
    <mergeCell ref="A281:A282"/>
    <mergeCell ref="B281:B282"/>
    <mergeCell ref="C281:C282"/>
    <mergeCell ref="D281:D282"/>
    <mergeCell ref="A284:A297"/>
    <mergeCell ref="B284:B297"/>
    <mergeCell ref="C284:C297"/>
    <mergeCell ref="D284:D297"/>
    <mergeCell ref="A273:A274"/>
    <mergeCell ref="B273:B274"/>
    <mergeCell ref="C273:C274"/>
    <mergeCell ref="D273:D274"/>
    <mergeCell ref="A275:A276"/>
    <mergeCell ref="B275:B276"/>
    <mergeCell ref="C275:C276"/>
    <mergeCell ref="D275:D276"/>
    <mergeCell ref="A268:A270"/>
    <mergeCell ref="B268:B270"/>
    <mergeCell ref="C268:C270"/>
    <mergeCell ref="D268:D270"/>
    <mergeCell ref="A271:A272"/>
    <mergeCell ref="B271:B272"/>
    <mergeCell ref="C271:C272"/>
    <mergeCell ref="D271:D272"/>
    <mergeCell ref="A260:A262"/>
    <mergeCell ref="B260:B262"/>
    <mergeCell ref="C260:C262"/>
    <mergeCell ref="D260:D262"/>
    <mergeCell ref="A265:A267"/>
    <mergeCell ref="B265:B267"/>
    <mergeCell ref="D265:D267"/>
    <mergeCell ref="A252:A254"/>
    <mergeCell ref="B252:B254"/>
    <mergeCell ref="D252:D254"/>
    <mergeCell ref="A256:A258"/>
    <mergeCell ref="B256:B258"/>
    <mergeCell ref="C256:C258"/>
    <mergeCell ref="D256:D258"/>
    <mergeCell ref="A245:A246"/>
    <mergeCell ref="B245:B246"/>
    <mergeCell ref="D245:D246"/>
    <mergeCell ref="A250:A251"/>
    <mergeCell ref="B250:B251"/>
    <mergeCell ref="D250:D251"/>
    <mergeCell ref="A237:A240"/>
    <mergeCell ref="B237:B240"/>
    <mergeCell ref="C237:C240"/>
    <mergeCell ref="D237:D240"/>
    <mergeCell ref="A241:A243"/>
    <mergeCell ref="B241:B243"/>
    <mergeCell ref="D241:D243"/>
    <mergeCell ref="A233:A234"/>
    <mergeCell ref="B233:B234"/>
    <mergeCell ref="D233:D234"/>
    <mergeCell ref="A235:A236"/>
    <mergeCell ref="B235:B236"/>
    <mergeCell ref="D235:D236"/>
    <mergeCell ref="A228:A230"/>
    <mergeCell ref="B228:B230"/>
    <mergeCell ref="D228:D230"/>
    <mergeCell ref="A231:A232"/>
    <mergeCell ref="B231:B232"/>
    <mergeCell ref="C231:C232"/>
    <mergeCell ref="D231:D232"/>
    <mergeCell ref="A220:A222"/>
    <mergeCell ref="B220:B222"/>
    <mergeCell ref="D220:D222"/>
    <mergeCell ref="A224:A227"/>
    <mergeCell ref="B224:B227"/>
    <mergeCell ref="C224:C227"/>
    <mergeCell ref="D224:D227"/>
    <mergeCell ref="A211:A212"/>
    <mergeCell ref="B211:B212"/>
    <mergeCell ref="D211:D212"/>
    <mergeCell ref="A214:A216"/>
    <mergeCell ref="B214:B216"/>
    <mergeCell ref="C214:C215"/>
    <mergeCell ref="D214:D216"/>
    <mergeCell ref="A202:A207"/>
    <mergeCell ref="B202:B207"/>
    <mergeCell ref="C202:C206"/>
    <mergeCell ref="D202:D207"/>
    <mergeCell ref="A208:A210"/>
    <mergeCell ref="B208:B210"/>
    <mergeCell ref="D208:D210"/>
    <mergeCell ref="A197:A198"/>
    <mergeCell ref="B197:B198"/>
    <mergeCell ref="D197:D198"/>
    <mergeCell ref="A199:A201"/>
    <mergeCell ref="B199:B201"/>
    <mergeCell ref="D199:D201"/>
    <mergeCell ref="A191:A193"/>
    <mergeCell ref="B191:B193"/>
    <mergeCell ref="C191:C193"/>
    <mergeCell ref="D191:D193"/>
    <mergeCell ref="A194:A196"/>
    <mergeCell ref="B194:B196"/>
    <mergeCell ref="C194:C196"/>
    <mergeCell ref="D194:D196"/>
    <mergeCell ref="A185:A187"/>
    <mergeCell ref="B185:B187"/>
    <mergeCell ref="C185:C187"/>
    <mergeCell ref="D185:D187"/>
    <mergeCell ref="A188:A190"/>
    <mergeCell ref="B188:B190"/>
    <mergeCell ref="C188:C190"/>
    <mergeCell ref="D188:D190"/>
    <mergeCell ref="A180:A181"/>
    <mergeCell ref="B180:B181"/>
    <mergeCell ref="C180:C181"/>
    <mergeCell ref="D180:D181"/>
    <mergeCell ref="A182:A183"/>
    <mergeCell ref="B182:B183"/>
    <mergeCell ref="D182:D183"/>
    <mergeCell ref="A173:A174"/>
    <mergeCell ref="B173:B174"/>
    <mergeCell ref="C173:C174"/>
    <mergeCell ref="D173:D174"/>
    <mergeCell ref="A175:A179"/>
    <mergeCell ref="B175:B179"/>
    <mergeCell ref="C175:C176"/>
    <mergeCell ref="D175:D179"/>
    <mergeCell ref="A163:A167"/>
    <mergeCell ref="B163:B167"/>
    <mergeCell ref="C163:C164"/>
    <mergeCell ref="D163:D167"/>
    <mergeCell ref="A168:A172"/>
    <mergeCell ref="B168:B172"/>
    <mergeCell ref="C168:C169"/>
    <mergeCell ref="D168:D172"/>
    <mergeCell ref="A154:A158"/>
    <mergeCell ref="B154:B158"/>
    <mergeCell ref="C154:C155"/>
    <mergeCell ref="D154:D158"/>
    <mergeCell ref="C157:C158"/>
    <mergeCell ref="A160:A162"/>
    <mergeCell ref="B160:B162"/>
    <mergeCell ref="C160:C162"/>
    <mergeCell ref="D160:D162"/>
    <mergeCell ref="A149:A151"/>
    <mergeCell ref="B149:B151"/>
    <mergeCell ref="C149:C150"/>
    <mergeCell ref="D149:D151"/>
    <mergeCell ref="A152:A153"/>
    <mergeCell ref="B152:B153"/>
    <mergeCell ref="C152:C153"/>
    <mergeCell ref="D152:D153"/>
    <mergeCell ref="A141:A144"/>
    <mergeCell ref="B141:B144"/>
    <mergeCell ref="C141:C142"/>
    <mergeCell ref="D141:D144"/>
    <mergeCell ref="A145:A148"/>
    <mergeCell ref="B145:B148"/>
    <mergeCell ref="C145:C147"/>
    <mergeCell ref="D145:D148"/>
    <mergeCell ref="A136:A137"/>
    <mergeCell ref="B136:B137"/>
    <mergeCell ref="C136:C137"/>
    <mergeCell ref="D136:D137"/>
    <mergeCell ref="A138:A140"/>
    <mergeCell ref="B138:B140"/>
    <mergeCell ref="C138:C139"/>
    <mergeCell ref="D138:D140"/>
    <mergeCell ref="A130:A131"/>
    <mergeCell ref="B130:B131"/>
    <mergeCell ref="C130:C131"/>
    <mergeCell ref="D130:D131"/>
    <mergeCell ref="A132:A135"/>
    <mergeCell ref="B132:B135"/>
    <mergeCell ref="C132:C134"/>
    <mergeCell ref="D132:D135"/>
    <mergeCell ref="A123:A126"/>
    <mergeCell ref="B123:B126"/>
    <mergeCell ref="C123:C125"/>
    <mergeCell ref="D123:D126"/>
    <mergeCell ref="A127:A129"/>
    <mergeCell ref="B127:B129"/>
    <mergeCell ref="C127:C129"/>
    <mergeCell ref="D127:D129"/>
    <mergeCell ref="A115:A117"/>
    <mergeCell ref="B115:B117"/>
    <mergeCell ref="C115:C116"/>
    <mergeCell ref="D115:D117"/>
    <mergeCell ref="A118:A122"/>
    <mergeCell ref="B118:B122"/>
    <mergeCell ref="D118:D122"/>
    <mergeCell ref="A109:A111"/>
    <mergeCell ref="B109:B111"/>
    <mergeCell ref="C109:C111"/>
    <mergeCell ref="D109:D111"/>
    <mergeCell ref="A112:A114"/>
    <mergeCell ref="B112:B114"/>
    <mergeCell ref="C112:C113"/>
    <mergeCell ref="D112:D114"/>
    <mergeCell ref="A104:A105"/>
    <mergeCell ref="B104:B105"/>
    <mergeCell ref="C104:C105"/>
    <mergeCell ref="D104:D105"/>
    <mergeCell ref="A106:A108"/>
    <mergeCell ref="B106:B108"/>
    <mergeCell ref="D106:D108"/>
    <mergeCell ref="A96:A98"/>
    <mergeCell ref="B96:B98"/>
    <mergeCell ref="C96:C97"/>
    <mergeCell ref="D96:D98"/>
    <mergeCell ref="A99:A102"/>
    <mergeCell ref="B99:B102"/>
    <mergeCell ref="C99:C100"/>
    <mergeCell ref="D99:D102"/>
    <mergeCell ref="A89:A91"/>
    <mergeCell ref="B89:B91"/>
    <mergeCell ref="C89:C91"/>
    <mergeCell ref="D89:D91"/>
    <mergeCell ref="A93:A94"/>
    <mergeCell ref="B93:B94"/>
    <mergeCell ref="C93:C94"/>
    <mergeCell ref="D93:D94"/>
    <mergeCell ref="A74:A75"/>
    <mergeCell ref="B74:B75"/>
    <mergeCell ref="C74:C75"/>
    <mergeCell ref="D74:D75"/>
    <mergeCell ref="A82:A85"/>
    <mergeCell ref="B82:B85"/>
    <mergeCell ref="D82:D85"/>
    <mergeCell ref="C83:C85"/>
    <mergeCell ref="A68:A69"/>
    <mergeCell ref="B68:B69"/>
    <mergeCell ref="C68:C69"/>
    <mergeCell ref="D68:D69"/>
    <mergeCell ref="A70:A72"/>
    <mergeCell ref="B70:B72"/>
    <mergeCell ref="C70:C71"/>
    <mergeCell ref="D70:D72"/>
    <mergeCell ref="A59:A64"/>
    <mergeCell ref="B59:B64"/>
    <mergeCell ref="C59:C63"/>
    <mergeCell ref="D59:D64"/>
    <mergeCell ref="A65:A67"/>
    <mergeCell ref="B65:B67"/>
    <mergeCell ref="C65:C66"/>
    <mergeCell ref="D65:D67"/>
    <mergeCell ref="A42:A45"/>
    <mergeCell ref="B42:B45"/>
    <mergeCell ref="D42:D45"/>
    <mergeCell ref="A46:A56"/>
    <mergeCell ref="B46:B56"/>
    <mergeCell ref="D46:D56"/>
    <mergeCell ref="A39:A40"/>
    <mergeCell ref="B39:B40"/>
    <mergeCell ref="D39:D40"/>
    <mergeCell ref="A23:A26"/>
    <mergeCell ref="B23:B26"/>
    <mergeCell ref="D23:D26"/>
    <mergeCell ref="A30:A33"/>
    <mergeCell ref="B30:B33"/>
    <mergeCell ref="D30:D33"/>
    <mergeCell ref="A7:A9"/>
    <mergeCell ref="B7:B9"/>
    <mergeCell ref="C7:C8"/>
    <mergeCell ref="D7:D9"/>
    <mergeCell ref="A17:A21"/>
    <mergeCell ref="B17:B21"/>
    <mergeCell ref="D17:D21"/>
    <mergeCell ref="A36:A37"/>
    <mergeCell ref="B36:B37"/>
    <mergeCell ref="D36:D3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DB29-30E0-415A-BEB3-7BF11A92E652}">
  <dimension ref="A1:C15"/>
  <sheetViews>
    <sheetView topLeftCell="A10" zoomScale="90" zoomScaleNormal="90" workbookViewId="0">
      <selection activeCell="D1" sqref="D1:D1048576"/>
    </sheetView>
  </sheetViews>
  <sheetFormatPr defaultRowHeight="15.75"/>
  <cols>
    <col min="1" max="1" width="7.140625" style="169" customWidth="1"/>
    <col min="2" max="2" width="29.5703125" style="170" customWidth="1"/>
    <col min="3" max="3" width="117.85546875" style="171" customWidth="1"/>
    <col min="4" max="16384" width="9.140625" style="165"/>
  </cols>
  <sheetData>
    <row r="1" spans="1:3">
      <c r="A1" s="249" t="s">
        <v>694</v>
      </c>
      <c r="B1" s="250" t="s">
        <v>695</v>
      </c>
      <c r="C1" s="249" t="s">
        <v>258</v>
      </c>
    </row>
    <row r="2" spans="1:3" s="168" customFormat="1">
      <c r="A2" s="249"/>
      <c r="B2" s="250" t="s">
        <v>680</v>
      </c>
      <c r="C2" s="249"/>
    </row>
    <row r="3" spans="1:3">
      <c r="A3" s="253">
        <v>1</v>
      </c>
      <c r="B3" s="409" t="s">
        <v>697</v>
      </c>
      <c r="C3" s="242" t="s">
        <v>698</v>
      </c>
    </row>
    <row r="4" spans="1:3">
      <c r="A4" s="253">
        <v>2</v>
      </c>
      <c r="B4" s="409" t="s">
        <v>699</v>
      </c>
      <c r="C4" s="242" t="s">
        <v>700</v>
      </c>
    </row>
    <row r="5" spans="1:3">
      <c r="A5" s="253">
        <v>3</v>
      </c>
      <c r="B5" s="409" t="s">
        <v>699</v>
      </c>
      <c r="C5" s="242" t="s">
        <v>701</v>
      </c>
    </row>
    <row r="6" spans="1:3">
      <c r="A6" s="253">
        <v>4</v>
      </c>
      <c r="B6" s="409" t="s">
        <v>702</v>
      </c>
      <c r="C6" s="242" t="s">
        <v>703</v>
      </c>
    </row>
    <row r="7" spans="1:3" ht="31.5">
      <c r="A7" s="253">
        <v>5</v>
      </c>
      <c r="B7" s="409" t="s">
        <v>704</v>
      </c>
      <c r="C7" s="242" t="s">
        <v>705</v>
      </c>
    </row>
    <row r="8" spans="1:3" ht="47.25">
      <c r="A8" s="253">
        <v>6</v>
      </c>
      <c r="B8" s="409" t="s">
        <v>706</v>
      </c>
      <c r="C8" s="242" t="s">
        <v>707</v>
      </c>
    </row>
    <row r="9" spans="1:3" ht="60" customHeight="1">
      <c r="A9" s="253">
        <v>7</v>
      </c>
      <c r="B9" s="409" t="s">
        <v>708</v>
      </c>
      <c r="C9" s="242" t="s">
        <v>1058</v>
      </c>
    </row>
    <row r="10" spans="1:3" ht="189">
      <c r="A10" s="253">
        <v>8</v>
      </c>
      <c r="B10" s="409" t="s">
        <v>709</v>
      </c>
      <c r="C10" s="242" t="s">
        <v>710</v>
      </c>
    </row>
    <row r="11" spans="1:3" ht="78.75">
      <c r="A11" s="253">
        <v>9</v>
      </c>
      <c r="B11" s="409" t="s">
        <v>711</v>
      </c>
      <c r="C11" s="242" t="s">
        <v>712</v>
      </c>
    </row>
    <row r="12" spans="1:3" ht="31.5">
      <c r="A12" s="253">
        <v>10</v>
      </c>
      <c r="B12" s="409" t="s">
        <v>713</v>
      </c>
      <c r="C12" s="242" t="s">
        <v>714</v>
      </c>
    </row>
    <row r="13" spans="1:3">
      <c r="A13" s="253">
        <v>11</v>
      </c>
      <c r="B13" s="409" t="s">
        <v>713</v>
      </c>
      <c r="C13" s="242" t="s">
        <v>715</v>
      </c>
    </row>
    <row r="14" spans="1:3">
      <c r="A14" s="253">
        <v>12</v>
      </c>
      <c r="B14" s="409" t="s">
        <v>713</v>
      </c>
      <c r="C14" s="242" t="s">
        <v>716</v>
      </c>
    </row>
    <row r="15" spans="1:3" ht="31.5">
      <c r="A15" s="253">
        <v>13</v>
      </c>
      <c r="B15" s="409" t="s">
        <v>713</v>
      </c>
      <c r="C15" s="242" t="s">
        <v>717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9EC9C-C306-4AEE-BEBA-B65F33EFD42D}">
  <dimension ref="A1:M25"/>
  <sheetViews>
    <sheetView topLeftCell="A4" workbookViewId="0">
      <selection activeCell="A14" sqref="A1:XFD1048576"/>
    </sheetView>
  </sheetViews>
  <sheetFormatPr defaultColWidth="19" defaultRowHeight="15"/>
  <cols>
    <col min="1" max="1" width="3" bestFit="1" customWidth="1"/>
    <col min="2" max="2" width="21.5703125" customWidth="1"/>
    <col min="3" max="3" width="26.85546875" customWidth="1"/>
    <col min="4" max="4" width="81.42578125" customWidth="1"/>
    <col min="5" max="5" width="7.5703125" bestFit="1" customWidth="1"/>
    <col min="6" max="6" width="11.140625" bestFit="1" customWidth="1"/>
    <col min="7" max="7" width="21.5703125" bestFit="1" customWidth="1"/>
    <col min="8" max="8" width="46.7109375" hidden="1" customWidth="1"/>
    <col min="9" max="9" width="20.42578125" hidden="1" customWidth="1"/>
    <col min="11" max="11" width="29.7109375" customWidth="1"/>
    <col min="13" max="13" width="26.140625" customWidth="1"/>
  </cols>
  <sheetData>
    <row r="1" spans="1:13">
      <c r="A1" s="230" t="s">
        <v>519</v>
      </c>
      <c r="B1" s="230" t="s">
        <v>1</v>
      </c>
      <c r="C1" s="230" t="s">
        <v>431</v>
      </c>
      <c r="D1" s="230" t="s">
        <v>2</v>
      </c>
      <c r="E1" s="230" t="s">
        <v>432</v>
      </c>
      <c r="F1" s="230" t="s">
        <v>315</v>
      </c>
      <c r="G1" s="230" t="s">
        <v>4</v>
      </c>
      <c r="H1" s="231"/>
      <c r="I1" s="231" t="s">
        <v>966</v>
      </c>
    </row>
    <row r="2" spans="1:13" ht="30">
      <c r="A2" s="232">
        <v>1</v>
      </c>
      <c r="B2" s="232" t="s">
        <v>5</v>
      </c>
      <c r="C2" s="232" t="s">
        <v>435</v>
      </c>
      <c r="D2" s="233" t="s">
        <v>6</v>
      </c>
      <c r="E2" s="79" t="s">
        <v>451</v>
      </c>
      <c r="F2" s="234" t="s">
        <v>316</v>
      </c>
      <c r="G2" s="232" t="s">
        <v>967</v>
      </c>
      <c r="H2" s="235" t="s">
        <v>7</v>
      </c>
      <c r="I2" s="232" t="s">
        <v>968</v>
      </c>
    </row>
    <row r="3" spans="1:13" ht="90">
      <c r="A3" s="232">
        <v>2</v>
      </c>
      <c r="B3" s="232" t="s">
        <v>9</v>
      </c>
      <c r="C3" s="232" t="s">
        <v>435</v>
      </c>
      <c r="D3" s="233" t="s">
        <v>969</v>
      </c>
      <c r="E3" s="79" t="s">
        <v>451</v>
      </c>
      <c r="F3" s="234" t="s">
        <v>316</v>
      </c>
      <c r="G3" s="28"/>
      <c r="H3" s="236" t="s">
        <v>970</v>
      </c>
      <c r="I3" s="234"/>
    </row>
    <row r="4" spans="1:13" ht="30">
      <c r="A4" s="232">
        <v>3</v>
      </c>
      <c r="B4" s="232" t="s">
        <v>9</v>
      </c>
      <c r="C4" s="232" t="s">
        <v>435</v>
      </c>
      <c r="D4" s="233" t="s">
        <v>971</v>
      </c>
      <c r="E4" s="79" t="s">
        <v>451</v>
      </c>
      <c r="F4" s="234" t="s">
        <v>316</v>
      </c>
      <c r="G4" s="28"/>
      <c r="H4" s="235"/>
      <c r="I4" s="234"/>
    </row>
    <row r="5" spans="1:13" ht="30">
      <c r="A5" s="232">
        <v>4</v>
      </c>
      <c r="B5" s="232" t="s">
        <v>12</v>
      </c>
      <c r="C5" s="232" t="s">
        <v>435</v>
      </c>
      <c r="D5" s="233" t="s">
        <v>13</v>
      </c>
      <c r="E5" s="79" t="s">
        <v>451</v>
      </c>
      <c r="F5" s="234" t="s">
        <v>316</v>
      </c>
      <c r="G5" s="28" t="s">
        <v>972</v>
      </c>
      <c r="H5" s="235"/>
      <c r="I5" s="234"/>
    </row>
    <row r="6" spans="1:13" ht="30">
      <c r="A6" s="232">
        <v>5</v>
      </c>
      <c r="B6" s="232" t="s">
        <v>16</v>
      </c>
      <c r="C6" s="232" t="s">
        <v>435</v>
      </c>
      <c r="D6" s="233" t="s">
        <v>17</v>
      </c>
      <c r="E6" s="79" t="s">
        <v>451</v>
      </c>
      <c r="F6" s="232" t="s">
        <v>316</v>
      </c>
      <c r="G6" s="28" t="s">
        <v>972</v>
      </c>
      <c r="H6" s="235"/>
      <c r="I6" s="234"/>
    </row>
    <row r="7" spans="1:13" ht="60">
      <c r="A7" s="232">
        <v>6</v>
      </c>
      <c r="B7" s="232" t="s">
        <v>18</v>
      </c>
      <c r="C7" s="232" t="s">
        <v>435</v>
      </c>
      <c r="D7" s="233" t="s">
        <v>19</v>
      </c>
      <c r="E7" s="79" t="s">
        <v>451</v>
      </c>
      <c r="F7" s="234" t="s">
        <v>316</v>
      </c>
      <c r="G7" s="28" t="s">
        <v>973</v>
      </c>
      <c r="H7" s="235"/>
      <c r="I7" s="234"/>
      <c r="K7" s="237">
        <v>110039171</v>
      </c>
      <c r="L7" s="225" t="s">
        <v>76</v>
      </c>
    </row>
    <row r="8" spans="1:13" ht="90">
      <c r="A8" s="232">
        <v>7</v>
      </c>
      <c r="B8" s="238" t="s">
        <v>21</v>
      </c>
      <c r="C8" s="238" t="s">
        <v>435</v>
      </c>
      <c r="D8" s="239" t="s">
        <v>974</v>
      </c>
      <c r="E8" s="103" t="s">
        <v>451</v>
      </c>
      <c r="F8" s="234" t="s">
        <v>316</v>
      </c>
      <c r="G8" s="28" t="s">
        <v>973</v>
      </c>
      <c r="H8" s="235"/>
      <c r="I8" s="240" t="s">
        <v>975</v>
      </c>
      <c r="K8" s="237" t="s">
        <v>976</v>
      </c>
      <c r="L8" s="225" t="s">
        <v>78</v>
      </c>
      <c r="M8" s="224" t="s">
        <v>977</v>
      </c>
    </row>
    <row r="9" spans="1:13" ht="45">
      <c r="A9" s="232">
        <v>8</v>
      </c>
      <c r="B9" s="238" t="s">
        <v>21</v>
      </c>
      <c r="C9" s="238" t="s">
        <v>435</v>
      </c>
      <c r="D9" s="239" t="s">
        <v>978</v>
      </c>
      <c r="E9" s="103" t="s">
        <v>451</v>
      </c>
      <c r="F9" s="234" t="s">
        <v>316</v>
      </c>
      <c r="G9" s="28" t="s">
        <v>973</v>
      </c>
      <c r="H9" s="235"/>
      <c r="I9" s="240" t="s">
        <v>979</v>
      </c>
      <c r="K9" s="237" t="s">
        <v>980</v>
      </c>
    </row>
    <row r="10" spans="1:13" ht="30">
      <c r="A10" s="232">
        <v>9</v>
      </c>
      <c r="B10" s="238" t="s">
        <v>326</v>
      </c>
      <c r="C10" s="238" t="s">
        <v>435</v>
      </c>
      <c r="D10" s="239" t="s">
        <v>321</v>
      </c>
      <c r="E10" s="238" t="s">
        <v>451</v>
      </c>
      <c r="F10" s="232" t="s">
        <v>260</v>
      </c>
      <c r="G10" s="28" t="s">
        <v>973</v>
      </c>
      <c r="H10" s="235"/>
      <c r="I10" s="241"/>
      <c r="K10" s="237" t="s">
        <v>981</v>
      </c>
    </row>
    <row r="11" spans="1:13">
      <c r="A11" s="232">
        <v>10</v>
      </c>
      <c r="B11" s="238" t="s">
        <v>326</v>
      </c>
      <c r="C11" s="238" t="s">
        <v>435</v>
      </c>
      <c r="D11" s="239" t="s">
        <v>323</v>
      </c>
      <c r="E11" s="238" t="s">
        <v>451</v>
      </c>
      <c r="F11" s="232" t="s">
        <v>260</v>
      </c>
      <c r="G11" s="114"/>
      <c r="H11" s="235"/>
      <c r="I11" s="241"/>
      <c r="K11" s="237" t="s">
        <v>982</v>
      </c>
    </row>
    <row r="12" spans="1:13" ht="45">
      <c r="A12" s="232">
        <v>11</v>
      </c>
      <c r="B12" s="232" t="s">
        <v>5</v>
      </c>
      <c r="C12" s="232" t="s">
        <v>435</v>
      </c>
      <c r="D12" s="233" t="s">
        <v>8</v>
      </c>
      <c r="E12" s="79" t="s">
        <v>451</v>
      </c>
      <c r="F12" s="232" t="s">
        <v>260</v>
      </c>
      <c r="G12" s="28" t="s">
        <v>973</v>
      </c>
      <c r="H12" s="235" t="s">
        <v>7</v>
      </c>
      <c r="I12" s="232" t="s">
        <v>983</v>
      </c>
    </row>
    <row r="13" spans="1:13">
      <c r="A13" s="232">
        <v>12</v>
      </c>
      <c r="B13" s="238" t="s">
        <v>317</v>
      </c>
      <c r="C13" s="238" t="s">
        <v>435</v>
      </c>
      <c r="D13" s="239" t="s">
        <v>324</v>
      </c>
      <c r="E13" s="238" t="s">
        <v>451</v>
      </c>
      <c r="F13" s="232" t="s">
        <v>260</v>
      </c>
      <c r="G13" s="28" t="s">
        <v>973</v>
      </c>
      <c r="H13" s="235"/>
      <c r="I13" s="241"/>
    </row>
    <row r="14" spans="1:13">
      <c r="A14" s="230" t="s">
        <v>519</v>
      </c>
      <c r="B14" s="230" t="s">
        <v>1</v>
      </c>
      <c r="C14" s="230" t="s">
        <v>431</v>
      </c>
      <c r="D14" s="230" t="s">
        <v>2</v>
      </c>
      <c r="E14" s="230" t="s">
        <v>432</v>
      </c>
      <c r="F14" s="230" t="s">
        <v>315</v>
      </c>
      <c r="G14" s="230" t="s">
        <v>4</v>
      </c>
      <c r="H14" s="235"/>
      <c r="I14" s="241"/>
    </row>
    <row r="15" spans="1:13" ht="31.5">
      <c r="A15" s="232">
        <v>1</v>
      </c>
      <c r="B15" s="242" t="s">
        <v>753</v>
      </c>
      <c r="C15" s="28" t="s">
        <v>984</v>
      </c>
      <c r="D15" s="242" t="s">
        <v>754</v>
      </c>
      <c r="E15" s="238" t="s">
        <v>451</v>
      </c>
      <c r="F15" s="28" t="s">
        <v>316</v>
      </c>
      <c r="G15" s="28"/>
      <c r="H15" s="243"/>
      <c r="I15" s="5"/>
      <c r="J15" s="223"/>
    </row>
    <row r="16" spans="1:13" ht="31.5">
      <c r="A16" s="232">
        <v>2</v>
      </c>
      <c r="B16" s="238" t="s">
        <v>755</v>
      </c>
      <c r="C16" s="28" t="s">
        <v>984</v>
      </c>
      <c r="D16" s="242" t="s">
        <v>754</v>
      </c>
      <c r="E16" s="238" t="s">
        <v>451</v>
      </c>
      <c r="F16" s="28" t="s">
        <v>316</v>
      </c>
      <c r="G16" s="114"/>
      <c r="H16" s="243"/>
      <c r="I16" s="5"/>
      <c r="J16" s="223"/>
    </row>
    <row r="17" spans="1:10" ht="31.5">
      <c r="A17" s="232">
        <v>3</v>
      </c>
      <c r="B17" s="238" t="s">
        <v>985</v>
      </c>
      <c r="C17" s="28" t="s">
        <v>984</v>
      </c>
      <c r="D17" s="242" t="s">
        <v>754</v>
      </c>
      <c r="E17" s="238" t="s">
        <v>451</v>
      </c>
      <c r="F17" s="28" t="s">
        <v>316</v>
      </c>
      <c r="G17" s="114"/>
      <c r="H17" s="243"/>
      <c r="I17" s="5"/>
      <c r="J17" s="223"/>
    </row>
    <row r="18" spans="1:10" ht="63">
      <c r="A18" s="232">
        <v>4</v>
      </c>
      <c r="B18" s="238" t="s">
        <v>986</v>
      </c>
      <c r="C18" s="28" t="s">
        <v>984</v>
      </c>
      <c r="D18" s="242" t="s">
        <v>987</v>
      </c>
      <c r="E18" s="238" t="s">
        <v>451</v>
      </c>
      <c r="F18" s="28" t="s">
        <v>316</v>
      </c>
      <c r="G18" s="114"/>
      <c r="H18" s="243"/>
      <c r="I18" s="5"/>
      <c r="J18" s="223"/>
    </row>
    <row r="19" spans="1:10" ht="31.5">
      <c r="A19" s="232">
        <v>5</v>
      </c>
      <c r="B19" s="238" t="s">
        <v>9</v>
      </c>
      <c r="C19" s="28" t="s">
        <v>988</v>
      </c>
      <c r="D19" s="242" t="s">
        <v>989</v>
      </c>
      <c r="E19" s="238" t="s">
        <v>451</v>
      </c>
      <c r="F19" s="28" t="s">
        <v>316</v>
      </c>
      <c r="G19" s="114"/>
      <c r="J19" s="223"/>
    </row>
    <row r="20" spans="1:10" ht="31.5">
      <c r="A20" s="232">
        <v>6</v>
      </c>
      <c r="B20" s="238" t="s">
        <v>9</v>
      </c>
      <c r="C20" s="28" t="s">
        <v>990</v>
      </c>
      <c r="D20" s="242" t="s">
        <v>989</v>
      </c>
      <c r="E20" s="238" t="s">
        <v>451</v>
      </c>
      <c r="F20" s="28" t="s">
        <v>316</v>
      </c>
      <c r="G20" s="114"/>
      <c r="J20" s="223"/>
    </row>
    <row r="21" spans="1:10" ht="31.5">
      <c r="A21" s="232">
        <v>7</v>
      </c>
      <c r="B21" s="238" t="s">
        <v>9</v>
      </c>
      <c r="C21" s="28" t="s">
        <v>991</v>
      </c>
      <c r="D21" s="242" t="s">
        <v>992</v>
      </c>
      <c r="E21" s="238" t="s">
        <v>451</v>
      </c>
      <c r="F21" s="28" t="s">
        <v>316</v>
      </c>
      <c r="G21" s="114"/>
      <c r="J21" s="223"/>
    </row>
    <row r="22" spans="1:10" ht="31.5">
      <c r="A22" s="232">
        <v>8</v>
      </c>
      <c r="B22" s="238" t="s">
        <v>9</v>
      </c>
      <c r="C22" s="28" t="s">
        <v>993</v>
      </c>
      <c r="D22" s="242" t="s">
        <v>994</v>
      </c>
      <c r="E22" s="238" t="s">
        <v>451</v>
      </c>
      <c r="F22" s="28" t="s">
        <v>316</v>
      </c>
      <c r="G22" s="114"/>
      <c r="J22" s="223"/>
    </row>
    <row r="23" spans="1:10" ht="31.5">
      <c r="A23" s="232">
        <v>9</v>
      </c>
      <c r="B23" s="238" t="s">
        <v>9</v>
      </c>
      <c r="C23" s="28" t="s">
        <v>995</v>
      </c>
      <c r="D23" s="242" t="s">
        <v>996</v>
      </c>
      <c r="E23" s="238" t="s">
        <v>451</v>
      </c>
      <c r="F23" s="28" t="s">
        <v>316</v>
      </c>
      <c r="G23" s="114"/>
      <c r="J23" s="223"/>
    </row>
    <row r="24" spans="1:10" ht="31.5">
      <c r="A24" s="232">
        <v>10</v>
      </c>
      <c r="B24" s="238" t="s">
        <v>9</v>
      </c>
      <c r="C24" s="28" t="s">
        <v>997</v>
      </c>
      <c r="D24" s="242" t="s">
        <v>998</v>
      </c>
      <c r="E24" s="238" t="s">
        <v>451</v>
      </c>
      <c r="F24" s="114" t="s">
        <v>316</v>
      </c>
      <c r="G24" s="114"/>
      <c r="J24" s="223"/>
    </row>
    <row r="25" spans="1:10" ht="204.75">
      <c r="A25" s="232">
        <v>11</v>
      </c>
      <c r="B25" s="238" t="s">
        <v>999</v>
      </c>
      <c r="C25" s="28" t="s">
        <v>997</v>
      </c>
      <c r="D25" s="242" t="s">
        <v>1000</v>
      </c>
      <c r="E25" s="238" t="s">
        <v>451</v>
      </c>
      <c r="F25" s="114" t="s">
        <v>316</v>
      </c>
      <c r="G25" s="114"/>
      <c r="J25" s="22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4FB7-6021-44B2-B6D4-0CEC11321C19}">
  <sheetPr filterMode="1"/>
  <dimension ref="A1:G100"/>
  <sheetViews>
    <sheetView topLeftCell="A83" zoomScaleNormal="110" workbookViewId="0">
      <selection activeCell="D99" sqref="D99"/>
    </sheetView>
  </sheetViews>
  <sheetFormatPr defaultRowHeight="15"/>
  <cols>
    <col min="1" max="1" width="4.28515625" bestFit="1" customWidth="1"/>
    <col min="2" max="2" width="25.42578125" customWidth="1"/>
    <col min="3" max="3" width="12.42578125" customWidth="1"/>
    <col min="4" max="4" width="106" customWidth="1"/>
    <col min="7" max="7" width="37.140625" customWidth="1"/>
  </cols>
  <sheetData>
    <row r="1" spans="1:7">
      <c r="A1" s="182" t="s">
        <v>519</v>
      </c>
      <c r="B1" s="182" t="s">
        <v>1</v>
      </c>
      <c r="C1" s="182" t="s">
        <v>431</v>
      </c>
      <c r="D1" s="182" t="s">
        <v>2</v>
      </c>
      <c r="E1" s="182" t="s">
        <v>432</v>
      </c>
      <c r="F1" s="182" t="s">
        <v>315</v>
      </c>
      <c r="G1" s="51" t="s">
        <v>4</v>
      </c>
    </row>
    <row r="2" spans="1:7" ht="90" hidden="1">
      <c r="A2" s="124">
        <v>1</v>
      </c>
      <c r="B2" s="124" t="s">
        <v>21</v>
      </c>
      <c r="C2" s="124" t="s">
        <v>435</v>
      </c>
      <c r="D2" s="125" t="s">
        <v>285</v>
      </c>
      <c r="E2" s="124" t="s">
        <v>512</v>
      </c>
      <c r="F2" s="124" t="s">
        <v>260</v>
      </c>
    </row>
    <row r="3" spans="1:7" ht="105" hidden="1">
      <c r="A3" s="1">
        <v>2</v>
      </c>
      <c r="B3" s="1" t="s">
        <v>21</v>
      </c>
      <c r="C3" s="1" t="s">
        <v>435</v>
      </c>
      <c r="D3" s="2" t="s">
        <v>286</v>
      </c>
      <c r="E3" s="1" t="s">
        <v>512</v>
      </c>
      <c r="F3" s="1" t="s">
        <v>260</v>
      </c>
    </row>
    <row r="4" spans="1:7" ht="120" hidden="1">
      <c r="A4" s="1">
        <v>3</v>
      </c>
      <c r="B4" s="1" t="s">
        <v>21</v>
      </c>
      <c r="C4" s="1" t="s">
        <v>435</v>
      </c>
      <c r="D4" s="2" t="s">
        <v>284</v>
      </c>
      <c r="E4" s="1" t="s">
        <v>512</v>
      </c>
      <c r="F4" s="1" t="s">
        <v>260</v>
      </c>
    </row>
    <row r="5" spans="1:7" ht="135" hidden="1">
      <c r="A5" s="1">
        <v>4</v>
      </c>
      <c r="B5" s="1" t="s">
        <v>21</v>
      </c>
      <c r="C5" s="1" t="s">
        <v>435</v>
      </c>
      <c r="D5" s="2" t="s">
        <v>287</v>
      </c>
      <c r="E5" s="1" t="s">
        <v>512</v>
      </c>
      <c r="F5" s="1" t="s">
        <v>260</v>
      </c>
    </row>
    <row r="6" spans="1:7" ht="165" hidden="1">
      <c r="A6" s="1">
        <v>5</v>
      </c>
      <c r="B6" s="1" t="s">
        <v>21</v>
      </c>
      <c r="C6" s="1" t="s">
        <v>435</v>
      </c>
      <c r="D6" s="2" t="s">
        <v>288</v>
      </c>
      <c r="E6" s="1" t="s">
        <v>512</v>
      </c>
      <c r="F6" s="1" t="s">
        <v>260</v>
      </c>
    </row>
    <row r="7" spans="1:7" ht="45" hidden="1">
      <c r="A7" s="1">
        <v>6</v>
      </c>
      <c r="B7" s="1" t="s">
        <v>264</v>
      </c>
      <c r="C7" s="1" t="s">
        <v>435</v>
      </c>
      <c r="D7" s="2" t="s">
        <v>295</v>
      </c>
      <c r="E7" s="1" t="s">
        <v>512</v>
      </c>
      <c r="F7" s="1" t="s">
        <v>260</v>
      </c>
    </row>
    <row r="8" spans="1:7" ht="45" hidden="1">
      <c r="A8" s="1">
        <v>7</v>
      </c>
      <c r="B8" s="1" t="s">
        <v>264</v>
      </c>
      <c r="C8" s="1" t="s">
        <v>435</v>
      </c>
      <c r="D8" s="2" t="s">
        <v>294</v>
      </c>
      <c r="E8" s="1" t="s">
        <v>512</v>
      </c>
      <c r="F8" s="1" t="s">
        <v>260</v>
      </c>
    </row>
    <row r="9" spans="1:7" ht="45" hidden="1">
      <c r="A9" s="1">
        <v>8</v>
      </c>
      <c r="B9" s="1" t="s">
        <v>264</v>
      </c>
      <c r="C9" s="1" t="s">
        <v>435</v>
      </c>
      <c r="D9" s="2" t="s">
        <v>293</v>
      </c>
      <c r="E9" s="1" t="s">
        <v>512</v>
      </c>
      <c r="F9" s="1" t="s">
        <v>260</v>
      </c>
    </row>
    <row r="10" spans="1:7" ht="30" hidden="1">
      <c r="A10" s="1">
        <v>9</v>
      </c>
      <c r="B10" s="1" t="s">
        <v>265</v>
      </c>
      <c r="C10" s="1" t="s">
        <v>435</v>
      </c>
      <c r="D10" s="2" t="s">
        <v>266</v>
      </c>
      <c r="E10" s="1" t="s">
        <v>512</v>
      </c>
      <c r="F10" s="1" t="s">
        <v>260</v>
      </c>
    </row>
    <row r="11" spans="1:7" ht="30" hidden="1">
      <c r="A11" s="1">
        <v>10</v>
      </c>
      <c r="B11" s="1" t="s">
        <v>265</v>
      </c>
      <c r="C11" s="1" t="s">
        <v>435</v>
      </c>
      <c r="D11" s="2" t="s">
        <v>267</v>
      </c>
      <c r="E11" s="1" t="s">
        <v>512</v>
      </c>
      <c r="F11" s="1" t="s">
        <v>260</v>
      </c>
    </row>
    <row r="12" spans="1:7" ht="30" hidden="1">
      <c r="A12" s="1">
        <v>11</v>
      </c>
      <c r="B12" s="1" t="s">
        <v>265</v>
      </c>
      <c r="C12" s="1" t="s">
        <v>435</v>
      </c>
      <c r="D12" s="2" t="s">
        <v>268</v>
      </c>
      <c r="E12" s="1" t="s">
        <v>512</v>
      </c>
      <c r="F12" s="1" t="s">
        <v>260</v>
      </c>
    </row>
    <row r="13" spans="1:7" ht="16.5" hidden="1">
      <c r="A13" s="1">
        <v>12</v>
      </c>
      <c r="B13" s="1" t="s">
        <v>265</v>
      </c>
      <c r="C13" s="1" t="s">
        <v>435</v>
      </c>
      <c r="D13" s="104" t="s">
        <v>269</v>
      </c>
      <c r="E13" s="1" t="s">
        <v>512</v>
      </c>
      <c r="F13" s="1" t="s">
        <v>260</v>
      </c>
    </row>
    <row r="14" spans="1:7" ht="30" hidden="1">
      <c r="A14" s="1">
        <v>13</v>
      </c>
      <c r="B14" s="1" t="s">
        <v>265</v>
      </c>
      <c r="C14" s="1" t="s">
        <v>435</v>
      </c>
      <c r="D14" s="2" t="s">
        <v>270</v>
      </c>
      <c r="E14" s="1" t="s">
        <v>512</v>
      </c>
      <c r="F14" s="1" t="s">
        <v>260</v>
      </c>
    </row>
    <row r="15" spans="1:7" hidden="1">
      <c r="A15" s="1">
        <v>14</v>
      </c>
      <c r="B15" s="1" t="s">
        <v>265</v>
      </c>
      <c r="C15" s="1" t="s">
        <v>435</v>
      </c>
      <c r="D15" s="2" t="s">
        <v>271</v>
      </c>
      <c r="E15" s="1" t="s">
        <v>512</v>
      </c>
      <c r="F15" s="1" t="s">
        <v>260</v>
      </c>
    </row>
    <row r="16" spans="1:7" hidden="1">
      <c r="A16" s="1">
        <v>15</v>
      </c>
      <c r="B16" s="1" t="s">
        <v>272</v>
      </c>
      <c r="C16" s="1" t="s">
        <v>435</v>
      </c>
      <c r="D16" s="2" t="s">
        <v>274</v>
      </c>
      <c r="E16" s="1" t="s">
        <v>512</v>
      </c>
      <c r="F16" s="1" t="s">
        <v>260</v>
      </c>
    </row>
    <row r="17" spans="1:6" hidden="1">
      <c r="A17" s="1">
        <v>16</v>
      </c>
      <c r="B17" s="1" t="s">
        <v>272</v>
      </c>
      <c r="C17" s="1" t="s">
        <v>435</v>
      </c>
      <c r="D17" s="2" t="s">
        <v>276</v>
      </c>
      <c r="E17" s="1" t="s">
        <v>512</v>
      </c>
      <c r="F17" s="1" t="s">
        <v>260</v>
      </c>
    </row>
    <row r="18" spans="1:6" hidden="1">
      <c r="A18" s="1">
        <v>17</v>
      </c>
      <c r="B18" s="1" t="s">
        <v>5</v>
      </c>
      <c r="C18" s="1" t="s">
        <v>435</v>
      </c>
      <c r="D18" s="2" t="s">
        <v>277</v>
      </c>
      <c r="E18" s="1" t="s">
        <v>512</v>
      </c>
      <c r="F18" s="1" t="s">
        <v>260</v>
      </c>
    </row>
    <row r="19" spans="1:6" ht="30" hidden="1">
      <c r="A19" s="1">
        <v>18</v>
      </c>
      <c r="B19" s="1" t="s">
        <v>5</v>
      </c>
      <c r="C19" s="1" t="s">
        <v>435</v>
      </c>
      <c r="D19" s="2" t="s">
        <v>278</v>
      </c>
      <c r="E19" s="1" t="s">
        <v>512</v>
      </c>
      <c r="F19" s="1" t="s">
        <v>260</v>
      </c>
    </row>
    <row r="20" spans="1:6" ht="30" hidden="1">
      <c r="A20" s="1">
        <v>19</v>
      </c>
      <c r="B20" s="1" t="s">
        <v>279</v>
      </c>
      <c r="C20" s="1" t="s">
        <v>435</v>
      </c>
      <c r="D20" s="2" t="s">
        <v>296</v>
      </c>
      <c r="E20" s="1" t="s">
        <v>512</v>
      </c>
      <c r="F20" s="1" t="s">
        <v>260</v>
      </c>
    </row>
    <row r="21" spans="1:6" ht="30" hidden="1">
      <c r="A21" s="1">
        <v>20</v>
      </c>
      <c r="B21" s="1" t="s">
        <v>279</v>
      </c>
      <c r="C21" s="1" t="s">
        <v>435</v>
      </c>
      <c r="D21" s="2" t="s">
        <v>297</v>
      </c>
      <c r="E21" s="1" t="s">
        <v>512</v>
      </c>
      <c r="F21" s="1" t="s">
        <v>260</v>
      </c>
    </row>
    <row r="22" spans="1:6" ht="30" hidden="1">
      <c r="A22" s="1">
        <v>21</v>
      </c>
      <c r="B22" s="1" t="s">
        <v>279</v>
      </c>
      <c r="C22" s="1" t="s">
        <v>435</v>
      </c>
      <c r="D22" s="2" t="s">
        <v>298</v>
      </c>
      <c r="E22" s="1" t="s">
        <v>512</v>
      </c>
      <c r="F22" s="1" t="s">
        <v>260</v>
      </c>
    </row>
    <row r="23" spans="1:6" ht="30" hidden="1">
      <c r="A23" s="1">
        <v>22</v>
      </c>
      <c r="B23" s="1" t="s">
        <v>279</v>
      </c>
      <c r="C23" s="1" t="s">
        <v>435</v>
      </c>
      <c r="D23" s="2" t="s">
        <v>299</v>
      </c>
      <c r="E23" s="1" t="s">
        <v>512</v>
      </c>
      <c r="F23" s="1" t="s">
        <v>260</v>
      </c>
    </row>
    <row r="24" spans="1:6" hidden="1">
      <c r="A24" s="1">
        <v>23</v>
      </c>
      <c r="B24" s="1" t="s">
        <v>21</v>
      </c>
      <c r="C24" s="1" t="s">
        <v>435</v>
      </c>
      <c r="D24" s="2" t="s">
        <v>436</v>
      </c>
      <c r="E24" s="1" t="s">
        <v>512</v>
      </c>
      <c r="F24" s="1" t="s">
        <v>260</v>
      </c>
    </row>
    <row r="25" spans="1:6" hidden="1">
      <c r="A25" s="1">
        <v>24</v>
      </c>
      <c r="B25" s="1" t="s">
        <v>21</v>
      </c>
      <c r="C25" s="1" t="s">
        <v>435</v>
      </c>
      <c r="D25" s="2" t="s">
        <v>437</v>
      </c>
      <c r="E25" s="1" t="s">
        <v>512</v>
      </c>
      <c r="F25" s="1" t="s">
        <v>260</v>
      </c>
    </row>
    <row r="26" spans="1:6" hidden="1">
      <c r="A26" s="1">
        <v>25</v>
      </c>
      <c r="B26" s="1" t="s">
        <v>438</v>
      </c>
      <c r="C26" s="79" t="s">
        <v>526</v>
      </c>
      <c r="D26" s="2" t="s">
        <v>440</v>
      </c>
      <c r="E26" s="1" t="s">
        <v>512</v>
      </c>
      <c r="F26" s="1" t="s">
        <v>260</v>
      </c>
    </row>
    <row r="27" spans="1:6" hidden="1">
      <c r="A27" s="1">
        <v>26</v>
      </c>
      <c r="B27" s="1" t="s">
        <v>438</v>
      </c>
      <c r="C27" s="79" t="s">
        <v>526</v>
      </c>
      <c r="D27" s="2" t="s">
        <v>441</v>
      </c>
      <c r="E27" s="1" t="s">
        <v>512</v>
      </c>
      <c r="F27" s="1" t="s">
        <v>260</v>
      </c>
    </row>
    <row r="28" spans="1:6" hidden="1">
      <c r="A28" s="1">
        <v>27</v>
      </c>
      <c r="B28" s="1" t="s">
        <v>442</v>
      </c>
      <c r="C28" s="79" t="s">
        <v>526</v>
      </c>
      <c r="D28" s="2" t="s">
        <v>443</v>
      </c>
      <c r="E28" s="1" t="s">
        <v>512</v>
      </c>
      <c r="F28" s="1" t="s">
        <v>260</v>
      </c>
    </row>
    <row r="29" spans="1:6" hidden="1">
      <c r="A29" s="1">
        <v>28</v>
      </c>
      <c r="B29" s="1" t="s">
        <v>444</v>
      </c>
      <c r="C29" s="79" t="s">
        <v>526</v>
      </c>
      <c r="D29" s="2" t="s">
        <v>445</v>
      </c>
      <c r="E29" s="1" t="s">
        <v>512</v>
      </c>
      <c r="F29" s="1" t="s">
        <v>260</v>
      </c>
    </row>
    <row r="30" spans="1:6" hidden="1">
      <c r="A30" s="1">
        <v>29</v>
      </c>
      <c r="B30" s="1" t="s">
        <v>444</v>
      </c>
      <c r="C30" s="79" t="s">
        <v>526</v>
      </c>
      <c r="D30" s="2" t="s">
        <v>446</v>
      </c>
      <c r="E30" s="1" t="s">
        <v>512</v>
      </c>
      <c r="F30" s="1" t="s">
        <v>260</v>
      </c>
    </row>
    <row r="31" spans="1:6" hidden="1">
      <c r="A31" s="1">
        <v>30</v>
      </c>
      <c r="B31" s="1" t="s">
        <v>438</v>
      </c>
      <c r="C31" s="79" t="s">
        <v>526</v>
      </c>
      <c r="D31" s="2" t="s">
        <v>447</v>
      </c>
      <c r="E31" s="1" t="s">
        <v>512</v>
      </c>
      <c r="F31" s="1" t="s">
        <v>260</v>
      </c>
    </row>
    <row r="32" spans="1:6" hidden="1">
      <c r="A32" s="1">
        <v>31</v>
      </c>
      <c r="B32" s="1" t="s">
        <v>272</v>
      </c>
      <c r="C32" s="1" t="s">
        <v>435</v>
      </c>
      <c r="D32" s="2" t="s">
        <v>448</v>
      </c>
      <c r="E32" s="1" t="s">
        <v>512</v>
      </c>
      <c r="F32" s="1" t="s">
        <v>260</v>
      </c>
    </row>
    <row r="33" spans="1:7" hidden="1">
      <c r="A33" s="1">
        <v>32</v>
      </c>
      <c r="B33" s="1" t="s">
        <v>272</v>
      </c>
      <c r="C33" s="1" t="s">
        <v>435</v>
      </c>
      <c r="D33" s="2" t="s">
        <v>449</v>
      </c>
      <c r="E33" s="1" t="s">
        <v>512</v>
      </c>
      <c r="F33" s="1" t="s">
        <v>260</v>
      </c>
    </row>
    <row r="34" spans="1:7" hidden="1">
      <c r="A34" s="1">
        <v>33</v>
      </c>
      <c r="B34" s="1" t="s">
        <v>5</v>
      </c>
      <c r="C34" s="1" t="s">
        <v>435</v>
      </c>
      <c r="D34" s="2" t="s">
        <v>450</v>
      </c>
      <c r="E34" s="1" t="s">
        <v>512</v>
      </c>
      <c r="F34" s="1" t="s">
        <v>260</v>
      </c>
    </row>
    <row r="35" spans="1:7" ht="28.5" customHeight="1">
      <c r="A35" s="183">
        <v>1</v>
      </c>
      <c r="B35" s="183" t="s">
        <v>5</v>
      </c>
      <c r="C35" s="183" t="s">
        <v>435</v>
      </c>
      <c r="D35" s="184" t="s">
        <v>6</v>
      </c>
      <c r="E35" s="183" t="s">
        <v>451</v>
      </c>
      <c r="F35" s="183" t="s">
        <v>316</v>
      </c>
      <c r="G35" s="5"/>
    </row>
    <row r="36" spans="1:7" ht="34.5" customHeight="1">
      <c r="A36" s="183">
        <v>2</v>
      </c>
      <c r="B36" s="183" t="s">
        <v>5</v>
      </c>
      <c r="C36" s="183" t="s">
        <v>435</v>
      </c>
      <c r="D36" s="184" t="s">
        <v>8</v>
      </c>
      <c r="E36" s="183" t="s">
        <v>451</v>
      </c>
      <c r="F36" s="183" t="s">
        <v>316</v>
      </c>
      <c r="G36" s="5"/>
    </row>
    <row r="37" spans="1:7">
      <c r="A37" s="183">
        <v>3</v>
      </c>
      <c r="B37" s="183" t="s">
        <v>9</v>
      </c>
      <c r="C37" s="183" t="s">
        <v>435</v>
      </c>
      <c r="D37" s="184" t="s">
        <v>10</v>
      </c>
      <c r="E37" s="183" t="s">
        <v>451</v>
      </c>
      <c r="F37" s="183" t="s">
        <v>316</v>
      </c>
      <c r="G37" s="5"/>
    </row>
    <row r="38" spans="1:7">
      <c r="A38" s="183">
        <v>4</v>
      </c>
      <c r="B38" s="183" t="s">
        <v>9</v>
      </c>
      <c r="C38" s="183" t="s">
        <v>435</v>
      </c>
      <c r="D38" s="184" t="s">
        <v>11</v>
      </c>
      <c r="E38" s="183" t="s">
        <v>451</v>
      </c>
      <c r="F38" s="183" t="s">
        <v>316</v>
      </c>
      <c r="G38" s="5"/>
    </row>
    <row r="39" spans="1:7" ht="25.5">
      <c r="A39" s="183">
        <v>5</v>
      </c>
      <c r="B39" s="183" t="s">
        <v>12</v>
      </c>
      <c r="C39" s="183" t="s">
        <v>435</v>
      </c>
      <c r="D39" s="184" t="s">
        <v>13</v>
      </c>
      <c r="E39" s="183" t="s">
        <v>451</v>
      </c>
      <c r="F39" s="183" t="s">
        <v>316</v>
      </c>
      <c r="G39" s="5"/>
    </row>
    <row r="40" spans="1:7" ht="25.5">
      <c r="A40" s="183">
        <v>6</v>
      </c>
      <c r="B40" s="183" t="s">
        <v>14</v>
      </c>
      <c r="C40" s="183" t="s">
        <v>435</v>
      </c>
      <c r="D40" s="184" t="s">
        <v>15</v>
      </c>
      <c r="E40" s="183" t="s">
        <v>451</v>
      </c>
      <c r="F40" s="183" t="s">
        <v>316</v>
      </c>
      <c r="G40" s="5"/>
    </row>
    <row r="41" spans="1:7" ht="25.5">
      <c r="A41" s="183">
        <v>7</v>
      </c>
      <c r="B41" s="183" t="s">
        <v>16</v>
      </c>
      <c r="C41" s="183" t="s">
        <v>435</v>
      </c>
      <c r="D41" s="184" t="s">
        <v>17</v>
      </c>
      <c r="E41" s="183" t="s">
        <v>451</v>
      </c>
      <c r="F41" s="183" t="s">
        <v>316</v>
      </c>
      <c r="G41" s="5"/>
    </row>
    <row r="42" spans="1:7" ht="38.25">
      <c r="A42" s="183">
        <v>8</v>
      </c>
      <c r="B42" s="183" t="s">
        <v>18</v>
      </c>
      <c r="C42" s="183" t="s">
        <v>435</v>
      </c>
      <c r="D42" s="184" t="s">
        <v>19</v>
      </c>
      <c r="E42" s="183" t="s">
        <v>451</v>
      </c>
      <c r="F42" s="183" t="s">
        <v>316</v>
      </c>
      <c r="G42" s="5"/>
    </row>
    <row r="43" spans="1:7" hidden="1">
      <c r="A43" s="1">
        <v>9</v>
      </c>
      <c r="B43" s="139" t="s">
        <v>18</v>
      </c>
      <c r="C43" s="139" t="s">
        <v>435</v>
      </c>
      <c r="D43" s="140" t="s">
        <v>20</v>
      </c>
      <c r="E43" s="139" t="s">
        <v>451</v>
      </c>
      <c r="F43" s="139" t="s">
        <v>600</v>
      </c>
      <c r="G43" s="122" t="s">
        <v>576</v>
      </c>
    </row>
    <row r="44" spans="1:7" ht="38.25">
      <c r="A44" s="183">
        <v>10</v>
      </c>
      <c r="B44" s="183" t="s">
        <v>21</v>
      </c>
      <c r="C44" s="183" t="s">
        <v>435</v>
      </c>
      <c r="D44" s="184" t="s">
        <v>22</v>
      </c>
      <c r="E44" s="183" t="s">
        <v>451</v>
      </c>
      <c r="F44" s="183" t="s">
        <v>316</v>
      </c>
      <c r="G44" s="5"/>
    </row>
    <row r="45" spans="1:7" ht="25.5">
      <c r="A45" s="183">
        <v>11</v>
      </c>
      <c r="B45" s="183" t="s">
        <v>21</v>
      </c>
      <c r="C45" s="183" t="s">
        <v>435</v>
      </c>
      <c r="D45" s="184" t="s">
        <v>152</v>
      </c>
      <c r="E45" s="183" t="s">
        <v>451</v>
      </c>
      <c r="F45" s="183" t="s">
        <v>316</v>
      </c>
      <c r="G45" s="5"/>
    </row>
    <row r="46" spans="1:7" ht="25.5">
      <c r="A46" s="183">
        <v>12</v>
      </c>
      <c r="B46" s="183" t="s">
        <v>21</v>
      </c>
      <c r="C46" s="183" t="s">
        <v>435</v>
      </c>
      <c r="D46" s="184" t="s">
        <v>155</v>
      </c>
      <c r="E46" s="183" t="s">
        <v>451</v>
      </c>
      <c r="F46" s="183" t="s">
        <v>316</v>
      </c>
      <c r="G46" s="5"/>
    </row>
    <row r="47" spans="1:7" ht="38.25">
      <c r="A47" s="183">
        <v>13</v>
      </c>
      <c r="B47" s="183" t="s">
        <v>21</v>
      </c>
      <c r="C47" s="183" t="s">
        <v>435</v>
      </c>
      <c r="D47" s="184" t="s">
        <v>23</v>
      </c>
      <c r="E47" s="183" t="s">
        <v>451</v>
      </c>
      <c r="F47" s="183" t="s">
        <v>316</v>
      </c>
      <c r="G47" s="5"/>
    </row>
    <row r="48" spans="1:7" ht="38.25">
      <c r="A48" s="183">
        <v>14</v>
      </c>
      <c r="B48" s="183" t="s">
        <v>21</v>
      </c>
      <c r="C48" s="183" t="s">
        <v>435</v>
      </c>
      <c r="D48" s="184" t="s">
        <v>24</v>
      </c>
      <c r="E48" s="183" t="s">
        <v>451</v>
      </c>
      <c r="F48" s="183" t="s">
        <v>316</v>
      </c>
      <c r="G48" s="5"/>
    </row>
    <row r="49" spans="1:7" ht="38.25">
      <c r="A49" s="183">
        <v>15</v>
      </c>
      <c r="B49" s="183" t="s">
        <v>21</v>
      </c>
      <c r="C49" s="183" t="s">
        <v>435</v>
      </c>
      <c r="D49" s="184" t="s">
        <v>25</v>
      </c>
      <c r="E49" s="183" t="s">
        <v>451</v>
      </c>
      <c r="F49" s="183" t="s">
        <v>316</v>
      </c>
      <c r="G49" s="5"/>
    </row>
    <row r="50" spans="1:7">
      <c r="A50" s="185">
        <v>16</v>
      </c>
      <c r="B50" s="115" t="s">
        <v>326</v>
      </c>
      <c r="C50" s="186" t="s">
        <v>435</v>
      </c>
      <c r="D50" s="184" t="s">
        <v>321</v>
      </c>
      <c r="E50" s="186" t="s">
        <v>451</v>
      </c>
      <c r="F50" s="186" t="s">
        <v>316</v>
      </c>
      <c r="G50" s="5"/>
    </row>
    <row r="51" spans="1:7">
      <c r="A51" s="185">
        <v>17</v>
      </c>
      <c r="B51" s="115" t="s">
        <v>326</v>
      </c>
      <c r="C51" s="186" t="s">
        <v>435</v>
      </c>
      <c r="D51" s="184" t="s">
        <v>322</v>
      </c>
      <c r="E51" s="186" t="s">
        <v>451</v>
      </c>
      <c r="F51" s="186" t="s">
        <v>316</v>
      </c>
      <c r="G51" s="5"/>
    </row>
    <row r="52" spans="1:7">
      <c r="A52" s="185">
        <v>18</v>
      </c>
      <c r="B52" s="115" t="s">
        <v>326</v>
      </c>
      <c r="C52" s="186" t="s">
        <v>435</v>
      </c>
      <c r="D52" s="184" t="s">
        <v>323</v>
      </c>
      <c r="E52" s="186" t="s">
        <v>451</v>
      </c>
      <c r="F52" s="186" t="s">
        <v>316</v>
      </c>
      <c r="G52" s="5"/>
    </row>
    <row r="53" spans="1:7">
      <c r="A53" s="185">
        <v>19</v>
      </c>
      <c r="B53" s="115" t="s">
        <v>317</v>
      </c>
      <c r="C53" s="186" t="s">
        <v>435</v>
      </c>
      <c r="D53" s="184" t="s">
        <v>324</v>
      </c>
      <c r="E53" s="186" t="s">
        <v>451</v>
      </c>
      <c r="F53" s="186" t="s">
        <v>316</v>
      </c>
      <c r="G53" s="5" t="s">
        <v>674</v>
      </c>
    </row>
    <row r="54" spans="1:7">
      <c r="A54" s="185">
        <v>20</v>
      </c>
      <c r="B54" s="115" t="s">
        <v>325</v>
      </c>
      <c r="C54" s="186" t="s">
        <v>435</v>
      </c>
      <c r="D54" s="184" t="s">
        <v>320</v>
      </c>
      <c r="E54" s="186" t="s">
        <v>451</v>
      </c>
      <c r="F54" s="186" t="s">
        <v>316</v>
      </c>
      <c r="G54" s="5"/>
    </row>
    <row r="55" spans="1:7">
      <c r="A55" s="185">
        <v>21</v>
      </c>
      <c r="B55" s="115" t="s">
        <v>325</v>
      </c>
      <c r="C55" s="186" t="s">
        <v>435</v>
      </c>
      <c r="D55" s="184" t="s">
        <v>319</v>
      </c>
      <c r="E55" s="186" t="s">
        <v>451</v>
      </c>
      <c r="F55" s="186" t="s">
        <v>316</v>
      </c>
      <c r="G55" s="5"/>
    </row>
    <row r="56" spans="1:7" ht="76.5">
      <c r="A56" s="185">
        <v>22</v>
      </c>
      <c r="B56" s="115" t="s">
        <v>263</v>
      </c>
      <c r="C56" s="186" t="s">
        <v>435</v>
      </c>
      <c r="D56" s="187" t="s">
        <v>289</v>
      </c>
      <c r="E56" s="187" t="s">
        <v>451</v>
      </c>
      <c r="F56" s="187" t="s">
        <v>316</v>
      </c>
      <c r="G56" s="5"/>
    </row>
    <row r="57" spans="1:7" ht="76.5">
      <c r="A57" s="185">
        <v>23</v>
      </c>
      <c r="B57" s="115" t="s">
        <v>263</v>
      </c>
      <c r="C57" s="186" t="s">
        <v>435</v>
      </c>
      <c r="D57" s="184" t="s">
        <v>290</v>
      </c>
      <c r="E57" s="187" t="s">
        <v>451</v>
      </c>
      <c r="F57" s="187" t="s">
        <v>316</v>
      </c>
      <c r="G57" s="5"/>
    </row>
    <row r="58" spans="1:7" ht="76.5">
      <c r="A58" s="185">
        <v>24</v>
      </c>
      <c r="B58" s="115" t="s">
        <v>263</v>
      </c>
      <c r="C58" s="186" t="s">
        <v>435</v>
      </c>
      <c r="D58" s="187" t="s">
        <v>291</v>
      </c>
      <c r="E58" s="187" t="s">
        <v>451</v>
      </c>
      <c r="F58" s="187" t="s">
        <v>316</v>
      </c>
      <c r="G58" s="5"/>
    </row>
    <row r="59" spans="1:7" ht="76.5">
      <c r="A59" s="185">
        <v>25</v>
      </c>
      <c r="B59" s="115" t="s">
        <v>263</v>
      </c>
      <c r="C59" s="186" t="s">
        <v>435</v>
      </c>
      <c r="D59" s="184" t="s">
        <v>292</v>
      </c>
      <c r="E59" s="187" t="s">
        <v>451</v>
      </c>
      <c r="F59" s="187" t="s">
        <v>316</v>
      </c>
      <c r="G59" s="5"/>
    </row>
    <row r="60" spans="1:7" ht="38.25">
      <c r="A60" s="185">
        <v>26</v>
      </c>
      <c r="B60" s="115" t="s">
        <v>264</v>
      </c>
      <c r="C60" s="186" t="s">
        <v>435</v>
      </c>
      <c r="D60" s="184" t="s">
        <v>390</v>
      </c>
      <c r="E60" s="187" t="s">
        <v>451</v>
      </c>
      <c r="F60" s="187" t="s">
        <v>316</v>
      </c>
      <c r="G60" s="5"/>
    </row>
    <row r="61" spans="1:7">
      <c r="A61" s="185">
        <v>27</v>
      </c>
      <c r="B61" s="115" t="s">
        <v>272</v>
      </c>
      <c r="C61" s="186" t="s">
        <v>435</v>
      </c>
      <c r="D61" s="184" t="s">
        <v>273</v>
      </c>
      <c r="E61" s="187" t="s">
        <v>451</v>
      </c>
      <c r="F61" s="187" t="s">
        <v>316</v>
      </c>
      <c r="G61" s="5"/>
    </row>
    <row r="62" spans="1:7">
      <c r="A62" s="185">
        <v>28</v>
      </c>
      <c r="B62" s="115" t="s">
        <v>272</v>
      </c>
      <c r="C62" s="186" t="s">
        <v>435</v>
      </c>
      <c r="D62" s="184" t="s">
        <v>275</v>
      </c>
      <c r="E62" s="187" t="s">
        <v>451</v>
      </c>
      <c r="F62" s="187" t="s">
        <v>316</v>
      </c>
      <c r="G62" s="5"/>
    </row>
    <row r="63" spans="1:7" ht="25.5">
      <c r="A63" s="185">
        <v>29</v>
      </c>
      <c r="B63" s="115" t="s">
        <v>279</v>
      </c>
      <c r="C63" s="186" t="s">
        <v>435</v>
      </c>
      <c r="D63" s="184" t="s">
        <v>318</v>
      </c>
      <c r="E63" s="187" t="s">
        <v>451</v>
      </c>
      <c r="F63" s="187" t="s">
        <v>316</v>
      </c>
      <c r="G63" s="5"/>
    </row>
    <row r="64" spans="1:7">
      <c r="A64" s="185">
        <v>30</v>
      </c>
      <c r="B64" s="115" t="s">
        <v>483</v>
      </c>
      <c r="C64" s="186" t="s">
        <v>435</v>
      </c>
      <c r="D64" s="184" t="s">
        <v>484</v>
      </c>
      <c r="E64" s="187" t="s">
        <v>451</v>
      </c>
      <c r="F64" s="187" t="s">
        <v>316</v>
      </c>
      <c r="G64" s="5"/>
    </row>
    <row r="65" spans="1:7">
      <c r="A65" s="185">
        <v>31</v>
      </c>
      <c r="B65" s="115" t="s">
        <v>492</v>
      </c>
      <c r="C65" s="186" t="s">
        <v>435</v>
      </c>
      <c r="D65" s="184" t="s">
        <v>493</v>
      </c>
      <c r="E65" s="187" t="s">
        <v>451</v>
      </c>
      <c r="F65" s="187" t="s">
        <v>316</v>
      </c>
      <c r="G65" s="5"/>
    </row>
    <row r="66" spans="1:7" ht="25.5">
      <c r="A66" s="185">
        <v>32</v>
      </c>
      <c r="B66" s="115" t="s">
        <v>494</v>
      </c>
      <c r="C66" s="186" t="s">
        <v>435</v>
      </c>
      <c r="D66" s="184" t="s">
        <v>527</v>
      </c>
      <c r="E66" s="187" t="s">
        <v>451</v>
      </c>
      <c r="F66" s="187" t="s">
        <v>316</v>
      </c>
      <c r="G66" s="5"/>
    </row>
    <row r="67" spans="1:7">
      <c r="A67" s="185">
        <v>33</v>
      </c>
      <c r="B67" s="183" t="s">
        <v>326</v>
      </c>
      <c r="C67" s="183" t="s">
        <v>435</v>
      </c>
      <c r="D67" s="183" t="s">
        <v>1781</v>
      </c>
      <c r="E67" s="183" t="s">
        <v>451</v>
      </c>
      <c r="F67" s="187"/>
      <c r="G67" s="5"/>
    </row>
    <row r="68" spans="1:7">
      <c r="A68" s="185">
        <v>34</v>
      </c>
      <c r="B68" s="183" t="s">
        <v>1782</v>
      </c>
      <c r="C68" s="183" t="s">
        <v>435</v>
      </c>
      <c r="D68" s="183" t="s">
        <v>1783</v>
      </c>
      <c r="E68" s="183" t="s">
        <v>451</v>
      </c>
      <c r="F68" s="187"/>
      <c r="G68" s="5"/>
    </row>
    <row r="69" spans="1:7">
      <c r="A69" s="185">
        <v>35</v>
      </c>
      <c r="B69" s="183" t="s">
        <v>1782</v>
      </c>
      <c r="C69" s="183" t="s">
        <v>435</v>
      </c>
      <c r="D69" s="183" t="s">
        <v>1784</v>
      </c>
      <c r="E69" s="183" t="s">
        <v>451</v>
      </c>
      <c r="F69" s="187"/>
      <c r="G69" s="5"/>
    </row>
    <row r="70" spans="1:7">
      <c r="A70" s="185">
        <v>36</v>
      </c>
      <c r="B70" s="183" t="s">
        <v>1785</v>
      </c>
      <c r="C70" s="183" t="s">
        <v>435</v>
      </c>
      <c r="D70" s="183" t="s">
        <v>1786</v>
      </c>
      <c r="E70" s="183" t="s">
        <v>451</v>
      </c>
      <c r="F70" s="187"/>
      <c r="G70" s="5"/>
    </row>
    <row r="71" spans="1:7">
      <c r="A71" s="185">
        <v>37</v>
      </c>
      <c r="B71" s="183" t="s">
        <v>1785</v>
      </c>
      <c r="C71" s="183" t="s">
        <v>435</v>
      </c>
      <c r="D71" s="183" t="s">
        <v>1787</v>
      </c>
      <c r="E71" s="183" t="s">
        <v>451</v>
      </c>
      <c r="F71" s="187"/>
      <c r="G71" s="5"/>
    </row>
    <row r="72" spans="1:7">
      <c r="A72" s="185">
        <v>38</v>
      </c>
      <c r="B72" s="183" t="s">
        <v>1788</v>
      </c>
      <c r="C72" s="183" t="s">
        <v>435</v>
      </c>
      <c r="D72" s="183" t="s">
        <v>1789</v>
      </c>
      <c r="E72" s="183" t="s">
        <v>451</v>
      </c>
      <c r="F72" s="187"/>
      <c r="G72" s="5"/>
    </row>
    <row r="73" spans="1:7">
      <c r="A73" s="185">
        <v>39</v>
      </c>
      <c r="B73" s="183" t="s">
        <v>1790</v>
      </c>
      <c r="C73" s="183" t="s">
        <v>435</v>
      </c>
      <c r="D73" s="183" t="s">
        <v>1791</v>
      </c>
      <c r="E73" s="183" t="s">
        <v>451</v>
      </c>
      <c r="F73" s="187"/>
      <c r="G73" s="5"/>
    </row>
    <row r="74" spans="1:7" ht="38.25">
      <c r="A74" s="183">
        <v>1</v>
      </c>
      <c r="B74" s="185" t="s">
        <v>463</v>
      </c>
      <c r="C74" s="185" t="s">
        <v>526</v>
      </c>
      <c r="D74" s="188" t="s">
        <v>464</v>
      </c>
      <c r="E74" s="188" t="s">
        <v>451</v>
      </c>
      <c r="F74" s="188" t="s">
        <v>316</v>
      </c>
      <c r="G74" s="5"/>
    </row>
    <row r="75" spans="1:7" ht="25.5">
      <c r="A75" s="183">
        <v>2</v>
      </c>
      <c r="B75" s="185" t="s">
        <v>463</v>
      </c>
      <c r="C75" s="185" t="s">
        <v>526</v>
      </c>
      <c r="D75" s="188" t="s">
        <v>465</v>
      </c>
      <c r="E75" s="188" t="s">
        <v>451</v>
      </c>
      <c r="F75" s="188" t="s">
        <v>316</v>
      </c>
      <c r="G75" s="5"/>
    </row>
    <row r="76" spans="1:7">
      <c r="A76" s="183">
        <v>3</v>
      </c>
      <c r="B76" s="185" t="s">
        <v>463</v>
      </c>
      <c r="C76" s="185" t="s">
        <v>526</v>
      </c>
      <c r="D76" s="188" t="s">
        <v>466</v>
      </c>
      <c r="E76" s="188" t="s">
        <v>451</v>
      </c>
      <c r="F76" s="188" t="s">
        <v>316</v>
      </c>
      <c r="G76" s="5"/>
    </row>
    <row r="77" spans="1:7" ht="25.5">
      <c r="A77" s="183">
        <v>4</v>
      </c>
      <c r="B77" s="185" t="s">
        <v>467</v>
      </c>
      <c r="C77" s="185" t="s">
        <v>526</v>
      </c>
      <c r="D77" s="188" t="s">
        <v>468</v>
      </c>
      <c r="E77" s="188" t="s">
        <v>451</v>
      </c>
      <c r="F77" s="188" t="s">
        <v>316</v>
      </c>
      <c r="G77" s="5"/>
    </row>
    <row r="78" spans="1:7" ht="25.5">
      <c r="A78" s="183">
        <v>5</v>
      </c>
      <c r="B78" s="185" t="s">
        <v>467</v>
      </c>
      <c r="C78" s="185" t="s">
        <v>526</v>
      </c>
      <c r="D78" s="188" t="s">
        <v>469</v>
      </c>
      <c r="E78" s="188" t="s">
        <v>451</v>
      </c>
      <c r="F78" s="188" t="s">
        <v>316</v>
      </c>
      <c r="G78" s="5"/>
    </row>
    <row r="79" spans="1:7">
      <c r="A79" s="183">
        <v>6</v>
      </c>
      <c r="B79" s="185" t="s">
        <v>467</v>
      </c>
      <c r="C79" s="185" t="s">
        <v>526</v>
      </c>
      <c r="D79" s="188" t="s">
        <v>470</v>
      </c>
      <c r="E79" s="188" t="s">
        <v>451</v>
      </c>
      <c r="F79" s="188" t="s">
        <v>316</v>
      </c>
      <c r="G79" s="5"/>
    </row>
    <row r="80" spans="1:7" ht="25.5">
      <c r="A80" s="183">
        <v>7</v>
      </c>
      <c r="B80" s="185" t="s">
        <v>471</v>
      </c>
      <c r="C80" s="185" t="s">
        <v>526</v>
      </c>
      <c r="D80" s="188" t="s">
        <v>266</v>
      </c>
      <c r="E80" s="188" t="s">
        <v>451</v>
      </c>
      <c r="F80" s="188" t="s">
        <v>316</v>
      </c>
      <c r="G80" s="5"/>
    </row>
    <row r="81" spans="1:7" ht="25.5">
      <c r="A81" s="183">
        <v>8</v>
      </c>
      <c r="B81" s="185" t="s">
        <v>472</v>
      </c>
      <c r="C81" s="185" t="s">
        <v>526</v>
      </c>
      <c r="D81" s="188" t="s">
        <v>268</v>
      </c>
      <c r="E81" s="188" t="s">
        <v>451</v>
      </c>
      <c r="F81" s="188"/>
      <c r="G81" s="5"/>
    </row>
    <row r="82" spans="1:7" ht="25.5">
      <c r="A82" s="183">
        <v>9</v>
      </c>
      <c r="B82" s="185" t="s">
        <v>473</v>
      </c>
      <c r="C82" s="185" t="s">
        <v>526</v>
      </c>
      <c r="D82" s="188" t="s">
        <v>266</v>
      </c>
      <c r="E82" s="188" t="s">
        <v>451</v>
      </c>
      <c r="F82" s="188" t="s">
        <v>316</v>
      </c>
      <c r="G82" s="5"/>
    </row>
    <row r="83" spans="1:7" ht="25.5">
      <c r="A83" s="183">
        <v>10</v>
      </c>
      <c r="B83" s="185" t="s">
        <v>474</v>
      </c>
      <c r="C83" s="185" t="s">
        <v>526</v>
      </c>
      <c r="D83" s="188" t="s">
        <v>267</v>
      </c>
      <c r="E83" s="188" t="s">
        <v>451</v>
      </c>
      <c r="F83" s="188" t="s">
        <v>316</v>
      </c>
      <c r="G83" s="5"/>
    </row>
    <row r="84" spans="1:7" ht="25.5">
      <c r="A84" s="183">
        <v>11</v>
      </c>
      <c r="B84" s="185" t="s">
        <v>475</v>
      </c>
      <c r="C84" s="185" t="s">
        <v>526</v>
      </c>
      <c r="D84" s="188" t="s">
        <v>476</v>
      </c>
      <c r="E84" s="188" t="s">
        <v>451</v>
      </c>
      <c r="F84" s="188" t="s">
        <v>316</v>
      </c>
      <c r="G84" s="5"/>
    </row>
    <row r="85" spans="1:7" ht="25.5">
      <c r="A85" s="183">
        <v>12</v>
      </c>
      <c r="B85" s="185" t="s">
        <v>477</v>
      </c>
      <c r="C85" s="185" t="s">
        <v>526</v>
      </c>
      <c r="D85" s="188" t="s">
        <v>478</v>
      </c>
      <c r="E85" s="188" t="s">
        <v>451</v>
      </c>
      <c r="F85" s="188" t="s">
        <v>316</v>
      </c>
      <c r="G85" s="5"/>
    </row>
    <row r="86" spans="1:7">
      <c r="A86" s="183">
        <v>13</v>
      </c>
      <c r="B86" s="185" t="s">
        <v>479</v>
      </c>
      <c r="C86" s="185" t="s">
        <v>526</v>
      </c>
      <c r="D86" s="188" t="s">
        <v>480</v>
      </c>
      <c r="E86" s="188" t="s">
        <v>451</v>
      </c>
      <c r="F86" s="188" t="s">
        <v>316</v>
      </c>
      <c r="G86" s="29"/>
    </row>
    <row r="87" spans="1:7">
      <c r="A87" s="183">
        <v>14</v>
      </c>
      <c r="B87" s="185" t="s">
        <v>483</v>
      </c>
      <c r="C87" s="185" t="s">
        <v>526</v>
      </c>
      <c r="D87" s="188" t="s">
        <v>484</v>
      </c>
      <c r="E87" s="188" t="s">
        <v>451</v>
      </c>
      <c r="F87" s="188" t="s">
        <v>316</v>
      </c>
      <c r="G87" s="5"/>
    </row>
    <row r="88" spans="1:7">
      <c r="A88" s="183">
        <v>15</v>
      </c>
      <c r="B88" s="185" t="s">
        <v>486</v>
      </c>
      <c r="C88" s="185" t="s">
        <v>526</v>
      </c>
      <c r="D88" s="188" t="s">
        <v>487</v>
      </c>
      <c r="E88" s="188" t="s">
        <v>451</v>
      </c>
      <c r="F88" s="188" t="s">
        <v>316</v>
      </c>
      <c r="G88" s="5"/>
    </row>
    <row r="89" spans="1:7">
      <c r="A89" s="183">
        <v>16</v>
      </c>
      <c r="B89" s="185" t="s">
        <v>486</v>
      </c>
      <c r="C89" s="185" t="s">
        <v>526</v>
      </c>
      <c r="D89" s="188" t="s">
        <v>490</v>
      </c>
      <c r="E89" s="188" t="s">
        <v>451</v>
      </c>
      <c r="F89" s="188" t="s">
        <v>316</v>
      </c>
      <c r="G89" s="5"/>
    </row>
    <row r="90" spans="1:7">
      <c r="A90" s="183">
        <v>17</v>
      </c>
      <c r="B90" s="115" t="s">
        <v>492</v>
      </c>
      <c r="C90" s="185" t="s">
        <v>526</v>
      </c>
      <c r="D90" s="188" t="s">
        <v>493</v>
      </c>
      <c r="E90" s="188" t="s">
        <v>451</v>
      </c>
      <c r="F90" s="188" t="s">
        <v>316</v>
      </c>
      <c r="G90" s="5"/>
    </row>
    <row r="91" spans="1:7" ht="25.5">
      <c r="A91" s="183">
        <v>18</v>
      </c>
      <c r="B91" s="185" t="s">
        <v>494</v>
      </c>
      <c r="C91" s="185" t="s">
        <v>526</v>
      </c>
      <c r="D91" s="188" t="s">
        <v>495</v>
      </c>
      <c r="E91" s="188" t="s">
        <v>451</v>
      </c>
      <c r="F91" s="188" t="s">
        <v>316</v>
      </c>
      <c r="G91" s="5"/>
    </row>
    <row r="92" spans="1:7">
      <c r="A92" s="183">
        <v>19</v>
      </c>
      <c r="B92" s="185" t="s">
        <v>497</v>
      </c>
      <c r="C92" s="185" t="s">
        <v>526</v>
      </c>
      <c r="D92" s="188" t="s">
        <v>498</v>
      </c>
      <c r="E92" s="188" t="s">
        <v>451</v>
      </c>
      <c r="F92" s="188" t="s">
        <v>316</v>
      </c>
      <c r="G92" s="5"/>
    </row>
    <row r="93" spans="1:7" ht="41.25" customHeight="1">
      <c r="A93" s="183">
        <v>20</v>
      </c>
      <c r="B93" s="185" t="s">
        <v>500</v>
      </c>
      <c r="C93" s="185" t="s">
        <v>526</v>
      </c>
      <c r="D93" s="188" t="s">
        <v>501</v>
      </c>
      <c r="E93" s="188" t="s">
        <v>451</v>
      </c>
      <c r="F93" s="188"/>
      <c r="G93" s="83"/>
    </row>
    <row r="94" spans="1:7" ht="78.75" customHeight="1">
      <c r="A94" s="183">
        <v>21</v>
      </c>
      <c r="B94" s="185" t="s">
        <v>503</v>
      </c>
      <c r="C94" s="185" t="s">
        <v>526</v>
      </c>
      <c r="D94" s="188" t="s">
        <v>504</v>
      </c>
      <c r="E94" s="188" t="s">
        <v>451</v>
      </c>
      <c r="F94" s="188"/>
      <c r="G94" s="83" t="s">
        <v>573</v>
      </c>
    </row>
    <row r="95" spans="1:7">
      <c r="A95" s="324">
        <v>22</v>
      </c>
      <c r="B95" s="183" t="s">
        <v>1782</v>
      </c>
      <c r="C95" s="183" t="s">
        <v>526</v>
      </c>
      <c r="D95" s="183" t="s">
        <v>1783</v>
      </c>
    </row>
    <row r="96" spans="1:7">
      <c r="A96" s="324">
        <v>23</v>
      </c>
      <c r="B96" s="183" t="s">
        <v>1782</v>
      </c>
      <c r="C96" s="183" t="s">
        <v>526</v>
      </c>
      <c r="D96" s="183" t="s">
        <v>1784</v>
      </c>
    </row>
    <row r="97" spans="1:4">
      <c r="A97" s="324">
        <v>24</v>
      </c>
      <c r="B97" s="183" t="s">
        <v>1785</v>
      </c>
      <c r="C97" s="183" t="s">
        <v>526</v>
      </c>
      <c r="D97" s="183" t="s">
        <v>1786</v>
      </c>
    </row>
    <row r="98" spans="1:4">
      <c r="A98" s="324">
        <v>25</v>
      </c>
      <c r="B98" s="183" t="s">
        <v>1785</v>
      </c>
      <c r="C98" s="183" t="s">
        <v>526</v>
      </c>
      <c r="D98" s="183" t="s">
        <v>1787</v>
      </c>
    </row>
    <row r="99" spans="1:4">
      <c r="A99" s="324">
        <v>26</v>
      </c>
      <c r="B99" s="183" t="s">
        <v>1788</v>
      </c>
      <c r="C99" s="183" t="s">
        <v>526</v>
      </c>
      <c r="D99" s="183" t="s">
        <v>1789</v>
      </c>
    </row>
    <row r="100" spans="1:4">
      <c r="A100" s="324">
        <v>27</v>
      </c>
      <c r="B100" s="183" t="s">
        <v>1790</v>
      </c>
      <c r="C100" s="183" t="s">
        <v>526</v>
      </c>
      <c r="D100" s="183" t="s">
        <v>1791</v>
      </c>
    </row>
  </sheetData>
  <autoFilter ref="A1:G94" xr:uid="{EF5AE8DA-0FC4-4313-951A-A0ECB2E15A39}">
    <filterColumn colId="4">
      <filters>
        <filter val="P1"/>
      </filters>
    </filterColumn>
    <filterColumn colId="5">
      <filters blank="1">
        <filter val="Y"/>
      </filters>
    </filterColumn>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6E779-6A72-4891-A866-8205300C6F94}">
  <dimension ref="A1:J36"/>
  <sheetViews>
    <sheetView workbookViewId="0">
      <selection activeCell="C5" sqref="C5"/>
    </sheetView>
  </sheetViews>
  <sheetFormatPr defaultRowHeight="15"/>
  <cols>
    <col min="1" max="1" width="34.5703125" bestFit="1" customWidth="1"/>
    <col min="2" max="2" width="20.28515625" customWidth="1"/>
    <col min="3" max="3" width="41.85546875" customWidth="1"/>
    <col min="4" max="4" width="23.5703125" customWidth="1"/>
    <col min="5" max="5" width="8.28515625" bestFit="1" customWidth="1"/>
    <col min="6" max="6" width="11.42578125" customWidth="1"/>
    <col min="7" max="7" width="29.5703125" customWidth="1"/>
    <col min="8" max="8" width="18" bestFit="1" customWidth="1"/>
    <col min="10" max="10" width="39.5703125" bestFit="1" customWidth="1"/>
    <col min="13" max="13" width="34.5703125" bestFit="1" customWidth="1"/>
  </cols>
  <sheetData>
    <row r="1" spans="1:10">
      <c r="A1" s="126" t="s">
        <v>577</v>
      </c>
      <c r="B1" s="5"/>
      <c r="C1" s="5"/>
      <c r="D1" s="5"/>
      <c r="E1" s="5"/>
      <c r="F1" s="5"/>
      <c r="G1" s="5"/>
    </row>
    <row r="2" spans="1:10">
      <c r="A2" s="117" t="s">
        <v>330</v>
      </c>
      <c r="B2" s="117" t="s">
        <v>328</v>
      </c>
      <c r="C2" s="117" t="s">
        <v>329</v>
      </c>
      <c r="D2" s="117" t="s">
        <v>42</v>
      </c>
      <c r="E2" s="117" t="s">
        <v>575</v>
      </c>
      <c r="F2" s="117" t="s">
        <v>315</v>
      </c>
      <c r="G2" s="117" t="s">
        <v>262</v>
      </c>
    </row>
    <row r="3" spans="1:10">
      <c r="A3" s="115" t="s">
        <v>106</v>
      </c>
      <c r="B3" s="115" t="s">
        <v>331</v>
      </c>
      <c r="C3" s="115" t="s">
        <v>332</v>
      </c>
      <c r="D3" s="120" t="s">
        <v>391</v>
      </c>
      <c r="E3" s="115">
        <v>2</v>
      </c>
      <c r="F3" s="118">
        <v>2</v>
      </c>
      <c r="G3" s="120" t="s">
        <v>574</v>
      </c>
      <c r="J3" s="47"/>
    </row>
    <row r="4" spans="1:10">
      <c r="A4" s="115" t="s">
        <v>106</v>
      </c>
      <c r="B4" s="115" t="s">
        <v>342</v>
      </c>
      <c r="C4" s="115" t="s">
        <v>343</v>
      </c>
      <c r="D4" s="120" t="s">
        <v>397</v>
      </c>
      <c r="E4" s="115">
        <v>2</v>
      </c>
      <c r="F4" s="118">
        <v>2</v>
      </c>
      <c r="G4" s="120" t="s">
        <v>574</v>
      </c>
      <c r="J4" s="47"/>
    </row>
    <row r="5" spans="1:10">
      <c r="A5" s="115" t="s">
        <v>106</v>
      </c>
      <c r="B5" s="115" t="s">
        <v>347</v>
      </c>
      <c r="C5" s="115" t="s">
        <v>107</v>
      </c>
      <c r="D5" s="120" t="s">
        <v>400</v>
      </c>
      <c r="E5" s="115">
        <v>2</v>
      </c>
      <c r="F5" s="118">
        <v>2</v>
      </c>
      <c r="G5" s="120" t="s">
        <v>574</v>
      </c>
      <c r="H5" s="3"/>
    </row>
    <row r="6" spans="1:10">
      <c r="A6" s="115" t="s">
        <v>106</v>
      </c>
      <c r="B6" s="115" t="s">
        <v>356</v>
      </c>
      <c r="C6" s="115" t="s">
        <v>357</v>
      </c>
      <c r="D6" s="120" t="s">
        <v>405</v>
      </c>
      <c r="E6" s="115">
        <v>2</v>
      </c>
      <c r="F6" s="118">
        <v>2</v>
      </c>
      <c r="G6" s="120" t="s">
        <v>574</v>
      </c>
      <c r="H6" s="3"/>
      <c r="J6" s="47"/>
    </row>
    <row r="7" spans="1:10">
      <c r="A7" s="115" t="s">
        <v>106</v>
      </c>
      <c r="B7" s="115" t="s">
        <v>360</v>
      </c>
      <c r="C7" s="115" t="s">
        <v>361</v>
      </c>
      <c r="D7" s="120" t="s">
        <v>408</v>
      </c>
      <c r="E7" s="115">
        <v>2</v>
      </c>
      <c r="F7" s="118">
        <v>2</v>
      </c>
      <c r="G7" s="120" t="s">
        <v>574</v>
      </c>
      <c r="H7" s="3"/>
    </row>
    <row r="8" spans="1:10">
      <c r="A8" s="115" t="s">
        <v>334</v>
      </c>
      <c r="B8" s="115" t="s">
        <v>333</v>
      </c>
      <c r="C8" s="115" t="s">
        <v>80</v>
      </c>
      <c r="D8" s="120" t="s">
        <v>33</v>
      </c>
      <c r="E8" s="115">
        <v>2</v>
      </c>
      <c r="F8" s="118">
        <v>2</v>
      </c>
      <c r="G8" s="120" t="s">
        <v>574</v>
      </c>
      <c r="H8" s="3"/>
      <c r="J8" s="223"/>
    </row>
    <row r="9" spans="1:10">
      <c r="A9" s="157" t="s">
        <v>334</v>
      </c>
      <c r="B9" s="157" t="s">
        <v>337</v>
      </c>
      <c r="C9" s="157" t="s">
        <v>338</v>
      </c>
      <c r="D9" s="158" t="s">
        <v>394</v>
      </c>
      <c r="E9" s="157">
        <v>2</v>
      </c>
      <c r="F9" s="159">
        <v>2</v>
      </c>
      <c r="G9" s="158" t="s">
        <v>574</v>
      </c>
      <c r="H9" s="3"/>
      <c r="J9" s="47"/>
    </row>
    <row r="10" spans="1:10">
      <c r="A10" s="157" t="s">
        <v>334</v>
      </c>
      <c r="B10" s="157" t="s">
        <v>358</v>
      </c>
      <c r="C10" s="157" t="s">
        <v>359</v>
      </c>
      <c r="D10" s="158" t="s">
        <v>407</v>
      </c>
      <c r="E10" s="157">
        <v>2</v>
      </c>
      <c r="F10" s="158">
        <v>2</v>
      </c>
      <c r="G10" s="158" t="s">
        <v>574</v>
      </c>
      <c r="H10" s="3"/>
    </row>
    <row r="11" spans="1:10">
      <c r="A11" s="157" t="s">
        <v>334</v>
      </c>
      <c r="B11" s="157" t="s">
        <v>362</v>
      </c>
      <c r="C11" s="157" t="s">
        <v>363</v>
      </c>
      <c r="D11" s="158" t="s">
        <v>409</v>
      </c>
      <c r="E11" s="157">
        <v>2</v>
      </c>
      <c r="F11" s="157">
        <v>2</v>
      </c>
      <c r="G11" s="158" t="s">
        <v>574</v>
      </c>
      <c r="H11" s="3"/>
    </row>
    <row r="12" spans="1:10">
      <c r="A12" s="115" t="s">
        <v>39</v>
      </c>
      <c r="B12" s="115" t="s">
        <v>335</v>
      </c>
      <c r="C12" s="115" t="s">
        <v>336</v>
      </c>
      <c r="D12" s="120" t="s">
        <v>392</v>
      </c>
      <c r="E12" s="115">
        <v>2</v>
      </c>
      <c r="F12" s="119"/>
      <c r="G12" s="120" t="s">
        <v>574</v>
      </c>
      <c r="H12" s="3"/>
    </row>
    <row r="13" spans="1:10">
      <c r="A13" s="115" t="s">
        <v>341</v>
      </c>
      <c r="B13" s="115" t="s">
        <v>339</v>
      </c>
      <c r="C13" s="115" t="s">
        <v>340</v>
      </c>
      <c r="D13" s="120" t="s">
        <v>395</v>
      </c>
      <c r="E13" s="115">
        <v>2</v>
      </c>
      <c r="F13" s="115"/>
      <c r="G13" s="120" t="s">
        <v>574</v>
      </c>
      <c r="H13" s="3"/>
      <c r="J13" s="47"/>
    </row>
    <row r="14" spans="1:10">
      <c r="A14" s="115" t="s">
        <v>346</v>
      </c>
      <c r="B14" s="115" t="s">
        <v>344</v>
      </c>
      <c r="C14" s="115" t="s">
        <v>345</v>
      </c>
      <c r="D14" s="120" t="s">
        <v>399</v>
      </c>
      <c r="E14" s="115">
        <v>2</v>
      </c>
      <c r="F14" s="119"/>
      <c r="G14" s="120" t="s">
        <v>574</v>
      </c>
      <c r="H14" s="3"/>
    </row>
    <row r="15" spans="1:10">
      <c r="A15" s="115" t="s">
        <v>353</v>
      </c>
      <c r="B15" s="115" t="s">
        <v>351</v>
      </c>
      <c r="C15" s="115" t="s">
        <v>352</v>
      </c>
      <c r="D15" s="120" t="s">
        <v>402</v>
      </c>
      <c r="E15" s="115">
        <v>2</v>
      </c>
      <c r="F15" s="118"/>
      <c r="G15" s="120" t="s">
        <v>574</v>
      </c>
      <c r="J15" s="47"/>
    </row>
    <row r="16" spans="1:10">
      <c r="A16" s="115" t="s">
        <v>350</v>
      </c>
      <c r="B16" s="115" t="s">
        <v>348</v>
      </c>
      <c r="C16" s="115" t="s">
        <v>349</v>
      </c>
      <c r="D16" s="120" t="s">
        <v>401</v>
      </c>
      <c r="E16" s="115">
        <v>2</v>
      </c>
      <c r="F16" s="119"/>
      <c r="G16" s="120" t="s">
        <v>574</v>
      </c>
      <c r="H16" s="3"/>
      <c r="J16" s="47"/>
    </row>
    <row r="17" spans="1:10">
      <c r="A17" s="115" t="s">
        <v>350</v>
      </c>
      <c r="B17" s="115" t="s">
        <v>354</v>
      </c>
      <c r="C17" s="115" t="s">
        <v>355</v>
      </c>
      <c r="D17" s="120" t="s">
        <v>403</v>
      </c>
      <c r="E17" s="115">
        <v>2</v>
      </c>
      <c r="F17" s="120"/>
      <c r="G17" s="120" t="s">
        <v>574</v>
      </c>
    </row>
    <row r="18" spans="1:10">
      <c r="A18" s="123"/>
      <c r="B18" s="123"/>
      <c r="C18" s="123"/>
      <c r="D18" s="123"/>
      <c r="E18" s="123">
        <f>SUM(E3:E17)</f>
        <v>30</v>
      </c>
      <c r="F18" s="123">
        <f>SUM(F3:F17)</f>
        <v>18</v>
      </c>
      <c r="G18" s="123"/>
    </row>
    <row r="19" spans="1:10" ht="15.75" thickBot="1"/>
    <row r="20" spans="1:10" ht="45.75" thickBot="1">
      <c r="G20" s="191" t="s">
        <v>921</v>
      </c>
    </row>
    <row r="21" spans="1:10" ht="15.75" thickBot="1">
      <c r="A21" s="126" t="s">
        <v>326</v>
      </c>
      <c r="B21" s="5"/>
      <c r="C21" s="5"/>
      <c r="D21" s="5"/>
      <c r="E21" s="5"/>
      <c r="F21" s="5"/>
      <c r="G21" s="190"/>
      <c r="H21" s="5"/>
      <c r="I21" s="5"/>
    </row>
    <row r="22" spans="1:10" ht="13.5" customHeight="1">
      <c r="A22" s="192" t="s">
        <v>328</v>
      </c>
      <c r="B22" s="192" t="s">
        <v>329</v>
      </c>
      <c r="C22" s="192" t="s">
        <v>330</v>
      </c>
      <c r="D22" s="192" t="s">
        <v>42</v>
      </c>
      <c r="E22" s="192" t="s">
        <v>642</v>
      </c>
      <c r="F22" s="192" t="s">
        <v>643</v>
      </c>
      <c r="G22" s="193" t="s">
        <v>922</v>
      </c>
      <c r="H22" s="192" t="s">
        <v>262</v>
      </c>
      <c r="I22" s="192" t="s">
        <v>575</v>
      </c>
      <c r="J22" s="43" t="s">
        <v>923</v>
      </c>
    </row>
    <row r="23" spans="1:10">
      <c r="A23" s="111" t="s">
        <v>333</v>
      </c>
      <c r="B23" s="111" t="s">
        <v>80</v>
      </c>
      <c r="C23" s="111" t="s">
        <v>334</v>
      </c>
      <c r="D23" s="111" t="s">
        <v>410</v>
      </c>
      <c r="E23" s="111" t="s">
        <v>316</v>
      </c>
      <c r="F23" s="111" t="s">
        <v>316</v>
      </c>
      <c r="G23" s="111" t="s">
        <v>260</v>
      </c>
      <c r="H23" s="120" t="s">
        <v>574</v>
      </c>
      <c r="I23" s="189">
        <v>4</v>
      </c>
      <c r="J23" s="111" t="s">
        <v>924</v>
      </c>
    </row>
    <row r="24" spans="1:10">
      <c r="A24" s="111" t="s">
        <v>365</v>
      </c>
      <c r="B24" s="111" t="s">
        <v>366</v>
      </c>
      <c r="C24" s="111" t="s">
        <v>334</v>
      </c>
      <c r="D24" s="111" t="s">
        <v>411</v>
      </c>
      <c r="E24" s="111" t="s">
        <v>316</v>
      </c>
      <c r="F24" s="111" t="s">
        <v>316</v>
      </c>
      <c r="G24" s="111" t="s">
        <v>316</v>
      </c>
      <c r="H24" s="120" t="s">
        <v>574</v>
      </c>
      <c r="I24" s="189">
        <v>4</v>
      </c>
      <c r="J24" s="111" t="s">
        <v>925</v>
      </c>
    </row>
    <row r="25" spans="1:10">
      <c r="A25" s="111" t="s">
        <v>367</v>
      </c>
      <c r="B25" s="111" t="s">
        <v>368</v>
      </c>
      <c r="C25" s="111" t="s">
        <v>334</v>
      </c>
      <c r="D25" s="111" t="s">
        <v>645</v>
      </c>
      <c r="E25" s="111" t="s">
        <v>316</v>
      </c>
      <c r="F25" s="111" t="s">
        <v>316</v>
      </c>
      <c r="G25" s="111" t="s">
        <v>316</v>
      </c>
      <c r="H25" s="120" t="s">
        <v>574</v>
      </c>
      <c r="I25" s="189">
        <v>4</v>
      </c>
      <c r="J25" s="111"/>
    </row>
    <row r="26" spans="1:10">
      <c r="A26" s="111" t="s">
        <v>347</v>
      </c>
      <c r="B26" s="111" t="s">
        <v>107</v>
      </c>
      <c r="C26" s="111" t="s">
        <v>106</v>
      </c>
      <c r="D26" s="111" t="s">
        <v>415</v>
      </c>
      <c r="E26" s="111" t="s">
        <v>316</v>
      </c>
      <c r="F26" s="111" t="s">
        <v>316</v>
      </c>
      <c r="G26" s="111" t="s">
        <v>260</v>
      </c>
      <c r="H26" s="120" t="s">
        <v>574</v>
      </c>
      <c r="I26" s="189">
        <v>4</v>
      </c>
      <c r="J26" s="111" t="s">
        <v>928</v>
      </c>
    </row>
    <row r="27" spans="1:10">
      <c r="A27" s="111" t="s">
        <v>356</v>
      </c>
      <c r="B27" s="111" t="s">
        <v>357</v>
      </c>
      <c r="C27" s="111" t="s">
        <v>106</v>
      </c>
      <c r="D27" s="111" t="s">
        <v>416</v>
      </c>
      <c r="E27" s="111" t="s">
        <v>316</v>
      </c>
      <c r="F27" s="111" t="s">
        <v>316</v>
      </c>
      <c r="G27" s="111" t="s">
        <v>260</v>
      </c>
      <c r="H27" s="120" t="s">
        <v>574</v>
      </c>
      <c r="I27" s="189">
        <v>4</v>
      </c>
      <c r="J27" s="111" t="s">
        <v>926</v>
      </c>
    </row>
    <row r="28" spans="1:10">
      <c r="A28" s="111" t="s">
        <v>337</v>
      </c>
      <c r="B28" s="111" t="s">
        <v>338</v>
      </c>
      <c r="C28" s="111" t="s">
        <v>334</v>
      </c>
      <c r="D28" s="111" t="s">
        <v>417</v>
      </c>
      <c r="E28" s="111" t="s">
        <v>316</v>
      </c>
      <c r="F28" s="111" t="s">
        <v>316</v>
      </c>
      <c r="G28" s="111" t="s">
        <v>316</v>
      </c>
      <c r="H28" s="120" t="s">
        <v>574</v>
      </c>
      <c r="I28" s="189">
        <v>4</v>
      </c>
      <c r="J28" s="111"/>
    </row>
    <row r="29" spans="1:10">
      <c r="A29" s="111" t="s">
        <v>369</v>
      </c>
      <c r="B29" s="111" t="s">
        <v>370</v>
      </c>
      <c r="C29" s="111" t="s">
        <v>353</v>
      </c>
      <c r="D29" s="111" t="s">
        <v>419</v>
      </c>
      <c r="E29" s="111" t="s">
        <v>316</v>
      </c>
      <c r="F29" s="111" t="s">
        <v>316</v>
      </c>
      <c r="G29" s="111" t="s">
        <v>260</v>
      </c>
      <c r="H29" s="120" t="s">
        <v>574</v>
      </c>
      <c r="I29" s="189">
        <v>4</v>
      </c>
      <c r="J29" s="111"/>
    </row>
    <row r="30" spans="1:10">
      <c r="A30" s="111" t="s">
        <v>358</v>
      </c>
      <c r="B30" s="111" t="s">
        <v>359</v>
      </c>
      <c r="C30" s="111" t="s">
        <v>334</v>
      </c>
      <c r="D30" s="111" t="s">
        <v>420</v>
      </c>
      <c r="E30" s="111" t="s">
        <v>316</v>
      </c>
      <c r="F30" s="111" t="s">
        <v>316</v>
      </c>
      <c r="G30" s="111" t="s">
        <v>316</v>
      </c>
      <c r="H30" s="120" t="s">
        <v>574</v>
      </c>
      <c r="I30" s="189">
        <v>4</v>
      </c>
      <c r="J30" s="111"/>
    </row>
    <row r="31" spans="1:10">
      <c r="A31" s="111" t="s">
        <v>371</v>
      </c>
      <c r="B31" s="111" t="s">
        <v>372</v>
      </c>
      <c r="C31" s="111" t="s">
        <v>106</v>
      </c>
      <c r="D31" s="111" t="s">
        <v>422</v>
      </c>
      <c r="E31" s="111" t="s">
        <v>316</v>
      </c>
      <c r="F31" s="111" t="s">
        <v>316</v>
      </c>
      <c r="G31" s="111" t="s">
        <v>260</v>
      </c>
      <c r="H31" s="120" t="s">
        <v>574</v>
      </c>
      <c r="I31" s="189">
        <v>4</v>
      </c>
      <c r="J31" s="111" t="s">
        <v>927</v>
      </c>
    </row>
    <row r="32" spans="1:10">
      <c r="A32" s="111" t="s">
        <v>362</v>
      </c>
      <c r="B32" s="111" t="s">
        <v>363</v>
      </c>
      <c r="C32" s="111" t="s">
        <v>334</v>
      </c>
      <c r="D32" s="111" t="s">
        <v>423</v>
      </c>
      <c r="E32" s="111" t="s">
        <v>316</v>
      </c>
      <c r="F32" s="111" t="s">
        <v>316</v>
      </c>
      <c r="G32" s="111" t="s">
        <v>316</v>
      </c>
      <c r="H32" s="120" t="s">
        <v>574</v>
      </c>
      <c r="I32" s="189">
        <v>4</v>
      </c>
      <c r="J32" s="111"/>
    </row>
    <row r="33" spans="1:10">
      <c r="A33" s="111" t="s">
        <v>335</v>
      </c>
      <c r="B33" s="111" t="s">
        <v>336</v>
      </c>
      <c r="C33" s="111" t="s">
        <v>39</v>
      </c>
      <c r="D33" s="111" t="s">
        <v>425</v>
      </c>
      <c r="E33" s="111" t="s">
        <v>260</v>
      </c>
      <c r="F33" s="111" t="s">
        <v>316</v>
      </c>
      <c r="G33" s="111" t="s">
        <v>260</v>
      </c>
      <c r="H33" s="120" t="s">
        <v>574</v>
      </c>
      <c r="I33" s="189">
        <v>2</v>
      </c>
      <c r="J33" s="111" t="s">
        <v>929</v>
      </c>
    </row>
    <row r="34" spans="1:10">
      <c r="A34" s="111" t="s">
        <v>373</v>
      </c>
      <c r="B34" s="111" t="s">
        <v>374</v>
      </c>
      <c r="C34" s="111" t="s">
        <v>341</v>
      </c>
      <c r="D34" s="111" t="s">
        <v>427</v>
      </c>
      <c r="E34" s="111" t="s">
        <v>316</v>
      </c>
      <c r="F34" s="111" t="s">
        <v>260</v>
      </c>
      <c r="G34" s="111" t="s">
        <v>260</v>
      </c>
      <c r="I34" s="189">
        <v>0</v>
      </c>
      <c r="J34" s="111" t="s">
        <v>930</v>
      </c>
    </row>
    <row r="35" spans="1:10">
      <c r="A35" s="111" t="s">
        <v>931</v>
      </c>
      <c r="B35" s="111" t="s">
        <v>932</v>
      </c>
      <c r="C35" s="111" t="s">
        <v>341</v>
      </c>
      <c r="D35" s="111" t="s">
        <v>933</v>
      </c>
      <c r="E35" s="111" t="s">
        <v>316</v>
      </c>
      <c r="F35" s="111" t="s">
        <v>260</v>
      </c>
      <c r="G35" s="111" t="s">
        <v>260</v>
      </c>
      <c r="H35" s="111" t="s">
        <v>574</v>
      </c>
      <c r="I35" s="189">
        <v>2</v>
      </c>
      <c r="J35" s="111" t="s">
        <v>557</v>
      </c>
    </row>
    <row r="36" spans="1:10">
      <c r="A36" s="194"/>
      <c r="B36" s="194"/>
      <c r="C36" s="194"/>
      <c r="D36" s="194"/>
      <c r="E36" s="194"/>
      <c r="F36" s="194"/>
      <c r="G36" s="194"/>
      <c r="H36" s="194"/>
      <c r="I36" s="195">
        <f>SUM(I23:I35)</f>
        <v>44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1703F-5C0F-4DC0-8E90-4D093D160D53}">
  <dimension ref="A1:J7"/>
  <sheetViews>
    <sheetView zoomScaleNormal="100" workbookViewId="0">
      <selection activeCell="D4" sqref="D4"/>
    </sheetView>
  </sheetViews>
  <sheetFormatPr defaultRowHeight="15"/>
  <cols>
    <col min="1" max="1" width="17.5703125" bestFit="1" customWidth="1"/>
    <col min="2" max="2" width="30.140625" bestFit="1" customWidth="1"/>
    <col min="3" max="3" width="22.42578125" customWidth="1"/>
    <col min="4" max="4" width="8.85546875" bestFit="1" customWidth="1"/>
    <col min="5" max="5" width="22.5703125" bestFit="1" customWidth="1"/>
    <col min="6" max="6" width="20.85546875" bestFit="1" customWidth="1"/>
    <col min="7" max="7" width="8.7109375" bestFit="1" customWidth="1"/>
    <col min="8" max="8" width="27.5703125" bestFit="1" customWidth="1"/>
    <col min="9" max="9" width="31.140625" bestFit="1" customWidth="1"/>
    <col min="10" max="10" width="21" bestFit="1" customWidth="1"/>
  </cols>
  <sheetData>
    <row r="1" spans="1:10">
      <c r="A1" s="153" t="s">
        <v>646</v>
      </c>
      <c r="B1" s="153" t="s">
        <v>651</v>
      </c>
      <c r="C1" s="153" t="s">
        <v>662</v>
      </c>
      <c r="D1" s="153" t="s">
        <v>659</v>
      </c>
      <c r="E1" s="154" t="s">
        <v>648</v>
      </c>
      <c r="F1" s="154" t="s">
        <v>649</v>
      </c>
      <c r="G1" s="153" t="s">
        <v>647</v>
      </c>
      <c r="H1" s="154" t="s">
        <v>650</v>
      </c>
      <c r="I1" s="154" t="s">
        <v>666</v>
      </c>
      <c r="J1" s="155" t="s">
        <v>667</v>
      </c>
    </row>
    <row r="2" spans="1:10">
      <c r="A2" s="217" t="s">
        <v>656</v>
      </c>
      <c r="B2" s="217" t="s">
        <v>660</v>
      </c>
      <c r="C2" s="217" t="s">
        <v>663</v>
      </c>
      <c r="D2" s="218">
        <v>40</v>
      </c>
      <c r="E2" s="218">
        <v>16</v>
      </c>
      <c r="F2" s="218">
        <v>4</v>
      </c>
      <c r="G2" s="218">
        <v>1</v>
      </c>
      <c r="H2" s="218">
        <f>(E2*G2)</f>
        <v>16</v>
      </c>
      <c r="I2" s="218">
        <f>(G2*F2)</f>
        <v>4</v>
      </c>
      <c r="J2" s="217">
        <f>(H2-I2)</f>
        <v>12</v>
      </c>
    </row>
    <row r="3" spans="1:10">
      <c r="A3" s="217" t="s">
        <v>656</v>
      </c>
      <c r="B3" s="217" t="s">
        <v>653</v>
      </c>
      <c r="C3" s="217" t="s">
        <v>665</v>
      </c>
      <c r="D3" s="218">
        <v>40</v>
      </c>
      <c r="E3" s="218">
        <v>16</v>
      </c>
      <c r="F3" s="218">
        <v>4</v>
      </c>
      <c r="G3" s="218">
        <v>1</v>
      </c>
      <c r="H3" s="218">
        <f>(E3*G3)</f>
        <v>16</v>
      </c>
      <c r="I3" s="218">
        <f>(G3*F3)</f>
        <v>4</v>
      </c>
      <c r="J3" s="217">
        <f>(H3-I3)</f>
        <v>12</v>
      </c>
    </row>
    <row r="4" spans="1:10">
      <c r="A4" s="217" t="s">
        <v>655</v>
      </c>
      <c r="B4" s="217" t="s">
        <v>652</v>
      </c>
      <c r="C4" s="217" t="s">
        <v>664</v>
      </c>
      <c r="D4" s="218">
        <v>12</v>
      </c>
      <c r="E4" s="218">
        <v>8</v>
      </c>
      <c r="F4" s="218">
        <v>2</v>
      </c>
      <c r="G4" s="218">
        <v>1</v>
      </c>
      <c r="H4" s="218">
        <f>(E4*G4)</f>
        <v>8</v>
      </c>
      <c r="I4" s="218">
        <f>(G4*F4)</f>
        <v>2</v>
      </c>
      <c r="J4" s="217">
        <f>(H4-I4)</f>
        <v>6</v>
      </c>
    </row>
    <row r="5" spans="1:10">
      <c r="A5" s="217" t="s">
        <v>956</v>
      </c>
      <c r="B5" s="217" t="s">
        <v>654</v>
      </c>
      <c r="C5" s="217" t="s">
        <v>668</v>
      </c>
      <c r="D5" s="218">
        <v>28</v>
      </c>
      <c r="E5" s="218">
        <v>8</v>
      </c>
      <c r="F5" s="218">
        <v>2</v>
      </c>
      <c r="G5" s="218">
        <v>5</v>
      </c>
      <c r="H5" s="218">
        <f>(E5*G5)</f>
        <v>40</v>
      </c>
      <c r="I5" s="218">
        <f>(G5*F5)</f>
        <v>10</v>
      </c>
      <c r="J5" s="217">
        <f>(H5-I5)</f>
        <v>30</v>
      </c>
    </row>
    <row r="6" spans="1:10">
      <c r="A6" s="219" t="s">
        <v>656</v>
      </c>
      <c r="B6" s="219" t="s">
        <v>692</v>
      </c>
      <c r="C6" s="219" t="s">
        <v>955</v>
      </c>
      <c r="D6" s="220">
        <v>15</v>
      </c>
      <c r="E6" s="220">
        <v>3</v>
      </c>
      <c r="F6" s="220">
        <v>1</v>
      </c>
      <c r="G6" s="220">
        <v>5</v>
      </c>
      <c r="H6" s="220">
        <f>(E6*G6)</f>
        <v>15</v>
      </c>
      <c r="I6" s="220">
        <f>(G6*F6)</f>
        <v>5</v>
      </c>
      <c r="J6" s="219">
        <f>(H6-I6)</f>
        <v>10</v>
      </c>
    </row>
    <row r="7" spans="1:10">
      <c r="A7" s="480" t="s">
        <v>580</v>
      </c>
      <c r="B7" s="480"/>
      <c r="C7" s="480"/>
      <c r="D7" s="221">
        <f t="shared" ref="D7:J7" si="0">SUM(D2:D6)</f>
        <v>135</v>
      </c>
      <c r="E7" s="221">
        <f t="shared" si="0"/>
        <v>51</v>
      </c>
      <c r="F7" s="221">
        <f t="shared" si="0"/>
        <v>13</v>
      </c>
      <c r="G7" s="221">
        <f t="shared" si="0"/>
        <v>13</v>
      </c>
      <c r="H7" s="221">
        <f t="shared" si="0"/>
        <v>95</v>
      </c>
      <c r="I7" s="221">
        <f t="shared" si="0"/>
        <v>25</v>
      </c>
      <c r="J7" s="222">
        <f t="shared" si="0"/>
        <v>70</v>
      </c>
    </row>
  </sheetData>
  <mergeCells count="1">
    <mergeCell ref="A7:C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ED199-DC0A-4798-A537-02D6DD25EF82}">
  <dimension ref="A1:S32"/>
  <sheetViews>
    <sheetView topLeftCell="A9" workbookViewId="0">
      <selection activeCell="A29" sqref="A29"/>
    </sheetView>
  </sheetViews>
  <sheetFormatPr defaultRowHeight="15"/>
  <cols>
    <col min="1" max="1" width="20.28515625" bestFit="1" customWidth="1"/>
    <col min="2" max="2" width="8.28515625" bestFit="1" customWidth="1"/>
    <col min="3" max="3" width="9.28515625" bestFit="1" customWidth="1"/>
    <col min="4" max="5" width="10.28515625" bestFit="1" customWidth="1"/>
    <col min="6" max="7" width="9.28515625" bestFit="1" customWidth="1"/>
    <col min="8" max="8" width="10.28515625" bestFit="1" customWidth="1"/>
    <col min="9" max="9" width="9.42578125" bestFit="1" customWidth="1"/>
    <col min="10" max="11" width="10.28515625" bestFit="1" customWidth="1"/>
    <col min="12" max="12" width="11.85546875" bestFit="1" customWidth="1"/>
    <col min="13" max="14" width="11.42578125" bestFit="1" customWidth="1"/>
    <col min="15" max="15" width="9.42578125" bestFit="1" customWidth="1"/>
    <col min="16" max="16" width="10.42578125" bestFit="1" customWidth="1"/>
    <col min="17" max="18" width="11.42578125" bestFit="1" customWidth="1"/>
    <col min="19" max="19" width="10.42578125" bestFit="1" customWidth="1"/>
  </cols>
  <sheetData>
    <row r="1" spans="1:19" hidden="1">
      <c r="A1" s="385" t="s">
        <v>1881</v>
      </c>
      <c r="B1" s="5"/>
      <c r="C1" s="5"/>
      <c r="D1" s="5"/>
      <c r="E1" s="5"/>
      <c r="F1" s="5"/>
      <c r="G1" s="5"/>
      <c r="H1" s="5"/>
      <c r="I1" s="5"/>
      <c r="J1" s="5"/>
      <c r="K1" s="5"/>
      <c r="L1" s="5"/>
      <c r="M1" s="5"/>
      <c r="N1" s="5"/>
      <c r="O1" s="5"/>
      <c r="P1" s="5"/>
      <c r="Q1" s="5"/>
      <c r="R1" s="5"/>
      <c r="S1" s="5"/>
    </row>
    <row r="2" spans="1:19" hidden="1">
      <c r="A2" s="123" t="s">
        <v>1882</v>
      </c>
      <c r="B2" s="150" t="s">
        <v>1795</v>
      </c>
      <c r="C2" s="150" t="s">
        <v>1796</v>
      </c>
      <c r="D2" s="150" t="s">
        <v>1797</v>
      </c>
      <c r="E2" s="150" t="s">
        <v>1798</v>
      </c>
      <c r="F2" s="150" t="s">
        <v>1799</v>
      </c>
      <c r="G2" s="150" t="s">
        <v>1800</v>
      </c>
      <c r="H2" s="150" t="s">
        <v>1801</v>
      </c>
      <c r="I2" s="150" t="s">
        <v>1802</v>
      </c>
      <c r="J2" s="150" t="s">
        <v>1803</v>
      </c>
      <c r="K2" s="150" t="s">
        <v>1804</v>
      </c>
      <c r="L2" s="150" t="s">
        <v>1805</v>
      </c>
      <c r="M2" s="150" t="s">
        <v>1833</v>
      </c>
      <c r="N2" s="150" t="s">
        <v>1834</v>
      </c>
      <c r="O2" s="150" t="s">
        <v>1835</v>
      </c>
      <c r="P2" s="150" t="s">
        <v>1836</v>
      </c>
      <c r="Q2" s="150" t="s">
        <v>1837</v>
      </c>
      <c r="R2" s="150" t="s">
        <v>1838</v>
      </c>
      <c r="S2" s="150" t="s">
        <v>1839</v>
      </c>
    </row>
    <row r="3" spans="1:19" hidden="1">
      <c r="A3" s="5" t="s">
        <v>1883</v>
      </c>
      <c r="B3" s="5">
        <v>5</v>
      </c>
      <c r="C3" s="5">
        <v>10</v>
      </c>
      <c r="D3" s="5">
        <v>15</v>
      </c>
      <c r="E3" s="5">
        <v>20</v>
      </c>
      <c r="F3" s="5">
        <v>25</v>
      </c>
      <c r="G3" s="5">
        <v>30</v>
      </c>
      <c r="H3" s="5">
        <v>35</v>
      </c>
      <c r="I3" s="5">
        <v>40</v>
      </c>
      <c r="J3" s="5">
        <v>45</v>
      </c>
      <c r="K3" s="5">
        <v>50</v>
      </c>
      <c r="L3" s="80">
        <v>55</v>
      </c>
      <c r="M3" s="367">
        <v>60</v>
      </c>
      <c r="N3" s="367">
        <v>65</v>
      </c>
      <c r="O3" s="367">
        <v>70</v>
      </c>
      <c r="P3" s="367">
        <v>75</v>
      </c>
      <c r="Q3" s="367">
        <v>80</v>
      </c>
      <c r="R3" s="367">
        <v>85</v>
      </c>
      <c r="S3" s="367">
        <v>90</v>
      </c>
    </row>
    <row r="4" spans="1:19" hidden="1">
      <c r="A4" s="5" t="s">
        <v>1884</v>
      </c>
      <c r="B4" s="5">
        <v>5</v>
      </c>
      <c r="C4" s="5">
        <v>10</v>
      </c>
      <c r="D4" s="5"/>
      <c r="E4" s="5"/>
      <c r="F4" s="5"/>
      <c r="G4" s="5"/>
      <c r="H4" s="5"/>
      <c r="I4" s="5"/>
      <c r="J4" s="5"/>
      <c r="K4" s="5"/>
      <c r="L4" s="5"/>
      <c r="M4" s="5"/>
      <c r="N4" s="5"/>
      <c r="O4" s="5"/>
      <c r="P4" s="5"/>
      <c r="Q4" s="5"/>
      <c r="R4" s="5"/>
      <c r="S4" s="5"/>
    </row>
    <row r="5" spans="1:19" hidden="1"/>
    <row r="6" spans="1:19" hidden="1"/>
    <row r="7" spans="1:19" hidden="1"/>
    <row r="8" spans="1:19" hidden="1">
      <c r="A8" s="123"/>
    </row>
    <row r="9" spans="1:19">
      <c r="A9" s="385" t="s">
        <v>1940</v>
      </c>
      <c r="B9" s="150" t="s">
        <v>1795</v>
      </c>
      <c r="C9" s="150" t="s">
        <v>1796</v>
      </c>
      <c r="D9" s="150" t="s">
        <v>1797</v>
      </c>
      <c r="E9" s="150" t="s">
        <v>1798</v>
      </c>
      <c r="F9" s="150" t="s">
        <v>1799</v>
      </c>
      <c r="G9" s="150" t="s">
        <v>1800</v>
      </c>
      <c r="H9" s="150" t="s">
        <v>1801</v>
      </c>
      <c r="I9" s="150" t="s">
        <v>1802</v>
      </c>
      <c r="J9" s="150" t="s">
        <v>1803</v>
      </c>
      <c r="K9" s="150" t="s">
        <v>1804</v>
      </c>
      <c r="L9" s="150" t="s">
        <v>1805</v>
      </c>
      <c r="M9" s="150" t="s">
        <v>1833</v>
      </c>
      <c r="N9" s="150" t="s">
        <v>1834</v>
      </c>
      <c r="O9" s="150" t="s">
        <v>1835</v>
      </c>
      <c r="P9" s="150" t="s">
        <v>1836</v>
      </c>
      <c r="Q9" s="150" t="s">
        <v>1837</v>
      </c>
      <c r="R9" s="150" t="s">
        <v>1838</v>
      </c>
      <c r="S9" s="150" t="s">
        <v>1839</v>
      </c>
    </row>
    <row r="10" spans="1:19">
      <c r="A10" s="5" t="s">
        <v>1883</v>
      </c>
      <c r="B10" s="5">
        <v>5</v>
      </c>
      <c r="C10" s="5">
        <v>10</v>
      </c>
      <c r="D10" s="5">
        <v>18</v>
      </c>
      <c r="E10" s="5">
        <v>18</v>
      </c>
      <c r="F10" s="5">
        <v>25</v>
      </c>
      <c r="G10" s="5">
        <v>32</v>
      </c>
      <c r="H10" s="5">
        <v>40</v>
      </c>
      <c r="I10" s="5">
        <v>48</v>
      </c>
      <c r="J10" s="5">
        <v>56</v>
      </c>
      <c r="K10" s="5">
        <v>62</v>
      </c>
      <c r="L10" s="80">
        <v>72</v>
      </c>
      <c r="M10" s="5"/>
      <c r="N10" s="367"/>
      <c r="O10" s="367"/>
      <c r="P10" s="367"/>
      <c r="Q10" s="367"/>
      <c r="R10" s="367"/>
      <c r="S10" s="367"/>
    </row>
    <row r="11" spans="1:19">
      <c r="A11" s="5" t="s">
        <v>1884</v>
      </c>
      <c r="B11" s="5">
        <v>5</v>
      </c>
      <c r="C11" s="5">
        <v>10</v>
      </c>
      <c r="D11" s="5">
        <v>18</v>
      </c>
      <c r="E11" s="5">
        <v>18</v>
      </c>
      <c r="F11" s="5"/>
      <c r="G11" s="5"/>
      <c r="H11" s="5"/>
      <c r="I11" s="5"/>
      <c r="J11" s="5"/>
      <c r="K11" s="5"/>
      <c r="L11" s="5"/>
      <c r="M11" s="5"/>
      <c r="N11" s="5"/>
      <c r="O11" s="5"/>
      <c r="P11" s="5"/>
      <c r="Q11" s="5"/>
      <c r="R11" s="5"/>
      <c r="S11" s="5"/>
    </row>
    <row r="14" spans="1:19" ht="15.75" thickBot="1"/>
    <row r="15" spans="1:19" ht="15" customHeight="1">
      <c r="A15" s="429" t="s">
        <v>1976</v>
      </c>
      <c r="B15" s="430"/>
      <c r="C15" s="430"/>
      <c r="D15" s="430"/>
      <c r="E15" s="430"/>
      <c r="F15" s="430"/>
      <c r="G15" s="430"/>
      <c r="H15" s="430"/>
      <c r="I15" s="430"/>
      <c r="J15" s="430"/>
      <c r="K15" s="430"/>
      <c r="L15" s="430"/>
      <c r="M15" s="430"/>
      <c r="N15" s="430"/>
      <c r="O15" s="431"/>
    </row>
    <row r="16" spans="1:19">
      <c r="A16" s="432"/>
      <c r="B16" s="433"/>
      <c r="C16" s="433"/>
      <c r="D16" s="433"/>
      <c r="E16" s="433"/>
      <c r="F16" s="433"/>
      <c r="G16" s="433"/>
      <c r="H16" s="433"/>
      <c r="I16" s="433"/>
      <c r="J16" s="433"/>
      <c r="K16" s="433"/>
      <c r="L16" s="433"/>
      <c r="M16" s="433"/>
      <c r="N16" s="433"/>
      <c r="O16" s="434"/>
    </row>
    <row r="17" spans="1:16">
      <c r="A17" s="432"/>
      <c r="B17" s="433"/>
      <c r="C17" s="433"/>
      <c r="D17" s="433"/>
      <c r="E17" s="433"/>
      <c r="F17" s="433"/>
      <c r="G17" s="433"/>
      <c r="H17" s="433"/>
      <c r="I17" s="433"/>
      <c r="J17" s="433"/>
      <c r="K17" s="433"/>
      <c r="L17" s="433"/>
      <c r="M17" s="433"/>
      <c r="N17" s="433"/>
      <c r="O17" s="434"/>
    </row>
    <row r="18" spans="1:16">
      <c r="A18" s="432"/>
      <c r="B18" s="433"/>
      <c r="C18" s="433"/>
      <c r="D18" s="433"/>
      <c r="E18" s="433"/>
      <c r="F18" s="433"/>
      <c r="G18" s="433"/>
      <c r="H18" s="433"/>
      <c r="I18" s="433"/>
      <c r="J18" s="433"/>
      <c r="K18" s="433"/>
      <c r="L18" s="433"/>
      <c r="M18" s="433"/>
      <c r="N18" s="433"/>
      <c r="O18" s="434"/>
    </row>
    <row r="19" spans="1:16">
      <c r="A19" s="432"/>
      <c r="B19" s="433"/>
      <c r="C19" s="433"/>
      <c r="D19" s="433"/>
      <c r="E19" s="433"/>
      <c r="F19" s="433"/>
      <c r="G19" s="433"/>
      <c r="H19" s="433"/>
      <c r="I19" s="433"/>
      <c r="J19" s="433"/>
      <c r="K19" s="433"/>
      <c r="L19" s="433"/>
      <c r="M19" s="433"/>
      <c r="N19" s="433"/>
      <c r="O19" s="434"/>
    </row>
    <row r="20" spans="1:16">
      <c r="A20" s="432"/>
      <c r="B20" s="433"/>
      <c r="C20" s="433"/>
      <c r="D20" s="433"/>
      <c r="E20" s="433"/>
      <c r="F20" s="433"/>
      <c r="G20" s="433"/>
      <c r="H20" s="433"/>
      <c r="I20" s="433"/>
      <c r="J20" s="433"/>
      <c r="K20" s="433"/>
      <c r="L20" s="433"/>
      <c r="M20" s="433"/>
      <c r="N20" s="433"/>
      <c r="O20" s="434"/>
    </row>
    <row r="21" spans="1:16">
      <c r="A21" s="432"/>
      <c r="B21" s="433"/>
      <c r="C21" s="433"/>
      <c r="D21" s="433"/>
      <c r="E21" s="433"/>
      <c r="F21" s="433"/>
      <c r="G21" s="433"/>
      <c r="H21" s="433"/>
      <c r="I21" s="433"/>
      <c r="J21" s="433"/>
      <c r="K21" s="433"/>
      <c r="L21" s="433"/>
      <c r="M21" s="433"/>
      <c r="N21" s="433"/>
      <c r="O21" s="434"/>
    </row>
    <row r="22" spans="1:16">
      <c r="A22" s="432"/>
      <c r="B22" s="433"/>
      <c r="C22" s="433"/>
      <c r="D22" s="433"/>
      <c r="E22" s="433"/>
      <c r="F22" s="433"/>
      <c r="G22" s="433"/>
      <c r="H22" s="433"/>
      <c r="I22" s="433"/>
      <c r="J22" s="433"/>
      <c r="K22" s="433"/>
      <c r="L22" s="433"/>
      <c r="M22" s="433"/>
      <c r="N22" s="433"/>
      <c r="O22" s="434"/>
    </row>
    <row r="23" spans="1:16">
      <c r="A23" s="432"/>
      <c r="B23" s="433"/>
      <c r="C23" s="433"/>
      <c r="D23" s="433"/>
      <c r="E23" s="433"/>
      <c r="F23" s="433"/>
      <c r="G23" s="433"/>
      <c r="H23" s="433"/>
      <c r="I23" s="433"/>
      <c r="J23" s="433"/>
      <c r="K23" s="433"/>
      <c r="L23" s="433"/>
      <c r="M23" s="433"/>
      <c r="N23" s="433"/>
      <c r="O23" s="434"/>
    </row>
    <row r="24" spans="1:16">
      <c r="A24" s="432"/>
      <c r="B24" s="433"/>
      <c r="C24" s="433"/>
      <c r="D24" s="433"/>
      <c r="E24" s="433"/>
      <c r="F24" s="433"/>
      <c r="G24" s="433"/>
      <c r="H24" s="433"/>
      <c r="I24" s="433"/>
      <c r="J24" s="433"/>
      <c r="K24" s="433"/>
      <c r="L24" s="433"/>
      <c r="M24" s="433"/>
      <c r="N24" s="433"/>
      <c r="O24" s="434"/>
    </row>
    <row r="25" spans="1:16" ht="15.75" thickBot="1">
      <c r="A25" s="435"/>
      <c r="B25" s="436"/>
      <c r="C25" s="436"/>
      <c r="D25" s="436"/>
      <c r="E25" s="436"/>
      <c r="F25" s="436"/>
      <c r="G25" s="436"/>
      <c r="H25" s="436"/>
      <c r="I25" s="436"/>
      <c r="J25" s="436"/>
      <c r="K25" s="436"/>
      <c r="L25" s="436"/>
      <c r="M25" s="436"/>
      <c r="N25" s="436"/>
      <c r="O25" s="437"/>
    </row>
    <row r="26" spans="1:16">
      <c r="A26" s="427"/>
      <c r="B26" s="426"/>
      <c r="C26" s="426"/>
      <c r="D26" s="426"/>
      <c r="E26" s="426"/>
      <c r="F26" s="426"/>
      <c r="G26" s="426"/>
      <c r="H26" s="426"/>
      <c r="I26" s="426"/>
      <c r="J26" s="426"/>
      <c r="K26" s="426"/>
      <c r="L26" s="426"/>
      <c r="M26" s="426"/>
      <c r="N26" s="426"/>
    </row>
    <row r="27" spans="1:16">
      <c r="A27" s="426"/>
      <c r="B27" s="426"/>
      <c r="C27" s="426"/>
      <c r="D27" s="426"/>
      <c r="E27" s="426"/>
      <c r="F27" s="426"/>
      <c r="G27" s="426"/>
      <c r="H27" s="426"/>
      <c r="I27" s="426"/>
      <c r="J27" s="426"/>
      <c r="K27" s="426"/>
      <c r="L27" s="426"/>
      <c r="M27" s="426"/>
      <c r="N27" s="426"/>
      <c r="O27" s="426"/>
      <c r="P27" s="428"/>
    </row>
    <row r="28" spans="1:16">
      <c r="A28" s="426"/>
      <c r="B28" s="426"/>
      <c r="C28" s="426"/>
      <c r="D28" s="426"/>
      <c r="E28" s="426"/>
      <c r="F28" s="426"/>
      <c r="G28" s="426"/>
      <c r="H28" s="426"/>
      <c r="I28" s="426"/>
      <c r="J28" s="426"/>
      <c r="K28" s="426"/>
      <c r="L28" s="426"/>
      <c r="M28" s="426"/>
      <c r="N28" s="426"/>
      <c r="O28" s="426"/>
      <c r="P28" s="428"/>
    </row>
    <row r="29" spans="1:16">
      <c r="A29" s="426"/>
      <c r="B29" s="426"/>
      <c r="C29" s="426"/>
      <c r="D29" s="426"/>
      <c r="E29" s="426"/>
      <c r="F29" s="426"/>
      <c r="G29" s="426"/>
      <c r="H29" s="426"/>
      <c r="I29" s="426"/>
      <c r="J29" s="426"/>
      <c r="K29" s="426"/>
      <c r="L29" s="426"/>
      <c r="M29" s="426"/>
      <c r="N29" s="426"/>
      <c r="O29" s="426"/>
      <c r="P29" s="428"/>
    </row>
    <row r="30" spans="1:16">
      <c r="A30" s="426"/>
      <c r="B30" s="426"/>
      <c r="C30" s="426"/>
      <c r="D30" s="426"/>
      <c r="E30" s="426"/>
      <c r="F30" s="426"/>
      <c r="G30" s="426"/>
      <c r="H30" s="426"/>
      <c r="I30" s="426"/>
      <c r="J30" s="426"/>
      <c r="K30" s="426"/>
      <c r="L30" s="426"/>
      <c r="M30" s="426"/>
      <c r="N30" s="426"/>
      <c r="O30" s="426"/>
      <c r="P30" s="428"/>
    </row>
    <row r="31" spans="1:16">
      <c r="A31" s="428"/>
      <c r="B31" s="428"/>
      <c r="C31" s="428"/>
      <c r="D31" s="428"/>
      <c r="E31" s="428"/>
      <c r="F31" s="428"/>
      <c r="G31" s="428"/>
      <c r="H31" s="428"/>
      <c r="I31" s="428"/>
      <c r="J31" s="428"/>
      <c r="K31" s="428"/>
      <c r="L31" s="428"/>
      <c r="M31" s="428"/>
      <c r="N31" s="428"/>
      <c r="O31" s="428"/>
      <c r="P31" s="428"/>
    </row>
    <row r="32" spans="1:16">
      <c r="A32" s="428"/>
      <c r="B32" s="428"/>
      <c r="C32" s="428"/>
      <c r="D32" s="428"/>
      <c r="E32" s="428"/>
      <c r="F32" s="428"/>
      <c r="G32" s="428"/>
      <c r="H32" s="428"/>
      <c r="I32" s="428"/>
      <c r="J32" s="428"/>
      <c r="K32" s="428"/>
      <c r="L32" s="428"/>
      <c r="M32" s="428"/>
      <c r="N32" s="428"/>
      <c r="O32" s="428"/>
      <c r="P32" s="428"/>
    </row>
  </sheetData>
  <mergeCells count="1">
    <mergeCell ref="A15:O2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E44D-E3FC-4D26-8EE6-EA4821BFF1FA}">
  <sheetPr filterMode="1"/>
  <dimension ref="A1:M335"/>
  <sheetViews>
    <sheetView workbookViewId="0">
      <selection sqref="A1:D1048576"/>
    </sheetView>
  </sheetViews>
  <sheetFormatPr defaultRowHeight="15"/>
  <cols>
    <col min="2" max="2" width="21.7109375" customWidth="1"/>
    <col min="3" max="3" width="18.28515625" customWidth="1"/>
    <col min="4" max="4" width="33.42578125" customWidth="1"/>
    <col min="5" max="5" width="26.42578125" customWidth="1"/>
    <col min="6" max="6" width="26.7109375" customWidth="1"/>
    <col min="7" max="7" width="23.28515625" customWidth="1"/>
  </cols>
  <sheetData>
    <row r="1" spans="1:13" ht="45">
      <c r="A1" s="267" t="s">
        <v>1077</v>
      </c>
      <c r="B1" s="267" t="s">
        <v>646</v>
      </c>
      <c r="C1" s="267" t="s">
        <v>1078</v>
      </c>
      <c r="D1" s="268" t="s">
        <v>1079</v>
      </c>
      <c r="E1" s="267" t="s">
        <v>1080</v>
      </c>
      <c r="F1" s="268" t="s">
        <v>1081</v>
      </c>
      <c r="G1" s="268" t="s">
        <v>1082</v>
      </c>
      <c r="H1" s="269" t="s">
        <v>1083</v>
      </c>
      <c r="I1" s="268" t="s">
        <v>1084</v>
      </c>
      <c r="J1" s="268" t="s">
        <v>1085</v>
      </c>
      <c r="K1" s="267" t="s">
        <v>1086</v>
      </c>
      <c r="L1" s="267" t="s">
        <v>1087</v>
      </c>
      <c r="M1" s="267" t="s">
        <v>1088</v>
      </c>
    </row>
    <row r="2" spans="1:13">
      <c r="A2" s="270" t="s">
        <v>1089</v>
      </c>
      <c r="B2" s="271" t="s">
        <v>1090</v>
      </c>
      <c r="C2" s="271" t="s">
        <v>316</v>
      </c>
      <c r="D2" s="270" t="s">
        <v>1091</v>
      </c>
      <c r="E2" s="270" t="s">
        <v>1092</v>
      </c>
      <c r="F2" s="270"/>
      <c r="G2" s="270" t="s">
        <v>1092</v>
      </c>
      <c r="H2" s="270"/>
      <c r="I2" s="270"/>
      <c r="J2" s="270"/>
      <c r="K2" s="270"/>
      <c r="L2" s="270"/>
      <c r="M2" s="270"/>
    </row>
    <row r="3" spans="1:13" ht="75">
      <c r="A3" s="444" t="s">
        <v>1093</v>
      </c>
      <c r="B3" s="446" t="s">
        <v>1090</v>
      </c>
      <c r="C3" s="446" t="s">
        <v>316</v>
      </c>
      <c r="D3" s="444" t="s">
        <v>1094</v>
      </c>
      <c r="E3" s="484" t="s">
        <v>1095</v>
      </c>
      <c r="F3" s="444" t="s">
        <v>1096</v>
      </c>
      <c r="G3" s="481" t="s">
        <v>620</v>
      </c>
      <c r="H3" s="481" t="s">
        <v>1097</v>
      </c>
      <c r="I3" s="484" t="s">
        <v>673</v>
      </c>
      <c r="J3" s="276" t="s">
        <v>1098</v>
      </c>
      <c r="K3" s="487" t="s">
        <v>1100</v>
      </c>
      <c r="L3" s="444"/>
      <c r="M3" s="444" t="s">
        <v>451</v>
      </c>
    </row>
    <row r="4" spans="1:13" ht="90" hidden="1">
      <c r="A4" s="439"/>
      <c r="B4" s="441"/>
      <c r="C4" s="441"/>
      <c r="D4" s="439"/>
      <c r="E4" s="485"/>
      <c r="F4" s="439"/>
      <c r="G4" s="482"/>
      <c r="H4" s="482"/>
      <c r="I4" s="485"/>
      <c r="J4" s="277" t="s">
        <v>1099</v>
      </c>
      <c r="K4" s="488"/>
      <c r="L4" s="439"/>
      <c r="M4" s="439"/>
    </row>
    <row r="5" spans="1:13" hidden="1">
      <c r="A5" s="439"/>
      <c r="B5" s="441"/>
      <c r="C5" s="278"/>
      <c r="D5" s="439"/>
      <c r="E5" s="485"/>
      <c r="F5" s="279"/>
      <c r="G5" s="482"/>
      <c r="H5" s="280"/>
      <c r="I5" s="485"/>
      <c r="J5" s="279" t="s">
        <v>1099</v>
      </c>
      <c r="K5" s="488"/>
      <c r="L5" s="439"/>
      <c r="M5" s="439"/>
    </row>
    <row r="6" spans="1:13" hidden="1">
      <c r="A6" s="445"/>
      <c r="B6" s="447"/>
      <c r="C6" s="281"/>
      <c r="D6" s="445"/>
      <c r="E6" s="486"/>
      <c r="F6" s="282"/>
      <c r="G6" s="483"/>
      <c r="H6" s="283"/>
      <c r="I6" s="486"/>
      <c r="J6" s="284" t="s">
        <v>1096</v>
      </c>
      <c r="K6" s="489"/>
      <c r="L6" s="445"/>
      <c r="M6" s="445"/>
    </row>
    <row r="7" spans="1:13">
      <c r="A7" s="270" t="s">
        <v>1101</v>
      </c>
      <c r="B7" s="271" t="s">
        <v>1090</v>
      </c>
      <c r="C7" s="271" t="s">
        <v>316</v>
      </c>
      <c r="D7" s="270" t="s">
        <v>1102</v>
      </c>
      <c r="E7" s="270" t="s">
        <v>1092</v>
      </c>
      <c r="F7" s="270"/>
      <c r="G7" s="270" t="s">
        <v>1092</v>
      </c>
      <c r="H7" s="270"/>
      <c r="I7" s="270"/>
      <c r="J7" s="270" t="s">
        <v>1103</v>
      </c>
      <c r="K7" s="270"/>
      <c r="L7" s="270"/>
      <c r="M7" s="270"/>
    </row>
    <row r="8" spans="1:13">
      <c r="A8" s="270" t="s">
        <v>1104</v>
      </c>
      <c r="B8" s="271" t="s">
        <v>1090</v>
      </c>
      <c r="C8" s="271" t="s">
        <v>316</v>
      </c>
      <c r="D8" s="270" t="s">
        <v>1105</v>
      </c>
      <c r="E8" s="270" t="s">
        <v>1092</v>
      </c>
      <c r="F8" s="270" t="s">
        <v>1106</v>
      </c>
      <c r="G8" s="270" t="s">
        <v>1092</v>
      </c>
      <c r="H8" s="270"/>
      <c r="I8" s="270"/>
      <c r="J8" s="270" t="s">
        <v>1107</v>
      </c>
      <c r="K8" s="270"/>
      <c r="L8" s="270"/>
      <c r="M8" s="270"/>
    </row>
    <row r="9" spans="1:13" ht="30">
      <c r="A9" s="444" t="s">
        <v>1108</v>
      </c>
      <c r="B9" s="446" t="s">
        <v>1090</v>
      </c>
      <c r="C9" s="446" t="s">
        <v>316</v>
      </c>
      <c r="D9" s="444" t="s">
        <v>1109</v>
      </c>
      <c r="E9" s="444" t="s">
        <v>1092</v>
      </c>
      <c r="F9" s="285" t="s">
        <v>1110</v>
      </c>
      <c r="G9" s="444" t="s">
        <v>620</v>
      </c>
      <c r="H9" s="444" t="s">
        <v>1112</v>
      </c>
      <c r="I9" s="444" t="s">
        <v>1113</v>
      </c>
      <c r="J9" s="458" t="s">
        <v>1114</v>
      </c>
      <c r="K9" s="444"/>
      <c r="L9" s="444" t="s">
        <v>1115</v>
      </c>
      <c r="M9" s="444" t="s">
        <v>512</v>
      </c>
    </row>
    <row r="10" spans="1:13" hidden="1">
      <c r="A10" s="439"/>
      <c r="B10" s="441"/>
      <c r="C10" s="441"/>
      <c r="D10" s="439"/>
      <c r="E10" s="439"/>
      <c r="F10" s="286" t="s">
        <v>1111</v>
      </c>
      <c r="G10" s="439"/>
      <c r="H10" s="439"/>
      <c r="I10" s="439"/>
      <c r="J10" s="490"/>
      <c r="K10" s="439"/>
      <c r="L10" s="439"/>
      <c r="M10" s="439"/>
    </row>
    <row r="11" spans="1:13" hidden="1">
      <c r="A11" s="445"/>
      <c r="B11" s="447"/>
      <c r="C11" s="281"/>
      <c r="D11" s="445"/>
      <c r="E11" s="445"/>
      <c r="F11" s="284" t="s">
        <v>1116</v>
      </c>
      <c r="G11" s="445"/>
      <c r="H11" s="282"/>
      <c r="I11" s="445"/>
      <c r="J11" s="491"/>
      <c r="K11" s="445"/>
      <c r="L11" s="445"/>
      <c r="M11" s="445"/>
    </row>
    <row r="12" spans="1:13">
      <c r="A12" s="270" t="s">
        <v>1117</v>
      </c>
      <c r="B12" s="271" t="s">
        <v>1090</v>
      </c>
      <c r="C12" s="271" t="s">
        <v>316</v>
      </c>
      <c r="D12" s="270" t="s">
        <v>1118</v>
      </c>
      <c r="E12" s="270" t="s">
        <v>1092</v>
      </c>
      <c r="F12" s="270"/>
      <c r="G12" s="270" t="s">
        <v>1092</v>
      </c>
      <c r="H12" s="270"/>
      <c r="I12" s="270"/>
      <c r="J12" s="270"/>
      <c r="K12" s="270"/>
      <c r="L12" s="270"/>
      <c r="M12" s="270"/>
    </row>
    <row r="13" spans="1:13" hidden="1">
      <c r="A13" s="270" t="s">
        <v>1119</v>
      </c>
      <c r="B13" s="271" t="s">
        <v>1090</v>
      </c>
      <c r="C13" s="271"/>
      <c r="D13" s="270" t="s">
        <v>1120</v>
      </c>
      <c r="E13" s="270" t="s">
        <v>1092</v>
      </c>
      <c r="F13" s="270" t="s">
        <v>1121</v>
      </c>
      <c r="G13" s="287" t="s">
        <v>1092</v>
      </c>
      <c r="H13" s="287"/>
      <c r="I13" s="287"/>
      <c r="J13" s="270" t="s">
        <v>1122</v>
      </c>
      <c r="K13" s="270"/>
      <c r="L13" s="270"/>
      <c r="M13" s="270"/>
    </row>
    <row r="14" spans="1:13">
      <c r="A14" s="270" t="s">
        <v>1123</v>
      </c>
      <c r="B14" s="271" t="s">
        <v>1090</v>
      </c>
      <c r="C14" s="271" t="s">
        <v>316</v>
      </c>
      <c r="D14" s="270" t="s">
        <v>1124</v>
      </c>
      <c r="E14" s="270" t="s">
        <v>1092</v>
      </c>
      <c r="F14" s="270"/>
      <c r="G14" s="270" t="s">
        <v>1092</v>
      </c>
      <c r="H14" s="270"/>
      <c r="I14" s="270"/>
      <c r="J14" s="270"/>
      <c r="K14" s="270"/>
      <c r="L14" s="270"/>
      <c r="M14" s="270"/>
    </row>
    <row r="15" spans="1:13">
      <c r="A15" s="270" t="s">
        <v>1125</v>
      </c>
      <c r="B15" s="271" t="s">
        <v>1090</v>
      </c>
      <c r="C15" s="271" t="s">
        <v>316</v>
      </c>
      <c r="D15" s="270" t="s">
        <v>1126</v>
      </c>
      <c r="E15" s="270" t="s">
        <v>1092</v>
      </c>
      <c r="F15" s="270"/>
      <c r="G15" s="270" t="s">
        <v>1092</v>
      </c>
      <c r="H15" s="270"/>
      <c r="I15" s="270"/>
      <c r="J15" s="270"/>
      <c r="K15" s="270"/>
      <c r="L15" s="270"/>
      <c r="M15" s="270"/>
    </row>
    <row r="16" spans="1:13">
      <c r="A16" s="270" t="s">
        <v>1127</v>
      </c>
      <c r="B16" s="271" t="s">
        <v>1090</v>
      </c>
      <c r="C16" s="271" t="s">
        <v>316</v>
      </c>
      <c r="D16" s="270" t="s">
        <v>1128</v>
      </c>
      <c r="E16" s="270" t="s">
        <v>1092</v>
      </c>
      <c r="F16" s="270"/>
      <c r="G16" s="270" t="s">
        <v>1095</v>
      </c>
      <c r="H16" s="270"/>
      <c r="I16" s="270"/>
      <c r="J16" s="270"/>
      <c r="K16" s="270"/>
      <c r="L16" s="270"/>
      <c r="M16" s="270"/>
    </row>
    <row r="17" spans="1:13">
      <c r="A17" s="270" t="s">
        <v>1129</v>
      </c>
      <c r="B17" s="271" t="s">
        <v>1090</v>
      </c>
      <c r="C17" s="271" t="s">
        <v>316</v>
      </c>
      <c r="D17" s="270" t="s">
        <v>1130</v>
      </c>
      <c r="E17" s="270" t="s">
        <v>1092</v>
      </c>
      <c r="F17" s="270"/>
      <c r="G17" s="270" t="s">
        <v>1095</v>
      </c>
      <c r="H17" s="270"/>
      <c r="I17" s="270"/>
      <c r="J17" s="270"/>
      <c r="K17" s="270"/>
      <c r="L17" s="270"/>
      <c r="M17" s="270"/>
    </row>
    <row r="18" spans="1:13">
      <c r="A18" s="270" t="s">
        <v>1131</v>
      </c>
      <c r="B18" s="271" t="s">
        <v>1090</v>
      </c>
      <c r="C18" s="271" t="s">
        <v>316</v>
      </c>
      <c r="D18" s="270" t="s">
        <v>1132</v>
      </c>
      <c r="E18" s="270" t="s">
        <v>1092</v>
      </c>
      <c r="F18" s="270"/>
      <c r="G18" s="270" t="s">
        <v>1095</v>
      </c>
      <c r="H18" s="270"/>
      <c r="I18" s="270"/>
      <c r="J18" s="270"/>
      <c r="K18" s="270"/>
      <c r="L18" s="270"/>
      <c r="M18" s="270"/>
    </row>
    <row r="19" spans="1:13">
      <c r="A19" s="444" t="s">
        <v>1133</v>
      </c>
      <c r="B19" s="446" t="s">
        <v>1090</v>
      </c>
      <c r="C19" s="274" t="s">
        <v>316</v>
      </c>
      <c r="D19" s="444" t="s">
        <v>1134</v>
      </c>
      <c r="E19" s="444" t="s">
        <v>1092</v>
      </c>
      <c r="F19" s="273" t="s">
        <v>1135</v>
      </c>
      <c r="G19" s="444" t="s">
        <v>1095</v>
      </c>
      <c r="H19" s="273"/>
      <c r="I19" s="444"/>
      <c r="J19" s="273" t="s">
        <v>1136</v>
      </c>
      <c r="K19" s="444"/>
      <c r="L19" s="444" t="s">
        <v>1137</v>
      </c>
      <c r="M19" s="444"/>
    </row>
    <row r="20" spans="1:13" hidden="1">
      <c r="A20" s="439"/>
      <c r="B20" s="441"/>
      <c r="C20" s="278"/>
      <c r="D20" s="439"/>
      <c r="E20" s="439"/>
      <c r="F20" s="279"/>
      <c r="G20" s="439"/>
      <c r="H20" s="279"/>
      <c r="I20" s="439"/>
      <c r="J20" s="279"/>
      <c r="K20" s="439"/>
      <c r="L20" s="439"/>
      <c r="M20" s="439"/>
    </row>
    <row r="21" spans="1:13" hidden="1">
      <c r="A21" s="439"/>
      <c r="B21" s="441"/>
      <c r="C21" s="278"/>
      <c r="D21" s="439"/>
      <c r="E21" s="439"/>
      <c r="F21" s="279" t="s">
        <v>1138</v>
      </c>
      <c r="G21" s="439"/>
      <c r="H21" s="279"/>
      <c r="I21" s="439"/>
      <c r="J21" s="279" t="s">
        <v>1138</v>
      </c>
      <c r="K21" s="439"/>
      <c r="L21" s="439"/>
      <c r="M21" s="439"/>
    </row>
    <row r="22" spans="1:13" hidden="1">
      <c r="A22" s="439"/>
      <c r="B22" s="441"/>
      <c r="C22" s="278"/>
      <c r="D22" s="439"/>
      <c r="E22" s="439"/>
      <c r="F22" s="278"/>
      <c r="G22" s="439"/>
      <c r="H22" s="279"/>
      <c r="I22" s="439"/>
      <c r="J22" s="278"/>
      <c r="K22" s="439"/>
      <c r="L22" s="439"/>
      <c r="M22" s="439"/>
    </row>
    <row r="23" spans="1:13" hidden="1">
      <c r="A23" s="445"/>
      <c r="B23" s="447"/>
      <c r="C23" s="281"/>
      <c r="D23" s="445"/>
      <c r="E23" s="445"/>
      <c r="F23" s="281" t="s">
        <v>1139</v>
      </c>
      <c r="G23" s="445"/>
      <c r="H23" s="282"/>
      <c r="I23" s="445"/>
      <c r="J23" s="281" t="s">
        <v>1139</v>
      </c>
      <c r="K23" s="445"/>
      <c r="L23" s="445"/>
      <c r="M23" s="445"/>
    </row>
    <row r="24" spans="1:13" hidden="1">
      <c r="A24" s="270" t="s">
        <v>1140</v>
      </c>
      <c r="B24" s="271" t="s">
        <v>1090</v>
      </c>
      <c r="C24" s="271"/>
      <c r="D24" s="270" t="s">
        <v>1141</v>
      </c>
      <c r="E24" s="270" t="s">
        <v>1092</v>
      </c>
      <c r="F24" s="270"/>
      <c r="G24" s="270" t="s">
        <v>1142</v>
      </c>
      <c r="H24" s="270"/>
      <c r="I24" s="270"/>
      <c r="J24" s="270" t="s">
        <v>1143</v>
      </c>
      <c r="K24" s="270"/>
      <c r="L24" s="270"/>
      <c r="M24" s="270"/>
    </row>
    <row r="25" spans="1:13" ht="135" customHeight="1">
      <c r="A25" s="444" t="s">
        <v>1144</v>
      </c>
      <c r="B25" s="446" t="s">
        <v>1090</v>
      </c>
      <c r="C25" s="274" t="s">
        <v>316</v>
      </c>
      <c r="D25" s="492" t="s">
        <v>1145</v>
      </c>
      <c r="E25" s="444" t="s">
        <v>1092</v>
      </c>
      <c r="F25" s="276" t="s">
        <v>1146</v>
      </c>
      <c r="G25" s="444" t="s">
        <v>1147</v>
      </c>
      <c r="H25" s="288" t="s">
        <v>1148</v>
      </c>
      <c r="I25" s="456"/>
      <c r="J25" s="276" t="s">
        <v>1146</v>
      </c>
      <c r="K25" s="444" t="s">
        <v>1149</v>
      </c>
      <c r="L25" s="444"/>
      <c r="M25" s="444" t="s">
        <v>512</v>
      </c>
    </row>
    <row r="26" spans="1:13" hidden="1">
      <c r="A26" s="439"/>
      <c r="B26" s="441"/>
      <c r="C26" s="278"/>
      <c r="D26" s="451"/>
      <c r="E26" s="439"/>
      <c r="F26" s="279"/>
      <c r="G26" s="439"/>
      <c r="H26" s="279"/>
      <c r="I26" s="457"/>
      <c r="J26" s="279"/>
      <c r="K26" s="439"/>
      <c r="L26" s="439"/>
      <c r="M26" s="439"/>
    </row>
    <row r="27" spans="1:13" hidden="1">
      <c r="A27" s="439"/>
      <c r="B27" s="441"/>
      <c r="C27" s="278"/>
      <c r="D27" s="451"/>
      <c r="E27" s="439"/>
      <c r="F27" s="279" t="s">
        <v>1150</v>
      </c>
      <c r="G27" s="439"/>
      <c r="H27" s="279"/>
      <c r="I27" s="457"/>
      <c r="J27" s="279" t="s">
        <v>1150</v>
      </c>
      <c r="K27" s="439"/>
      <c r="L27" s="439"/>
      <c r="M27" s="439"/>
    </row>
    <row r="28" spans="1:13" hidden="1">
      <c r="A28" s="445"/>
      <c r="B28" s="447"/>
      <c r="C28" s="281"/>
      <c r="D28" s="452"/>
      <c r="E28" s="445"/>
      <c r="F28" s="281" t="s">
        <v>1151</v>
      </c>
      <c r="G28" s="445"/>
      <c r="H28" s="282"/>
      <c r="I28" s="449"/>
      <c r="J28" s="281" t="s">
        <v>1151</v>
      </c>
      <c r="K28" s="445"/>
      <c r="L28" s="445"/>
      <c r="M28" s="445"/>
    </row>
    <row r="29" spans="1:13">
      <c r="A29" s="270" t="s">
        <v>1152</v>
      </c>
      <c r="B29" s="271" t="s">
        <v>1090</v>
      </c>
      <c r="C29" s="271" t="s">
        <v>316</v>
      </c>
      <c r="D29" s="270" t="s">
        <v>1153</v>
      </c>
      <c r="E29" s="270" t="s">
        <v>1092</v>
      </c>
      <c r="F29" s="270"/>
      <c r="G29" s="270" t="s">
        <v>1095</v>
      </c>
      <c r="H29" s="270"/>
      <c r="I29" s="270"/>
      <c r="J29" s="270"/>
      <c r="K29" s="270"/>
      <c r="L29" s="270"/>
      <c r="M29" s="270"/>
    </row>
    <row r="30" spans="1:13">
      <c r="A30" s="270" t="s">
        <v>1154</v>
      </c>
      <c r="B30" s="271" t="s">
        <v>1090</v>
      </c>
      <c r="C30" s="271" t="s">
        <v>316</v>
      </c>
      <c r="D30" s="270" t="s">
        <v>1155</v>
      </c>
      <c r="E30" s="270" t="s">
        <v>1092</v>
      </c>
      <c r="F30" s="270"/>
      <c r="G30" s="270" t="s">
        <v>1095</v>
      </c>
      <c r="H30" s="270"/>
      <c r="I30" s="270"/>
      <c r="J30" s="270"/>
      <c r="K30" s="270"/>
      <c r="L30" s="270"/>
      <c r="M30" s="270"/>
    </row>
    <row r="31" spans="1:13">
      <c r="A31" s="270" t="s">
        <v>1156</v>
      </c>
      <c r="B31" s="271" t="s">
        <v>1090</v>
      </c>
      <c r="C31" s="271" t="s">
        <v>316</v>
      </c>
      <c r="D31" s="270" t="s">
        <v>1157</v>
      </c>
      <c r="E31" s="270" t="s">
        <v>1092</v>
      </c>
      <c r="F31" s="270"/>
      <c r="G31" s="270" t="s">
        <v>1095</v>
      </c>
      <c r="H31" s="270"/>
      <c r="I31" s="270"/>
      <c r="J31" s="270"/>
      <c r="K31" s="270"/>
      <c r="L31" s="270"/>
      <c r="M31" s="270"/>
    </row>
    <row r="32" spans="1:13">
      <c r="A32" s="444" t="s">
        <v>1158</v>
      </c>
      <c r="B32" s="446" t="s">
        <v>1090</v>
      </c>
      <c r="C32" s="274" t="s">
        <v>316</v>
      </c>
      <c r="D32" s="444" t="s">
        <v>1159</v>
      </c>
      <c r="E32" s="444" t="s">
        <v>1092</v>
      </c>
      <c r="F32" s="273" t="s">
        <v>1135</v>
      </c>
      <c r="G32" s="444" t="s">
        <v>1092</v>
      </c>
      <c r="H32" s="273"/>
      <c r="I32" s="444"/>
      <c r="J32" s="273" t="s">
        <v>1136</v>
      </c>
      <c r="K32" s="444"/>
      <c r="L32" s="444" t="s">
        <v>1160</v>
      </c>
      <c r="M32" s="444"/>
    </row>
    <row r="33" spans="1:13" hidden="1">
      <c r="A33" s="439"/>
      <c r="B33" s="441"/>
      <c r="C33" s="278"/>
      <c r="D33" s="439"/>
      <c r="E33" s="439"/>
      <c r="F33" s="279"/>
      <c r="G33" s="439"/>
      <c r="H33" s="279"/>
      <c r="I33" s="439"/>
      <c r="J33" s="279"/>
      <c r="K33" s="439"/>
      <c r="L33" s="439"/>
      <c r="M33" s="439"/>
    </row>
    <row r="34" spans="1:13" hidden="1">
      <c r="A34" s="439"/>
      <c r="B34" s="441"/>
      <c r="C34" s="278"/>
      <c r="D34" s="439"/>
      <c r="E34" s="439"/>
      <c r="F34" s="279" t="s">
        <v>1161</v>
      </c>
      <c r="G34" s="439"/>
      <c r="H34" s="279"/>
      <c r="I34" s="439"/>
      <c r="J34" s="279" t="s">
        <v>1161</v>
      </c>
      <c r="K34" s="439"/>
      <c r="L34" s="439"/>
      <c r="M34" s="439"/>
    </row>
    <row r="35" spans="1:13" hidden="1">
      <c r="A35" s="445"/>
      <c r="B35" s="447"/>
      <c r="C35" s="281"/>
      <c r="D35" s="445"/>
      <c r="E35" s="445"/>
      <c r="F35" s="281" t="s">
        <v>1162</v>
      </c>
      <c r="G35" s="445"/>
      <c r="H35" s="282"/>
      <c r="I35" s="445"/>
      <c r="J35" s="281" t="s">
        <v>1162</v>
      </c>
      <c r="K35" s="445"/>
      <c r="L35" s="445"/>
      <c r="M35" s="445"/>
    </row>
    <row r="36" spans="1:13">
      <c r="A36" s="270" t="s">
        <v>1163</v>
      </c>
      <c r="B36" s="271" t="s">
        <v>1090</v>
      </c>
      <c r="C36" s="271" t="s">
        <v>316</v>
      </c>
      <c r="D36" s="270" t="s">
        <v>1164</v>
      </c>
      <c r="E36" s="270" t="s">
        <v>1092</v>
      </c>
      <c r="F36" s="270"/>
      <c r="G36" s="270" t="s">
        <v>1095</v>
      </c>
      <c r="H36" s="270"/>
      <c r="I36" s="270"/>
      <c r="J36" s="270"/>
      <c r="K36" s="270"/>
      <c r="L36" s="270"/>
      <c r="M36" s="270"/>
    </row>
    <row r="37" spans="1:13">
      <c r="A37" s="270" t="s">
        <v>1165</v>
      </c>
      <c r="B37" s="271" t="s">
        <v>1090</v>
      </c>
      <c r="C37" s="271" t="s">
        <v>316</v>
      </c>
      <c r="D37" s="270" t="s">
        <v>1166</v>
      </c>
      <c r="E37" s="270" t="s">
        <v>1092</v>
      </c>
      <c r="F37" s="270"/>
      <c r="G37" s="270" t="s">
        <v>1095</v>
      </c>
      <c r="H37" s="270"/>
      <c r="I37" s="270"/>
      <c r="J37" s="270"/>
      <c r="K37" s="270"/>
      <c r="L37" s="270"/>
      <c r="M37" s="270"/>
    </row>
    <row r="38" spans="1:13" ht="120" customHeight="1">
      <c r="A38" s="444" t="s">
        <v>1167</v>
      </c>
      <c r="B38" s="446" t="s">
        <v>1090</v>
      </c>
      <c r="C38" s="274" t="s">
        <v>316</v>
      </c>
      <c r="D38" s="456" t="s">
        <v>1168</v>
      </c>
      <c r="E38" s="444" t="s">
        <v>620</v>
      </c>
      <c r="F38" s="276" t="s">
        <v>1169</v>
      </c>
      <c r="G38" s="444" t="s">
        <v>1095</v>
      </c>
      <c r="H38" s="288" t="s">
        <v>1170</v>
      </c>
      <c r="I38" s="493" t="s">
        <v>1171</v>
      </c>
      <c r="J38" s="456"/>
      <c r="K38" s="444" t="s">
        <v>1172</v>
      </c>
      <c r="L38" s="444"/>
      <c r="M38" s="444" t="s">
        <v>512</v>
      </c>
    </row>
    <row r="39" spans="1:13" hidden="1">
      <c r="A39" s="445"/>
      <c r="B39" s="447"/>
      <c r="C39" s="281"/>
      <c r="D39" s="449"/>
      <c r="E39" s="445"/>
      <c r="F39" s="282" t="s">
        <v>1173</v>
      </c>
      <c r="G39" s="445"/>
      <c r="H39" s="282"/>
      <c r="I39" s="494"/>
      <c r="J39" s="449"/>
      <c r="K39" s="445"/>
      <c r="L39" s="445"/>
      <c r="M39" s="445"/>
    </row>
    <row r="40" spans="1:13" hidden="1">
      <c r="A40" s="270" t="s">
        <v>1174</v>
      </c>
      <c r="B40" s="271" t="s">
        <v>1090</v>
      </c>
      <c r="C40" s="271"/>
      <c r="D40" s="270" t="s">
        <v>1175</v>
      </c>
      <c r="E40" s="270" t="s">
        <v>1092</v>
      </c>
      <c r="F40" s="270"/>
      <c r="G40" s="270" t="s">
        <v>1142</v>
      </c>
      <c r="H40" s="270"/>
      <c r="I40" s="270"/>
      <c r="J40" s="270" t="s">
        <v>1143</v>
      </c>
      <c r="K40" s="270"/>
      <c r="L40" s="270"/>
      <c r="M40" s="270"/>
    </row>
    <row r="41" spans="1:13">
      <c r="A41" s="444" t="s">
        <v>1176</v>
      </c>
      <c r="B41" s="446" t="s">
        <v>1090</v>
      </c>
      <c r="C41" s="274" t="s">
        <v>316</v>
      </c>
      <c r="D41" s="444" t="s">
        <v>1177</v>
      </c>
      <c r="E41" s="484" t="s">
        <v>1095</v>
      </c>
      <c r="F41" s="273" t="s">
        <v>1178</v>
      </c>
      <c r="G41" s="444" t="s">
        <v>620</v>
      </c>
      <c r="H41" s="273" t="s">
        <v>1179</v>
      </c>
      <c r="I41" s="484" t="s">
        <v>673</v>
      </c>
      <c r="J41" s="444" t="s">
        <v>1178</v>
      </c>
      <c r="K41" s="444"/>
      <c r="L41" s="444"/>
      <c r="M41" s="444" t="s">
        <v>451</v>
      </c>
    </row>
    <row r="42" spans="1:13" hidden="1">
      <c r="A42" s="445"/>
      <c r="B42" s="447"/>
      <c r="C42" s="281"/>
      <c r="D42" s="445"/>
      <c r="E42" s="486"/>
      <c r="F42" s="282"/>
      <c r="G42" s="445"/>
      <c r="H42" s="282"/>
      <c r="I42" s="486"/>
      <c r="J42" s="445"/>
      <c r="K42" s="445"/>
      <c r="L42" s="445"/>
      <c r="M42" s="445"/>
    </row>
    <row r="43" spans="1:13" hidden="1">
      <c r="A43" s="270" t="s">
        <v>1180</v>
      </c>
      <c r="B43" s="271" t="s">
        <v>1090</v>
      </c>
      <c r="C43" s="271"/>
      <c r="D43" s="270" t="s">
        <v>1181</v>
      </c>
      <c r="E43" s="270" t="s">
        <v>620</v>
      </c>
      <c r="F43" s="270" t="s">
        <v>1182</v>
      </c>
      <c r="G43" s="270" t="s">
        <v>620</v>
      </c>
      <c r="H43" s="270" t="s">
        <v>1183</v>
      </c>
      <c r="I43" s="270"/>
      <c r="J43" s="270" t="s">
        <v>1184</v>
      </c>
      <c r="K43" s="270"/>
      <c r="L43" s="270"/>
      <c r="M43" s="270" t="s">
        <v>1185</v>
      </c>
    </row>
    <row r="44" spans="1:13" ht="30">
      <c r="A44" s="444" t="s">
        <v>1186</v>
      </c>
      <c r="B44" s="444" t="s">
        <v>1187</v>
      </c>
      <c r="C44" s="273" t="s">
        <v>316</v>
      </c>
      <c r="D44" s="444" t="s">
        <v>1188</v>
      </c>
      <c r="E44" s="458" t="s">
        <v>1189</v>
      </c>
      <c r="F44" s="276" t="s">
        <v>1190</v>
      </c>
      <c r="G44" s="444" t="s">
        <v>620</v>
      </c>
      <c r="H44" s="273" t="s">
        <v>1193</v>
      </c>
      <c r="I44" s="444"/>
      <c r="J44" s="273" t="s">
        <v>1194</v>
      </c>
      <c r="K44" s="444" t="s">
        <v>1195</v>
      </c>
      <c r="L44" s="444"/>
      <c r="M44" s="444" t="s">
        <v>1196</v>
      </c>
    </row>
    <row r="45" spans="1:13" ht="45" hidden="1">
      <c r="A45" s="439"/>
      <c r="B45" s="439"/>
      <c r="C45" s="279"/>
      <c r="D45" s="439"/>
      <c r="E45" s="490"/>
      <c r="F45" s="277" t="s">
        <v>1191</v>
      </c>
      <c r="G45" s="439"/>
      <c r="H45" s="279"/>
      <c r="I45" s="439"/>
      <c r="J45" s="279"/>
      <c r="K45" s="439"/>
      <c r="L45" s="439"/>
      <c r="M45" s="439"/>
    </row>
    <row r="46" spans="1:13" ht="45" hidden="1">
      <c r="A46" s="439"/>
      <c r="B46" s="439"/>
      <c r="C46" s="279"/>
      <c r="D46" s="439"/>
      <c r="E46" s="490"/>
      <c r="F46" s="277" t="s">
        <v>1192</v>
      </c>
      <c r="G46" s="439"/>
      <c r="H46" s="279"/>
      <c r="I46" s="439"/>
      <c r="J46" s="279" t="s">
        <v>1197</v>
      </c>
      <c r="K46" s="439"/>
      <c r="L46" s="439"/>
      <c r="M46" s="439"/>
    </row>
    <row r="47" spans="1:13" hidden="1">
      <c r="A47" s="445"/>
      <c r="B47" s="445"/>
      <c r="C47" s="282"/>
      <c r="D47" s="445"/>
      <c r="E47" s="491"/>
      <c r="F47" s="277"/>
      <c r="G47" s="445"/>
      <c r="H47" s="282"/>
      <c r="I47" s="445"/>
      <c r="J47" s="282"/>
      <c r="K47" s="445"/>
      <c r="L47" s="445"/>
      <c r="M47" s="445"/>
    </row>
    <row r="48" spans="1:13" ht="45" hidden="1">
      <c r="A48" s="444" t="s">
        <v>1198</v>
      </c>
      <c r="B48" s="444" t="s">
        <v>1187</v>
      </c>
      <c r="C48" s="273"/>
      <c r="D48" s="456" t="s">
        <v>1199</v>
      </c>
      <c r="E48" s="444" t="s">
        <v>1092</v>
      </c>
      <c r="F48" s="276" t="s">
        <v>1200</v>
      </c>
      <c r="G48" s="481" t="s">
        <v>620</v>
      </c>
      <c r="H48" s="289" t="s">
        <v>1201</v>
      </c>
      <c r="I48" s="495" t="s">
        <v>673</v>
      </c>
      <c r="J48" s="290" t="s">
        <v>1202</v>
      </c>
      <c r="K48" s="444" t="s">
        <v>1195</v>
      </c>
      <c r="L48" s="444" t="s">
        <v>1203</v>
      </c>
      <c r="M48" s="444" t="s">
        <v>451</v>
      </c>
    </row>
    <row r="49" spans="1:13" ht="30" hidden="1">
      <c r="A49" s="439"/>
      <c r="B49" s="439"/>
      <c r="C49" s="279"/>
      <c r="D49" s="457"/>
      <c r="E49" s="439"/>
      <c r="F49" s="277" t="s">
        <v>1190</v>
      </c>
      <c r="G49" s="482"/>
      <c r="H49" s="280"/>
      <c r="I49" s="496"/>
      <c r="J49" s="279"/>
      <c r="K49" s="439"/>
      <c r="L49" s="439"/>
      <c r="M49" s="439"/>
    </row>
    <row r="50" spans="1:13" hidden="1">
      <c r="A50" s="439"/>
      <c r="B50" s="439"/>
      <c r="C50" s="279"/>
      <c r="D50" s="457"/>
      <c r="E50" s="439"/>
      <c r="F50" s="277"/>
      <c r="G50" s="482"/>
      <c r="H50" s="280"/>
      <c r="I50" s="496"/>
      <c r="J50" s="279" t="s">
        <v>1197</v>
      </c>
      <c r="K50" s="439"/>
      <c r="L50" s="439"/>
      <c r="M50" s="439"/>
    </row>
    <row r="51" spans="1:13" hidden="1">
      <c r="A51" s="439"/>
      <c r="B51" s="439"/>
      <c r="C51" s="279"/>
      <c r="D51" s="457"/>
      <c r="E51" s="439"/>
      <c r="F51" s="277"/>
      <c r="G51" s="482"/>
      <c r="H51" s="280"/>
      <c r="I51" s="496"/>
      <c r="J51" s="279"/>
      <c r="K51" s="439"/>
      <c r="L51" s="439"/>
      <c r="M51" s="439"/>
    </row>
    <row r="52" spans="1:13" hidden="1">
      <c r="A52" s="439"/>
      <c r="B52" s="439"/>
      <c r="C52" s="279"/>
      <c r="D52" s="457"/>
      <c r="E52" s="439"/>
      <c r="F52" s="277"/>
      <c r="G52" s="482"/>
      <c r="H52" s="280"/>
      <c r="I52" s="496"/>
      <c r="J52" s="279"/>
      <c r="K52" s="439"/>
      <c r="L52" s="439"/>
      <c r="M52" s="439"/>
    </row>
    <row r="53" spans="1:13" hidden="1">
      <c r="A53" s="439"/>
      <c r="B53" s="439"/>
      <c r="C53" s="279"/>
      <c r="D53" s="457"/>
      <c r="E53" s="439"/>
      <c r="F53" s="277"/>
      <c r="G53" s="482"/>
      <c r="H53" s="280"/>
      <c r="I53" s="496"/>
      <c r="J53" s="278" t="s">
        <v>1204</v>
      </c>
      <c r="K53" s="439"/>
      <c r="L53" s="439"/>
      <c r="M53" s="439"/>
    </row>
    <row r="54" spans="1:13" hidden="1">
      <c r="A54" s="439"/>
      <c r="B54" s="439"/>
      <c r="C54" s="279"/>
      <c r="D54" s="457"/>
      <c r="E54" s="439"/>
      <c r="F54" s="277"/>
      <c r="G54" s="482"/>
      <c r="H54" s="280"/>
      <c r="I54" s="496"/>
      <c r="J54" s="279"/>
      <c r="K54" s="439"/>
      <c r="L54" s="439"/>
      <c r="M54" s="439"/>
    </row>
    <row r="55" spans="1:13" hidden="1">
      <c r="A55" s="439"/>
      <c r="B55" s="439"/>
      <c r="C55" s="279"/>
      <c r="D55" s="457"/>
      <c r="E55" s="439"/>
      <c r="F55" s="277"/>
      <c r="G55" s="482"/>
      <c r="H55" s="280"/>
      <c r="I55" s="496"/>
      <c r="J55" s="279" t="s">
        <v>1205</v>
      </c>
      <c r="K55" s="439"/>
      <c r="L55" s="439"/>
      <c r="M55" s="439"/>
    </row>
    <row r="56" spans="1:13" hidden="1">
      <c r="A56" s="439"/>
      <c r="B56" s="439"/>
      <c r="C56" s="279"/>
      <c r="D56" s="457"/>
      <c r="E56" s="439"/>
      <c r="F56" s="277"/>
      <c r="G56" s="482"/>
      <c r="H56" s="280"/>
      <c r="I56" s="496"/>
      <c r="J56" s="279" t="s">
        <v>1206</v>
      </c>
      <c r="K56" s="439"/>
      <c r="L56" s="439"/>
      <c r="M56" s="439"/>
    </row>
    <row r="57" spans="1:13" hidden="1">
      <c r="A57" s="439"/>
      <c r="B57" s="439"/>
      <c r="C57" s="279"/>
      <c r="D57" s="457"/>
      <c r="E57" s="439"/>
      <c r="F57" s="277"/>
      <c r="G57" s="482"/>
      <c r="H57" s="280"/>
      <c r="I57" s="496"/>
      <c r="J57" s="279"/>
      <c r="K57" s="439"/>
      <c r="L57" s="439"/>
      <c r="M57" s="439"/>
    </row>
    <row r="58" spans="1:13" hidden="1">
      <c r="A58" s="445"/>
      <c r="B58" s="445"/>
      <c r="C58" s="282"/>
      <c r="D58" s="449"/>
      <c r="E58" s="445"/>
      <c r="F58" s="277"/>
      <c r="G58" s="483"/>
      <c r="H58" s="283"/>
      <c r="I58" s="497"/>
      <c r="J58" s="282" t="s">
        <v>1207</v>
      </c>
      <c r="K58" s="445"/>
      <c r="L58" s="445"/>
      <c r="M58" s="445"/>
    </row>
    <row r="59" spans="1:13" hidden="1">
      <c r="A59" s="270" t="s">
        <v>1208</v>
      </c>
      <c r="B59" s="270" t="s">
        <v>1187</v>
      </c>
      <c r="C59" s="270"/>
      <c r="D59" s="291" t="s">
        <v>1209</v>
      </c>
      <c r="E59" s="270" t="s">
        <v>1092</v>
      </c>
      <c r="F59" s="291"/>
      <c r="G59" s="270" t="s">
        <v>620</v>
      </c>
      <c r="H59" s="292" t="s">
        <v>1210</v>
      </c>
      <c r="I59" s="291"/>
      <c r="J59" s="291"/>
      <c r="K59" s="270" t="s">
        <v>1195</v>
      </c>
      <c r="L59" s="270"/>
      <c r="M59" s="270" t="s">
        <v>512</v>
      </c>
    </row>
    <row r="60" spans="1:13">
      <c r="A60" s="270" t="s">
        <v>1211</v>
      </c>
      <c r="B60" s="270" t="s">
        <v>1212</v>
      </c>
      <c r="C60" s="270" t="s">
        <v>316</v>
      </c>
      <c r="D60" s="270" t="s">
        <v>1091</v>
      </c>
      <c r="E60" s="270" t="s">
        <v>1092</v>
      </c>
      <c r="F60" s="270"/>
      <c r="G60" s="270" t="s">
        <v>1092</v>
      </c>
      <c r="H60" s="270"/>
      <c r="I60" s="270"/>
      <c r="J60" s="270"/>
      <c r="K60" s="270"/>
      <c r="L60" s="270"/>
      <c r="M60" s="270"/>
    </row>
    <row r="61" spans="1:13" ht="60">
      <c r="A61" s="444" t="s">
        <v>1213</v>
      </c>
      <c r="B61" s="444" t="s">
        <v>1212</v>
      </c>
      <c r="C61" s="444" t="s">
        <v>316</v>
      </c>
      <c r="D61" s="444" t="s">
        <v>1094</v>
      </c>
      <c r="E61" s="484" t="s">
        <v>1095</v>
      </c>
      <c r="F61" s="276" t="s">
        <v>1214</v>
      </c>
      <c r="G61" s="444" t="s">
        <v>620</v>
      </c>
      <c r="H61" s="444" t="s">
        <v>1219</v>
      </c>
      <c r="I61" s="484" t="s">
        <v>673</v>
      </c>
      <c r="J61" s="444" t="s">
        <v>1220</v>
      </c>
      <c r="K61" s="487" t="s">
        <v>1100</v>
      </c>
      <c r="L61" s="444"/>
      <c r="M61" s="444" t="s">
        <v>451</v>
      </c>
    </row>
    <row r="62" spans="1:13" ht="45" hidden="1">
      <c r="A62" s="439"/>
      <c r="B62" s="439"/>
      <c r="C62" s="439"/>
      <c r="D62" s="439"/>
      <c r="E62" s="485"/>
      <c r="F62" s="277" t="s">
        <v>1215</v>
      </c>
      <c r="G62" s="439"/>
      <c r="H62" s="439"/>
      <c r="I62" s="485"/>
      <c r="J62" s="439"/>
      <c r="K62" s="488"/>
      <c r="L62" s="439"/>
      <c r="M62" s="439"/>
    </row>
    <row r="63" spans="1:13" ht="105" hidden="1">
      <c r="A63" s="439"/>
      <c r="B63" s="439"/>
      <c r="C63" s="439"/>
      <c r="D63" s="439"/>
      <c r="E63" s="485"/>
      <c r="F63" s="277" t="s">
        <v>1216</v>
      </c>
      <c r="G63" s="439"/>
      <c r="H63" s="439"/>
      <c r="I63" s="485"/>
      <c r="J63" s="439"/>
      <c r="K63" s="488"/>
      <c r="L63" s="439"/>
      <c r="M63" s="439"/>
    </row>
    <row r="64" spans="1:13" ht="90" hidden="1">
      <c r="A64" s="439"/>
      <c r="B64" s="439"/>
      <c r="C64" s="439"/>
      <c r="D64" s="439"/>
      <c r="E64" s="485"/>
      <c r="F64" s="277" t="s">
        <v>1217</v>
      </c>
      <c r="G64" s="439"/>
      <c r="H64" s="439"/>
      <c r="I64" s="485"/>
      <c r="J64" s="439"/>
      <c r="K64" s="488"/>
      <c r="L64" s="439"/>
      <c r="M64" s="439"/>
    </row>
    <row r="65" spans="1:13" ht="45" hidden="1">
      <c r="A65" s="439"/>
      <c r="B65" s="439"/>
      <c r="C65" s="439"/>
      <c r="D65" s="439"/>
      <c r="E65" s="485"/>
      <c r="F65" s="277" t="s">
        <v>1218</v>
      </c>
      <c r="G65" s="439"/>
      <c r="H65" s="439"/>
      <c r="I65" s="485"/>
      <c r="J65" s="439"/>
      <c r="K65" s="488"/>
      <c r="L65" s="439"/>
      <c r="M65" s="439"/>
    </row>
    <row r="66" spans="1:13" hidden="1">
      <c r="A66" s="445"/>
      <c r="B66" s="445"/>
      <c r="C66" s="282"/>
      <c r="D66" s="445"/>
      <c r="E66" s="486"/>
      <c r="F66" s="282"/>
      <c r="G66" s="445"/>
      <c r="H66" s="282"/>
      <c r="I66" s="486"/>
      <c r="J66" s="284" t="s">
        <v>1221</v>
      </c>
      <c r="K66" s="489"/>
      <c r="L66" s="445"/>
      <c r="M66" s="445"/>
    </row>
    <row r="67" spans="1:13" ht="33">
      <c r="A67" s="444" t="s">
        <v>1222</v>
      </c>
      <c r="B67" s="444" t="s">
        <v>1212</v>
      </c>
      <c r="C67" s="444" t="s">
        <v>316</v>
      </c>
      <c r="D67" s="444" t="s">
        <v>1102</v>
      </c>
      <c r="E67" s="498" t="s">
        <v>1092</v>
      </c>
      <c r="F67" s="293" t="s">
        <v>1223</v>
      </c>
      <c r="G67" s="481" t="s">
        <v>620</v>
      </c>
      <c r="H67" s="481"/>
      <c r="I67" s="481"/>
      <c r="J67" s="501" t="s">
        <v>1224</v>
      </c>
      <c r="K67" s="503"/>
      <c r="L67" s="444"/>
      <c r="M67" s="444" t="s">
        <v>451</v>
      </c>
    </row>
    <row r="68" spans="1:13" ht="16.5" hidden="1">
      <c r="A68" s="439"/>
      <c r="B68" s="439"/>
      <c r="C68" s="439"/>
      <c r="D68" s="439"/>
      <c r="E68" s="499"/>
      <c r="F68" s="294" t="s">
        <v>1111</v>
      </c>
      <c r="G68" s="482"/>
      <c r="H68" s="482"/>
      <c r="I68" s="482"/>
      <c r="J68" s="502"/>
      <c r="K68" s="504"/>
      <c r="L68" s="439"/>
      <c r="M68" s="439"/>
    </row>
    <row r="69" spans="1:13" ht="16.5" hidden="1">
      <c r="A69" s="445"/>
      <c r="B69" s="445"/>
      <c r="C69" s="282"/>
      <c r="D69" s="445"/>
      <c r="E69" s="500"/>
      <c r="F69" s="295" t="s">
        <v>1225</v>
      </c>
      <c r="G69" s="483"/>
      <c r="H69" s="283"/>
      <c r="I69" s="483"/>
      <c r="J69" s="295" t="s">
        <v>1225</v>
      </c>
      <c r="K69" s="505"/>
      <c r="L69" s="445"/>
      <c r="M69" s="445"/>
    </row>
    <row r="70" spans="1:13" ht="30">
      <c r="A70" s="444" t="s">
        <v>1226</v>
      </c>
      <c r="B70" s="444" t="s">
        <v>1212</v>
      </c>
      <c r="C70" s="444" t="s">
        <v>316</v>
      </c>
      <c r="D70" s="444" t="s">
        <v>1105</v>
      </c>
      <c r="E70" s="444" t="s">
        <v>1227</v>
      </c>
      <c r="F70" s="276" t="s">
        <v>1228</v>
      </c>
      <c r="G70" s="444" t="s">
        <v>1092</v>
      </c>
      <c r="H70" s="444"/>
      <c r="I70" s="444"/>
      <c r="J70" s="444"/>
      <c r="K70" s="444" t="s">
        <v>1230</v>
      </c>
      <c r="L70" s="444"/>
      <c r="M70" s="444" t="s">
        <v>451</v>
      </c>
    </row>
    <row r="71" spans="1:13" hidden="1">
      <c r="A71" s="445"/>
      <c r="B71" s="445"/>
      <c r="C71" s="445"/>
      <c r="D71" s="445"/>
      <c r="E71" s="445"/>
      <c r="F71" s="296" t="s">
        <v>1229</v>
      </c>
      <c r="G71" s="445"/>
      <c r="H71" s="445"/>
      <c r="I71" s="445"/>
      <c r="J71" s="445"/>
      <c r="K71" s="445"/>
      <c r="L71" s="445"/>
      <c r="M71" s="445"/>
    </row>
    <row r="72" spans="1:13" ht="30">
      <c r="A72" s="444" t="s">
        <v>1231</v>
      </c>
      <c r="B72" s="444" t="s">
        <v>1212</v>
      </c>
      <c r="C72" s="444" t="s">
        <v>316</v>
      </c>
      <c r="D72" s="444" t="s">
        <v>1109</v>
      </c>
      <c r="E72" s="444" t="s">
        <v>1092</v>
      </c>
      <c r="F72" s="285" t="s">
        <v>1110</v>
      </c>
      <c r="G72" s="444" t="s">
        <v>620</v>
      </c>
      <c r="H72" s="444" t="s">
        <v>1232</v>
      </c>
      <c r="I72" s="444"/>
      <c r="J72" s="458" t="s">
        <v>1233</v>
      </c>
      <c r="K72" s="444"/>
      <c r="L72" s="444" t="s">
        <v>1234</v>
      </c>
      <c r="M72" s="444" t="s">
        <v>512</v>
      </c>
    </row>
    <row r="73" spans="1:13" hidden="1">
      <c r="A73" s="439"/>
      <c r="B73" s="439"/>
      <c r="C73" s="439"/>
      <c r="D73" s="439"/>
      <c r="E73" s="439"/>
      <c r="F73" s="286" t="s">
        <v>1111</v>
      </c>
      <c r="G73" s="439"/>
      <c r="H73" s="439"/>
      <c r="I73" s="439"/>
      <c r="J73" s="490"/>
      <c r="K73" s="439"/>
      <c r="L73" s="439"/>
      <c r="M73" s="439"/>
    </row>
    <row r="74" spans="1:13" hidden="1">
      <c r="A74" s="445"/>
      <c r="B74" s="445"/>
      <c r="C74" s="282"/>
      <c r="D74" s="445"/>
      <c r="E74" s="445"/>
      <c r="F74" s="284" t="s">
        <v>1235</v>
      </c>
      <c r="G74" s="445"/>
      <c r="H74" s="282"/>
      <c r="I74" s="445"/>
      <c r="J74" s="491"/>
      <c r="K74" s="445"/>
      <c r="L74" s="445"/>
      <c r="M74" s="445"/>
    </row>
    <row r="75" spans="1:13">
      <c r="A75" s="270" t="s">
        <v>1236</v>
      </c>
      <c r="B75" s="270" t="s">
        <v>1212</v>
      </c>
      <c r="C75" s="270" t="s">
        <v>316</v>
      </c>
      <c r="D75" s="270" t="s">
        <v>1118</v>
      </c>
      <c r="E75" s="270" t="s">
        <v>1092</v>
      </c>
      <c r="F75" s="270"/>
      <c r="G75" s="270" t="s">
        <v>620</v>
      </c>
      <c r="H75" s="270"/>
      <c r="I75" s="270"/>
      <c r="J75" s="297" t="s">
        <v>1237</v>
      </c>
      <c r="K75" s="270"/>
      <c r="L75" s="270"/>
      <c r="M75" s="298" t="s">
        <v>1238</v>
      </c>
    </row>
    <row r="76" spans="1:13" ht="30" hidden="1">
      <c r="A76" s="444" t="s">
        <v>1239</v>
      </c>
      <c r="B76" s="444" t="s">
        <v>1212</v>
      </c>
      <c r="C76" s="444"/>
      <c r="D76" s="456" t="s">
        <v>1120</v>
      </c>
      <c r="E76" s="444" t="s">
        <v>1092</v>
      </c>
      <c r="F76" s="285" t="s">
        <v>1240</v>
      </c>
      <c r="G76" s="444" t="s">
        <v>620</v>
      </c>
      <c r="H76" s="492" t="s">
        <v>1241</v>
      </c>
      <c r="I76" s="456"/>
      <c r="J76" s="506" t="s">
        <v>1240</v>
      </c>
      <c r="K76" s="487" t="s">
        <v>1242</v>
      </c>
      <c r="L76" s="444"/>
      <c r="M76" s="444" t="s">
        <v>1243</v>
      </c>
    </row>
    <row r="77" spans="1:13" hidden="1">
      <c r="A77" s="445"/>
      <c r="B77" s="445"/>
      <c r="C77" s="445"/>
      <c r="D77" s="449"/>
      <c r="E77" s="445"/>
      <c r="F77" s="299" t="s">
        <v>1111</v>
      </c>
      <c r="G77" s="445"/>
      <c r="H77" s="452"/>
      <c r="I77" s="449"/>
      <c r="J77" s="507"/>
      <c r="K77" s="489"/>
      <c r="L77" s="445"/>
      <c r="M77" s="445"/>
    </row>
    <row r="78" spans="1:13">
      <c r="A78" s="270" t="s">
        <v>1244</v>
      </c>
      <c r="B78" s="270" t="s">
        <v>1212</v>
      </c>
      <c r="C78" s="270" t="s">
        <v>316</v>
      </c>
      <c r="D78" s="270" t="s">
        <v>1124</v>
      </c>
      <c r="E78" s="270" t="s">
        <v>1092</v>
      </c>
      <c r="F78" s="270"/>
      <c r="G78" s="270" t="s">
        <v>1092</v>
      </c>
      <c r="H78" s="270"/>
      <c r="I78" s="270"/>
      <c r="J78" s="270"/>
      <c r="K78" s="270"/>
      <c r="L78" s="270"/>
      <c r="M78" s="270"/>
    </row>
    <row r="79" spans="1:13">
      <c r="A79" s="270" t="s">
        <v>1245</v>
      </c>
      <c r="B79" s="270" t="s">
        <v>1212</v>
      </c>
      <c r="C79" s="270" t="s">
        <v>316</v>
      </c>
      <c r="D79" s="270" t="s">
        <v>1126</v>
      </c>
      <c r="E79" s="270" t="s">
        <v>1092</v>
      </c>
      <c r="F79" s="270"/>
      <c r="G79" s="270" t="s">
        <v>1092</v>
      </c>
      <c r="H79" s="270"/>
      <c r="I79" s="270"/>
      <c r="J79" s="270"/>
      <c r="K79" s="270"/>
      <c r="L79" s="270"/>
      <c r="M79" s="270"/>
    </row>
    <row r="80" spans="1:13">
      <c r="A80" s="270" t="s">
        <v>1246</v>
      </c>
      <c r="B80" s="270" t="s">
        <v>1247</v>
      </c>
      <c r="C80" s="270" t="s">
        <v>316</v>
      </c>
      <c r="D80" s="270" t="s">
        <v>1091</v>
      </c>
      <c r="E80" s="270" t="s">
        <v>1092</v>
      </c>
      <c r="F80" s="270"/>
      <c r="G80" s="270" t="s">
        <v>1092</v>
      </c>
      <c r="H80" s="270"/>
      <c r="I80" s="270"/>
      <c r="J80" s="270"/>
      <c r="K80" s="270"/>
      <c r="L80" s="270"/>
      <c r="M80" s="270"/>
    </row>
    <row r="81" spans="1:13">
      <c r="A81" s="270" t="s">
        <v>1248</v>
      </c>
      <c r="B81" s="270" t="s">
        <v>1247</v>
      </c>
      <c r="C81" s="270" t="s">
        <v>316</v>
      </c>
      <c r="D81" s="270" t="s">
        <v>1094</v>
      </c>
      <c r="E81" s="270" t="s">
        <v>1092</v>
      </c>
      <c r="F81" s="270" t="s">
        <v>1221</v>
      </c>
      <c r="G81" s="270" t="s">
        <v>620</v>
      </c>
      <c r="H81" s="270"/>
      <c r="I81" s="270"/>
      <c r="J81" s="270" t="s">
        <v>1221</v>
      </c>
      <c r="K81" s="297" t="s">
        <v>1100</v>
      </c>
      <c r="L81" s="270"/>
      <c r="M81" s="270" t="s">
        <v>451</v>
      </c>
    </row>
    <row r="82" spans="1:13">
      <c r="A82" s="270" t="s">
        <v>1249</v>
      </c>
      <c r="B82" s="270" t="s">
        <v>1247</v>
      </c>
      <c r="C82" s="270" t="s">
        <v>316</v>
      </c>
      <c r="D82" s="270" t="s">
        <v>1102</v>
      </c>
      <c r="E82" s="270" t="s">
        <v>1092</v>
      </c>
      <c r="F82" s="270"/>
      <c r="G82" s="270" t="s">
        <v>1092</v>
      </c>
      <c r="H82" s="270"/>
      <c r="I82" s="270"/>
      <c r="J82" s="297" t="s">
        <v>1225</v>
      </c>
      <c r="K82" s="270"/>
      <c r="L82" s="270"/>
      <c r="M82" s="270"/>
    </row>
    <row r="83" spans="1:13">
      <c r="A83" s="270" t="s">
        <v>1250</v>
      </c>
      <c r="B83" s="270" t="s">
        <v>1247</v>
      </c>
      <c r="C83" s="270" t="s">
        <v>316</v>
      </c>
      <c r="D83" s="270" t="s">
        <v>1105</v>
      </c>
      <c r="E83" s="270" t="s">
        <v>1092</v>
      </c>
      <c r="F83" s="270"/>
      <c r="G83" s="270" t="s">
        <v>1092</v>
      </c>
      <c r="H83" s="270"/>
      <c r="I83" s="270"/>
      <c r="J83" s="270"/>
      <c r="K83" s="270"/>
      <c r="L83" s="270"/>
      <c r="M83" s="270"/>
    </row>
    <row r="84" spans="1:13" ht="30">
      <c r="A84" s="444" t="s">
        <v>1251</v>
      </c>
      <c r="B84" s="444" t="s">
        <v>1247</v>
      </c>
      <c r="C84" s="273" t="s">
        <v>316</v>
      </c>
      <c r="D84" s="456" t="s">
        <v>1109</v>
      </c>
      <c r="E84" s="444" t="s">
        <v>620</v>
      </c>
      <c r="F84" s="276" t="s">
        <v>1252</v>
      </c>
      <c r="G84" s="444" t="s">
        <v>620</v>
      </c>
      <c r="H84" s="288" t="s">
        <v>1253</v>
      </c>
      <c r="I84" s="456"/>
      <c r="J84" s="456"/>
      <c r="K84" s="444"/>
      <c r="L84" s="444" t="s">
        <v>1115</v>
      </c>
      <c r="M84" s="444" t="s">
        <v>512</v>
      </c>
    </row>
    <row r="85" spans="1:13" ht="45" hidden="1">
      <c r="A85" s="439"/>
      <c r="B85" s="439"/>
      <c r="C85" s="439"/>
      <c r="D85" s="457"/>
      <c r="E85" s="439"/>
      <c r="F85" s="277" t="s">
        <v>1254</v>
      </c>
      <c r="G85" s="439"/>
      <c r="H85" s="439"/>
      <c r="I85" s="457"/>
      <c r="J85" s="457"/>
      <c r="K85" s="439"/>
      <c r="L85" s="439"/>
      <c r="M85" s="439"/>
    </row>
    <row r="86" spans="1:13" ht="45" hidden="1">
      <c r="A86" s="439"/>
      <c r="B86" s="439"/>
      <c r="C86" s="439"/>
      <c r="D86" s="457"/>
      <c r="E86" s="439"/>
      <c r="F86" s="277" t="s">
        <v>1255</v>
      </c>
      <c r="G86" s="439"/>
      <c r="H86" s="439"/>
      <c r="I86" s="457"/>
      <c r="J86" s="457"/>
      <c r="K86" s="439"/>
      <c r="L86" s="439"/>
      <c r="M86" s="439"/>
    </row>
    <row r="87" spans="1:13" hidden="1">
      <c r="A87" s="445"/>
      <c r="B87" s="445"/>
      <c r="C87" s="445"/>
      <c r="D87" s="449"/>
      <c r="E87" s="445"/>
      <c r="F87" s="296" t="s">
        <v>1256</v>
      </c>
      <c r="G87" s="445"/>
      <c r="H87" s="445"/>
      <c r="I87" s="449"/>
      <c r="J87" s="449"/>
      <c r="K87" s="445"/>
      <c r="L87" s="445"/>
      <c r="M87" s="445"/>
    </row>
    <row r="88" spans="1:13">
      <c r="A88" s="270" t="s">
        <v>1257</v>
      </c>
      <c r="B88" s="270" t="s">
        <v>1247</v>
      </c>
      <c r="C88" s="270" t="s">
        <v>316</v>
      </c>
      <c r="D88" s="270" t="s">
        <v>1118</v>
      </c>
      <c r="E88" s="270" t="s">
        <v>1092</v>
      </c>
      <c r="F88" s="270"/>
      <c r="G88" s="270" t="s">
        <v>1092</v>
      </c>
      <c r="H88" s="270"/>
      <c r="I88" s="270"/>
      <c r="J88" s="270"/>
      <c r="K88" s="270"/>
      <c r="L88" s="270"/>
      <c r="M88" s="270"/>
    </row>
    <row r="89" spans="1:13" hidden="1">
      <c r="A89" s="270" t="s">
        <v>1258</v>
      </c>
      <c r="B89" s="270" t="s">
        <v>1247</v>
      </c>
      <c r="C89" s="270"/>
      <c r="D89" s="270" t="s">
        <v>1120</v>
      </c>
      <c r="E89" s="270" t="s">
        <v>1092</v>
      </c>
      <c r="F89" s="270" t="s">
        <v>1121</v>
      </c>
      <c r="G89" s="270" t="s">
        <v>1092</v>
      </c>
      <c r="H89" s="270"/>
      <c r="I89" s="270"/>
      <c r="J89" s="270"/>
      <c r="K89" s="270"/>
      <c r="L89" s="270"/>
      <c r="M89" s="270"/>
    </row>
    <row r="90" spans="1:13">
      <c r="A90" s="270" t="s">
        <v>1259</v>
      </c>
      <c r="B90" s="270" t="s">
        <v>1247</v>
      </c>
      <c r="C90" s="270" t="s">
        <v>316</v>
      </c>
      <c r="D90" s="270" t="s">
        <v>1124</v>
      </c>
      <c r="E90" s="270" t="s">
        <v>1092</v>
      </c>
      <c r="F90" s="270"/>
      <c r="G90" s="270" t="s">
        <v>1092</v>
      </c>
      <c r="H90" s="270"/>
      <c r="I90" s="270"/>
      <c r="J90" s="297" t="s">
        <v>1260</v>
      </c>
      <c r="K90" s="270"/>
      <c r="L90" s="270"/>
      <c r="M90" s="270"/>
    </row>
    <row r="91" spans="1:13" ht="30">
      <c r="A91" s="444" t="s">
        <v>1261</v>
      </c>
      <c r="B91" s="444" t="s">
        <v>1247</v>
      </c>
      <c r="C91" s="444" t="s">
        <v>316</v>
      </c>
      <c r="D91" s="444" t="s">
        <v>1262</v>
      </c>
      <c r="E91" s="458" t="s">
        <v>1189</v>
      </c>
      <c r="F91" s="276" t="s">
        <v>1190</v>
      </c>
      <c r="G91" s="481" t="s">
        <v>1147</v>
      </c>
      <c r="H91" s="481"/>
      <c r="I91" s="481"/>
      <c r="J91" s="444"/>
      <c r="K91" s="444"/>
      <c r="L91" s="444"/>
      <c r="M91" s="444" t="s">
        <v>451</v>
      </c>
    </row>
    <row r="92" spans="1:13" ht="45" hidden="1">
      <c r="A92" s="439"/>
      <c r="B92" s="439"/>
      <c r="C92" s="439"/>
      <c r="D92" s="439"/>
      <c r="E92" s="490"/>
      <c r="F92" s="277" t="s">
        <v>1191</v>
      </c>
      <c r="G92" s="482"/>
      <c r="H92" s="482"/>
      <c r="I92" s="482"/>
      <c r="J92" s="439"/>
      <c r="K92" s="439"/>
      <c r="L92" s="439"/>
      <c r="M92" s="439"/>
    </row>
    <row r="93" spans="1:13" ht="45" hidden="1">
      <c r="A93" s="445"/>
      <c r="B93" s="445"/>
      <c r="C93" s="445"/>
      <c r="D93" s="445"/>
      <c r="E93" s="491"/>
      <c r="F93" s="296" t="s">
        <v>1192</v>
      </c>
      <c r="G93" s="483"/>
      <c r="H93" s="483"/>
      <c r="I93" s="483"/>
      <c r="J93" s="445"/>
      <c r="K93" s="445"/>
      <c r="L93" s="445"/>
      <c r="M93" s="445"/>
    </row>
    <row r="94" spans="1:13">
      <c r="A94" s="270" t="s">
        <v>1263</v>
      </c>
      <c r="B94" s="270" t="s">
        <v>1247</v>
      </c>
      <c r="C94" s="270" t="s">
        <v>316</v>
      </c>
      <c r="D94" s="270" t="s">
        <v>1126</v>
      </c>
      <c r="E94" s="287" t="s">
        <v>1092</v>
      </c>
      <c r="F94" s="270" t="s">
        <v>1264</v>
      </c>
      <c r="G94" s="270" t="s">
        <v>1092</v>
      </c>
      <c r="H94" s="270"/>
      <c r="I94" s="270"/>
      <c r="J94" s="270"/>
      <c r="K94" s="300"/>
      <c r="L94" s="270"/>
      <c r="M94" s="270"/>
    </row>
    <row r="95" spans="1:13" ht="30">
      <c r="A95" s="444" t="s">
        <v>1265</v>
      </c>
      <c r="B95" s="444" t="s">
        <v>1266</v>
      </c>
      <c r="C95" s="444" t="s">
        <v>316</v>
      </c>
      <c r="D95" s="444" t="s">
        <v>1267</v>
      </c>
      <c r="E95" s="444" t="s">
        <v>620</v>
      </c>
      <c r="F95" s="276" t="s">
        <v>1268</v>
      </c>
      <c r="G95" s="444" t="s">
        <v>1147</v>
      </c>
      <c r="H95" s="444"/>
      <c r="I95" s="444"/>
      <c r="J95" s="444"/>
      <c r="K95" s="444" t="s">
        <v>1270</v>
      </c>
      <c r="L95" s="444"/>
      <c r="M95" s="444" t="s">
        <v>512</v>
      </c>
    </row>
    <row r="96" spans="1:13" ht="45" hidden="1">
      <c r="A96" s="445"/>
      <c r="B96" s="445"/>
      <c r="C96" s="445"/>
      <c r="D96" s="445"/>
      <c r="E96" s="445"/>
      <c r="F96" s="296" t="s">
        <v>1269</v>
      </c>
      <c r="G96" s="445"/>
      <c r="H96" s="445"/>
      <c r="I96" s="445"/>
      <c r="J96" s="445"/>
      <c r="K96" s="445"/>
      <c r="L96" s="445"/>
      <c r="M96" s="445"/>
    </row>
    <row r="97" spans="1:13">
      <c r="A97" s="270" t="s">
        <v>1271</v>
      </c>
      <c r="B97" s="270" t="s">
        <v>1266</v>
      </c>
      <c r="C97" s="270" t="s">
        <v>316</v>
      </c>
      <c r="D97" s="270" t="s">
        <v>1272</v>
      </c>
      <c r="E97" s="270" t="s">
        <v>1092</v>
      </c>
      <c r="F97" s="270"/>
      <c r="G97" s="270" t="s">
        <v>1095</v>
      </c>
      <c r="H97" s="270"/>
      <c r="I97" s="270"/>
      <c r="J97" s="270"/>
      <c r="K97" s="270"/>
      <c r="L97" s="270"/>
      <c r="M97" s="270"/>
    </row>
    <row r="98" spans="1:13" ht="105">
      <c r="A98" s="444" t="s">
        <v>1273</v>
      </c>
      <c r="B98" s="444" t="s">
        <v>1274</v>
      </c>
      <c r="C98" s="444" t="s">
        <v>316</v>
      </c>
      <c r="D98" s="456" t="s">
        <v>1275</v>
      </c>
      <c r="E98" s="444" t="s">
        <v>1092</v>
      </c>
      <c r="F98" s="276" t="s">
        <v>1276</v>
      </c>
      <c r="G98" s="444" t="s">
        <v>620</v>
      </c>
      <c r="H98" s="492" t="s">
        <v>1278</v>
      </c>
      <c r="I98" s="456"/>
      <c r="J98" s="456" t="s">
        <v>1279</v>
      </c>
      <c r="K98" s="444" t="s">
        <v>1280</v>
      </c>
      <c r="L98" s="444"/>
      <c r="M98" s="444" t="s">
        <v>1243</v>
      </c>
    </row>
    <row r="99" spans="1:13" hidden="1">
      <c r="A99" s="439"/>
      <c r="B99" s="439"/>
      <c r="C99" s="439"/>
      <c r="D99" s="457"/>
      <c r="E99" s="439"/>
      <c r="F99" s="277" t="s">
        <v>1277</v>
      </c>
      <c r="G99" s="439"/>
      <c r="H99" s="451"/>
      <c r="I99" s="457"/>
      <c r="J99" s="457"/>
      <c r="K99" s="439"/>
      <c r="L99" s="439"/>
      <c r="M99" s="439"/>
    </row>
    <row r="100" spans="1:13" hidden="1">
      <c r="A100" s="445"/>
      <c r="B100" s="445"/>
      <c r="C100" s="282"/>
      <c r="D100" s="449"/>
      <c r="E100" s="445"/>
      <c r="F100" s="282" t="s">
        <v>1281</v>
      </c>
      <c r="G100" s="445"/>
      <c r="H100" s="282"/>
      <c r="I100" s="449"/>
      <c r="J100" s="282" t="s">
        <v>1282</v>
      </c>
      <c r="K100" s="445"/>
      <c r="L100" s="445"/>
      <c r="M100" s="445"/>
    </row>
    <row r="101" spans="1:13" ht="60">
      <c r="A101" s="444" t="s">
        <v>1283</v>
      </c>
      <c r="B101" s="444" t="s">
        <v>1274</v>
      </c>
      <c r="C101" s="444" t="s">
        <v>316</v>
      </c>
      <c r="D101" s="456" t="s">
        <v>1284</v>
      </c>
      <c r="E101" s="444" t="s">
        <v>1092</v>
      </c>
      <c r="F101" s="276" t="s">
        <v>1285</v>
      </c>
      <c r="G101" s="444" t="s">
        <v>1095</v>
      </c>
      <c r="H101" s="492"/>
      <c r="I101" s="456"/>
      <c r="J101" s="456" t="s">
        <v>1287</v>
      </c>
      <c r="K101" s="444"/>
      <c r="L101" s="444"/>
      <c r="M101" s="444" t="s">
        <v>451</v>
      </c>
    </row>
    <row r="102" spans="1:13" ht="90" hidden="1">
      <c r="A102" s="439"/>
      <c r="B102" s="439"/>
      <c r="C102" s="439"/>
      <c r="D102" s="457"/>
      <c r="E102" s="439"/>
      <c r="F102" s="277" t="s">
        <v>1286</v>
      </c>
      <c r="G102" s="439"/>
      <c r="H102" s="451"/>
      <c r="I102" s="457"/>
      <c r="J102" s="457"/>
      <c r="K102" s="439"/>
      <c r="L102" s="439"/>
      <c r="M102" s="439"/>
    </row>
    <row r="103" spans="1:13" hidden="1">
      <c r="A103" s="439"/>
      <c r="B103" s="439"/>
      <c r="C103" s="279"/>
      <c r="D103" s="457"/>
      <c r="E103" s="439"/>
      <c r="F103" s="279" t="s">
        <v>1288</v>
      </c>
      <c r="G103" s="439"/>
      <c r="H103" s="279"/>
      <c r="I103" s="457"/>
      <c r="J103" s="279" t="s">
        <v>1289</v>
      </c>
      <c r="K103" s="439"/>
      <c r="L103" s="439"/>
      <c r="M103" s="439"/>
    </row>
    <row r="104" spans="1:13" hidden="1">
      <c r="A104" s="445"/>
      <c r="B104" s="445"/>
      <c r="C104" s="282"/>
      <c r="D104" s="449"/>
      <c r="E104" s="445"/>
      <c r="F104" s="282" t="s">
        <v>1290</v>
      </c>
      <c r="G104" s="445"/>
      <c r="H104" s="282"/>
      <c r="I104" s="449"/>
      <c r="J104" s="282" t="s">
        <v>1291</v>
      </c>
      <c r="K104" s="445"/>
      <c r="L104" s="445"/>
      <c r="M104" s="445"/>
    </row>
    <row r="105" spans="1:13">
      <c r="A105" s="270" t="s">
        <v>1292</v>
      </c>
      <c r="B105" s="270" t="s">
        <v>1274</v>
      </c>
      <c r="C105" s="270" t="s">
        <v>316</v>
      </c>
      <c r="D105" s="270" t="s">
        <v>1293</v>
      </c>
      <c r="E105" s="270" t="s">
        <v>1294</v>
      </c>
      <c r="F105" s="270" t="s">
        <v>1295</v>
      </c>
      <c r="G105" s="301" t="s">
        <v>620</v>
      </c>
      <c r="H105" s="301"/>
      <c r="I105" s="301"/>
      <c r="J105" s="270" t="s">
        <v>1296</v>
      </c>
      <c r="K105" s="270"/>
      <c r="L105" s="270" t="s">
        <v>1297</v>
      </c>
      <c r="M105" s="270" t="s">
        <v>451</v>
      </c>
    </row>
    <row r="106" spans="1:13" ht="105">
      <c r="A106" s="444" t="s">
        <v>1298</v>
      </c>
      <c r="B106" s="444" t="s">
        <v>1274</v>
      </c>
      <c r="C106" s="444" t="s">
        <v>316</v>
      </c>
      <c r="D106" s="456" t="s">
        <v>1299</v>
      </c>
      <c r="E106" s="444" t="s">
        <v>1092</v>
      </c>
      <c r="F106" s="276" t="s">
        <v>1300</v>
      </c>
      <c r="G106" s="481" t="s">
        <v>620</v>
      </c>
      <c r="H106" s="508"/>
      <c r="I106" s="510"/>
      <c r="J106" s="456" t="s">
        <v>1302</v>
      </c>
      <c r="K106" s="444" t="s">
        <v>1303</v>
      </c>
      <c r="L106" s="444"/>
      <c r="M106" s="444" t="s">
        <v>451</v>
      </c>
    </row>
    <row r="107" spans="1:13" hidden="1">
      <c r="A107" s="445"/>
      <c r="B107" s="445"/>
      <c r="C107" s="445"/>
      <c r="D107" s="449"/>
      <c r="E107" s="445"/>
      <c r="F107" s="296" t="s">
        <v>1301</v>
      </c>
      <c r="G107" s="483"/>
      <c r="H107" s="509"/>
      <c r="I107" s="511"/>
      <c r="J107" s="449"/>
      <c r="K107" s="445"/>
      <c r="L107" s="445"/>
      <c r="M107" s="445"/>
    </row>
    <row r="108" spans="1:13" ht="135">
      <c r="A108" s="444" t="s">
        <v>1304</v>
      </c>
      <c r="B108" s="444" t="s">
        <v>1274</v>
      </c>
      <c r="C108" s="273" t="s">
        <v>316</v>
      </c>
      <c r="D108" s="456" t="s">
        <v>1305</v>
      </c>
      <c r="E108" s="512" t="s">
        <v>1306</v>
      </c>
      <c r="F108" s="276" t="s">
        <v>1307</v>
      </c>
      <c r="G108" s="481" t="s">
        <v>1308</v>
      </c>
      <c r="H108" s="289" t="s">
        <v>1179</v>
      </c>
      <c r="I108" s="495" t="s">
        <v>673</v>
      </c>
      <c r="J108" s="276" t="s">
        <v>1309</v>
      </c>
      <c r="K108" s="444"/>
      <c r="L108" s="444"/>
      <c r="M108" s="444" t="s">
        <v>1310</v>
      </c>
    </row>
    <row r="109" spans="1:13" hidden="1">
      <c r="A109" s="439"/>
      <c r="B109" s="439"/>
      <c r="C109" s="279"/>
      <c r="D109" s="457"/>
      <c r="E109" s="513"/>
      <c r="F109" s="279" t="s">
        <v>1311</v>
      </c>
      <c r="G109" s="482"/>
      <c r="H109" s="280"/>
      <c r="I109" s="496"/>
      <c r="J109" s="279" t="s">
        <v>1312</v>
      </c>
      <c r="K109" s="439"/>
      <c r="L109" s="439"/>
      <c r="M109" s="439"/>
    </row>
    <row r="110" spans="1:13" hidden="1">
      <c r="A110" s="445"/>
      <c r="B110" s="445"/>
      <c r="C110" s="282"/>
      <c r="D110" s="449"/>
      <c r="E110" s="514"/>
      <c r="F110" s="282" t="s">
        <v>1313</v>
      </c>
      <c r="G110" s="483"/>
      <c r="H110" s="283"/>
      <c r="I110" s="497"/>
      <c r="J110" s="284" t="s">
        <v>1314</v>
      </c>
      <c r="K110" s="445"/>
      <c r="L110" s="445"/>
      <c r="M110" s="445"/>
    </row>
    <row r="111" spans="1:13">
      <c r="A111" s="444" t="s">
        <v>1315</v>
      </c>
      <c r="B111" s="444" t="s">
        <v>1274</v>
      </c>
      <c r="C111" s="444" t="s">
        <v>316</v>
      </c>
      <c r="D111" s="444" t="s">
        <v>1316</v>
      </c>
      <c r="E111" s="444" t="s">
        <v>1092</v>
      </c>
      <c r="F111" s="276" t="s">
        <v>1317</v>
      </c>
      <c r="G111" s="444" t="s">
        <v>1092</v>
      </c>
      <c r="H111" s="444"/>
      <c r="I111" s="444"/>
      <c r="J111" s="444"/>
      <c r="K111" s="444"/>
      <c r="L111" s="444"/>
      <c r="M111" s="444"/>
    </row>
    <row r="112" spans="1:13" ht="45" hidden="1">
      <c r="A112" s="439"/>
      <c r="B112" s="439"/>
      <c r="C112" s="439"/>
      <c r="D112" s="439"/>
      <c r="E112" s="439"/>
      <c r="F112" s="277" t="s">
        <v>1318</v>
      </c>
      <c r="G112" s="439"/>
      <c r="H112" s="439"/>
      <c r="I112" s="439"/>
      <c r="J112" s="439"/>
      <c r="K112" s="439"/>
      <c r="L112" s="439"/>
      <c r="M112" s="439"/>
    </row>
    <row r="113" spans="1:13" hidden="1">
      <c r="A113" s="445"/>
      <c r="B113" s="445"/>
      <c r="C113" s="445"/>
      <c r="D113" s="445"/>
      <c r="E113" s="445"/>
      <c r="F113" s="296" t="s">
        <v>1319</v>
      </c>
      <c r="G113" s="445"/>
      <c r="H113" s="445"/>
      <c r="I113" s="445"/>
      <c r="J113" s="445"/>
      <c r="K113" s="445"/>
      <c r="L113" s="445"/>
      <c r="M113" s="445"/>
    </row>
    <row r="114" spans="1:13" ht="90">
      <c r="A114" s="444" t="s">
        <v>1320</v>
      </c>
      <c r="B114" s="444" t="s">
        <v>1274</v>
      </c>
      <c r="C114" s="444" t="s">
        <v>316</v>
      </c>
      <c r="D114" s="456" t="s">
        <v>1321</v>
      </c>
      <c r="E114" s="444" t="s">
        <v>1092</v>
      </c>
      <c r="F114" s="276" t="s">
        <v>1322</v>
      </c>
      <c r="G114" s="444" t="s">
        <v>620</v>
      </c>
      <c r="H114" s="492" t="s">
        <v>1323</v>
      </c>
      <c r="I114" s="456" t="s">
        <v>1113</v>
      </c>
      <c r="J114" s="456" t="s">
        <v>1324</v>
      </c>
      <c r="K114" s="444" t="s">
        <v>1325</v>
      </c>
      <c r="L114" s="444"/>
      <c r="M114" s="444" t="s">
        <v>512</v>
      </c>
    </row>
    <row r="115" spans="1:13" hidden="1">
      <c r="A115" s="439"/>
      <c r="B115" s="439"/>
      <c r="C115" s="439"/>
      <c r="D115" s="457"/>
      <c r="E115" s="439"/>
      <c r="F115" s="277" t="s">
        <v>1301</v>
      </c>
      <c r="G115" s="439"/>
      <c r="H115" s="451"/>
      <c r="I115" s="457"/>
      <c r="J115" s="457"/>
      <c r="K115" s="439"/>
      <c r="L115" s="439"/>
      <c r="M115" s="439"/>
    </row>
    <row r="116" spans="1:13" hidden="1">
      <c r="A116" s="445"/>
      <c r="B116" s="445"/>
      <c r="C116" s="282"/>
      <c r="D116" s="449"/>
      <c r="E116" s="445"/>
      <c r="F116" s="282" t="s">
        <v>1326</v>
      </c>
      <c r="G116" s="445"/>
      <c r="H116" s="282"/>
      <c r="I116" s="449"/>
      <c r="J116" s="449"/>
      <c r="K116" s="445"/>
      <c r="L116" s="445"/>
      <c r="M116" s="445"/>
    </row>
    <row r="117" spans="1:13" ht="135">
      <c r="A117" s="444" t="s">
        <v>1327</v>
      </c>
      <c r="B117" s="444" t="s">
        <v>1274</v>
      </c>
      <c r="C117" s="444" t="s">
        <v>316</v>
      </c>
      <c r="D117" s="444" t="s">
        <v>1328</v>
      </c>
      <c r="E117" s="444" t="s">
        <v>1092</v>
      </c>
      <c r="F117" s="276" t="s">
        <v>1329</v>
      </c>
      <c r="G117" s="481" t="s">
        <v>620</v>
      </c>
      <c r="H117" s="481"/>
      <c r="I117" s="484" t="s">
        <v>673</v>
      </c>
      <c r="J117" s="444" t="s">
        <v>1331</v>
      </c>
      <c r="K117" s="444" t="s">
        <v>1332</v>
      </c>
      <c r="L117" s="444"/>
      <c r="M117" s="444" t="s">
        <v>451</v>
      </c>
    </row>
    <row r="118" spans="1:13" hidden="1">
      <c r="A118" s="439"/>
      <c r="B118" s="439"/>
      <c r="C118" s="439"/>
      <c r="D118" s="439"/>
      <c r="E118" s="439"/>
      <c r="F118" s="277" t="s">
        <v>1330</v>
      </c>
      <c r="G118" s="482"/>
      <c r="H118" s="482"/>
      <c r="I118" s="485"/>
      <c r="J118" s="439"/>
      <c r="K118" s="439"/>
      <c r="L118" s="439"/>
      <c r="M118" s="439"/>
    </row>
    <row r="119" spans="1:13" hidden="1">
      <c r="A119" s="445"/>
      <c r="B119" s="445"/>
      <c r="C119" s="282"/>
      <c r="D119" s="445"/>
      <c r="E119" s="445"/>
      <c r="F119" s="282" t="s">
        <v>1333</v>
      </c>
      <c r="G119" s="483"/>
      <c r="H119" s="283"/>
      <c r="I119" s="486"/>
      <c r="J119" s="282" t="s">
        <v>1334</v>
      </c>
      <c r="K119" s="445"/>
      <c r="L119" s="445"/>
      <c r="M119" s="445"/>
    </row>
    <row r="120" spans="1:13">
      <c r="A120" s="444" t="s">
        <v>1335</v>
      </c>
      <c r="B120" s="444" t="s">
        <v>1274</v>
      </c>
      <c r="C120" s="273" t="s">
        <v>316</v>
      </c>
      <c r="D120" s="444" t="s">
        <v>1336</v>
      </c>
      <c r="E120" s="484" t="s">
        <v>1092</v>
      </c>
      <c r="F120" s="273" t="s">
        <v>1337</v>
      </c>
      <c r="G120" s="481" t="s">
        <v>620</v>
      </c>
      <c r="H120" s="275" t="s">
        <v>1338</v>
      </c>
      <c r="I120" s="484" t="s">
        <v>673</v>
      </c>
      <c r="J120" s="273" t="s">
        <v>1339</v>
      </c>
      <c r="K120" s="444"/>
      <c r="L120" s="444" t="s">
        <v>1340</v>
      </c>
      <c r="M120" s="444" t="s">
        <v>451</v>
      </c>
    </row>
    <row r="121" spans="1:13" hidden="1">
      <c r="A121" s="439"/>
      <c r="B121" s="439"/>
      <c r="C121" s="279"/>
      <c r="D121" s="439"/>
      <c r="E121" s="485"/>
      <c r="F121" s="279" t="s">
        <v>1215</v>
      </c>
      <c r="G121" s="482"/>
      <c r="H121" s="280"/>
      <c r="I121" s="485"/>
      <c r="J121" s="279" t="s">
        <v>1341</v>
      </c>
      <c r="K121" s="439"/>
      <c r="L121" s="439"/>
      <c r="M121" s="439"/>
    </row>
    <row r="122" spans="1:13" hidden="1">
      <c r="A122" s="439"/>
      <c r="B122" s="439"/>
      <c r="C122" s="279"/>
      <c r="D122" s="439"/>
      <c r="E122" s="485"/>
      <c r="F122" s="279" t="s">
        <v>1342</v>
      </c>
      <c r="G122" s="482"/>
      <c r="H122" s="280"/>
      <c r="I122" s="485"/>
      <c r="J122" s="279" t="s">
        <v>1343</v>
      </c>
      <c r="K122" s="439"/>
      <c r="L122" s="439"/>
      <c r="M122" s="439"/>
    </row>
    <row r="123" spans="1:13" hidden="1">
      <c r="A123" s="439"/>
      <c r="B123" s="439"/>
      <c r="C123" s="279"/>
      <c r="D123" s="439"/>
      <c r="E123" s="485"/>
      <c r="F123" s="279" t="s">
        <v>1344</v>
      </c>
      <c r="G123" s="482"/>
      <c r="H123" s="280"/>
      <c r="I123" s="485"/>
      <c r="J123" s="279" t="s">
        <v>1345</v>
      </c>
      <c r="K123" s="439"/>
      <c r="L123" s="439"/>
      <c r="M123" s="439"/>
    </row>
    <row r="124" spans="1:13" hidden="1">
      <c r="A124" s="445"/>
      <c r="B124" s="445"/>
      <c r="C124" s="282"/>
      <c r="D124" s="445"/>
      <c r="E124" s="486"/>
      <c r="F124" s="282" t="s">
        <v>1346</v>
      </c>
      <c r="G124" s="483"/>
      <c r="H124" s="283"/>
      <c r="I124" s="486"/>
      <c r="J124" s="282"/>
      <c r="K124" s="445"/>
      <c r="L124" s="445"/>
      <c r="M124" s="445"/>
    </row>
    <row r="125" spans="1:13" ht="60">
      <c r="A125" s="444" t="s">
        <v>1347</v>
      </c>
      <c r="B125" s="444" t="s">
        <v>1274</v>
      </c>
      <c r="C125" s="444" t="s">
        <v>316</v>
      </c>
      <c r="D125" s="456" t="s">
        <v>1348</v>
      </c>
      <c r="E125" s="444" t="s">
        <v>620</v>
      </c>
      <c r="F125" s="276" t="s">
        <v>1349</v>
      </c>
      <c r="G125" s="444" t="s">
        <v>620</v>
      </c>
      <c r="H125" s="492" t="s">
        <v>1352</v>
      </c>
      <c r="I125" s="456" t="s">
        <v>1353</v>
      </c>
      <c r="J125" s="456" t="s">
        <v>1354</v>
      </c>
      <c r="K125" s="444" t="s">
        <v>1355</v>
      </c>
      <c r="L125" s="444"/>
      <c r="M125" s="444" t="s">
        <v>512</v>
      </c>
    </row>
    <row r="126" spans="1:13" hidden="1">
      <c r="A126" s="439"/>
      <c r="B126" s="439"/>
      <c r="C126" s="439"/>
      <c r="D126" s="457"/>
      <c r="E126" s="439"/>
      <c r="F126" s="277" t="s">
        <v>1350</v>
      </c>
      <c r="G126" s="439"/>
      <c r="H126" s="451"/>
      <c r="I126" s="457"/>
      <c r="J126" s="457"/>
      <c r="K126" s="439"/>
      <c r="L126" s="439"/>
      <c r="M126" s="439"/>
    </row>
    <row r="127" spans="1:13" hidden="1">
      <c r="A127" s="439"/>
      <c r="B127" s="439"/>
      <c r="C127" s="439"/>
      <c r="D127" s="457"/>
      <c r="E127" s="439"/>
      <c r="F127" s="277" t="s">
        <v>1351</v>
      </c>
      <c r="G127" s="439"/>
      <c r="H127" s="451"/>
      <c r="I127" s="457"/>
      <c r="J127" s="457"/>
      <c r="K127" s="439"/>
      <c r="L127" s="439"/>
      <c r="M127" s="439"/>
    </row>
    <row r="128" spans="1:13" hidden="1">
      <c r="A128" s="445"/>
      <c r="B128" s="445"/>
      <c r="C128" s="282"/>
      <c r="D128" s="449"/>
      <c r="E128" s="445"/>
      <c r="F128" s="282" t="s">
        <v>1356</v>
      </c>
      <c r="G128" s="445"/>
      <c r="H128" s="282"/>
      <c r="I128" s="449"/>
      <c r="J128" s="282" t="s">
        <v>1357</v>
      </c>
      <c r="K128" s="445"/>
      <c r="L128" s="445"/>
      <c r="M128" s="445"/>
    </row>
    <row r="129" spans="1:13" ht="90">
      <c r="A129" s="444" t="s">
        <v>1358</v>
      </c>
      <c r="B129" s="444" t="s">
        <v>1274</v>
      </c>
      <c r="C129" s="444" t="s">
        <v>316</v>
      </c>
      <c r="D129" s="456" t="s">
        <v>1321</v>
      </c>
      <c r="E129" s="444" t="s">
        <v>620</v>
      </c>
      <c r="F129" s="276" t="s">
        <v>1359</v>
      </c>
      <c r="G129" s="444" t="s">
        <v>620</v>
      </c>
      <c r="H129" s="492" t="s">
        <v>1193</v>
      </c>
      <c r="I129" s="456"/>
      <c r="J129" s="456" t="s">
        <v>1361</v>
      </c>
      <c r="K129" s="444" t="s">
        <v>1355</v>
      </c>
      <c r="L129" s="444"/>
      <c r="M129" s="444" t="s">
        <v>512</v>
      </c>
    </row>
    <row r="130" spans="1:13" hidden="1">
      <c r="A130" s="439"/>
      <c r="B130" s="439"/>
      <c r="C130" s="439"/>
      <c r="D130" s="457"/>
      <c r="E130" s="439"/>
      <c r="F130" s="277" t="s">
        <v>1350</v>
      </c>
      <c r="G130" s="439"/>
      <c r="H130" s="451"/>
      <c r="I130" s="457"/>
      <c r="J130" s="457"/>
      <c r="K130" s="439"/>
      <c r="L130" s="439"/>
      <c r="M130" s="439"/>
    </row>
    <row r="131" spans="1:13" ht="60" hidden="1">
      <c r="A131" s="445"/>
      <c r="B131" s="445"/>
      <c r="C131" s="445"/>
      <c r="D131" s="449"/>
      <c r="E131" s="445"/>
      <c r="F131" s="296" t="s">
        <v>1360</v>
      </c>
      <c r="G131" s="445"/>
      <c r="H131" s="452"/>
      <c r="I131" s="449"/>
      <c r="J131" s="449"/>
      <c r="K131" s="445"/>
      <c r="L131" s="445"/>
      <c r="M131" s="445"/>
    </row>
    <row r="132" spans="1:13">
      <c r="A132" s="444" t="s">
        <v>1362</v>
      </c>
      <c r="B132" s="444" t="s">
        <v>1363</v>
      </c>
      <c r="C132" s="444" t="s">
        <v>316</v>
      </c>
      <c r="D132" s="444" t="s">
        <v>1364</v>
      </c>
      <c r="E132" s="444" t="s">
        <v>1092</v>
      </c>
      <c r="F132" s="276" t="s">
        <v>1365</v>
      </c>
      <c r="G132" s="515" t="s">
        <v>1092</v>
      </c>
      <c r="H132" s="515"/>
      <c r="I132" s="515"/>
      <c r="J132" s="444" t="s">
        <v>1366</v>
      </c>
      <c r="K132" s="444"/>
      <c r="L132" s="444"/>
      <c r="M132" s="444"/>
    </row>
    <row r="133" spans="1:13" hidden="1">
      <c r="A133" s="445"/>
      <c r="B133" s="445"/>
      <c r="C133" s="445"/>
      <c r="D133" s="445"/>
      <c r="E133" s="445"/>
      <c r="F133" s="296" t="s">
        <v>1301</v>
      </c>
      <c r="G133" s="516"/>
      <c r="H133" s="516"/>
      <c r="I133" s="516"/>
      <c r="J133" s="445"/>
      <c r="K133" s="445"/>
      <c r="L133" s="445"/>
      <c r="M133" s="445"/>
    </row>
    <row r="134" spans="1:13" ht="30">
      <c r="A134" s="444" t="s">
        <v>1367</v>
      </c>
      <c r="B134" s="444" t="s">
        <v>1363</v>
      </c>
      <c r="C134" s="444" t="s">
        <v>316</v>
      </c>
      <c r="D134" s="456" t="s">
        <v>1368</v>
      </c>
      <c r="E134" s="444" t="s">
        <v>1092</v>
      </c>
      <c r="F134" s="276" t="s">
        <v>1369</v>
      </c>
      <c r="G134" s="484" t="s">
        <v>620</v>
      </c>
      <c r="H134" s="492" t="s">
        <v>1193</v>
      </c>
      <c r="I134" s="495" t="s">
        <v>673</v>
      </c>
      <c r="J134" s="456" t="s">
        <v>1370</v>
      </c>
      <c r="K134" s="444" t="s">
        <v>1371</v>
      </c>
      <c r="L134" s="444"/>
      <c r="M134" s="444" t="s">
        <v>512</v>
      </c>
    </row>
    <row r="135" spans="1:13" hidden="1">
      <c r="A135" s="439"/>
      <c r="B135" s="439"/>
      <c r="C135" s="439"/>
      <c r="D135" s="457"/>
      <c r="E135" s="439"/>
      <c r="F135" s="277" t="s">
        <v>1350</v>
      </c>
      <c r="G135" s="485"/>
      <c r="H135" s="451"/>
      <c r="I135" s="496"/>
      <c r="J135" s="457"/>
      <c r="K135" s="439"/>
      <c r="L135" s="439"/>
      <c r="M135" s="439"/>
    </row>
    <row r="136" spans="1:13" hidden="1">
      <c r="A136" s="439"/>
      <c r="B136" s="439"/>
      <c r="C136" s="439"/>
      <c r="D136" s="457"/>
      <c r="E136" s="439"/>
      <c r="F136" s="277" t="s">
        <v>1319</v>
      </c>
      <c r="G136" s="485"/>
      <c r="H136" s="451"/>
      <c r="I136" s="496"/>
      <c r="J136" s="457"/>
      <c r="K136" s="439"/>
      <c r="L136" s="439"/>
      <c r="M136" s="439"/>
    </row>
    <row r="137" spans="1:13" hidden="1">
      <c r="A137" s="445"/>
      <c r="B137" s="445"/>
      <c r="C137" s="282"/>
      <c r="D137" s="449"/>
      <c r="E137" s="445"/>
      <c r="F137" s="282" t="s">
        <v>1372</v>
      </c>
      <c r="G137" s="486"/>
      <c r="H137" s="282"/>
      <c r="I137" s="497"/>
      <c r="J137" s="449"/>
      <c r="K137" s="445"/>
      <c r="L137" s="445"/>
      <c r="M137" s="445"/>
    </row>
    <row r="138" spans="1:13" ht="195" hidden="1">
      <c r="A138" s="444" t="s">
        <v>1373</v>
      </c>
      <c r="B138" s="444" t="s">
        <v>1363</v>
      </c>
      <c r="C138" s="444"/>
      <c r="D138" s="444" t="s">
        <v>1374</v>
      </c>
      <c r="E138" s="444" t="s">
        <v>1092</v>
      </c>
      <c r="F138" s="276" t="s">
        <v>1375</v>
      </c>
      <c r="G138" s="515" t="s">
        <v>620</v>
      </c>
      <c r="H138" s="515"/>
      <c r="I138" s="515"/>
      <c r="J138" s="444" t="s">
        <v>1376</v>
      </c>
      <c r="K138" s="444"/>
      <c r="L138" s="444"/>
      <c r="M138" s="444"/>
    </row>
    <row r="139" spans="1:13" hidden="1">
      <c r="A139" s="445"/>
      <c r="B139" s="445"/>
      <c r="C139" s="445"/>
      <c r="D139" s="445"/>
      <c r="E139" s="445"/>
      <c r="F139" s="296" t="s">
        <v>1301</v>
      </c>
      <c r="G139" s="516"/>
      <c r="H139" s="516"/>
      <c r="I139" s="516"/>
      <c r="J139" s="445"/>
      <c r="K139" s="445"/>
      <c r="L139" s="445"/>
      <c r="M139" s="445"/>
    </row>
    <row r="140" spans="1:13" ht="75">
      <c r="A140" s="444" t="s">
        <v>1377</v>
      </c>
      <c r="B140" s="444" t="s">
        <v>1363</v>
      </c>
      <c r="C140" s="444" t="s">
        <v>316</v>
      </c>
      <c r="D140" s="444" t="s">
        <v>1378</v>
      </c>
      <c r="E140" s="484" t="s">
        <v>620</v>
      </c>
      <c r="F140" s="276" t="s">
        <v>1379</v>
      </c>
      <c r="G140" s="481" t="s">
        <v>620</v>
      </c>
      <c r="H140" s="481" t="s">
        <v>1179</v>
      </c>
      <c r="I140" s="484" t="s">
        <v>673</v>
      </c>
      <c r="J140" s="444" t="s">
        <v>1381</v>
      </c>
      <c r="K140" s="444" t="s">
        <v>1382</v>
      </c>
      <c r="L140" s="444"/>
      <c r="M140" s="444" t="s">
        <v>451</v>
      </c>
    </row>
    <row r="141" spans="1:13" ht="105" hidden="1">
      <c r="A141" s="439"/>
      <c r="B141" s="439"/>
      <c r="C141" s="439"/>
      <c r="D141" s="439"/>
      <c r="E141" s="485"/>
      <c r="F141" s="277" t="s">
        <v>1380</v>
      </c>
      <c r="G141" s="482"/>
      <c r="H141" s="482"/>
      <c r="I141" s="485"/>
      <c r="J141" s="439"/>
      <c r="K141" s="439"/>
      <c r="L141" s="439"/>
      <c r="M141" s="439"/>
    </row>
    <row r="142" spans="1:13" hidden="1">
      <c r="A142" s="445"/>
      <c r="B142" s="445"/>
      <c r="C142" s="282"/>
      <c r="D142" s="445"/>
      <c r="E142" s="486"/>
      <c r="F142" s="282" t="s">
        <v>1383</v>
      </c>
      <c r="G142" s="483"/>
      <c r="H142" s="283"/>
      <c r="I142" s="486"/>
      <c r="J142" s="445"/>
      <c r="K142" s="445"/>
      <c r="L142" s="445"/>
      <c r="M142" s="445"/>
    </row>
    <row r="143" spans="1:13" ht="75">
      <c r="A143" s="444" t="s">
        <v>1384</v>
      </c>
      <c r="B143" s="444" t="s">
        <v>1363</v>
      </c>
      <c r="C143" s="444" t="s">
        <v>316</v>
      </c>
      <c r="D143" s="456" t="s">
        <v>1385</v>
      </c>
      <c r="E143" s="444" t="s">
        <v>1092</v>
      </c>
      <c r="F143" s="276" t="s">
        <v>1386</v>
      </c>
      <c r="G143" s="444" t="s">
        <v>620</v>
      </c>
      <c r="H143" s="492" t="s">
        <v>1388</v>
      </c>
      <c r="I143" s="456" t="s">
        <v>1113</v>
      </c>
      <c r="J143" s="456" t="s">
        <v>1389</v>
      </c>
      <c r="K143" s="444" t="s">
        <v>1390</v>
      </c>
      <c r="L143" s="444"/>
      <c r="M143" s="444" t="s">
        <v>1243</v>
      </c>
    </row>
    <row r="144" spans="1:13" ht="30" hidden="1">
      <c r="A144" s="439"/>
      <c r="B144" s="439"/>
      <c r="C144" s="439"/>
      <c r="D144" s="457"/>
      <c r="E144" s="439"/>
      <c r="F144" s="277" t="s">
        <v>1387</v>
      </c>
      <c r="G144" s="439"/>
      <c r="H144" s="451"/>
      <c r="I144" s="457"/>
      <c r="J144" s="457"/>
      <c r="K144" s="439"/>
      <c r="L144" s="439"/>
      <c r="M144" s="439"/>
    </row>
    <row r="145" spans="1:13" hidden="1">
      <c r="A145" s="439"/>
      <c r="B145" s="439"/>
      <c r="C145" s="279"/>
      <c r="D145" s="457"/>
      <c r="E145" s="439"/>
      <c r="F145" s="279" t="s">
        <v>1391</v>
      </c>
      <c r="G145" s="439"/>
      <c r="H145" s="279"/>
      <c r="I145" s="279" t="s">
        <v>1392</v>
      </c>
      <c r="J145" s="457"/>
      <c r="K145" s="439"/>
      <c r="L145" s="439"/>
      <c r="M145" s="439"/>
    </row>
    <row r="146" spans="1:13" hidden="1">
      <c r="A146" s="445"/>
      <c r="B146" s="445"/>
      <c r="C146" s="282"/>
      <c r="D146" s="449"/>
      <c r="E146" s="445"/>
      <c r="F146" s="282" t="s">
        <v>1393</v>
      </c>
      <c r="G146" s="445"/>
      <c r="H146" s="282"/>
      <c r="I146" s="282"/>
      <c r="J146" s="449"/>
      <c r="K146" s="445"/>
      <c r="L146" s="445"/>
      <c r="M146" s="445"/>
    </row>
    <row r="147" spans="1:13" ht="105">
      <c r="A147" s="444" t="s">
        <v>1394</v>
      </c>
      <c r="B147" s="444" t="s">
        <v>1363</v>
      </c>
      <c r="C147" s="444" t="s">
        <v>316</v>
      </c>
      <c r="D147" s="456" t="s">
        <v>1395</v>
      </c>
      <c r="E147" s="444" t="s">
        <v>1092</v>
      </c>
      <c r="F147" s="276" t="s">
        <v>1396</v>
      </c>
      <c r="G147" s="481" t="s">
        <v>620</v>
      </c>
      <c r="H147" s="508"/>
      <c r="I147" s="495" t="s">
        <v>673</v>
      </c>
      <c r="J147" s="456" t="s">
        <v>1396</v>
      </c>
      <c r="K147" s="444" t="s">
        <v>1399</v>
      </c>
      <c r="L147" s="444" t="s">
        <v>1400</v>
      </c>
      <c r="M147" s="444" t="s">
        <v>1310</v>
      </c>
    </row>
    <row r="148" spans="1:13" ht="90" hidden="1">
      <c r="A148" s="439"/>
      <c r="B148" s="439"/>
      <c r="C148" s="439"/>
      <c r="D148" s="457"/>
      <c r="E148" s="439"/>
      <c r="F148" s="277" t="s">
        <v>1397</v>
      </c>
      <c r="G148" s="482"/>
      <c r="H148" s="517"/>
      <c r="I148" s="496"/>
      <c r="J148" s="457"/>
      <c r="K148" s="439"/>
      <c r="L148" s="439"/>
      <c r="M148" s="439"/>
    </row>
    <row r="149" spans="1:13" ht="30" hidden="1">
      <c r="A149" s="439"/>
      <c r="B149" s="439"/>
      <c r="C149" s="439"/>
      <c r="D149" s="457"/>
      <c r="E149" s="439"/>
      <c r="F149" s="277" t="s">
        <v>1398</v>
      </c>
      <c r="G149" s="482"/>
      <c r="H149" s="517"/>
      <c r="I149" s="496"/>
      <c r="J149" s="457"/>
      <c r="K149" s="439"/>
      <c r="L149" s="439"/>
      <c r="M149" s="439"/>
    </row>
    <row r="150" spans="1:13" hidden="1">
      <c r="A150" s="445"/>
      <c r="B150" s="445"/>
      <c r="C150" s="282"/>
      <c r="D150" s="449"/>
      <c r="E150" s="445"/>
      <c r="F150" s="282" t="s">
        <v>1401</v>
      </c>
      <c r="G150" s="483"/>
      <c r="H150" s="283"/>
      <c r="I150" s="497"/>
      <c r="J150" s="449"/>
      <c r="K150" s="445"/>
      <c r="L150" s="445"/>
      <c r="M150" s="445"/>
    </row>
    <row r="151" spans="1:13" ht="75">
      <c r="A151" s="444" t="s">
        <v>1402</v>
      </c>
      <c r="B151" s="444" t="s">
        <v>1363</v>
      </c>
      <c r="C151" s="444" t="s">
        <v>316</v>
      </c>
      <c r="D151" s="444" t="s">
        <v>1403</v>
      </c>
      <c r="E151" s="444" t="s">
        <v>1092</v>
      </c>
      <c r="F151" s="276" t="s">
        <v>1404</v>
      </c>
      <c r="G151" s="444" t="s">
        <v>620</v>
      </c>
      <c r="H151" s="444" t="s">
        <v>1405</v>
      </c>
      <c r="I151" s="484" t="s">
        <v>673</v>
      </c>
      <c r="J151" s="444" t="s">
        <v>1406</v>
      </c>
      <c r="K151" s="444"/>
      <c r="L151" s="444"/>
      <c r="M151" s="444" t="s">
        <v>1407</v>
      </c>
    </row>
    <row r="152" spans="1:13" hidden="1">
      <c r="A152" s="439"/>
      <c r="B152" s="439"/>
      <c r="C152" s="439"/>
      <c r="D152" s="439"/>
      <c r="E152" s="439"/>
      <c r="F152" s="277" t="s">
        <v>1301</v>
      </c>
      <c r="G152" s="439"/>
      <c r="H152" s="439"/>
      <c r="I152" s="485"/>
      <c r="J152" s="439"/>
      <c r="K152" s="439"/>
      <c r="L152" s="439"/>
      <c r="M152" s="439"/>
    </row>
    <row r="153" spans="1:13" hidden="1">
      <c r="A153" s="445"/>
      <c r="B153" s="445"/>
      <c r="C153" s="282"/>
      <c r="D153" s="445"/>
      <c r="E153" s="445"/>
      <c r="F153" s="282" t="s">
        <v>1408</v>
      </c>
      <c r="G153" s="445"/>
      <c r="H153" s="282"/>
      <c r="I153" s="486"/>
      <c r="J153" s="445"/>
      <c r="K153" s="445"/>
      <c r="L153" s="445"/>
      <c r="M153" s="445"/>
    </row>
    <row r="154" spans="1:13" ht="150">
      <c r="A154" s="444" t="s">
        <v>1409</v>
      </c>
      <c r="B154" s="444" t="s">
        <v>1363</v>
      </c>
      <c r="C154" s="444" t="s">
        <v>316</v>
      </c>
      <c r="D154" s="444" t="s">
        <v>1410</v>
      </c>
      <c r="E154" s="444" t="s">
        <v>1092</v>
      </c>
      <c r="F154" s="304" t="s">
        <v>1411</v>
      </c>
      <c r="G154" s="515" t="s">
        <v>1092</v>
      </c>
      <c r="H154" s="515"/>
      <c r="I154" s="515"/>
      <c r="J154" s="444"/>
      <c r="K154" s="444"/>
      <c r="L154" s="444"/>
      <c r="M154" s="444"/>
    </row>
    <row r="155" spans="1:13" hidden="1">
      <c r="A155" s="445"/>
      <c r="B155" s="445"/>
      <c r="C155" s="445"/>
      <c r="D155" s="445"/>
      <c r="E155" s="445"/>
      <c r="F155" s="305" t="s">
        <v>1301</v>
      </c>
      <c r="G155" s="516"/>
      <c r="H155" s="516"/>
      <c r="I155" s="516"/>
      <c r="J155" s="445"/>
      <c r="K155" s="445"/>
      <c r="L155" s="445"/>
      <c r="M155" s="445"/>
    </row>
    <row r="156" spans="1:13" ht="60">
      <c r="A156" s="444" t="s">
        <v>1412</v>
      </c>
      <c r="B156" s="444" t="s">
        <v>1363</v>
      </c>
      <c r="C156" s="444" t="s">
        <v>316</v>
      </c>
      <c r="D156" s="456" t="s">
        <v>1413</v>
      </c>
      <c r="E156" s="444" t="s">
        <v>620</v>
      </c>
      <c r="F156" s="276" t="s">
        <v>1414</v>
      </c>
      <c r="G156" s="481" t="s">
        <v>620</v>
      </c>
      <c r="H156" s="508"/>
      <c r="I156" s="495" t="s">
        <v>673</v>
      </c>
      <c r="J156" s="456" t="s">
        <v>1416</v>
      </c>
      <c r="K156" s="444" t="s">
        <v>1382</v>
      </c>
      <c r="L156" s="444"/>
      <c r="M156" s="444" t="s">
        <v>451</v>
      </c>
    </row>
    <row r="157" spans="1:13" ht="60" hidden="1">
      <c r="A157" s="439"/>
      <c r="B157" s="439"/>
      <c r="C157" s="439"/>
      <c r="D157" s="457"/>
      <c r="E157" s="439"/>
      <c r="F157" s="277" t="s">
        <v>1415</v>
      </c>
      <c r="G157" s="482"/>
      <c r="H157" s="517"/>
      <c r="I157" s="496"/>
      <c r="J157" s="457"/>
      <c r="K157" s="439"/>
      <c r="L157" s="439"/>
      <c r="M157" s="439"/>
    </row>
    <row r="158" spans="1:13" hidden="1">
      <c r="A158" s="439"/>
      <c r="B158" s="439"/>
      <c r="C158" s="279"/>
      <c r="D158" s="457"/>
      <c r="E158" s="439"/>
      <c r="F158" s="279" t="s">
        <v>1417</v>
      </c>
      <c r="G158" s="482"/>
      <c r="H158" s="280"/>
      <c r="I158" s="496"/>
      <c r="J158" s="457"/>
      <c r="K158" s="439"/>
      <c r="L158" s="439"/>
      <c r="M158" s="439"/>
    </row>
    <row r="159" spans="1:13" ht="135" hidden="1">
      <c r="A159" s="439"/>
      <c r="B159" s="439"/>
      <c r="C159" s="439"/>
      <c r="D159" s="457"/>
      <c r="E159" s="439"/>
      <c r="F159" s="277" t="s">
        <v>1418</v>
      </c>
      <c r="G159" s="482"/>
      <c r="H159" s="482"/>
      <c r="I159" s="496"/>
      <c r="J159" s="457"/>
      <c r="K159" s="439"/>
      <c r="L159" s="439"/>
      <c r="M159" s="439"/>
    </row>
    <row r="160" spans="1:13" ht="90" hidden="1">
      <c r="A160" s="445"/>
      <c r="B160" s="445"/>
      <c r="C160" s="445"/>
      <c r="D160" s="457"/>
      <c r="E160" s="445"/>
      <c r="F160" s="296" t="s">
        <v>1419</v>
      </c>
      <c r="G160" s="483"/>
      <c r="H160" s="483"/>
      <c r="I160" s="497"/>
      <c r="J160" s="449"/>
      <c r="K160" s="445"/>
      <c r="L160" s="439"/>
      <c r="M160" s="445"/>
    </row>
    <row r="161" spans="1:13" ht="75">
      <c r="A161" s="270" t="s">
        <v>1420</v>
      </c>
      <c r="B161" s="270" t="s">
        <v>1421</v>
      </c>
      <c r="C161" s="272" t="s">
        <v>316</v>
      </c>
      <c r="D161" s="303" t="s">
        <v>1422</v>
      </c>
      <c r="E161" s="270" t="s">
        <v>1092</v>
      </c>
      <c r="F161" s="303" t="s">
        <v>1423</v>
      </c>
      <c r="G161" s="270" t="s">
        <v>620</v>
      </c>
      <c r="H161" s="303"/>
      <c r="I161" s="270"/>
      <c r="J161" s="270"/>
      <c r="K161" s="270"/>
      <c r="L161" s="303" t="s">
        <v>1424</v>
      </c>
      <c r="M161" s="270" t="s">
        <v>512</v>
      </c>
    </row>
    <row r="162" spans="1:13" ht="390" customHeight="1">
      <c r="A162" s="444" t="s">
        <v>1425</v>
      </c>
      <c r="B162" s="444" t="s">
        <v>678</v>
      </c>
      <c r="C162" s="444" t="s">
        <v>316</v>
      </c>
      <c r="D162" s="456" t="s">
        <v>1426</v>
      </c>
      <c r="E162" s="444" t="s">
        <v>1092</v>
      </c>
      <c r="F162" s="276" t="s">
        <v>1427</v>
      </c>
      <c r="G162" s="515" t="s">
        <v>1092</v>
      </c>
      <c r="H162" s="529"/>
      <c r="I162" s="518"/>
      <c r="J162" s="506" t="s">
        <v>1428</v>
      </c>
      <c r="K162" s="458"/>
      <c r="L162" s="444"/>
      <c r="M162" s="444" t="s">
        <v>451</v>
      </c>
    </row>
    <row r="163" spans="1:13" hidden="1">
      <c r="A163" s="439"/>
      <c r="B163" s="439"/>
      <c r="C163" s="439"/>
      <c r="D163" s="457"/>
      <c r="E163" s="439"/>
      <c r="F163" s="277" t="s">
        <v>1350</v>
      </c>
      <c r="G163" s="528"/>
      <c r="H163" s="530"/>
      <c r="I163" s="519"/>
      <c r="J163" s="521"/>
      <c r="K163" s="490"/>
      <c r="L163" s="439"/>
      <c r="M163" s="439"/>
    </row>
    <row r="164" spans="1:13" hidden="1">
      <c r="A164" s="445"/>
      <c r="B164" s="445"/>
      <c r="C164" s="445"/>
      <c r="D164" s="449"/>
      <c r="E164" s="445"/>
      <c r="F164" s="296" t="s">
        <v>1319</v>
      </c>
      <c r="G164" s="516"/>
      <c r="H164" s="531"/>
      <c r="I164" s="520"/>
      <c r="J164" s="507"/>
      <c r="K164" s="491"/>
      <c r="L164" s="445"/>
      <c r="M164" s="445"/>
    </row>
    <row r="165" spans="1:13" ht="60">
      <c r="A165" s="444" t="s">
        <v>1429</v>
      </c>
      <c r="B165" s="444" t="s">
        <v>678</v>
      </c>
      <c r="C165" s="444" t="s">
        <v>316</v>
      </c>
      <c r="D165" s="456" t="s">
        <v>1430</v>
      </c>
      <c r="E165" s="444" t="s">
        <v>1092</v>
      </c>
      <c r="F165" s="276" t="s">
        <v>1431</v>
      </c>
      <c r="G165" s="522" t="s">
        <v>620</v>
      </c>
      <c r="H165" s="525"/>
      <c r="I165" s="493"/>
      <c r="J165" s="456" t="s">
        <v>1432</v>
      </c>
      <c r="K165" s="444"/>
      <c r="L165" s="444"/>
      <c r="M165" s="444" t="s">
        <v>512</v>
      </c>
    </row>
    <row r="166" spans="1:13" hidden="1">
      <c r="A166" s="439"/>
      <c r="B166" s="439"/>
      <c r="C166" s="439"/>
      <c r="D166" s="457"/>
      <c r="E166" s="439"/>
      <c r="F166" s="277" t="s">
        <v>1301</v>
      </c>
      <c r="G166" s="523"/>
      <c r="H166" s="526"/>
      <c r="I166" s="527"/>
      <c r="J166" s="457"/>
      <c r="K166" s="439"/>
      <c r="L166" s="439"/>
      <c r="M166" s="439"/>
    </row>
    <row r="167" spans="1:13" hidden="1">
      <c r="A167" s="439"/>
      <c r="B167" s="439"/>
      <c r="C167" s="279"/>
      <c r="D167" s="457"/>
      <c r="E167" s="439"/>
      <c r="F167" s="279" t="s">
        <v>1433</v>
      </c>
      <c r="G167" s="523"/>
      <c r="H167" s="306"/>
      <c r="I167" s="527"/>
      <c r="J167" s="279" t="s">
        <v>1434</v>
      </c>
      <c r="K167" s="439"/>
      <c r="L167" s="439"/>
      <c r="M167" s="439"/>
    </row>
    <row r="168" spans="1:13" hidden="1">
      <c r="A168" s="439"/>
      <c r="B168" s="439"/>
      <c r="C168" s="279"/>
      <c r="D168" s="457"/>
      <c r="E168" s="439"/>
      <c r="F168" s="279" t="s">
        <v>1435</v>
      </c>
      <c r="G168" s="523"/>
      <c r="H168" s="306"/>
      <c r="I168" s="527"/>
      <c r="J168" s="279" t="s">
        <v>1435</v>
      </c>
      <c r="K168" s="439"/>
      <c r="L168" s="439"/>
      <c r="M168" s="439"/>
    </row>
    <row r="169" spans="1:13" hidden="1">
      <c r="A169" s="445"/>
      <c r="B169" s="445"/>
      <c r="C169" s="282"/>
      <c r="D169" s="449"/>
      <c r="E169" s="445"/>
      <c r="F169" s="282" t="s">
        <v>1436</v>
      </c>
      <c r="G169" s="524"/>
      <c r="H169" s="307"/>
      <c r="I169" s="494"/>
      <c r="J169" s="282" t="s">
        <v>1437</v>
      </c>
      <c r="K169" s="445"/>
      <c r="L169" s="445"/>
      <c r="M169" s="445"/>
    </row>
    <row r="170" spans="1:13" ht="90">
      <c r="A170" s="444" t="s">
        <v>1438</v>
      </c>
      <c r="B170" s="444" t="s">
        <v>678</v>
      </c>
      <c r="C170" s="444" t="s">
        <v>316</v>
      </c>
      <c r="D170" s="444" t="s">
        <v>1439</v>
      </c>
      <c r="E170" s="512" t="s">
        <v>1095</v>
      </c>
      <c r="F170" s="276" t="s">
        <v>1440</v>
      </c>
      <c r="G170" s="444" t="s">
        <v>620</v>
      </c>
      <c r="H170" s="444" t="s">
        <v>1179</v>
      </c>
      <c r="I170" s="484" t="s">
        <v>673</v>
      </c>
      <c r="J170" s="444" t="s">
        <v>1441</v>
      </c>
      <c r="K170" s="444"/>
      <c r="L170" s="444"/>
      <c r="M170" s="444" t="s">
        <v>451</v>
      </c>
    </row>
    <row r="171" spans="1:13" hidden="1">
      <c r="A171" s="439"/>
      <c r="B171" s="439"/>
      <c r="C171" s="439"/>
      <c r="D171" s="439"/>
      <c r="E171" s="513"/>
      <c r="F171" s="277" t="s">
        <v>1301</v>
      </c>
      <c r="G171" s="439"/>
      <c r="H171" s="439"/>
      <c r="I171" s="485"/>
      <c r="J171" s="439"/>
      <c r="K171" s="439"/>
      <c r="L171" s="439"/>
      <c r="M171" s="439"/>
    </row>
    <row r="172" spans="1:13" hidden="1">
      <c r="A172" s="439"/>
      <c r="B172" s="439"/>
      <c r="C172" s="279"/>
      <c r="D172" s="439"/>
      <c r="E172" s="513"/>
      <c r="F172" s="279" t="s">
        <v>1442</v>
      </c>
      <c r="G172" s="439"/>
      <c r="H172" s="279"/>
      <c r="I172" s="485"/>
      <c r="J172" s="439"/>
      <c r="K172" s="439"/>
      <c r="L172" s="439"/>
      <c r="M172" s="439"/>
    </row>
    <row r="173" spans="1:13" hidden="1">
      <c r="A173" s="439"/>
      <c r="B173" s="439"/>
      <c r="C173" s="279"/>
      <c r="D173" s="439"/>
      <c r="E173" s="513"/>
      <c r="F173" s="279" t="s">
        <v>1443</v>
      </c>
      <c r="G173" s="439"/>
      <c r="H173" s="279"/>
      <c r="I173" s="485"/>
      <c r="J173" s="439"/>
      <c r="K173" s="439"/>
      <c r="L173" s="439"/>
      <c r="M173" s="439"/>
    </row>
    <row r="174" spans="1:13" hidden="1">
      <c r="A174" s="445"/>
      <c r="B174" s="445"/>
      <c r="C174" s="282"/>
      <c r="D174" s="445"/>
      <c r="E174" s="514"/>
      <c r="F174" s="282" t="s">
        <v>1444</v>
      </c>
      <c r="G174" s="445"/>
      <c r="H174" s="282"/>
      <c r="I174" s="486"/>
      <c r="J174" s="445"/>
      <c r="K174" s="445"/>
      <c r="L174" s="445"/>
      <c r="M174" s="445"/>
    </row>
    <row r="175" spans="1:13" ht="105">
      <c r="A175" s="444" t="s">
        <v>1445</v>
      </c>
      <c r="B175" s="444" t="s">
        <v>678</v>
      </c>
      <c r="C175" s="444" t="s">
        <v>316</v>
      </c>
      <c r="D175" s="444" t="s">
        <v>1446</v>
      </c>
      <c r="E175" s="484" t="s">
        <v>1095</v>
      </c>
      <c r="F175" s="276" t="s">
        <v>1447</v>
      </c>
      <c r="G175" s="444" t="s">
        <v>620</v>
      </c>
      <c r="H175" s="444" t="s">
        <v>1449</v>
      </c>
      <c r="I175" s="484" t="s">
        <v>673</v>
      </c>
      <c r="J175" s="444" t="s">
        <v>1450</v>
      </c>
      <c r="K175" s="444"/>
      <c r="L175" s="444"/>
      <c r="M175" s="444" t="s">
        <v>451</v>
      </c>
    </row>
    <row r="176" spans="1:13" hidden="1">
      <c r="A176" s="445"/>
      <c r="B176" s="445"/>
      <c r="C176" s="445"/>
      <c r="D176" s="445"/>
      <c r="E176" s="486"/>
      <c r="F176" s="296" t="s">
        <v>1448</v>
      </c>
      <c r="G176" s="445"/>
      <c r="H176" s="445"/>
      <c r="I176" s="486"/>
      <c r="J176" s="445"/>
      <c r="K176" s="445"/>
      <c r="L176" s="445"/>
      <c r="M176" s="445"/>
    </row>
    <row r="177" spans="1:13" ht="75">
      <c r="A177" s="444" t="s">
        <v>1451</v>
      </c>
      <c r="B177" s="444" t="s">
        <v>678</v>
      </c>
      <c r="C177" s="444" t="s">
        <v>316</v>
      </c>
      <c r="D177" s="444" t="s">
        <v>1452</v>
      </c>
      <c r="E177" s="444" t="s">
        <v>1092</v>
      </c>
      <c r="F177" s="285" t="s">
        <v>1453</v>
      </c>
      <c r="G177" s="444" t="s">
        <v>620</v>
      </c>
      <c r="H177" s="444" t="s">
        <v>1338</v>
      </c>
      <c r="I177" s="484" t="s">
        <v>673</v>
      </c>
      <c r="J177" s="444" t="s">
        <v>1454</v>
      </c>
      <c r="K177" s="444"/>
      <c r="L177" s="444"/>
      <c r="M177" s="444" t="s">
        <v>512</v>
      </c>
    </row>
    <row r="178" spans="1:13" hidden="1">
      <c r="A178" s="439"/>
      <c r="B178" s="439"/>
      <c r="C178" s="439"/>
      <c r="D178" s="439"/>
      <c r="E178" s="439"/>
      <c r="F178" s="286" t="s">
        <v>1301</v>
      </c>
      <c r="G178" s="439"/>
      <c r="H178" s="439"/>
      <c r="I178" s="485"/>
      <c r="J178" s="439"/>
      <c r="K178" s="439"/>
      <c r="L178" s="439"/>
      <c r="M178" s="439"/>
    </row>
    <row r="179" spans="1:13" hidden="1">
      <c r="A179" s="439"/>
      <c r="B179" s="439"/>
      <c r="C179" s="279"/>
      <c r="D179" s="439"/>
      <c r="E179" s="439"/>
      <c r="F179" s="279" t="s">
        <v>1455</v>
      </c>
      <c r="G179" s="439"/>
      <c r="H179" s="279"/>
      <c r="I179" s="485"/>
      <c r="J179" s="439"/>
      <c r="K179" s="439"/>
      <c r="L179" s="439"/>
      <c r="M179" s="439"/>
    </row>
    <row r="180" spans="1:13" hidden="1">
      <c r="A180" s="439"/>
      <c r="B180" s="439"/>
      <c r="C180" s="279"/>
      <c r="D180" s="439"/>
      <c r="E180" s="439"/>
      <c r="F180" s="279" t="s">
        <v>1456</v>
      </c>
      <c r="G180" s="439"/>
      <c r="H180" s="279"/>
      <c r="I180" s="485"/>
      <c r="J180" s="439"/>
      <c r="K180" s="439"/>
      <c r="L180" s="439"/>
      <c r="M180" s="439"/>
    </row>
    <row r="181" spans="1:13" hidden="1">
      <c r="A181" s="445"/>
      <c r="B181" s="445"/>
      <c r="C181" s="282"/>
      <c r="D181" s="445"/>
      <c r="E181" s="445"/>
      <c r="F181" s="282" t="s">
        <v>1457</v>
      </c>
      <c r="G181" s="445"/>
      <c r="H181" s="282"/>
      <c r="I181" s="486"/>
      <c r="J181" s="445"/>
      <c r="K181" s="445"/>
      <c r="L181" s="445"/>
      <c r="M181" s="445"/>
    </row>
    <row r="182" spans="1:13" ht="120" hidden="1">
      <c r="A182" s="444" t="s">
        <v>1458</v>
      </c>
      <c r="B182" s="444" t="s">
        <v>678</v>
      </c>
      <c r="C182" s="444"/>
      <c r="D182" s="444" t="s">
        <v>1459</v>
      </c>
      <c r="E182" s="444" t="s">
        <v>1092</v>
      </c>
      <c r="F182" s="276" t="s">
        <v>1460</v>
      </c>
      <c r="G182" s="444" t="s">
        <v>620</v>
      </c>
      <c r="H182" s="444" t="s">
        <v>1338</v>
      </c>
      <c r="I182" s="484" t="s">
        <v>673</v>
      </c>
      <c r="J182" s="444" t="s">
        <v>1460</v>
      </c>
      <c r="K182" s="444"/>
      <c r="L182" s="444"/>
      <c r="M182" s="444" t="s">
        <v>512</v>
      </c>
    </row>
    <row r="183" spans="1:13" hidden="1">
      <c r="A183" s="445"/>
      <c r="B183" s="445"/>
      <c r="C183" s="445"/>
      <c r="D183" s="445"/>
      <c r="E183" s="445"/>
      <c r="F183" s="277" t="s">
        <v>1301</v>
      </c>
      <c r="G183" s="445"/>
      <c r="H183" s="445"/>
      <c r="I183" s="486"/>
      <c r="J183" s="445"/>
      <c r="K183" s="445"/>
      <c r="L183" s="445"/>
      <c r="M183" s="445"/>
    </row>
    <row r="184" spans="1:13" ht="409.5">
      <c r="A184" s="444" t="s">
        <v>1461</v>
      </c>
      <c r="B184" s="444" t="s">
        <v>678</v>
      </c>
      <c r="C184" s="273" t="s">
        <v>316</v>
      </c>
      <c r="D184" s="456" t="s">
        <v>1462</v>
      </c>
      <c r="E184" s="444" t="s">
        <v>620</v>
      </c>
      <c r="F184" s="276" t="s">
        <v>1463</v>
      </c>
      <c r="G184" s="484" t="s">
        <v>620</v>
      </c>
      <c r="H184" s="288" t="s">
        <v>1338</v>
      </c>
      <c r="I184" s="495" t="s">
        <v>1113</v>
      </c>
      <c r="J184" s="276" t="s">
        <v>1463</v>
      </c>
      <c r="K184" s="444" t="s">
        <v>1465</v>
      </c>
      <c r="L184" s="444"/>
      <c r="M184" s="444" t="s">
        <v>512</v>
      </c>
    </row>
    <row r="185" spans="1:13" ht="30" hidden="1">
      <c r="A185" s="445"/>
      <c r="B185" s="445"/>
      <c r="C185" s="282"/>
      <c r="D185" s="449"/>
      <c r="E185" s="445"/>
      <c r="F185" s="277" t="s">
        <v>1464</v>
      </c>
      <c r="G185" s="486"/>
      <c r="H185" s="282"/>
      <c r="I185" s="497"/>
      <c r="J185" s="277" t="s">
        <v>1464</v>
      </c>
      <c r="K185" s="445"/>
      <c r="L185" s="445"/>
      <c r="M185" s="445"/>
    </row>
    <row r="186" spans="1:13">
      <c r="A186" s="270" t="s">
        <v>1466</v>
      </c>
      <c r="B186" s="270" t="s">
        <v>1467</v>
      </c>
      <c r="C186" s="270" t="s">
        <v>316</v>
      </c>
      <c r="D186" s="270" t="s">
        <v>1468</v>
      </c>
      <c r="E186" s="270" t="s">
        <v>1092</v>
      </c>
      <c r="F186" s="270" t="s">
        <v>1469</v>
      </c>
      <c r="G186" s="287" t="s">
        <v>1092</v>
      </c>
      <c r="H186" s="287"/>
      <c r="I186" s="287"/>
      <c r="J186" s="270"/>
      <c r="K186" s="270"/>
      <c r="L186" s="270"/>
      <c r="M186" s="270"/>
    </row>
    <row r="187" spans="1:13" ht="105">
      <c r="A187" s="444" t="s">
        <v>1470</v>
      </c>
      <c r="B187" s="444" t="s">
        <v>1471</v>
      </c>
      <c r="C187" s="444" t="s">
        <v>316</v>
      </c>
      <c r="D187" s="456" t="s">
        <v>1472</v>
      </c>
      <c r="E187" s="458" t="s">
        <v>1189</v>
      </c>
      <c r="F187" s="276" t="s">
        <v>1473</v>
      </c>
      <c r="G187" s="481" t="s">
        <v>620</v>
      </c>
      <c r="H187" s="508"/>
      <c r="I187" s="510"/>
      <c r="J187" s="456" t="s">
        <v>1474</v>
      </c>
      <c r="K187" s="444" t="s">
        <v>1475</v>
      </c>
      <c r="L187" s="444"/>
      <c r="M187" s="444" t="s">
        <v>451</v>
      </c>
    </row>
    <row r="188" spans="1:13" ht="45" hidden="1">
      <c r="A188" s="439"/>
      <c r="B188" s="439"/>
      <c r="C188" s="439"/>
      <c r="D188" s="457"/>
      <c r="E188" s="490"/>
      <c r="F188" s="277" t="s">
        <v>1191</v>
      </c>
      <c r="G188" s="482"/>
      <c r="H188" s="517"/>
      <c r="I188" s="532"/>
      <c r="J188" s="457"/>
      <c r="K188" s="439"/>
      <c r="L188" s="439"/>
      <c r="M188" s="439"/>
    </row>
    <row r="189" spans="1:13" ht="45" hidden="1">
      <c r="A189" s="445"/>
      <c r="B189" s="445"/>
      <c r="C189" s="445"/>
      <c r="D189" s="449"/>
      <c r="E189" s="491"/>
      <c r="F189" s="296" t="s">
        <v>1192</v>
      </c>
      <c r="G189" s="483"/>
      <c r="H189" s="509"/>
      <c r="I189" s="511"/>
      <c r="J189" s="449"/>
      <c r="K189" s="445"/>
      <c r="L189" s="445"/>
      <c r="M189" s="445"/>
    </row>
    <row r="190" spans="1:13" ht="30">
      <c r="A190" s="444" t="s">
        <v>1476</v>
      </c>
      <c r="B190" s="444" t="s">
        <v>1363</v>
      </c>
      <c r="C190" s="444" t="s">
        <v>316</v>
      </c>
      <c r="D190" s="444" t="s">
        <v>1477</v>
      </c>
      <c r="E190" s="458" t="s">
        <v>1189</v>
      </c>
      <c r="F190" s="276" t="s">
        <v>1190</v>
      </c>
      <c r="G190" s="481" t="s">
        <v>620</v>
      </c>
      <c r="H190" s="481"/>
      <c r="I190" s="481"/>
      <c r="J190" s="444"/>
      <c r="K190" s="444"/>
      <c r="L190" s="444"/>
      <c r="M190" s="444" t="s">
        <v>451</v>
      </c>
    </row>
    <row r="191" spans="1:13" ht="45" hidden="1">
      <c r="A191" s="439"/>
      <c r="B191" s="439"/>
      <c r="C191" s="439"/>
      <c r="D191" s="439"/>
      <c r="E191" s="490"/>
      <c r="F191" s="277" t="s">
        <v>1191</v>
      </c>
      <c r="G191" s="482"/>
      <c r="H191" s="482"/>
      <c r="I191" s="482"/>
      <c r="J191" s="439"/>
      <c r="K191" s="439"/>
      <c r="L191" s="439"/>
      <c r="M191" s="439"/>
    </row>
    <row r="192" spans="1:13" ht="45" hidden="1">
      <c r="A192" s="445"/>
      <c r="B192" s="445"/>
      <c r="C192" s="445"/>
      <c r="D192" s="445"/>
      <c r="E192" s="491"/>
      <c r="F192" s="296" t="s">
        <v>1192</v>
      </c>
      <c r="G192" s="483"/>
      <c r="H192" s="483"/>
      <c r="I192" s="483"/>
      <c r="J192" s="445"/>
      <c r="K192" s="445"/>
      <c r="L192" s="445"/>
      <c r="M192" s="445"/>
    </row>
    <row r="193" spans="1:13" ht="30">
      <c r="A193" s="444" t="s">
        <v>1478</v>
      </c>
      <c r="B193" s="444" t="s">
        <v>1212</v>
      </c>
      <c r="C193" s="444" t="s">
        <v>316</v>
      </c>
      <c r="D193" s="444" t="s">
        <v>1262</v>
      </c>
      <c r="E193" s="458" t="s">
        <v>1189</v>
      </c>
      <c r="F193" s="276" t="s">
        <v>1190</v>
      </c>
      <c r="G193" s="444" t="s">
        <v>1095</v>
      </c>
      <c r="H193" s="444"/>
      <c r="I193" s="444"/>
      <c r="J193" s="444"/>
      <c r="K193" s="444"/>
      <c r="L193" s="444"/>
      <c r="M193" s="444"/>
    </row>
    <row r="194" spans="1:13" ht="45" hidden="1">
      <c r="A194" s="439"/>
      <c r="B194" s="439"/>
      <c r="C194" s="439"/>
      <c r="D194" s="439"/>
      <c r="E194" s="490"/>
      <c r="F194" s="277" t="s">
        <v>1191</v>
      </c>
      <c r="G194" s="439"/>
      <c r="H194" s="439"/>
      <c r="I194" s="439"/>
      <c r="J194" s="439"/>
      <c r="K194" s="439"/>
      <c r="L194" s="439"/>
      <c r="M194" s="439"/>
    </row>
    <row r="195" spans="1:13" ht="45" hidden="1">
      <c r="A195" s="445"/>
      <c r="B195" s="445"/>
      <c r="C195" s="445"/>
      <c r="D195" s="445"/>
      <c r="E195" s="491"/>
      <c r="F195" s="296" t="s">
        <v>1192</v>
      </c>
      <c r="G195" s="445"/>
      <c r="H195" s="445"/>
      <c r="I195" s="445"/>
      <c r="J195" s="445"/>
      <c r="K195" s="445"/>
      <c r="L195" s="445"/>
      <c r="M195" s="445"/>
    </row>
    <row r="196" spans="1:13" ht="30">
      <c r="A196" s="444" t="s">
        <v>1479</v>
      </c>
      <c r="B196" s="444" t="s">
        <v>1274</v>
      </c>
      <c r="C196" s="444" t="s">
        <v>316</v>
      </c>
      <c r="D196" s="456" t="s">
        <v>1480</v>
      </c>
      <c r="E196" s="458" t="s">
        <v>1189</v>
      </c>
      <c r="F196" s="276" t="s">
        <v>1190</v>
      </c>
      <c r="G196" s="444" t="s">
        <v>1147</v>
      </c>
      <c r="H196" s="492" t="s">
        <v>1481</v>
      </c>
      <c r="I196" s="456" t="s">
        <v>1113</v>
      </c>
      <c r="J196" s="456" t="s">
        <v>1482</v>
      </c>
      <c r="K196" s="444"/>
      <c r="L196" s="444"/>
      <c r="M196" s="444" t="s">
        <v>451</v>
      </c>
    </row>
    <row r="197" spans="1:13" ht="45" hidden="1">
      <c r="A197" s="439"/>
      <c r="B197" s="439"/>
      <c r="C197" s="439"/>
      <c r="D197" s="457"/>
      <c r="E197" s="490"/>
      <c r="F197" s="277" t="s">
        <v>1191</v>
      </c>
      <c r="G197" s="439"/>
      <c r="H197" s="451"/>
      <c r="I197" s="457"/>
      <c r="J197" s="457"/>
      <c r="K197" s="439"/>
      <c r="L197" s="439"/>
      <c r="M197" s="439"/>
    </row>
    <row r="198" spans="1:13" ht="45" hidden="1">
      <c r="A198" s="445"/>
      <c r="B198" s="445"/>
      <c r="C198" s="445"/>
      <c r="D198" s="449"/>
      <c r="E198" s="491"/>
      <c r="F198" s="296" t="s">
        <v>1192</v>
      </c>
      <c r="G198" s="445"/>
      <c r="H198" s="452"/>
      <c r="I198" s="449"/>
      <c r="J198" s="449"/>
      <c r="K198" s="445"/>
      <c r="L198" s="445"/>
      <c r="M198" s="445"/>
    </row>
    <row r="199" spans="1:13">
      <c r="A199" s="444" t="s">
        <v>1483</v>
      </c>
      <c r="B199" s="444" t="s">
        <v>1471</v>
      </c>
      <c r="C199" s="273" t="s">
        <v>316</v>
      </c>
      <c r="D199" s="444" t="s">
        <v>1484</v>
      </c>
      <c r="E199" s="444" t="s">
        <v>1092</v>
      </c>
      <c r="F199" s="444" t="s">
        <v>1485</v>
      </c>
      <c r="G199" s="515" t="s">
        <v>620</v>
      </c>
      <c r="H199" s="273" t="s">
        <v>1338</v>
      </c>
      <c r="I199" s="484" t="s">
        <v>673</v>
      </c>
      <c r="J199" s="444" t="s">
        <v>1485</v>
      </c>
      <c r="K199" s="444"/>
      <c r="L199" s="444"/>
      <c r="M199" s="444" t="s">
        <v>1196</v>
      </c>
    </row>
    <row r="200" spans="1:13" hidden="1">
      <c r="A200" s="445"/>
      <c r="B200" s="445"/>
      <c r="C200" s="282"/>
      <c r="D200" s="445"/>
      <c r="E200" s="445"/>
      <c r="F200" s="445"/>
      <c r="G200" s="516"/>
      <c r="H200" s="282"/>
      <c r="I200" s="486"/>
      <c r="J200" s="445"/>
      <c r="K200" s="445"/>
      <c r="L200" s="445"/>
      <c r="M200" s="445"/>
    </row>
    <row r="201" spans="1:13">
      <c r="A201" s="444" t="s">
        <v>1486</v>
      </c>
      <c r="B201" s="444" t="s">
        <v>1471</v>
      </c>
      <c r="C201" s="273" t="s">
        <v>316</v>
      </c>
      <c r="D201" s="444" t="s">
        <v>1487</v>
      </c>
      <c r="E201" s="515" t="s">
        <v>1092</v>
      </c>
      <c r="F201" s="273" t="s">
        <v>1488</v>
      </c>
      <c r="G201" s="515" t="s">
        <v>1092</v>
      </c>
      <c r="H201" s="302"/>
      <c r="I201" s="515"/>
      <c r="J201" s="273" t="s">
        <v>1488</v>
      </c>
      <c r="K201" s="444"/>
      <c r="L201" s="444"/>
      <c r="M201" s="444"/>
    </row>
    <row r="202" spans="1:13" hidden="1">
      <c r="A202" s="439"/>
      <c r="B202" s="439"/>
      <c r="C202" s="279"/>
      <c r="D202" s="439"/>
      <c r="E202" s="528"/>
      <c r="F202" s="279" t="s">
        <v>1489</v>
      </c>
      <c r="G202" s="528"/>
      <c r="H202" s="308"/>
      <c r="I202" s="528"/>
      <c r="J202" s="279" t="s">
        <v>1489</v>
      </c>
      <c r="K202" s="439"/>
      <c r="L202" s="439"/>
      <c r="M202" s="439"/>
    </row>
    <row r="203" spans="1:13" hidden="1">
      <c r="A203" s="445"/>
      <c r="B203" s="445"/>
      <c r="C203" s="282"/>
      <c r="D203" s="445"/>
      <c r="E203" s="516"/>
      <c r="F203" s="282" t="s">
        <v>1490</v>
      </c>
      <c r="G203" s="516"/>
      <c r="H203" s="309"/>
      <c r="I203" s="516"/>
      <c r="J203" s="282" t="s">
        <v>1490</v>
      </c>
      <c r="K203" s="445"/>
      <c r="L203" s="445"/>
      <c r="M203" s="445"/>
    </row>
    <row r="204" spans="1:13" ht="30">
      <c r="A204" s="444" t="s">
        <v>1491</v>
      </c>
      <c r="B204" s="444" t="s">
        <v>1471</v>
      </c>
      <c r="C204" s="444" t="s">
        <v>316</v>
      </c>
      <c r="D204" s="456" t="s">
        <v>1492</v>
      </c>
      <c r="E204" s="444" t="s">
        <v>1092</v>
      </c>
      <c r="F204" s="276" t="s">
        <v>1493</v>
      </c>
      <c r="G204" s="444" t="s">
        <v>620</v>
      </c>
      <c r="H204" s="492" t="s">
        <v>1338</v>
      </c>
      <c r="I204" s="456" t="s">
        <v>1498</v>
      </c>
      <c r="J204" s="456" t="s">
        <v>1488</v>
      </c>
      <c r="K204" s="444" t="s">
        <v>1499</v>
      </c>
      <c r="L204" s="444"/>
      <c r="M204" s="444" t="s">
        <v>512</v>
      </c>
    </row>
    <row r="205" spans="1:13" hidden="1">
      <c r="A205" s="439"/>
      <c r="B205" s="439"/>
      <c r="C205" s="439"/>
      <c r="D205" s="457"/>
      <c r="E205" s="439"/>
      <c r="F205" s="277" t="s">
        <v>1494</v>
      </c>
      <c r="G205" s="439"/>
      <c r="H205" s="451"/>
      <c r="I205" s="457"/>
      <c r="J205" s="457"/>
      <c r="K205" s="439"/>
      <c r="L205" s="439"/>
      <c r="M205" s="439"/>
    </row>
    <row r="206" spans="1:13" hidden="1">
      <c r="A206" s="439"/>
      <c r="B206" s="439"/>
      <c r="C206" s="439"/>
      <c r="D206" s="457"/>
      <c r="E206" s="439"/>
      <c r="F206" s="277" t="s">
        <v>1495</v>
      </c>
      <c r="G206" s="439"/>
      <c r="H206" s="451"/>
      <c r="I206" s="457"/>
      <c r="J206" s="457"/>
      <c r="K206" s="439"/>
      <c r="L206" s="439"/>
      <c r="M206" s="439"/>
    </row>
    <row r="207" spans="1:13" ht="30" hidden="1">
      <c r="A207" s="439"/>
      <c r="B207" s="439"/>
      <c r="C207" s="439"/>
      <c r="D207" s="457"/>
      <c r="E207" s="439"/>
      <c r="F207" s="277" t="s">
        <v>1496</v>
      </c>
      <c r="G207" s="439"/>
      <c r="H207" s="451"/>
      <c r="I207" s="457"/>
      <c r="J207" s="457"/>
      <c r="K207" s="439"/>
      <c r="L207" s="439"/>
      <c r="M207" s="439"/>
    </row>
    <row r="208" spans="1:13" ht="30" hidden="1">
      <c r="A208" s="439"/>
      <c r="B208" s="439"/>
      <c r="C208" s="439"/>
      <c r="D208" s="457"/>
      <c r="E208" s="439"/>
      <c r="F208" s="277" t="s">
        <v>1497</v>
      </c>
      <c r="G208" s="439"/>
      <c r="H208" s="451"/>
      <c r="I208" s="457"/>
      <c r="J208" s="457"/>
      <c r="K208" s="439"/>
      <c r="L208" s="439"/>
      <c r="M208" s="439"/>
    </row>
    <row r="209" spans="1:13" hidden="1">
      <c r="A209" s="445"/>
      <c r="B209" s="445"/>
      <c r="C209" s="282"/>
      <c r="D209" s="449"/>
      <c r="E209" s="445"/>
      <c r="F209" s="282" t="s">
        <v>1500</v>
      </c>
      <c r="G209" s="445"/>
      <c r="H209" s="282"/>
      <c r="I209" s="449"/>
      <c r="J209" s="282" t="s">
        <v>1500</v>
      </c>
      <c r="K209" s="445"/>
      <c r="L209" s="445"/>
      <c r="M209" s="445"/>
    </row>
    <row r="210" spans="1:13">
      <c r="A210" s="444" t="s">
        <v>1501</v>
      </c>
      <c r="B210" s="444" t="s">
        <v>1471</v>
      </c>
      <c r="C210" s="273" t="s">
        <v>316</v>
      </c>
      <c r="D210" s="444" t="s">
        <v>1502</v>
      </c>
      <c r="E210" s="484" t="s">
        <v>1092</v>
      </c>
      <c r="F210" s="273" t="s">
        <v>1488</v>
      </c>
      <c r="G210" s="515" t="s">
        <v>1092</v>
      </c>
      <c r="H210" s="302"/>
      <c r="I210" s="515"/>
      <c r="J210" s="273" t="s">
        <v>1488</v>
      </c>
      <c r="K210" s="444"/>
      <c r="L210" s="444"/>
      <c r="M210" s="444"/>
    </row>
    <row r="211" spans="1:13" hidden="1">
      <c r="A211" s="439"/>
      <c r="B211" s="439"/>
      <c r="C211" s="279"/>
      <c r="D211" s="439"/>
      <c r="E211" s="485"/>
      <c r="F211" s="279" t="s">
        <v>1503</v>
      </c>
      <c r="G211" s="528"/>
      <c r="H211" s="308"/>
      <c r="I211" s="528"/>
      <c r="J211" s="279" t="s">
        <v>1503</v>
      </c>
      <c r="K211" s="439"/>
      <c r="L211" s="439"/>
      <c r="M211" s="439"/>
    </row>
    <row r="212" spans="1:13" hidden="1">
      <c r="A212" s="445"/>
      <c r="B212" s="445"/>
      <c r="C212" s="282"/>
      <c r="D212" s="445"/>
      <c r="E212" s="486"/>
      <c r="F212" s="282" t="s">
        <v>1504</v>
      </c>
      <c r="G212" s="516"/>
      <c r="H212" s="309"/>
      <c r="I212" s="516"/>
      <c r="J212" s="282" t="s">
        <v>1504</v>
      </c>
      <c r="K212" s="445"/>
      <c r="L212" s="445"/>
      <c r="M212" s="445"/>
    </row>
    <row r="213" spans="1:13">
      <c r="A213" s="444" t="s">
        <v>1505</v>
      </c>
      <c r="B213" s="444" t="s">
        <v>1471</v>
      </c>
      <c r="C213" s="273" t="s">
        <v>316</v>
      </c>
      <c r="D213" s="444" t="s">
        <v>1506</v>
      </c>
      <c r="E213" s="484" t="s">
        <v>1092</v>
      </c>
      <c r="F213" s="273" t="s">
        <v>1507</v>
      </c>
      <c r="G213" s="515" t="s">
        <v>1147</v>
      </c>
      <c r="H213" s="273" t="s">
        <v>1338</v>
      </c>
      <c r="I213" s="484" t="s">
        <v>673</v>
      </c>
      <c r="J213" s="444" t="s">
        <v>1508</v>
      </c>
      <c r="K213" s="444"/>
      <c r="L213" s="444"/>
      <c r="M213" s="444" t="s">
        <v>1196</v>
      </c>
    </row>
    <row r="214" spans="1:13" hidden="1">
      <c r="A214" s="445"/>
      <c r="B214" s="445"/>
      <c r="C214" s="282"/>
      <c r="D214" s="445"/>
      <c r="E214" s="486"/>
      <c r="F214" s="282" t="s">
        <v>1509</v>
      </c>
      <c r="G214" s="516"/>
      <c r="H214" s="282"/>
      <c r="I214" s="486"/>
      <c r="J214" s="445"/>
      <c r="K214" s="445"/>
      <c r="L214" s="445"/>
      <c r="M214" s="445"/>
    </row>
    <row r="215" spans="1:13" ht="210">
      <c r="A215" s="270" t="s">
        <v>1510</v>
      </c>
      <c r="B215" s="270" t="s">
        <v>1471</v>
      </c>
      <c r="C215" s="270" t="s">
        <v>316</v>
      </c>
      <c r="D215" s="270" t="s">
        <v>1091</v>
      </c>
      <c r="E215" s="270" t="s">
        <v>1092</v>
      </c>
      <c r="F215" s="270" t="s">
        <v>1511</v>
      </c>
      <c r="G215" s="310" t="s">
        <v>620</v>
      </c>
      <c r="H215" s="310"/>
      <c r="I215" s="310"/>
      <c r="J215" s="291" t="s">
        <v>1511</v>
      </c>
      <c r="K215" s="270"/>
      <c r="L215" s="270"/>
      <c r="M215" s="298" t="s">
        <v>1238</v>
      </c>
    </row>
    <row r="216" spans="1:13" ht="90">
      <c r="A216" s="444" t="s">
        <v>1512</v>
      </c>
      <c r="B216" s="444" t="s">
        <v>1471</v>
      </c>
      <c r="C216" s="444" t="s">
        <v>316</v>
      </c>
      <c r="D216" s="444" t="s">
        <v>1094</v>
      </c>
      <c r="E216" s="444" t="s">
        <v>1092</v>
      </c>
      <c r="F216" s="276" t="s">
        <v>1513</v>
      </c>
      <c r="G216" s="444" t="s">
        <v>620</v>
      </c>
      <c r="H216" s="444"/>
      <c r="I216" s="456" t="s">
        <v>1515</v>
      </c>
      <c r="J216" s="444" t="s">
        <v>1516</v>
      </c>
      <c r="K216" s="444" t="s">
        <v>1517</v>
      </c>
      <c r="L216" s="444"/>
      <c r="M216" s="444" t="s">
        <v>451</v>
      </c>
    </row>
    <row r="217" spans="1:13" ht="60" hidden="1">
      <c r="A217" s="439"/>
      <c r="B217" s="439"/>
      <c r="C217" s="439"/>
      <c r="D217" s="439"/>
      <c r="E217" s="439"/>
      <c r="F217" s="277" t="s">
        <v>1514</v>
      </c>
      <c r="G217" s="439"/>
      <c r="H217" s="439"/>
      <c r="I217" s="457"/>
      <c r="J217" s="439"/>
      <c r="K217" s="439"/>
      <c r="L217" s="439"/>
      <c r="M217" s="439"/>
    </row>
    <row r="218" spans="1:13" hidden="1">
      <c r="A218" s="445"/>
      <c r="B218" s="445"/>
      <c r="C218" s="282"/>
      <c r="D218" s="445"/>
      <c r="E218" s="445"/>
      <c r="F218" s="282" t="s">
        <v>1518</v>
      </c>
      <c r="G218" s="445"/>
      <c r="H218" s="282"/>
      <c r="I218" s="449"/>
      <c r="J218" s="282" t="s">
        <v>1518</v>
      </c>
      <c r="K218" s="445"/>
      <c r="L218" s="445"/>
      <c r="M218" s="445"/>
    </row>
    <row r="219" spans="1:13" ht="241.5">
      <c r="A219" s="270" t="s">
        <v>1519</v>
      </c>
      <c r="B219" s="270" t="s">
        <v>1471</v>
      </c>
      <c r="C219" s="270" t="s">
        <v>316</v>
      </c>
      <c r="D219" s="270" t="s">
        <v>1102</v>
      </c>
      <c r="E219" s="270" t="s">
        <v>1092</v>
      </c>
      <c r="F219" s="270" t="s">
        <v>1520</v>
      </c>
      <c r="G219" s="270" t="s">
        <v>620</v>
      </c>
      <c r="H219" s="270"/>
      <c r="I219" s="270"/>
      <c r="J219" s="291" t="s">
        <v>1520</v>
      </c>
      <c r="K219" s="270"/>
      <c r="L219" s="270"/>
      <c r="M219" s="298" t="s">
        <v>1238</v>
      </c>
    </row>
    <row r="220" spans="1:13" ht="195">
      <c r="A220" s="270" t="s">
        <v>1521</v>
      </c>
      <c r="B220" s="270" t="s">
        <v>1471</v>
      </c>
      <c r="C220" s="270" t="s">
        <v>316</v>
      </c>
      <c r="D220" s="270" t="s">
        <v>1105</v>
      </c>
      <c r="E220" s="270" t="s">
        <v>1092</v>
      </c>
      <c r="F220" s="270" t="s">
        <v>1522</v>
      </c>
      <c r="G220" s="270" t="s">
        <v>1092</v>
      </c>
      <c r="H220" s="270" t="s">
        <v>1338</v>
      </c>
      <c r="I220" s="15"/>
      <c r="J220" s="291" t="s">
        <v>1522</v>
      </c>
      <c r="K220" s="270"/>
      <c r="L220" s="270"/>
      <c r="M220" s="270" t="s">
        <v>512</v>
      </c>
    </row>
    <row r="221" spans="1:13">
      <c r="A221" s="270" t="s">
        <v>1523</v>
      </c>
      <c r="B221" s="270" t="s">
        <v>1471</v>
      </c>
      <c r="C221" s="270" t="s">
        <v>316</v>
      </c>
      <c r="D221" s="270" t="s">
        <v>1109</v>
      </c>
      <c r="E221" s="270" t="s">
        <v>1092</v>
      </c>
      <c r="F221" s="15" t="s">
        <v>1254</v>
      </c>
      <c r="G221" s="287" t="s">
        <v>620</v>
      </c>
      <c r="H221" s="287"/>
      <c r="I221" s="287"/>
      <c r="J221" s="270"/>
      <c r="K221" s="270"/>
      <c r="L221" s="270"/>
      <c r="M221" s="298" t="s">
        <v>1238</v>
      </c>
    </row>
    <row r="222" spans="1:13" ht="90">
      <c r="A222" s="444" t="s">
        <v>1524</v>
      </c>
      <c r="B222" s="444" t="s">
        <v>1471</v>
      </c>
      <c r="C222" s="273" t="s">
        <v>316</v>
      </c>
      <c r="D222" s="456" t="s">
        <v>1118</v>
      </c>
      <c r="E222" s="484" t="s">
        <v>1092</v>
      </c>
      <c r="F222" s="276" t="s">
        <v>1525</v>
      </c>
      <c r="G222" s="481" t="s">
        <v>620</v>
      </c>
      <c r="H222" s="289" t="s">
        <v>1179</v>
      </c>
      <c r="I222" s="495" t="s">
        <v>1527</v>
      </c>
      <c r="J222" s="276" t="s">
        <v>1525</v>
      </c>
      <c r="K222" s="444" t="s">
        <v>1528</v>
      </c>
      <c r="L222" s="444"/>
      <c r="M222" s="444" t="s">
        <v>451</v>
      </c>
    </row>
    <row r="223" spans="1:13" ht="30" hidden="1">
      <c r="A223" s="439"/>
      <c r="B223" s="439"/>
      <c r="C223" s="279"/>
      <c r="D223" s="457"/>
      <c r="E223" s="485"/>
      <c r="F223" s="277" t="s">
        <v>1526</v>
      </c>
      <c r="G223" s="482"/>
      <c r="H223" s="280"/>
      <c r="I223" s="496"/>
      <c r="J223" s="279" t="s">
        <v>1529</v>
      </c>
      <c r="K223" s="439"/>
      <c r="L223" s="439"/>
      <c r="M223" s="439"/>
    </row>
    <row r="224" spans="1:13" hidden="1">
      <c r="A224" s="445"/>
      <c r="B224" s="445"/>
      <c r="C224" s="282"/>
      <c r="D224" s="449"/>
      <c r="E224" s="486"/>
      <c r="F224" s="277"/>
      <c r="G224" s="483"/>
      <c r="H224" s="283"/>
      <c r="I224" s="497"/>
      <c r="J224" s="282" t="s">
        <v>1530</v>
      </c>
      <c r="K224" s="445"/>
      <c r="L224" s="445"/>
      <c r="M224" s="445"/>
    </row>
    <row r="225" spans="1:13">
      <c r="A225" s="270" t="s">
        <v>1531</v>
      </c>
      <c r="B225" s="270" t="s">
        <v>1471</v>
      </c>
      <c r="C225" s="270" t="s">
        <v>316</v>
      </c>
      <c r="D225" s="270" t="s">
        <v>1532</v>
      </c>
      <c r="E225" s="270" t="s">
        <v>1533</v>
      </c>
      <c r="F225" s="270" t="s">
        <v>1534</v>
      </c>
      <c r="G225" s="311" t="s">
        <v>620</v>
      </c>
      <c r="H225" s="311"/>
      <c r="I225" s="311"/>
      <c r="J225" s="270"/>
      <c r="K225" s="270"/>
      <c r="L225" s="270"/>
      <c r="M225" s="270"/>
    </row>
    <row r="226" spans="1:13" ht="90">
      <c r="A226" s="444" t="s">
        <v>1535</v>
      </c>
      <c r="B226" s="444" t="s">
        <v>1471</v>
      </c>
      <c r="C226" s="444" t="s">
        <v>316</v>
      </c>
      <c r="D226" s="456" t="s">
        <v>1536</v>
      </c>
      <c r="E226" s="444" t="s">
        <v>620</v>
      </c>
      <c r="F226" s="276" t="s">
        <v>1537</v>
      </c>
      <c r="G226" s="533" t="s">
        <v>620</v>
      </c>
      <c r="H226" s="536" t="s">
        <v>1338</v>
      </c>
      <c r="I226" s="539"/>
      <c r="J226" s="456" t="s">
        <v>1541</v>
      </c>
      <c r="K226" s="444" t="s">
        <v>1542</v>
      </c>
      <c r="L226" s="444"/>
      <c r="M226" s="444" t="s">
        <v>512</v>
      </c>
    </row>
    <row r="227" spans="1:13" ht="75" hidden="1">
      <c r="A227" s="439"/>
      <c r="B227" s="439"/>
      <c r="C227" s="439"/>
      <c r="D227" s="457"/>
      <c r="E227" s="439"/>
      <c r="F227" s="277" t="s">
        <v>1538</v>
      </c>
      <c r="G227" s="534"/>
      <c r="H227" s="537"/>
      <c r="I227" s="540"/>
      <c r="J227" s="457"/>
      <c r="K227" s="439"/>
      <c r="L227" s="439"/>
      <c r="M227" s="439"/>
    </row>
    <row r="228" spans="1:13" ht="45" hidden="1">
      <c r="A228" s="439"/>
      <c r="B228" s="439"/>
      <c r="C228" s="439"/>
      <c r="D228" s="457"/>
      <c r="E228" s="439"/>
      <c r="F228" s="277" t="s">
        <v>1539</v>
      </c>
      <c r="G228" s="534"/>
      <c r="H228" s="537"/>
      <c r="I228" s="540"/>
      <c r="J228" s="457"/>
      <c r="K228" s="439"/>
      <c r="L228" s="439"/>
      <c r="M228" s="439"/>
    </row>
    <row r="229" spans="1:13" ht="75" hidden="1">
      <c r="A229" s="445"/>
      <c r="B229" s="445"/>
      <c r="C229" s="445"/>
      <c r="D229" s="449"/>
      <c r="E229" s="445"/>
      <c r="F229" s="296" t="s">
        <v>1540</v>
      </c>
      <c r="G229" s="535"/>
      <c r="H229" s="538"/>
      <c r="I229" s="541"/>
      <c r="J229" s="449"/>
      <c r="K229" s="445"/>
      <c r="L229" s="445"/>
      <c r="M229" s="445"/>
    </row>
    <row r="230" spans="1:13">
      <c r="A230" s="444" t="s">
        <v>1543</v>
      </c>
      <c r="B230" s="444" t="s">
        <v>1471</v>
      </c>
      <c r="C230" s="273" t="s">
        <v>316</v>
      </c>
      <c r="D230" s="444" t="s">
        <v>1544</v>
      </c>
      <c r="E230" s="444" t="s">
        <v>1092</v>
      </c>
      <c r="F230" s="273" t="s">
        <v>1545</v>
      </c>
      <c r="G230" s="444" t="s">
        <v>620</v>
      </c>
      <c r="H230" s="273" t="s">
        <v>1338</v>
      </c>
      <c r="I230" s="444" t="s">
        <v>1113</v>
      </c>
      <c r="J230" s="444"/>
      <c r="K230" s="444"/>
      <c r="L230" s="444"/>
      <c r="M230" s="444" t="s">
        <v>512</v>
      </c>
    </row>
    <row r="231" spans="1:13" hidden="1">
      <c r="A231" s="439"/>
      <c r="B231" s="439"/>
      <c r="C231" s="279"/>
      <c r="D231" s="439"/>
      <c r="E231" s="439"/>
      <c r="F231" s="279" t="s">
        <v>1546</v>
      </c>
      <c r="G231" s="439"/>
      <c r="H231" s="279"/>
      <c r="I231" s="439"/>
      <c r="J231" s="439"/>
      <c r="K231" s="439"/>
      <c r="L231" s="439"/>
      <c r="M231" s="439"/>
    </row>
    <row r="232" spans="1:13" hidden="1">
      <c r="A232" s="445"/>
      <c r="B232" s="445"/>
      <c r="C232" s="282"/>
      <c r="D232" s="445"/>
      <c r="E232" s="445"/>
      <c r="F232" s="282" t="s">
        <v>1254</v>
      </c>
      <c r="G232" s="445"/>
      <c r="H232" s="282"/>
      <c r="I232" s="445"/>
      <c r="J232" s="445"/>
      <c r="K232" s="445"/>
      <c r="L232" s="445"/>
      <c r="M232" s="445"/>
    </row>
    <row r="233" spans="1:13" ht="105">
      <c r="A233" s="444" t="s">
        <v>1547</v>
      </c>
      <c r="B233" s="444" t="s">
        <v>1471</v>
      </c>
      <c r="C233" s="444" t="s">
        <v>316</v>
      </c>
      <c r="D233" s="456" t="s">
        <v>1548</v>
      </c>
      <c r="E233" s="444" t="s">
        <v>1092</v>
      </c>
      <c r="F233" s="276" t="s">
        <v>1549</v>
      </c>
      <c r="G233" s="444" t="s">
        <v>620</v>
      </c>
      <c r="H233" s="492" t="s">
        <v>1338</v>
      </c>
      <c r="I233" s="456"/>
      <c r="J233" s="456"/>
      <c r="K233" s="444" t="s">
        <v>1551</v>
      </c>
      <c r="L233" s="444"/>
      <c r="M233" s="444" t="s">
        <v>512</v>
      </c>
    </row>
    <row r="234" spans="1:13" ht="30" hidden="1">
      <c r="A234" s="445"/>
      <c r="B234" s="445"/>
      <c r="C234" s="445"/>
      <c r="D234" s="449"/>
      <c r="E234" s="445"/>
      <c r="F234" s="296" t="s">
        <v>1550</v>
      </c>
      <c r="G234" s="445"/>
      <c r="H234" s="452"/>
      <c r="I234" s="449"/>
      <c r="J234" s="449"/>
      <c r="K234" s="445"/>
      <c r="L234" s="445"/>
      <c r="M234" s="445"/>
    </row>
    <row r="235" spans="1:13" ht="15.75" thickBot="1">
      <c r="A235" s="444" t="s">
        <v>1552</v>
      </c>
      <c r="B235" s="444" t="s">
        <v>1471</v>
      </c>
      <c r="C235" s="273" t="s">
        <v>316</v>
      </c>
      <c r="D235" s="444" t="s">
        <v>1553</v>
      </c>
      <c r="E235" s="484" t="s">
        <v>1092</v>
      </c>
      <c r="F235" s="273" t="s">
        <v>1554</v>
      </c>
      <c r="G235" s="444" t="s">
        <v>620</v>
      </c>
      <c r="H235" s="273" t="s">
        <v>1338</v>
      </c>
      <c r="I235" s="484" t="s">
        <v>673</v>
      </c>
      <c r="J235" s="444" t="s">
        <v>1555</v>
      </c>
      <c r="K235" s="444"/>
      <c r="L235" s="444"/>
      <c r="M235" s="444" t="s">
        <v>1196</v>
      </c>
    </row>
    <row r="236" spans="1:13" ht="15.75" hidden="1" thickBot="1">
      <c r="A236" s="445"/>
      <c r="B236" s="445"/>
      <c r="C236" s="282"/>
      <c r="D236" s="445"/>
      <c r="E236" s="486"/>
      <c r="F236" s="282" t="s">
        <v>1556</v>
      </c>
      <c r="G236" s="445"/>
      <c r="H236" s="282"/>
      <c r="I236" s="486"/>
      <c r="J236" s="445"/>
      <c r="K236" s="445"/>
      <c r="L236" s="445"/>
      <c r="M236" s="445"/>
    </row>
    <row r="237" spans="1:13" ht="210.75" hidden="1" thickBot="1">
      <c r="A237" s="444" t="s">
        <v>1557</v>
      </c>
      <c r="B237" s="444" t="s">
        <v>1471</v>
      </c>
      <c r="C237" s="273"/>
      <c r="D237" s="456" t="s">
        <v>1558</v>
      </c>
      <c r="E237" s="444" t="s">
        <v>620</v>
      </c>
      <c r="F237" s="276" t="s">
        <v>1559</v>
      </c>
      <c r="G237" s="444" t="s">
        <v>620</v>
      </c>
      <c r="H237" s="288" t="s">
        <v>1560</v>
      </c>
      <c r="I237" s="276" t="s">
        <v>1561</v>
      </c>
      <c r="J237" s="276" t="s">
        <v>1559</v>
      </c>
      <c r="K237" s="444" t="s">
        <v>1562</v>
      </c>
      <c r="L237" s="444"/>
      <c r="M237" s="444" t="s">
        <v>512</v>
      </c>
    </row>
    <row r="238" spans="1:13" ht="15.75" hidden="1" thickBot="1">
      <c r="A238" s="445"/>
      <c r="B238" s="445"/>
      <c r="C238" s="282"/>
      <c r="D238" s="449"/>
      <c r="E238" s="445"/>
      <c r="F238" s="282" t="s">
        <v>1563</v>
      </c>
      <c r="G238" s="445"/>
      <c r="H238" s="282"/>
      <c r="I238" s="282" t="s">
        <v>1564</v>
      </c>
      <c r="J238" s="282" t="s">
        <v>1565</v>
      </c>
      <c r="K238" s="439"/>
      <c r="L238" s="445"/>
      <c r="M238" s="445"/>
    </row>
    <row r="239" spans="1:13" ht="45.75" hidden="1" thickBot="1">
      <c r="A239" s="444" t="s">
        <v>1566</v>
      </c>
      <c r="B239" s="444" t="s">
        <v>1471</v>
      </c>
      <c r="C239" s="444"/>
      <c r="D239" s="444" t="s">
        <v>1567</v>
      </c>
      <c r="E239" s="444" t="s">
        <v>1092</v>
      </c>
      <c r="F239" s="276" t="s">
        <v>1568</v>
      </c>
      <c r="G239" s="444" t="s">
        <v>620</v>
      </c>
      <c r="H239" s="444" t="s">
        <v>1571</v>
      </c>
      <c r="I239" s="444"/>
      <c r="J239" s="444" t="s">
        <v>1568</v>
      </c>
      <c r="K239" s="542" t="s">
        <v>1572</v>
      </c>
      <c r="L239" s="544"/>
      <c r="M239" s="444" t="s">
        <v>1196</v>
      </c>
    </row>
    <row r="240" spans="1:13" ht="15.75" hidden="1" thickBot="1">
      <c r="A240" s="439"/>
      <c r="B240" s="439"/>
      <c r="C240" s="439"/>
      <c r="D240" s="439"/>
      <c r="E240" s="439"/>
      <c r="F240" s="277" t="s">
        <v>1569</v>
      </c>
      <c r="G240" s="439"/>
      <c r="H240" s="439"/>
      <c r="I240" s="439"/>
      <c r="J240" s="439"/>
      <c r="K240" s="542"/>
      <c r="L240" s="545"/>
      <c r="M240" s="439"/>
    </row>
    <row r="241" spans="1:13" ht="15.75" hidden="1" thickBot="1">
      <c r="A241" s="439"/>
      <c r="B241" s="439"/>
      <c r="C241" s="439"/>
      <c r="D241" s="439"/>
      <c r="E241" s="439"/>
      <c r="F241" s="277" t="s">
        <v>1495</v>
      </c>
      <c r="G241" s="439"/>
      <c r="H241" s="439"/>
      <c r="I241" s="439"/>
      <c r="J241" s="439"/>
      <c r="K241" s="542"/>
      <c r="L241" s="545"/>
      <c r="M241" s="439"/>
    </row>
    <row r="242" spans="1:13" ht="15.75" hidden="1" thickBot="1">
      <c r="A242" s="445"/>
      <c r="B242" s="445"/>
      <c r="C242" s="445"/>
      <c r="D242" s="445"/>
      <c r="E242" s="445"/>
      <c r="F242" s="296" t="s">
        <v>1570</v>
      </c>
      <c r="G242" s="445"/>
      <c r="H242" s="445"/>
      <c r="I242" s="445"/>
      <c r="J242" s="445"/>
      <c r="K242" s="543"/>
      <c r="L242" s="546"/>
      <c r="M242" s="445"/>
    </row>
    <row r="243" spans="1:13">
      <c r="A243" s="444" t="s">
        <v>1573</v>
      </c>
      <c r="B243" s="444" t="s">
        <v>1467</v>
      </c>
      <c r="C243" s="273" t="s">
        <v>316</v>
      </c>
      <c r="D243" s="444" t="s">
        <v>1574</v>
      </c>
      <c r="E243" s="444" t="s">
        <v>1092</v>
      </c>
      <c r="F243" s="273" t="s">
        <v>1575</v>
      </c>
      <c r="G243" s="444" t="s">
        <v>620</v>
      </c>
      <c r="H243" s="273" t="s">
        <v>1576</v>
      </c>
      <c r="I243" s="444"/>
      <c r="J243" s="273" t="s">
        <v>1575</v>
      </c>
      <c r="K243" s="547"/>
      <c r="L243" s="444"/>
      <c r="M243" s="444" t="s">
        <v>512</v>
      </c>
    </row>
    <row r="244" spans="1:13" hidden="1">
      <c r="A244" s="439"/>
      <c r="B244" s="439"/>
      <c r="C244" s="279"/>
      <c r="D244" s="439"/>
      <c r="E244" s="439"/>
      <c r="F244" s="279" t="s">
        <v>1577</v>
      </c>
      <c r="G244" s="439"/>
      <c r="H244" s="279"/>
      <c r="I244" s="439"/>
      <c r="J244" s="279" t="s">
        <v>1578</v>
      </c>
      <c r="K244" s="439"/>
      <c r="L244" s="439"/>
      <c r="M244" s="439"/>
    </row>
    <row r="245" spans="1:13" hidden="1">
      <c r="A245" s="445"/>
      <c r="B245" s="445"/>
      <c r="C245" s="282"/>
      <c r="D245" s="445"/>
      <c r="E245" s="445"/>
      <c r="F245" s="282" t="s">
        <v>1254</v>
      </c>
      <c r="G245" s="445"/>
      <c r="H245" s="282"/>
      <c r="I245" s="445"/>
      <c r="J245" s="282"/>
      <c r="K245" s="445"/>
      <c r="L245" s="445"/>
      <c r="M245" s="445"/>
    </row>
    <row r="246" spans="1:13">
      <c r="A246" s="270" t="s">
        <v>1579</v>
      </c>
      <c r="B246" s="270" t="s">
        <v>1467</v>
      </c>
      <c r="C246" s="270" t="s">
        <v>316</v>
      </c>
      <c r="D246" s="270" t="s">
        <v>1580</v>
      </c>
      <c r="E246" s="298" t="s">
        <v>1092</v>
      </c>
      <c r="F246" s="270"/>
      <c r="G246" s="298" t="s">
        <v>1147</v>
      </c>
      <c r="H246" s="298"/>
      <c r="I246" s="298"/>
      <c r="J246" s="270" t="s">
        <v>1581</v>
      </c>
      <c r="K246" s="270"/>
      <c r="L246" s="270"/>
      <c r="M246" s="298" t="s">
        <v>1238</v>
      </c>
    </row>
    <row r="247" spans="1:13">
      <c r="A247" s="444" t="s">
        <v>1582</v>
      </c>
      <c r="B247" s="444" t="s">
        <v>1467</v>
      </c>
      <c r="C247" s="273" t="s">
        <v>316</v>
      </c>
      <c r="D247" s="444" t="s">
        <v>1583</v>
      </c>
      <c r="E247" s="515" t="s">
        <v>1092</v>
      </c>
      <c r="F247" s="273" t="s">
        <v>1584</v>
      </c>
      <c r="G247" s="515" t="s">
        <v>1092</v>
      </c>
      <c r="H247" s="302"/>
      <c r="I247" s="515"/>
      <c r="J247" s="273" t="s">
        <v>1584</v>
      </c>
      <c r="K247" s="444"/>
      <c r="L247" s="444"/>
      <c r="M247" s="444"/>
    </row>
    <row r="248" spans="1:13" hidden="1">
      <c r="A248" s="445"/>
      <c r="B248" s="445"/>
      <c r="C248" s="282"/>
      <c r="D248" s="445"/>
      <c r="E248" s="516"/>
      <c r="F248" s="282" t="s">
        <v>1585</v>
      </c>
      <c r="G248" s="516"/>
      <c r="H248" s="309"/>
      <c r="I248" s="516"/>
      <c r="J248" s="282" t="s">
        <v>1585</v>
      </c>
      <c r="K248" s="445"/>
      <c r="L248" s="445"/>
      <c r="M248" s="445"/>
    </row>
    <row r="249" spans="1:13">
      <c r="A249" s="270" t="s">
        <v>1586</v>
      </c>
      <c r="B249" s="270" t="s">
        <v>1467</v>
      </c>
      <c r="C249" s="270" t="s">
        <v>316</v>
      </c>
      <c r="D249" s="270" t="s">
        <v>1484</v>
      </c>
      <c r="E249" s="270" t="s">
        <v>1092</v>
      </c>
      <c r="F249" s="270"/>
      <c r="G249" s="270" t="s">
        <v>620</v>
      </c>
      <c r="H249" s="270"/>
      <c r="I249" s="270"/>
      <c r="J249" s="270" t="s">
        <v>1587</v>
      </c>
      <c r="K249" s="270"/>
      <c r="L249" s="270"/>
      <c r="M249" s="298" t="s">
        <v>1238</v>
      </c>
    </row>
    <row r="250" spans="1:13">
      <c r="A250" s="270" t="s">
        <v>1588</v>
      </c>
      <c r="B250" s="270" t="s">
        <v>1467</v>
      </c>
      <c r="C250" s="270" t="s">
        <v>316</v>
      </c>
      <c r="D250" s="270" t="s">
        <v>1589</v>
      </c>
      <c r="E250" s="287" t="s">
        <v>1092</v>
      </c>
      <c r="F250" s="270"/>
      <c r="G250" s="301" t="s">
        <v>620</v>
      </c>
      <c r="H250" s="301"/>
      <c r="I250" s="301"/>
      <c r="J250" s="270" t="s">
        <v>1590</v>
      </c>
      <c r="K250" s="270"/>
      <c r="L250" s="270"/>
      <c r="M250" s="298" t="s">
        <v>1238</v>
      </c>
    </row>
    <row r="251" spans="1:13">
      <c r="A251" s="270" t="s">
        <v>1591</v>
      </c>
      <c r="B251" s="270" t="s">
        <v>1467</v>
      </c>
      <c r="C251" s="270" t="s">
        <v>316</v>
      </c>
      <c r="D251" s="270" t="s">
        <v>1592</v>
      </c>
      <c r="E251" s="270" t="s">
        <v>1092</v>
      </c>
      <c r="F251" s="270"/>
      <c r="G251" s="270" t="s">
        <v>1092</v>
      </c>
      <c r="H251" s="270"/>
      <c r="I251" s="270"/>
      <c r="J251" s="270" t="s">
        <v>1593</v>
      </c>
      <c r="K251" s="270"/>
      <c r="L251" s="270"/>
      <c r="M251" s="270"/>
    </row>
    <row r="252" spans="1:13">
      <c r="A252" s="444" t="s">
        <v>1594</v>
      </c>
      <c r="B252" s="444" t="s">
        <v>1467</v>
      </c>
      <c r="C252" s="273" t="s">
        <v>316</v>
      </c>
      <c r="D252" s="444" t="s">
        <v>1595</v>
      </c>
      <c r="E252" s="515" t="s">
        <v>1092</v>
      </c>
      <c r="F252" s="444"/>
      <c r="G252" s="515" t="s">
        <v>1092</v>
      </c>
      <c r="H252" s="302"/>
      <c r="I252" s="515"/>
      <c r="J252" s="273" t="s">
        <v>1596</v>
      </c>
      <c r="K252" s="444"/>
      <c r="L252" s="444"/>
      <c r="M252" s="444"/>
    </row>
    <row r="253" spans="1:13" hidden="1">
      <c r="A253" s="445"/>
      <c r="B253" s="445"/>
      <c r="C253" s="282"/>
      <c r="D253" s="445"/>
      <c r="E253" s="516"/>
      <c r="F253" s="445"/>
      <c r="G253" s="516"/>
      <c r="H253" s="309"/>
      <c r="I253" s="516"/>
      <c r="J253" s="282" t="s">
        <v>1597</v>
      </c>
      <c r="K253" s="445"/>
      <c r="L253" s="445"/>
      <c r="M253" s="445"/>
    </row>
    <row r="254" spans="1:13" hidden="1">
      <c r="A254" s="444" t="s">
        <v>1598</v>
      </c>
      <c r="B254" s="444" t="s">
        <v>1467</v>
      </c>
      <c r="C254" s="273"/>
      <c r="D254" s="444" t="s">
        <v>1599</v>
      </c>
      <c r="E254" s="515" t="s">
        <v>1092</v>
      </c>
      <c r="F254" s="273" t="s">
        <v>1600</v>
      </c>
      <c r="G254" s="515" t="s">
        <v>1092</v>
      </c>
      <c r="H254" s="302"/>
      <c r="I254" s="515"/>
      <c r="J254" s="273" t="s">
        <v>1600</v>
      </c>
      <c r="K254" s="444"/>
      <c r="L254" s="444"/>
      <c r="M254" s="444"/>
    </row>
    <row r="255" spans="1:13" hidden="1">
      <c r="A255" s="439"/>
      <c r="B255" s="439"/>
      <c r="C255" s="279"/>
      <c r="D255" s="439"/>
      <c r="E255" s="528"/>
      <c r="F255" s="279" t="s">
        <v>1601</v>
      </c>
      <c r="G255" s="528"/>
      <c r="H255" s="308"/>
      <c r="I255" s="528"/>
      <c r="J255" s="279" t="s">
        <v>1601</v>
      </c>
      <c r="K255" s="439"/>
      <c r="L255" s="439"/>
      <c r="M255" s="439"/>
    </row>
    <row r="256" spans="1:13" hidden="1">
      <c r="A256" s="445"/>
      <c r="B256" s="445"/>
      <c r="C256" s="282"/>
      <c r="D256" s="445"/>
      <c r="E256" s="516"/>
      <c r="F256" s="282" t="s">
        <v>1602</v>
      </c>
      <c r="G256" s="516"/>
      <c r="H256" s="309"/>
      <c r="I256" s="516"/>
      <c r="J256" s="282" t="s">
        <v>1602</v>
      </c>
      <c r="K256" s="445"/>
      <c r="L256" s="445"/>
      <c r="M256" s="445"/>
    </row>
    <row r="257" spans="1:13">
      <c r="A257" s="270" t="s">
        <v>1603</v>
      </c>
      <c r="B257" s="270" t="s">
        <v>1467</v>
      </c>
      <c r="C257" s="270" t="s">
        <v>316</v>
      </c>
      <c r="D257" s="270" t="s">
        <v>1604</v>
      </c>
      <c r="E257" s="298" t="s">
        <v>1092</v>
      </c>
      <c r="F257" s="270"/>
      <c r="G257" s="298" t="s">
        <v>1092</v>
      </c>
      <c r="H257" s="298"/>
      <c r="I257" s="298"/>
      <c r="J257" s="270"/>
      <c r="K257" s="270"/>
      <c r="L257" s="270"/>
      <c r="M257" s="270"/>
    </row>
    <row r="258" spans="1:13">
      <c r="A258" s="444" t="s">
        <v>1605</v>
      </c>
      <c r="B258" s="444" t="s">
        <v>1421</v>
      </c>
      <c r="C258" s="460" t="s">
        <v>316</v>
      </c>
      <c r="D258" s="548" t="s">
        <v>1606</v>
      </c>
      <c r="E258" s="444" t="s">
        <v>620</v>
      </c>
      <c r="F258" s="303" t="s">
        <v>1607</v>
      </c>
      <c r="G258" s="444" t="s">
        <v>620</v>
      </c>
      <c r="H258" s="466"/>
      <c r="I258" s="444"/>
      <c r="J258" s="444"/>
      <c r="K258" s="444" t="s">
        <v>1610</v>
      </c>
      <c r="L258" s="444"/>
      <c r="M258" s="444" t="s">
        <v>512</v>
      </c>
    </row>
    <row r="259" spans="1:13" ht="45" hidden="1">
      <c r="A259" s="439"/>
      <c r="B259" s="439"/>
      <c r="C259" s="461"/>
      <c r="D259" s="464"/>
      <c r="E259" s="439"/>
      <c r="F259" s="303" t="s">
        <v>1608</v>
      </c>
      <c r="G259" s="439"/>
      <c r="H259" s="467"/>
      <c r="I259" s="439"/>
      <c r="J259" s="439"/>
      <c r="K259" s="439"/>
      <c r="L259" s="439"/>
      <c r="M259" s="439"/>
    </row>
    <row r="260" spans="1:13" ht="60" hidden="1">
      <c r="A260" s="445"/>
      <c r="B260" s="445"/>
      <c r="C260" s="462"/>
      <c r="D260" s="465"/>
      <c r="E260" s="445"/>
      <c r="F260" s="303" t="s">
        <v>1609</v>
      </c>
      <c r="G260" s="445"/>
      <c r="H260" s="468"/>
      <c r="I260" s="445"/>
      <c r="J260" s="445"/>
      <c r="K260" s="445"/>
      <c r="L260" s="445"/>
      <c r="M260" s="445"/>
    </row>
    <row r="261" spans="1:13">
      <c r="A261" s="270" t="s">
        <v>1611</v>
      </c>
      <c r="B261" s="270" t="s">
        <v>1467</v>
      </c>
      <c r="C261" s="270" t="s">
        <v>316</v>
      </c>
      <c r="D261" s="270" t="s">
        <v>1468</v>
      </c>
      <c r="E261" s="287" t="s">
        <v>1092</v>
      </c>
      <c r="F261" s="270"/>
      <c r="G261" s="287" t="s">
        <v>1092</v>
      </c>
      <c r="H261" s="287"/>
      <c r="I261" s="287"/>
      <c r="J261" s="270"/>
      <c r="K261" s="270"/>
      <c r="L261" s="270"/>
      <c r="M261" s="270"/>
    </row>
    <row r="262" spans="1:13" ht="90">
      <c r="A262" s="444" t="s">
        <v>1612</v>
      </c>
      <c r="B262" s="444" t="s">
        <v>1471</v>
      </c>
      <c r="C262" s="444" t="s">
        <v>316</v>
      </c>
      <c r="D262" s="444" t="s">
        <v>1472</v>
      </c>
      <c r="E262" s="458" t="s">
        <v>1613</v>
      </c>
      <c r="F262" s="276" t="s">
        <v>1614</v>
      </c>
      <c r="G262" s="444" t="s">
        <v>1613</v>
      </c>
      <c r="H262" s="444"/>
      <c r="I262" s="444"/>
      <c r="J262" s="444" t="s">
        <v>1615</v>
      </c>
      <c r="K262" s="549" t="s">
        <v>1616</v>
      </c>
      <c r="L262" s="444"/>
      <c r="M262" s="444" t="s">
        <v>512</v>
      </c>
    </row>
    <row r="263" spans="1:13" ht="30" hidden="1">
      <c r="A263" s="439"/>
      <c r="B263" s="439"/>
      <c r="C263" s="439"/>
      <c r="D263" s="439"/>
      <c r="E263" s="490"/>
      <c r="F263" s="277" t="s">
        <v>1190</v>
      </c>
      <c r="G263" s="439"/>
      <c r="H263" s="439"/>
      <c r="I263" s="439"/>
      <c r="J263" s="439"/>
      <c r="K263" s="550"/>
      <c r="L263" s="439"/>
      <c r="M263" s="439"/>
    </row>
    <row r="264" spans="1:13" ht="45" hidden="1">
      <c r="A264" s="445"/>
      <c r="B264" s="445"/>
      <c r="C264" s="445"/>
      <c r="D264" s="445"/>
      <c r="E264" s="491"/>
      <c r="F264" s="296" t="s">
        <v>1192</v>
      </c>
      <c r="G264" s="445"/>
      <c r="H264" s="445"/>
      <c r="I264" s="445"/>
      <c r="J264" s="445"/>
      <c r="K264" s="551"/>
      <c r="L264" s="445"/>
      <c r="M264" s="445"/>
    </row>
    <row r="265" spans="1:13">
      <c r="A265" s="270" t="s">
        <v>1617</v>
      </c>
      <c r="B265" s="312" t="s">
        <v>1618</v>
      </c>
      <c r="C265" s="312" t="s">
        <v>316</v>
      </c>
      <c r="D265" s="297" t="s">
        <v>1094</v>
      </c>
      <c r="E265" s="297" t="s">
        <v>1092</v>
      </c>
      <c r="F265" s="297" t="s">
        <v>1619</v>
      </c>
      <c r="G265" s="313" t="s">
        <v>1092</v>
      </c>
      <c r="H265" s="313"/>
      <c r="I265" s="313"/>
      <c r="J265" s="314" t="s">
        <v>1620</v>
      </c>
      <c r="K265" s="270"/>
      <c r="L265" s="270"/>
      <c r="M265" s="270"/>
    </row>
    <row r="266" spans="1:13" hidden="1">
      <c r="A266" s="270" t="s">
        <v>1621</v>
      </c>
      <c r="B266" s="270" t="s">
        <v>1622</v>
      </c>
      <c r="C266" s="270"/>
      <c r="D266" s="270" t="s">
        <v>1623</v>
      </c>
      <c r="E266" s="270" t="s">
        <v>620</v>
      </c>
      <c r="F266" s="270" t="s">
        <v>1624</v>
      </c>
      <c r="G266" s="270" t="s">
        <v>620</v>
      </c>
      <c r="H266" s="270"/>
      <c r="I266" s="270"/>
      <c r="J266" s="270" t="s">
        <v>1624</v>
      </c>
      <c r="K266" s="270" t="s">
        <v>1625</v>
      </c>
      <c r="L266" s="270"/>
      <c r="M266" s="270" t="s">
        <v>1196</v>
      </c>
    </row>
    <row r="267" spans="1:13" hidden="1">
      <c r="A267" s="444" t="s">
        <v>1626</v>
      </c>
      <c r="B267" s="444" t="s">
        <v>1622</v>
      </c>
      <c r="C267" s="273"/>
      <c r="D267" s="444" t="s">
        <v>1627</v>
      </c>
      <c r="E267" s="444" t="s">
        <v>1092</v>
      </c>
      <c r="F267" s="273" t="s">
        <v>1628</v>
      </c>
      <c r="G267" s="444" t="s">
        <v>620</v>
      </c>
      <c r="H267" s="273"/>
      <c r="I267" s="444"/>
      <c r="J267" s="273" t="s">
        <v>1628</v>
      </c>
      <c r="K267" s="444"/>
      <c r="L267" s="444"/>
      <c r="M267" s="444"/>
    </row>
    <row r="268" spans="1:13" hidden="1">
      <c r="A268" s="439"/>
      <c r="B268" s="439"/>
      <c r="C268" s="279"/>
      <c r="D268" s="439"/>
      <c r="E268" s="439"/>
      <c r="F268" s="279" t="s">
        <v>1629</v>
      </c>
      <c r="G268" s="439"/>
      <c r="H268" s="279"/>
      <c r="I268" s="439"/>
      <c r="J268" s="279" t="s">
        <v>1629</v>
      </c>
      <c r="K268" s="439"/>
      <c r="L268" s="439"/>
      <c r="M268" s="439"/>
    </row>
    <row r="269" spans="1:13" hidden="1">
      <c r="A269" s="445"/>
      <c r="B269" s="445"/>
      <c r="C269" s="282"/>
      <c r="D269" s="445"/>
      <c r="E269" s="445"/>
      <c r="F269" s="282" t="s">
        <v>1630</v>
      </c>
      <c r="G269" s="445"/>
      <c r="H269" s="282"/>
      <c r="I269" s="445"/>
      <c r="J269" s="282" t="s">
        <v>1630</v>
      </c>
      <c r="K269" s="439"/>
      <c r="L269" s="445"/>
      <c r="M269" s="445"/>
    </row>
    <row r="270" spans="1:13" ht="30">
      <c r="A270" s="444" t="s">
        <v>1631</v>
      </c>
      <c r="B270" s="444" t="s">
        <v>1471</v>
      </c>
      <c r="C270" s="444" t="s">
        <v>316</v>
      </c>
      <c r="D270" s="456" t="s">
        <v>1632</v>
      </c>
      <c r="E270" s="444" t="s">
        <v>1092</v>
      </c>
      <c r="F270" s="276" t="s">
        <v>1633</v>
      </c>
      <c r="G270" s="444" t="s">
        <v>620</v>
      </c>
      <c r="H270" s="492"/>
      <c r="I270" s="456"/>
      <c r="J270" s="456" t="s">
        <v>1635</v>
      </c>
      <c r="K270" s="552" t="s">
        <v>1636</v>
      </c>
      <c r="L270" s="444"/>
      <c r="M270" s="444" t="s">
        <v>512</v>
      </c>
    </row>
    <row r="271" spans="1:13" hidden="1">
      <c r="A271" s="439"/>
      <c r="B271" s="439"/>
      <c r="C271" s="439"/>
      <c r="D271" s="457"/>
      <c r="E271" s="439"/>
      <c r="F271" s="277" t="s">
        <v>1569</v>
      </c>
      <c r="G271" s="439"/>
      <c r="H271" s="451"/>
      <c r="I271" s="457"/>
      <c r="J271" s="457"/>
      <c r="K271" s="552"/>
      <c r="L271" s="439"/>
      <c r="M271" s="439"/>
    </row>
    <row r="272" spans="1:13" ht="30" hidden="1">
      <c r="A272" s="445"/>
      <c r="B272" s="445"/>
      <c r="C272" s="445"/>
      <c r="D272" s="449"/>
      <c r="E272" s="445"/>
      <c r="F272" s="296" t="s">
        <v>1634</v>
      </c>
      <c r="G272" s="445"/>
      <c r="H272" s="452"/>
      <c r="I272" s="449"/>
      <c r="J272" s="449"/>
      <c r="K272" s="552"/>
      <c r="L272" s="445"/>
      <c r="M272" s="445"/>
    </row>
    <row r="273" spans="1:13" ht="30">
      <c r="A273" s="444" t="s">
        <v>1637</v>
      </c>
      <c r="B273" s="444" t="s">
        <v>1471</v>
      </c>
      <c r="C273" s="444" t="s">
        <v>316</v>
      </c>
      <c r="D273" s="456" t="s">
        <v>1638</v>
      </c>
      <c r="E273" s="444" t="s">
        <v>1092</v>
      </c>
      <c r="F273" s="276" t="s">
        <v>1639</v>
      </c>
      <c r="G273" s="444" t="s">
        <v>620</v>
      </c>
      <c r="H273" s="492"/>
      <c r="I273" s="456"/>
      <c r="J273" s="456" t="s">
        <v>1640</v>
      </c>
      <c r="K273" s="552" t="s">
        <v>1636</v>
      </c>
      <c r="L273" s="444"/>
      <c r="M273" s="444" t="s">
        <v>512</v>
      </c>
    </row>
    <row r="274" spans="1:13" ht="30" hidden="1">
      <c r="A274" s="445"/>
      <c r="B274" s="445"/>
      <c r="C274" s="445"/>
      <c r="D274" s="449"/>
      <c r="E274" s="445"/>
      <c r="F274" s="296" t="s">
        <v>1634</v>
      </c>
      <c r="G274" s="445"/>
      <c r="H274" s="452"/>
      <c r="I274" s="449"/>
      <c r="J274" s="449"/>
      <c r="K274" s="553"/>
      <c r="L274" s="445"/>
      <c r="M274" s="445"/>
    </row>
    <row r="275" spans="1:13" ht="105">
      <c r="A275" s="444" t="s">
        <v>1641</v>
      </c>
      <c r="B275" s="466" t="s">
        <v>1642</v>
      </c>
      <c r="C275" s="466" t="s">
        <v>316</v>
      </c>
      <c r="D275" s="554" t="s">
        <v>1643</v>
      </c>
      <c r="E275" s="444" t="s">
        <v>1092</v>
      </c>
      <c r="F275" s="444"/>
      <c r="G275" s="444" t="s">
        <v>620</v>
      </c>
      <c r="H275" s="444"/>
      <c r="I275" s="444"/>
      <c r="J275" s="276" t="s">
        <v>1644</v>
      </c>
      <c r="K275" s="444"/>
      <c r="L275" s="444"/>
      <c r="M275" s="444"/>
    </row>
    <row r="276" spans="1:13" ht="150" hidden="1">
      <c r="A276" s="445"/>
      <c r="B276" s="468"/>
      <c r="C276" s="468"/>
      <c r="D276" s="474"/>
      <c r="E276" s="445"/>
      <c r="F276" s="445"/>
      <c r="G276" s="445"/>
      <c r="H276" s="445"/>
      <c r="I276" s="445"/>
      <c r="J276" s="296" t="s">
        <v>1645</v>
      </c>
      <c r="K276" s="445"/>
      <c r="L276" s="445"/>
      <c r="M276" s="445"/>
    </row>
    <row r="277" spans="1:13" ht="45">
      <c r="A277" s="444" t="s">
        <v>1646</v>
      </c>
      <c r="B277" s="466" t="s">
        <v>1642</v>
      </c>
      <c r="C277" s="466" t="s">
        <v>316</v>
      </c>
      <c r="D277" s="554" t="s">
        <v>1647</v>
      </c>
      <c r="E277" s="444" t="s">
        <v>620</v>
      </c>
      <c r="F277" s="276" t="s">
        <v>1648</v>
      </c>
      <c r="G277" s="444" t="s">
        <v>620</v>
      </c>
      <c r="H277" s="444"/>
      <c r="I277" s="444"/>
      <c r="J277" s="444" t="s">
        <v>1648</v>
      </c>
      <c r="K277" s="444"/>
      <c r="L277" s="444" t="s">
        <v>1649</v>
      </c>
      <c r="M277" s="444" t="s">
        <v>451</v>
      </c>
    </row>
    <row r="278" spans="1:13" hidden="1">
      <c r="A278" s="445"/>
      <c r="B278" s="468"/>
      <c r="C278" s="468"/>
      <c r="D278" s="474"/>
      <c r="E278" s="445"/>
      <c r="F278" s="296" t="s">
        <v>1229</v>
      </c>
      <c r="G278" s="445"/>
      <c r="H278" s="445"/>
      <c r="I278" s="445"/>
      <c r="J278" s="445"/>
      <c r="K278" s="445"/>
      <c r="L278" s="445"/>
      <c r="M278" s="445"/>
    </row>
    <row r="279" spans="1:13" ht="33">
      <c r="A279" s="270" t="s">
        <v>1650</v>
      </c>
      <c r="B279" s="305" t="s">
        <v>1642</v>
      </c>
      <c r="C279" s="316" t="s">
        <v>316</v>
      </c>
      <c r="D279" s="317" t="s">
        <v>1651</v>
      </c>
      <c r="E279" s="300" t="s">
        <v>1189</v>
      </c>
      <c r="F279" s="270" t="s">
        <v>1652</v>
      </c>
      <c r="G279" s="270" t="s">
        <v>620</v>
      </c>
      <c r="H279" s="270"/>
      <c r="I279" s="270"/>
      <c r="J279" s="270" t="s">
        <v>1653</v>
      </c>
      <c r="K279" s="270"/>
      <c r="L279" s="270"/>
      <c r="M279" s="270"/>
    </row>
    <row r="280" spans="1:13" ht="49.5">
      <c r="A280" s="270" t="s">
        <v>1654</v>
      </c>
      <c r="B280" s="305" t="s">
        <v>1642</v>
      </c>
      <c r="C280" s="316" t="s">
        <v>316</v>
      </c>
      <c r="D280" s="317" t="s">
        <v>1655</v>
      </c>
      <c r="E280" s="270" t="s">
        <v>1189</v>
      </c>
      <c r="F280" s="270" t="s">
        <v>1652</v>
      </c>
      <c r="G280" s="270" t="s">
        <v>1189</v>
      </c>
      <c r="H280" s="270"/>
      <c r="I280" s="270"/>
      <c r="J280" s="270" t="s">
        <v>1653</v>
      </c>
      <c r="K280" s="270"/>
      <c r="L280" s="270"/>
      <c r="M280" s="270"/>
    </row>
    <row r="281" spans="1:13" ht="33">
      <c r="A281" s="270" t="s">
        <v>1656</v>
      </c>
      <c r="B281" s="305" t="s">
        <v>1642</v>
      </c>
      <c r="C281" s="316" t="s">
        <v>316</v>
      </c>
      <c r="D281" s="317" t="s">
        <v>1657</v>
      </c>
      <c r="E281" s="270" t="s">
        <v>1092</v>
      </c>
      <c r="F281" s="270"/>
      <c r="G281" s="270" t="s">
        <v>1092</v>
      </c>
      <c r="H281" s="270"/>
      <c r="I281" s="270"/>
      <c r="J281" s="270"/>
      <c r="K281" s="270"/>
      <c r="L281" s="270"/>
      <c r="M281" s="270"/>
    </row>
    <row r="282" spans="1:13" ht="33">
      <c r="A282" s="270" t="s">
        <v>1658</v>
      </c>
      <c r="B282" s="305" t="s">
        <v>1642</v>
      </c>
      <c r="C282" s="316" t="s">
        <v>316</v>
      </c>
      <c r="D282" s="317" t="s">
        <v>1659</v>
      </c>
      <c r="E282" s="270" t="s">
        <v>1092</v>
      </c>
      <c r="F282" s="270"/>
      <c r="G282" s="270" t="s">
        <v>1092</v>
      </c>
      <c r="H282" s="270"/>
      <c r="I282" s="270"/>
      <c r="J282" s="270"/>
      <c r="K282" s="270"/>
      <c r="L282" s="270"/>
      <c r="M282" s="270"/>
    </row>
    <row r="283" spans="1:13" ht="30">
      <c r="A283" s="444" t="s">
        <v>1660</v>
      </c>
      <c r="B283" s="466" t="s">
        <v>1642</v>
      </c>
      <c r="C283" s="466" t="s">
        <v>316</v>
      </c>
      <c r="D283" s="554" t="s">
        <v>1661</v>
      </c>
      <c r="E283" s="444" t="s">
        <v>620</v>
      </c>
      <c r="F283" s="276" t="s">
        <v>1662</v>
      </c>
      <c r="G283" s="444" t="s">
        <v>620</v>
      </c>
      <c r="H283" s="444"/>
      <c r="I283" s="444"/>
      <c r="J283" s="444" t="s">
        <v>1664</v>
      </c>
      <c r="K283" s="444" t="s">
        <v>1665</v>
      </c>
      <c r="L283" s="444"/>
      <c r="M283" s="444" t="s">
        <v>512</v>
      </c>
    </row>
    <row r="284" spans="1:13" ht="30" hidden="1">
      <c r="A284" s="445"/>
      <c r="B284" s="468"/>
      <c r="C284" s="468"/>
      <c r="D284" s="474"/>
      <c r="E284" s="445"/>
      <c r="F284" s="296" t="s">
        <v>1663</v>
      </c>
      <c r="G284" s="445"/>
      <c r="H284" s="445"/>
      <c r="I284" s="445"/>
      <c r="J284" s="445"/>
      <c r="K284" s="445"/>
      <c r="L284" s="445"/>
      <c r="M284" s="445"/>
    </row>
    <row r="285" spans="1:13" ht="33">
      <c r="A285" s="270" t="s">
        <v>1666</v>
      </c>
      <c r="B285" s="305" t="s">
        <v>1667</v>
      </c>
      <c r="C285" s="316" t="s">
        <v>316</v>
      </c>
      <c r="D285" s="317" t="s">
        <v>1668</v>
      </c>
      <c r="E285" s="270" t="s">
        <v>1092</v>
      </c>
      <c r="F285" s="270"/>
      <c r="G285" s="270" t="s">
        <v>1669</v>
      </c>
      <c r="H285" s="270"/>
      <c r="I285" s="270"/>
      <c r="J285" s="270"/>
      <c r="K285" s="270"/>
      <c r="L285" s="270"/>
      <c r="M285" s="270"/>
    </row>
    <row r="286" spans="1:13" ht="60">
      <c r="A286" s="444" t="s">
        <v>1670</v>
      </c>
      <c r="B286" s="466" t="s">
        <v>1667</v>
      </c>
      <c r="C286" s="466" t="s">
        <v>316</v>
      </c>
      <c r="D286" s="554" t="s">
        <v>1671</v>
      </c>
      <c r="E286" s="444" t="s">
        <v>620</v>
      </c>
      <c r="F286" s="276" t="s">
        <v>1672</v>
      </c>
      <c r="G286" s="444" t="s">
        <v>620</v>
      </c>
      <c r="H286" s="444"/>
      <c r="I286" s="444"/>
      <c r="J286" s="276" t="s">
        <v>1677</v>
      </c>
      <c r="K286" s="444" t="s">
        <v>1688</v>
      </c>
      <c r="L286" s="444"/>
      <c r="M286" s="444" t="s">
        <v>451</v>
      </c>
    </row>
    <row r="287" spans="1:13" ht="180" hidden="1">
      <c r="A287" s="439"/>
      <c r="B287" s="467"/>
      <c r="C287" s="467"/>
      <c r="D287" s="470"/>
      <c r="E287" s="439"/>
      <c r="F287" s="277" t="s">
        <v>1673</v>
      </c>
      <c r="G287" s="439"/>
      <c r="H287" s="439"/>
      <c r="I287" s="439"/>
      <c r="J287" s="277" t="s">
        <v>1678</v>
      </c>
      <c r="K287" s="439"/>
      <c r="L287" s="439"/>
      <c r="M287" s="439"/>
    </row>
    <row r="288" spans="1:13" ht="60" hidden="1">
      <c r="A288" s="439"/>
      <c r="B288" s="467"/>
      <c r="C288" s="467"/>
      <c r="D288" s="470"/>
      <c r="E288" s="439"/>
      <c r="F288" s="277" t="s">
        <v>1674</v>
      </c>
      <c r="G288" s="439"/>
      <c r="H288" s="439"/>
      <c r="I288" s="439"/>
      <c r="J288" s="62"/>
      <c r="K288" s="439"/>
      <c r="L288" s="439"/>
      <c r="M288" s="439"/>
    </row>
    <row r="289" spans="1:13" ht="75" hidden="1">
      <c r="A289" s="439"/>
      <c r="B289" s="467"/>
      <c r="C289" s="467"/>
      <c r="D289" s="470"/>
      <c r="E289" s="439"/>
      <c r="F289" s="277" t="s">
        <v>1675</v>
      </c>
      <c r="G289" s="439"/>
      <c r="H289" s="439"/>
      <c r="I289" s="439"/>
      <c r="J289" s="277" t="s">
        <v>1679</v>
      </c>
      <c r="K289" s="439"/>
      <c r="L289" s="439"/>
      <c r="M289" s="439"/>
    </row>
    <row r="290" spans="1:13" ht="165" hidden="1">
      <c r="A290" s="439"/>
      <c r="B290" s="467"/>
      <c r="C290" s="467"/>
      <c r="D290" s="470"/>
      <c r="E290" s="439"/>
      <c r="F290" s="277" t="s">
        <v>1676</v>
      </c>
      <c r="G290" s="439"/>
      <c r="H290" s="439"/>
      <c r="I290" s="439"/>
      <c r="J290" s="277" t="s">
        <v>1680</v>
      </c>
      <c r="K290" s="439"/>
      <c r="L290" s="439"/>
      <c r="M290" s="439"/>
    </row>
    <row r="291" spans="1:13" hidden="1">
      <c r="A291" s="439"/>
      <c r="B291" s="467"/>
      <c r="C291" s="467"/>
      <c r="D291" s="470"/>
      <c r="E291" s="439"/>
      <c r="F291" s="277"/>
      <c r="G291" s="439"/>
      <c r="H291" s="439"/>
      <c r="I291" s="439"/>
      <c r="J291" s="62"/>
      <c r="K291" s="439"/>
      <c r="L291" s="439"/>
      <c r="M291" s="439"/>
    </row>
    <row r="292" spans="1:13" ht="60" hidden="1">
      <c r="A292" s="439"/>
      <c r="B292" s="467"/>
      <c r="C292" s="467"/>
      <c r="D292" s="470"/>
      <c r="E292" s="439"/>
      <c r="F292" s="277"/>
      <c r="G292" s="439"/>
      <c r="H292" s="439"/>
      <c r="I292" s="439"/>
      <c r="J292" s="277" t="s">
        <v>1681</v>
      </c>
      <c r="K292" s="439"/>
      <c r="L292" s="439"/>
      <c r="M292" s="439"/>
    </row>
    <row r="293" spans="1:13" ht="300" hidden="1">
      <c r="A293" s="439"/>
      <c r="B293" s="467"/>
      <c r="C293" s="467"/>
      <c r="D293" s="470"/>
      <c r="E293" s="439"/>
      <c r="F293" s="277"/>
      <c r="G293" s="439"/>
      <c r="H293" s="439"/>
      <c r="I293" s="439"/>
      <c r="J293" s="277" t="s">
        <v>1682</v>
      </c>
      <c r="K293" s="439"/>
      <c r="L293" s="439"/>
      <c r="M293" s="439"/>
    </row>
    <row r="294" spans="1:13" ht="180" hidden="1">
      <c r="A294" s="439"/>
      <c r="B294" s="467"/>
      <c r="C294" s="467"/>
      <c r="D294" s="470"/>
      <c r="E294" s="439"/>
      <c r="F294" s="277"/>
      <c r="G294" s="439"/>
      <c r="H294" s="439"/>
      <c r="I294" s="439"/>
      <c r="J294" s="277" t="s">
        <v>1683</v>
      </c>
      <c r="K294" s="439"/>
      <c r="L294" s="439"/>
      <c r="M294" s="439"/>
    </row>
    <row r="295" spans="1:13" hidden="1">
      <c r="A295" s="439"/>
      <c r="B295" s="467"/>
      <c r="C295" s="467"/>
      <c r="D295" s="470"/>
      <c r="E295" s="439"/>
      <c r="F295" s="277"/>
      <c r="G295" s="439"/>
      <c r="H295" s="439"/>
      <c r="I295" s="439"/>
      <c r="J295" s="62"/>
      <c r="K295" s="439"/>
      <c r="L295" s="439"/>
      <c r="M295" s="439"/>
    </row>
    <row r="296" spans="1:13" ht="60" hidden="1">
      <c r="A296" s="439"/>
      <c r="B296" s="467"/>
      <c r="C296" s="467"/>
      <c r="D296" s="470"/>
      <c r="E296" s="439"/>
      <c r="F296" s="277"/>
      <c r="G296" s="439"/>
      <c r="H296" s="439"/>
      <c r="I296" s="439"/>
      <c r="J296" s="277" t="s">
        <v>1684</v>
      </c>
      <c r="K296" s="439"/>
      <c r="L296" s="439"/>
      <c r="M296" s="439"/>
    </row>
    <row r="297" spans="1:13" ht="409.5" hidden="1">
      <c r="A297" s="439"/>
      <c r="B297" s="467"/>
      <c r="C297" s="467"/>
      <c r="D297" s="470"/>
      <c r="E297" s="439"/>
      <c r="F297" s="277"/>
      <c r="G297" s="439"/>
      <c r="H297" s="439"/>
      <c r="I297" s="439"/>
      <c r="J297" s="277" t="s">
        <v>1685</v>
      </c>
      <c r="K297" s="439"/>
      <c r="L297" s="439"/>
      <c r="M297" s="439"/>
    </row>
    <row r="298" spans="1:13" ht="180" hidden="1">
      <c r="A298" s="439"/>
      <c r="B298" s="467"/>
      <c r="C298" s="467"/>
      <c r="D298" s="470"/>
      <c r="E298" s="439"/>
      <c r="F298" s="277"/>
      <c r="G298" s="439"/>
      <c r="H298" s="439"/>
      <c r="I298" s="439"/>
      <c r="J298" s="277" t="s">
        <v>1686</v>
      </c>
      <c r="K298" s="439"/>
      <c r="L298" s="439"/>
      <c r="M298" s="439"/>
    </row>
    <row r="299" spans="1:13" ht="210" hidden="1">
      <c r="A299" s="445"/>
      <c r="B299" s="468"/>
      <c r="C299" s="468"/>
      <c r="D299" s="474"/>
      <c r="E299" s="445"/>
      <c r="F299" s="296"/>
      <c r="G299" s="445"/>
      <c r="H299" s="445"/>
      <c r="I299" s="445"/>
      <c r="J299" s="296" t="s">
        <v>1687</v>
      </c>
      <c r="K299" s="445"/>
      <c r="L299" s="445"/>
      <c r="M299" s="445"/>
    </row>
    <row r="300" spans="1:13" ht="33">
      <c r="A300" s="270" t="s">
        <v>1689</v>
      </c>
      <c r="B300" s="305" t="s">
        <v>1667</v>
      </c>
      <c r="C300" s="316" t="s">
        <v>316</v>
      </c>
      <c r="D300" s="317" t="s">
        <v>1690</v>
      </c>
      <c r="E300" s="270" t="s">
        <v>1092</v>
      </c>
      <c r="F300" s="270"/>
      <c r="G300" s="270" t="s">
        <v>1669</v>
      </c>
      <c r="H300" s="270"/>
      <c r="I300" s="270"/>
      <c r="J300" s="270"/>
      <c r="K300" s="270"/>
      <c r="L300" s="270"/>
      <c r="M300" s="270"/>
    </row>
    <row r="301" spans="1:13" ht="60">
      <c r="A301" s="270" t="s">
        <v>1691</v>
      </c>
      <c r="B301" s="305" t="s">
        <v>1667</v>
      </c>
      <c r="C301" s="316" t="s">
        <v>316</v>
      </c>
      <c r="D301" s="317" t="s">
        <v>1692</v>
      </c>
      <c r="E301" s="270" t="s">
        <v>620</v>
      </c>
      <c r="F301" s="291" t="s">
        <v>1693</v>
      </c>
      <c r="G301" s="270" t="s">
        <v>1669</v>
      </c>
      <c r="H301" s="270"/>
      <c r="I301" s="270"/>
      <c r="J301" s="270"/>
      <c r="K301" s="270" t="s">
        <v>1688</v>
      </c>
      <c r="L301" s="270"/>
      <c r="M301" s="270" t="s">
        <v>512</v>
      </c>
    </row>
    <row r="302" spans="1:13" ht="33">
      <c r="A302" s="270" t="s">
        <v>1694</v>
      </c>
      <c r="B302" s="305" t="s">
        <v>1667</v>
      </c>
      <c r="C302" s="316" t="s">
        <v>316</v>
      </c>
      <c r="D302" s="317" t="s">
        <v>1695</v>
      </c>
      <c r="E302" s="270" t="s">
        <v>1092</v>
      </c>
      <c r="F302" s="270"/>
      <c r="G302" s="270" t="s">
        <v>1669</v>
      </c>
      <c r="H302" s="270"/>
      <c r="I302" s="270"/>
      <c r="J302" s="270"/>
      <c r="K302" s="270"/>
      <c r="L302" s="270"/>
      <c r="M302" s="270"/>
    </row>
    <row r="303" spans="1:13" ht="60">
      <c r="A303" s="444" t="s">
        <v>1696</v>
      </c>
      <c r="B303" s="466" t="s">
        <v>1667</v>
      </c>
      <c r="C303" s="466" t="s">
        <v>316</v>
      </c>
      <c r="D303" s="554" t="s">
        <v>1697</v>
      </c>
      <c r="E303" s="444" t="s">
        <v>620</v>
      </c>
      <c r="F303" s="276" t="s">
        <v>1698</v>
      </c>
      <c r="G303" s="444" t="s">
        <v>620</v>
      </c>
      <c r="H303" s="444"/>
      <c r="I303" s="444"/>
      <c r="J303" s="276" t="s">
        <v>1700</v>
      </c>
      <c r="K303" s="444" t="s">
        <v>1702</v>
      </c>
      <c r="L303" s="444"/>
      <c r="M303" s="444" t="s">
        <v>512</v>
      </c>
    </row>
    <row r="304" spans="1:13" ht="300" hidden="1">
      <c r="A304" s="445"/>
      <c r="B304" s="468"/>
      <c r="C304" s="468"/>
      <c r="D304" s="474"/>
      <c r="E304" s="445"/>
      <c r="F304" s="296" t="s">
        <v>1699</v>
      </c>
      <c r="G304" s="445"/>
      <c r="H304" s="445"/>
      <c r="I304" s="445"/>
      <c r="J304" s="296" t="s">
        <v>1701</v>
      </c>
      <c r="K304" s="445"/>
      <c r="L304" s="445"/>
      <c r="M304" s="445"/>
    </row>
    <row r="305" spans="1:13" ht="30">
      <c r="A305" s="444" t="s">
        <v>1703</v>
      </c>
      <c r="B305" s="466" t="s">
        <v>1667</v>
      </c>
      <c r="C305" s="466" t="s">
        <v>316</v>
      </c>
      <c r="D305" s="554" t="s">
        <v>1704</v>
      </c>
      <c r="E305" s="444" t="s">
        <v>1613</v>
      </c>
      <c r="F305" s="276" t="s">
        <v>1705</v>
      </c>
      <c r="G305" s="444" t="s">
        <v>1669</v>
      </c>
      <c r="H305" s="444"/>
      <c r="I305" s="444"/>
      <c r="J305" s="444"/>
      <c r="K305" s="444" t="s">
        <v>1702</v>
      </c>
      <c r="L305" s="444"/>
      <c r="M305" s="444" t="s">
        <v>451</v>
      </c>
    </row>
    <row r="306" spans="1:13" ht="30" hidden="1">
      <c r="A306" s="439"/>
      <c r="B306" s="467"/>
      <c r="C306" s="467"/>
      <c r="D306" s="470"/>
      <c r="E306" s="439"/>
      <c r="F306" s="277" t="s">
        <v>1706</v>
      </c>
      <c r="G306" s="439"/>
      <c r="H306" s="439"/>
      <c r="I306" s="439"/>
      <c r="J306" s="439"/>
      <c r="K306" s="439"/>
      <c r="L306" s="439"/>
      <c r="M306" s="439"/>
    </row>
    <row r="307" spans="1:13" hidden="1">
      <c r="A307" s="439"/>
      <c r="B307" s="467"/>
      <c r="C307" s="467"/>
      <c r="D307" s="470"/>
      <c r="E307" s="439"/>
      <c r="F307" s="277" t="s">
        <v>1707</v>
      </c>
      <c r="G307" s="439"/>
      <c r="H307" s="439"/>
      <c r="I307" s="439"/>
      <c r="J307" s="439"/>
      <c r="K307" s="439"/>
      <c r="L307" s="439"/>
      <c r="M307" s="439"/>
    </row>
    <row r="308" spans="1:13" ht="45" hidden="1">
      <c r="A308" s="445"/>
      <c r="B308" s="468"/>
      <c r="C308" s="468"/>
      <c r="D308" s="474"/>
      <c r="E308" s="445"/>
      <c r="F308" s="296" t="s">
        <v>1708</v>
      </c>
      <c r="G308" s="445"/>
      <c r="H308" s="445"/>
      <c r="I308" s="445"/>
      <c r="J308" s="445"/>
      <c r="K308" s="445"/>
      <c r="L308" s="445"/>
      <c r="M308" s="445"/>
    </row>
    <row r="309" spans="1:13" ht="33">
      <c r="A309" s="270" t="s">
        <v>1709</v>
      </c>
      <c r="B309" s="305" t="s">
        <v>1667</v>
      </c>
      <c r="C309" s="316" t="s">
        <v>316</v>
      </c>
      <c r="D309" s="317" t="s">
        <v>1710</v>
      </c>
      <c r="E309" s="270" t="s">
        <v>1092</v>
      </c>
      <c r="F309" s="270"/>
      <c r="G309" s="270" t="s">
        <v>1669</v>
      </c>
      <c r="H309" s="270"/>
      <c r="I309" s="270"/>
      <c r="J309" s="270"/>
      <c r="K309" s="270"/>
      <c r="L309" s="270"/>
      <c r="M309" s="270"/>
    </row>
    <row r="310" spans="1:13" ht="33">
      <c r="A310" s="270" t="s">
        <v>1711</v>
      </c>
      <c r="B310" s="305" t="s">
        <v>1712</v>
      </c>
      <c r="C310" s="316" t="s">
        <v>316</v>
      </c>
      <c r="D310" s="317" t="s">
        <v>1713</v>
      </c>
      <c r="E310" s="270" t="s">
        <v>1092</v>
      </c>
      <c r="F310" s="270"/>
      <c r="G310" s="270" t="s">
        <v>1669</v>
      </c>
      <c r="H310" s="270"/>
      <c r="I310" s="270"/>
      <c r="J310" s="270"/>
      <c r="K310" s="270"/>
      <c r="L310" s="270"/>
      <c r="M310" s="270"/>
    </row>
    <row r="311" spans="1:13" ht="33">
      <c r="A311" s="270" t="s">
        <v>1714</v>
      </c>
      <c r="B311" s="305" t="s">
        <v>1712</v>
      </c>
      <c r="C311" s="316" t="s">
        <v>316</v>
      </c>
      <c r="D311" s="317" t="s">
        <v>1715</v>
      </c>
      <c r="E311" s="270" t="s">
        <v>1092</v>
      </c>
      <c r="F311" s="270"/>
      <c r="G311" s="270" t="s">
        <v>1669</v>
      </c>
      <c r="H311" s="270"/>
      <c r="I311" s="270"/>
      <c r="J311" s="270"/>
      <c r="K311" s="270"/>
      <c r="L311" s="270"/>
      <c r="M311" s="270"/>
    </row>
    <row r="312" spans="1:13" ht="49.5">
      <c r="A312" s="270" t="s">
        <v>1716</v>
      </c>
      <c r="B312" s="305" t="s">
        <v>1712</v>
      </c>
      <c r="C312" s="316" t="s">
        <v>316</v>
      </c>
      <c r="D312" s="317" t="s">
        <v>1717</v>
      </c>
      <c r="E312" s="270" t="s">
        <v>620</v>
      </c>
      <c r="F312" s="270" t="s">
        <v>1718</v>
      </c>
      <c r="G312" s="270" t="s">
        <v>620</v>
      </c>
      <c r="H312" s="270" t="s">
        <v>1653</v>
      </c>
      <c r="I312" s="270"/>
      <c r="J312" s="270"/>
      <c r="K312" s="270"/>
      <c r="L312" s="270"/>
      <c r="M312" s="270"/>
    </row>
    <row r="313" spans="1:13" ht="33">
      <c r="A313" s="270" t="s">
        <v>1719</v>
      </c>
      <c r="B313" s="305" t="s">
        <v>1720</v>
      </c>
      <c r="C313" s="316" t="s">
        <v>316</v>
      </c>
      <c r="D313" s="317" t="s">
        <v>1721</v>
      </c>
      <c r="E313" s="270" t="s">
        <v>1189</v>
      </c>
      <c r="F313" s="270" t="s">
        <v>1722</v>
      </c>
      <c r="G313" s="270" t="s">
        <v>1189</v>
      </c>
      <c r="H313" s="270" t="s">
        <v>1722</v>
      </c>
      <c r="I313" s="270"/>
      <c r="J313" s="270"/>
      <c r="K313" s="270"/>
      <c r="L313" s="270"/>
      <c r="M313" s="270"/>
    </row>
    <row r="314" spans="1:13" ht="33">
      <c r="A314" s="270" t="s">
        <v>1723</v>
      </c>
      <c r="B314" s="305" t="s">
        <v>1712</v>
      </c>
      <c r="C314" s="316" t="s">
        <v>316</v>
      </c>
      <c r="D314" s="317" t="s">
        <v>1724</v>
      </c>
      <c r="E314" s="270" t="s">
        <v>1092</v>
      </c>
      <c r="F314" s="270"/>
      <c r="G314" s="270" t="s">
        <v>1669</v>
      </c>
      <c r="H314" s="270"/>
      <c r="I314" s="270"/>
      <c r="J314" s="270"/>
      <c r="K314" s="270"/>
      <c r="L314" s="270"/>
      <c r="M314" s="270"/>
    </row>
    <row r="315" spans="1:13" ht="33">
      <c r="A315" s="270" t="s">
        <v>1725</v>
      </c>
      <c r="B315" s="305" t="s">
        <v>1712</v>
      </c>
      <c r="C315" s="316" t="s">
        <v>316</v>
      </c>
      <c r="D315" s="317" t="s">
        <v>1726</v>
      </c>
      <c r="E315" s="270" t="s">
        <v>1092</v>
      </c>
      <c r="F315" s="270"/>
      <c r="G315" s="270" t="s">
        <v>1092</v>
      </c>
      <c r="H315" s="270"/>
      <c r="I315" s="270"/>
      <c r="J315" s="270"/>
      <c r="K315" s="270"/>
      <c r="L315" s="270"/>
      <c r="M315" s="270"/>
    </row>
    <row r="316" spans="1:13" ht="33">
      <c r="A316" s="270" t="s">
        <v>1727</v>
      </c>
      <c r="B316" s="305" t="s">
        <v>1712</v>
      </c>
      <c r="C316" s="316" t="s">
        <v>316</v>
      </c>
      <c r="D316" s="317" t="s">
        <v>1728</v>
      </c>
      <c r="E316" s="270" t="s">
        <v>1092</v>
      </c>
      <c r="F316" s="270"/>
      <c r="G316" s="270" t="s">
        <v>1669</v>
      </c>
      <c r="H316" s="270"/>
      <c r="I316" s="270"/>
      <c r="J316" s="270"/>
      <c r="K316" s="270"/>
      <c r="L316" s="270"/>
      <c r="M316" s="270"/>
    </row>
    <row r="317" spans="1:13" ht="45">
      <c r="A317" s="270" t="s">
        <v>1729</v>
      </c>
      <c r="B317" s="315" t="s">
        <v>1730</v>
      </c>
      <c r="C317" s="303" t="s">
        <v>316</v>
      </c>
      <c r="D317" s="303" t="s">
        <v>1731</v>
      </c>
      <c r="E317" s="270" t="s">
        <v>620</v>
      </c>
      <c r="F317" s="270"/>
      <c r="G317" s="270" t="s">
        <v>1669</v>
      </c>
      <c r="H317" s="270"/>
      <c r="I317" s="270"/>
      <c r="J317" s="270"/>
      <c r="K317" s="270" t="s">
        <v>1732</v>
      </c>
      <c r="L317" s="270"/>
      <c r="M317" s="270" t="s">
        <v>512</v>
      </c>
    </row>
    <row r="318" spans="1:13" ht="135">
      <c r="A318" s="270" t="s">
        <v>1733</v>
      </c>
      <c r="B318" s="270" t="s">
        <v>1421</v>
      </c>
      <c r="C318" s="272" t="s">
        <v>316</v>
      </c>
      <c r="D318" s="303" t="s">
        <v>1734</v>
      </c>
      <c r="E318" s="270" t="s">
        <v>620</v>
      </c>
      <c r="F318" s="303" t="s">
        <v>1735</v>
      </c>
      <c r="G318" s="270" t="s">
        <v>620</v>
      </c>
      <c r="H318" s="303" t="s">
        <v>1735</v>
      </c>
      <c r="I318" s="270"/>
      <c r="J318" s="270"/>
      <c r="K318" s="270" t="s">
        <v>1610</v>
      </c>
      <c r="L318" s="270"/>
      <c r="M318" s="270" t="s">
        <v>451</v>
      </c>
    </row>
    <row r="319" spans="1:13" ht="135">
      <c r="A319" s="444" t="s">
        <v>1736</v>
      </c>
      <c r="B319" s="444" t="s">
        <v>1421</v>
      </c>
      <c r="C319" s="461" t="s">
        <v>316</v>
      </c>
      <c r="D319" s="464" t="s">
        <v>1364</v>
      </c>
      <c r="E319" s="444" t="s">
        <v>620</v>
      </c>
      <c r="F319" s="303" t="s">
        <v>1737</v>
      </c>
      <c r="G319" s="444" t="s">
        <v>620</v>
      </c>
      <c r="H319" s="303" t="s">
        <v>1737</v>
      </c>
      <c r="I319" s="444"/>
      <c r="J319" s="444"/>
      <c r="K319" s="444" t="s">
        <v>1610</v>
      </c>
      <c r="L319" s="444"/>
      <c r="M319" s="444" t="s">
        <v>512</v>
      </c>
    </row>
    <row r="320" spans="1:13" ht="60" hidden="1">
      <c r="A320" s="445"/>
      <c r="B320" s="445"/>
      <c r="C320" s="461"/>
      <c r="D320" s="464"/>
      <c r="E320" s="445"/>
      <c r="F320" s="303" t="s">
        <v>1738</v>
      </c>
      <c r="G320" s="445"/>
      <c r="H320" s="303" t="s">
        <v>1738</v>
      </c>
      <c r="I320" s="445"/>
      <c r="J320" s="445"/>
      <c r="K320" s="445"/>
      <c r="L320" s="445"/>
      <c r="M320" s="445"/>
    </row>
    <row r="321" spans="1:13">
      <c r="A321" s="270" t="s">
        <v>1739</v>
      </c>
      <c r="B321" s="270" t="s">
        <v>1421</v>
      </c>
      <c r="C321" s="272" t="s">
        <v>316</v>
      </c>
      <c r="D321" s="303" t="s">
        <v>1740</v>
      </c>
      <c r="E321" s="270" t="s">
        <v>1092</v>
      </c>
      <c r="F321" s="270"/>
      <c r="G321" s="270" t="s">
        <v>1092</v>
      </c>
      <c r="H321" s="270"/>
      <c r="I321" s="270"/>
      <c r="J321" s="270"/>
      <c r="K321" s="270"/>
      <c r="L321" s="270"/>
      <c r="M321" s="270"/>
    </row>
    <row r="322" spans="1:13" ht="30">
      <c r="A322" s="270" t="s">
        <v>1741</v>
      </c>
      <c r="B322" s="270" t="s">
        <v>1421</v>
      </c>
      <c r="C322" s="272" t="s">
        <v>316</v>
      </c>
      <c r="D322" s="303" t="s">
        <v>1742</v>
      </c>
      <c r="E322" s="270" t="s">
        <v>1092</v>
      </c>
      <c r="F322" s="270"/>
      <c r="G322" s="270" t="s">
        <v>1092</v>
      </c>
      <c r="H322" s="270"/>
      <c r="I322" s="270"/>
      <c r="J322" s="270"/>
      <c r="K322" s="270"/>
      <c r="L322" s="270"/>
      <c r="M322" s="270"/>
    </row>
    <row r="323" spans="1:13" ht="30">
      <c r="A323" s="270" t="s">
        <v>1743</v>
      </c>
      <c r="B323" s="270" t="s">
        <v>1421</v>
      </c>
      <c r="C323" s="272" t="s">
        <v>316</v>
      </c>
      <c r="D323" s="303" t="s">
        <v>1744</v>
      </c>
      <c r="E323" s="270" t="s">
        <v>1092</v>
      </c>
      <c r="F323" s="270"/>
      <c r="G323" s="270" t="s">
        <v>1092</v>
      </c>
      <c r="H323" s="270"/>
      <c r="I323" s="270"/>
      <c r="J323" s="270"/>
      <c r="K323" s="270"/>
      <c r="L323" s="270"/>
      <c r="M323" s="270"/>
    </row>
    <row r="324" spans="1:13" ht="90">
      <c r="A324" s="270" t="s">
        <v>1745</v>
      </c>
      <c r="B324" s="270" t="s">
        <v>1421</v>
      </c>
      <c r="C324" s="272" t="s">
        <v>316</v>
      </c>
      <c r="D324" s="303" t="s">
        <v>1746</v>
      </c>
      <c r="E324" s="270" t="s">
        <v>1092</v>
      </c>
      <c r="F324" s="270"/>
      <c r="G324" s="270" t="s">
        <v>1092</v>
      </c>
      <c r="H324" s="270"/>
      <c r="I324" s="270"/>
      <c r="J324" s="270"/>
      <c r="K324" s="270"/>
      <c r="L324" s="270"/>
      <c r="M324" s="270"/>
    </row>
    <row r="325" spans="1:13">
      <c r="A325" s="270" t="s">
        <v>1747</v>
      </c>
      <c r="B325" s="270" t="s">
        <v>1421</v>
      </c>
      <c r="C325" s="270" t="s">
        <v>316</v>
      </c>
      <c r="D325" s="270" t="s">
        <v>1748</v>
      </c>
      <c r="E325" s="270" t="s">
        <v>1092</v>
      </c>
      <c r="F325" s="270"/>
      <c r="G325" s="270" t="s">
        <v>1092</v>
      </c>
      <c r="H325" s="270"/>
      <c r="I325" s="270"/>
      <c r="J325" s="270"/>
      <c r="K325" s="270"/>
      <c r="L325" s="270"/>
      <c r="M325" s="270"/>
    </row>
    <row r="326" spans="1:13" ht="135">
      <c r="A326" s="270" t="s">
        <v>1749</v>
      </c>
      <c r="B326" s="270" t="s">
        <v>1421</v>
      </c>
      <c r="C326" s="272" t="s">
        <v>316</v>
      </c>
      <c r="D326" s="303" t="s">
        <v>1750</v>
      </c>
      <c r="E326" s="270" t="s">
        <v>620</v>
      </c>
      <c r="F326" s="303" t="s">
        <v>1751</v>
      </c>
      <c r="G326" s="270" t="s">
        <v>620</v>
      </c>
      <c r="H326" s="303"/>
      <c r="I326" s="270"/>
      <c r="J326" s="270"/>
      <c r="K326" s="270" t="s">
        <v>1610</v>
      </c>
      <c r="L326" s="270"/>
      <c r="M326" s="270" t="s">
        <v>451</v>
      </c>
    </row>
    <row r="327" spans="1:13">
      <c r="A327" s="270" t="s">
        <v>1752</v>
      </c>
      <c r="B327" s="270" t="s">
        <v>1421</v>
      </c>
      <c r="C327" s="270" t="s">
        <v>316</v>
      </c>
      <c r="D327" s="270" t="s">
        <v>1753</v>
      </c>
      <c r="E327" s="270" t="s">
        <v>620</v>
      </c>
      <c r="F327" s="270" t="s">
        <v>1754</v>
      </c>
      <c r="G327" s="270" t="s">
        <v>620</v>
      </c>
      <c r="H327" s="270"/>
      <c r="I327" s="270"/>
      <c r="J327" s="270"/>
      <c r="K327" s="270" t="s">
        <v>1610</v>
      </c>
      <c r="L327" s="270"/>
      <c r="M327" s="270" t="s">
        <v>451</v>
      </c>
    </row>
    <row r="328" spans="1:13" ht="75">
      <c r="A328" s="444" t="s">
        <v>1755</v>
      </c>
      <c r="B328" s="444" t="s">
        <v>1421</v>
      </c>
      <c r="C328" s="460" t="s">
        <v>316</v>
      </c>
      <c r="D328" s="548" t="s">
        <v>1756</v>
      </c>
      <c r="E328" s="444" t="s">
        <v>620</v>
      </c>
      <c r="F328" s="303" t="s">
        <v>1757</v>
      </c>
      <c r="G328" s="444" t="s">
        <v>620</v>
      </c>
      <c r="H328" s="466"/>
      <c r="I328" s="444"/>
      <c r="J328" s="444"/>
      <c r="K328" s="444" t="s">
        <v>1610</v>
      </c>
      <c r="L328" s="444"/>
      <c r="M328" s="444" t="s">
        <v>451</v>
      </c>
    </row>
    <row r="329" spans="1:13" ht="90" hidden="1">
      <c r="A329" s="445"/>
      <c r="B329" s="445"/>
      <c r="C329" s="461"/>
      <c r="D329" s="464"/>
      <c r="E329" s="445"/>
      <c r="F329" s="303" t="s">
        <v>1758</v>
      </c>
      <c r="G329" s="445"/>
      <c r="H329" s="467"/>
      <c r="I329" s="445"/>
      <c r="J329" s="445"/>
      <c r="K329" s="445"/>
      <c r="L329" s="445"/>
      <c r="M329" s="445"/>
    </row>
    <row r="330" spans="1:13" ht="90">
      <c r="A330" s="270" t="s">
        <v>1759</v>
      </c>
      <c r="B330" s="270" t="s">
        <v>1421</v>
      </c>
      <c r="C330" s="272" t="s">
        <v>316</v>
      </c>
      <c r="D330" s="303" t="s">
        <v>1760</v>
      </c>
      <c r="E330" s="270" t="s">
        <v>620</v>
      </c>
      <c r="F330" s="303" t="s">
        <v>1761</v>
      </c>
      <c r="G330" s="270" t="s">
        <v>620</v>
      </c>
      <c r="H330" s="303"/>
      <c r="I330" s="270"/>
      <c r="J330" s="270"/>
      <c r="K330" s="270" t="s">
        <v>1610</v>
      </c>
      <c r="L330" s="270"/>
      <c r="M330" s="270" t="s">
        <v>512</v>
      </c>
    </row>
    <row r="331" spans="1:13" ht="135">
      <c r="A331" s="270" t="s">
        <v>1762</v>
      </c>
      <c r="B331" s="270" t="s">
        <v>1421</v>
      </c>
      <c r="C331" s="272" t="s">
        <v>316</v>
      </c>
      <c r="D331" s="303" t="s">
        <v>1763</v>
      </c>
      <c r="E331" s="303" t="s">
        <v>620</v>
      </c>
      <c r="F331" s="303" t="s">
        <v>1764</v>
      </c>
      <c r="G331" s="303" t="s">
        <v>620</v>
      </c>
      <c r="H331" s="303"/>
      <c r="I331" s="270"/>
      <c r="J331" s="270"/>
      <c r="K331" s="270" t="s">
        <v>1610</v>
      </c>
      <c r="L331" s="270"/>
      <c r="M331" s="270" t="s">
        <v>512</v>
      </c>
    </row>
    <row r="332" spans="1:13" ht="30">
      <c r="A332" s="444" t="s">
        <v>1765</v>
      </c>
      <c r="B332" s="444" t="s">
        <v>1766</v>
      </c>
      <c r="C332" s="461" t="s">
        <v>316</v>
      </c>
      <c r="D332" s="477" t="s">
        <v>1767</v>
      </c>
      <c r="E332" s="477" t="s">
        <v>1613</v>
      </c>
      <c r="F332" s="303" t="s">
        <v>1768</v>
      </c>
      <c r="G332" s="444" t="s">
        <v>620</v>
      </c>
      <c r="H332" s="467"/>
      <c r="I332" s="456"/>
      <c r="J332" s="456"/>
      <c r="K332" s="444" t="s">
        <v>1770</v>
      </c>
      <c r="L332" s="444"/>
      <c r="M332" s="444" t="s">
        <v>512</v>
      </c>
    </row>
    <row r="333" spans="1:13" ht="90" hidden="1">
      <c r="A333" s="439"/>
      <c r="B333" s="439"/>
      <c r="C333" s="461"/>
      <c r="D333" s="477"/>
      <c r="E333" s="477"/>
      <c r="F333" s="303" t="s">
        <v>1769</v>
      </c>
      <c r="G333" s="439"/>
      <c r="H333" s="467"/>
      <c r="I333" s="457"/>
      <c r="J333" s="457"/>
      <c r="K333" s="439"/>
      <c r="L333" s="439"/>
      <c r="M333" s="439"/>
    </row>
    <row r="334" spans="1:13" hidden="1">
      <c r="A334" s="445"/>
      <c r="B334" s="445"/>
      <c r="C334" s="462"/>
      <c r="D334" s="478"/>
      <c r="E334" s="478"/>
      <c r="F334" s="303" t="s">
        <v>1351</v>
      </c>
      <c r="G334" s="445"/>
      <c r="H334" s="468"/>
      <c r="I334" s="449"/>
      <c r="J334" s="449"/>
      <c r="K334" s="445"/>
      <c r="L334" s="445"/>
      <c r="M334" s="445"/>
    </row>
    <row r="335" spans="1:13" hidden="1">
      <c r="A335" s="270"/>
      <c r="B335" s="270"/>
      <c r="C335" s="270"/>
      <c r="D335" s="291"/>
      <c r="E335" s="270"/>
      <c r="F335" s="291"/>
      <c r="G335" s="270"/>
      <c r="H335" s="292"/>
      <c r="I335" s="291"/>
      <c r="J335" s="291"/>
      <c r="K335" s="270" t="s">
        <v>1610</v>
      </c>
      <c r="L335" s="270"/>
      <c r="M335" s="270"/>
    </row>
  </sheetData>
  <autoFilter ref="A1:M335" xr:uid="{8A8BCEF3-28F7-4AA0-AA00-4427EEA73D7F}">
    <filterColumn colId="2">
      <customFilters>
        <customFilter operator="notEqual" val=" "/>
      </customFilters>
    </filterColumn>
  </autoFilter>
  <mergeCells count="873">
    <mergeCell ref="K332:K334"/>
    <mergeCell ref="L332:L334"/>
    <mergeCell ref="M332:M334"/>
    <mergeCell ref="M328:M329"/>
    <mergeCell ref="A332:A334"/>
    <mergeCell ref="B332:B334"/>
    <mergeCell ref="C332:C334"/>
    <mergeCell ref="D332:D334"/>
    <mergeCell ref="E332:E334"/>
    <mergeCell ref="G332:G334"/>
    <mergeCell ref="H332:H334"/>
    <mergeCell ref="I332:I334"/>
    <mergeCell ref="J332:J334"/>
    <mergeCell ref="G328:G329"/>
    <mergeCell ref="H328:H329"/>
    <mergeCell ref="I328:I329"/>
    <mergeCell ref="J328:J329"/>
    <mergeCell ref="K328:K329"/>
    <mergeCell ref="L328:L329"/>
    <mergeCell ref="I319:I320"/>
    <mergeCell ref="J319:J320"/>
    <mergeCell ref="K319:K320"/>
    <mergeCell ref="L319:L320"/>
    <mergeCell ref="M319:M320"/>
    <mergeCell ref="A328:A329"/>
    <mergeCell ref="B328:B329"/>
    <mergeCell ref="C328:C329"/>
    <mergeCell ref="D328:D329"/>
    <mergeCell ref="E328:E329"/>
    <mergeCell ref="A319:A320"/>
    <mergeCell ref="B319:B320"/>
    <mergeCell ref="C319:C320"/>
    <mergeCell ref="D319:D320"/>
    <mergeCell ref="E319:E320"/>
    <mergeCell ref="G319:G320"/>
    <mergeCell ref="H305:H308"/>
    <mergeCell ref="I305:I308"/>
    <mergeCell ref="J305:J308"/>
    <mergeCell ref="K305:K308"/>
    <mergeCell ref="L305:L308"/>
    <mergeCell ref="M305:M308"/>
    <mergeCell ref="A305:A308"/>
    <mergeCell ref="B305:B308"/>
    <mergeCell ref="C305:C308"/>
    <mergeCell ref="D305:D308"/>
    <mergeCell ref="E305:E308"/>
    <mergeCell ref="G305:G308"/>
    <mergeCell ref="G303:G304"/>
    <mergeCell ref="H303:H304"/>
    <mergeCell ref="I303:I304"/>
    <mergeCell ref="K303:K304"/>
    <mergeCell ref="L303:L304"/>
    <mergeCell ref="M303:M304"/>
    <mergeCell ref="H286:H299"/>
    <mergeCell ref="I286:I299"/>
    <mergeCell ref="K286:K299"/>
    <mergeCell ref="L286:L299"/>
    <mergeCell ref="M286:M299"/>
    <mergeCell ref="G286:G299"/>
    <mergeCell ref="A303:A304"/>
    <mergeCell ref="B303:B304"/>
    <mergeCell ref="C303:C304"/>
    <mergeCell ref="D303:D304"/>
    <mergeCell ref="E303:E304"/>
    <mergeCell ref="A286:A299"/>
    <mergeCell ref="B286:B299"/>
    <mergeCell ref="C286:C299"/>
    <mergeCell ref="D286:D299"/>
    <mergeCell ref="E286:E299"/>
    <mergeCell ref="H283:H284"/>
    <mergeCell ref="I283:I284"/>
    <mergeCell ref="J283:J284"/>
    <mergeCell ref="K283:K284"/>
    <mergeCell ref="L283:L284"/>
    <mergeCell ref="M283:M284"/>
    <mergeCell ref="A283:A284"/>
    <mergeCell ref="B283:B284"/>
    <mergeCell ref="C283:C284"/>
    <mergeCell ref="D283:D284"/>
    <mergeCell ref="E283:E284"/>
    <mergeCell ref="G283:G284"/>
    <mergeCell ref="H277:H278"/>
    <mergeCell ref="I277:I278"/>
    <mergeCell ref="J277:J278"/>
    <mergeCell ref="K277:K278"/>
    <mergeCell ref="L277:L278"/>
    <mergeCell ref="M277:M278"/>
    <mergeCell ref="A277:A278"/>
    <mergeCell ref="B277:B278"/>
    <mergeCell ref="C277:C278"/>
    <mergeCell ref="D277:D278"/>
    <mergeCell ref="E277:E278"/>
    <mergeCell ref="G277:G278"/>
    <mergeCell ref="K275:K276"/>
    <mergeCell ref="L275:L276"/>
    <mergeCell ref="M275:M276"/>
    <mergeCell ref="A275:A276"/>
    <mergeCell ref="B275:B276"/>
    <mergeCell ref="C275:C276"/>
    <mergeCell ref="D275:D276"/>
    <mergeCell ref="E275:E276"/>
    <mergeCell ref="F275:F276"/>
    <mergeCell ref="A273:A274"/>
    <mergeCell ref="B273:B274"/>
    <mergeCell ref="C273:C274"/>
    <mergeCell ref="D273:D274"/>
    <mergeCell ref="E273:E274"/>
    <mergeCell ref="G273:G274"/>
    <mergeCell ref="G275:G276"/>
    <mergeCell ref="H275:H276"/>
    <mergeCell ref="I275:I276"/>
    <mergeCell ref="L270:L272"/>
    <mergeCell ref="M270:M272"/>
    <mergeCell ref="I267:I269"/>
    <mergeCell ref="K267:K269"/>
    <mergeCell ref="L267:L269"/>
    <mergeCell ref="M267:M269"/>
    <mergeCell ref="H273:H274"/>
    <mergeCell ref="I273:I274"/>
    <mergeCell ref="J273:J274"/>
    <mergeCell ref="K273:K274"/>
    <mergeCell ref="L273:L274"/>
    <mergeCell ref="M273:M274"/>
    <mergeCell ref="A270:A272"/>
    <mergeCell ref="B270:B272"/>
    <mergeCell ref="C270:C272"/>
    <mergeCell ref="D270:D272"/>
    <mergeCell ref="E270:E272"/>
    <mergeCell ref="G270:G272"/>
    <mergeCell ref="I262:I264"/>
    <mergeCell ref="J262:J264"/>
    <mergeCell ref="K262:K264"/>
    <mergeCell ref="H270:H272"/>
    <mergeCell ref="I270:I272"/>
    <mergeCell ref="J270:J272"/>
    <mergeCell ref="K270:K272"/>
    <mergeCell ref="L262:L264"/>
    <mergeCell ref="M262:M264"/>
    <mergeCell ref="A267:A269"/>
    <mergeCell ref="B267:B269"/>
    <mergeCell ref="D267:D269"/>
    <mergeCell ref="E267:E269"/>
    <mergeCell ref="G267:G269"/>
    <mergeCell ref="K258:K260"/>
    <mergeCell ref="L258:L260"/>
    <mergeCell ref="M258:M260"/>
    <mergeCell ref="A262:A264"/>
    <mergeCell ref="B262:B264"/>
    <mergeCell ref="C262:C264"/>
    <mergeCell ref="D262:D264"/>
    <mergeCell ref="E262:E264"/>
    <mergeCell ref="G262:G264"/>
    <mergeCell ref="H262:H264"/>
    <mergeCell ref="A258:A260"/>
    <mergeCell ref="B258:B260"/>
    <mergeCell ref="C258:C260"/>
    <mergeCell ref="D258:D260"/>
    <mergeCell ref="E258:E260"/>
    <mergeCell ref="G258:G260"/>
    <mergeCell ref="H258:H260"/>
    <mergeCell ref="I258:I260"/>
    <mergeCell ref="J258:J260"/>
    <mergeCell ref="M252:M253"/>
    <mergeCell ref="A254:A256"/>
    <mergeCell ref="B254:B256"/>
    <mergeCell ref="D254:D256"/>
    <mergeCell ref="E254:E256"/>
    <mergeCell ref="G254:G256"/>
    <mergeCell ref="I254:I256"/>
    <mergeCell ref="K254:K256"/>
    <mergeCell ref="L254:L256"/>
    <mergeCell ref="M254:M256"/>
    <mergeCell ref="A252:A253"/>
    <mergeCell ref="B252:B253"/>
    <mergeCell ref="D252:D253"/>
    <mergeCell ref="E252:E253"/>
    <mergeCell ref="F252:F253"/>
    <mergeCell ref="G252:G253"/>
    <mergeCell ref="I252:I253"/>
    <mergeCell ref="K252:K253"/>
    <mergeCell ref="L252:L253"/>
    <mergeCell ref="A247:A248"/>
    <mergeCell ref="B247:B248"/>
    <mergeCell ref="D247:D248"/>
    <mergeCell ref="E247:E248"/>
    <mergeCell ref="G247:G248"/>
    <mergeCell ref="I247:I248"/>
    <mergeCell ref="K247:K248"/>
    <mergeCell ref="L247:L248"/>
    <mergeCell ref="M247:M248"/>
    <mergeCell ref="K239:K242"/>
    <mergeCell ref="L239:L242"/>
    <mergeCell ref="M239:M242"/>
    <mergeCell ref="A243:A245"/>
    <mergeCell ref="B243:B245"/>
    <mergeCell ref="D243:D245"/>
    <mergeCell ref="E243:E245"/>
    <mergeCell ref="G243:G245"/>
    <mergeCell ref="I243:I245"/>
    <mergeCell ref="K243:K245"/>
    <mergeCell ref="L243:L245"/>
    <mergeCell ref="M243:M245"/>
    <mergeCell ref="A239:A242"/>
    <mergeCell ref="B239:B242"/>
    <mergeCell ref="C239:C242"/>
    <mergeCell ref="D239:D242"/>
    <mergeCell ref="E239:E242"/>
    <mergeCell ref="G239:G242"/>
    <mergeCell ref="H239:H242"/>
    <mergeCell ref="I239:I242"/>
    <mergeCell ref="J239:J242"/>
    <mergeCell ref="J235:J236"/>
    <mergeCell ref="K235:K236"/>
    <mergeCell ref="L235:L236"/>
    <mergeCell ref="M235:M236"/>
    <mergeCell ref="A237:A238"/>
    <mergeCell ref="B237:B238"/>
    <mergeCell ref="D237:D238"/>
    <mergeCell ref="E237:E238"/>
    <mergeCell ref="G237:G238"/>
    <mergeCell ref="K237:K238"/>
    <mergeCell ref="A235:A236"/>
    <mergeCell ref="B235:B236"/>
    <mergeCell ref="D235:D236"/>
    <mergeCell ref="E235:E236"/>
    <mergeCell ref="G235:G236"/>
    <mergeCell ref="I235:I236"/>
    <mergeCell ref="L237:L238"/>
    <mergeCell ref="M237:M238"/>
    <mergeCell ref="H233:H234"/>
    <mergeCell ref="I233:I234"/>
    <mergeCell ref="J233:J234"/>
    <mergeCell ref="K233:K234"/>
    <mergeCell ref="L233:L234"/>
    <mergeCell ref="M233:M234"/>
    <mergeCell ref="J230:J232"/>
    <mergeCell ref="K230:K232"/>
    <mergeCell ref="L230:L232"/>
    <mergeCell ref="M230:M232"/>
    <mergeCell ref="I230:I232"/>
    <mergeCell ref="A233:A234"/>
    <mergeCell ref="B233:B234"/>
    <mergeCell ref="C233:C234"/>
    <mergeCell ref="D233:D234"/>
    <mergeCell ref="E233:E234"/>
    <mergeCell ref="G233:G234"/>
    <mergeCell ref="A230:A232"/>
    <mergeCell ref="B230:B232"/>
    <mergeCell ref="D230:D232"/>
    <mergeCell ref="E230:E232"/>
    <mergeCell ref="G230:G232"/>
    <mergeCell ref="K216:K218"/>
    <mergeCell ref="H226:H229"/>
    <mergeCell ref="I226:I229"/>
    <mergeCell ref="J226:J229"/>
    <mergeCell ref="K226:K229"/>
    <mergeCell ref="L226:L229"/>
    <mergeCell ref="M226:M229"/>
    <mergeCell ref="I222:I224"/>
    <mergeCell ref="K222:K224"/>
    <mergeCell ref="L222:L224"/>
    <mergeCell ref="M222:M224"/>
    <mergeCell ref="B213:B214"/>
    <mergeCell ref="D213:D214"/>
    <mergeCell ref="E213:E214"/>
    <mergeCell ref="G213:G214"/>
    <mergeCell ref="I213:I214"/>
    <mergeCell ref="J213:J214"/>
    <mergeCell ref="A226:A229"/>
    <mergeCell ref="B226:B229"/>
    <mergeCell ref="C226:C229"/>
    <mergeCell ref="D226:D229"/>
    <mergeCell ref="E226:E229"/>
    <mergeCell ref="G226:G229"/>
    <mergeCell ref="I216:I218"/>
    <mergeCell ref="J216:J217"/>
    <mergeCell ref="D204:D209"/>
    <mergeCell ref="E204:E209"/>
    <mergeCell ref="G204:G209"/>
    <mergeCell ref="A201:A203"/>
    <mergeCell ref="B201:B203"/>
    <mergeCell ref="D201:D203"/>
    <mergeCell ref="L216:L218"/>
    <mergeCell ref="M216:M218"/>
    <mergeCell ref="A222:A224"/>
    <mergeCell ref="B222:B224"/>
    <mergeCell ref="D222:D224"/>
    <mergeCell ref="E222:E224"/>
    <mergeCell ref="G222:G224"/>
    <mergeCell ref="K213:K214"/>
    <mergeCell ref="L213:L214"/>
    <mergeCell ref="M213:M214"/>
    <mergeCell ref="A216:A218"/>
    <mergeCell ref="B216:B218"/>
    <mergeCell ref="C216:C217"/>
    <mergeCell ref="D216:D218"/>
    <mergeCell ref="E216:E218"/>
    <mergeCell ref="G216:G218"/>
    <mergeCell ref="H216:H217"/>
    <mergeCell ref="A213:A214"/>
    <mergeCell ref="H204:H208"/>
    <mergeCell ref="I204:I209"/>
    <mergeCell ref="J204:J208"/>
    <mergeCell ref="K204:K209"/>
    <mergeCell ref="L199:L200"/>
    <mergeCell ref="M199:M200"/>
    <mergeCell ref="A210:A212"/>
    <mergeCell ref="B210:B212"/>
    <mergeCell ref="D210:D212"/>
    <mergeCell ref="E210:E212"/>
    <mergeCell ref="G210:G212"/>
    <mergeCell ref="I210:I212"/>
    <mergeCell ref="L204:L209"/>
    <mergeCell ref="M204:M209"/>
    <mergeCell ref="I201:I203"/>
    <mergeCell ref="K201:K203"/>
    <mergeCell ref="L201:L203"/>
    <mergeCell ref="M201:M203"/>
    <mergeCell ref="K210:K212"/>
    <mergeCell ref="L210:L212"/>
    <mergeCell ref="M210:M212"/>
    <mergeCell ref="A204:A209"/>
    <mergeCell ref="B204:B209"/>
    <mergeCell ref="C204:C208"/>
    <mergeCell ref="E201:E203"/>
    <mergeCell ref="G201:G203"/>
    <mergeCell ref="A199:A200"/>
    <mergeCell ref="B199:B200"/>
    <mergeCell ref="D199:D200"/>
    <mergeCell ref="E199:E200"/>
    <mergeCell ref="F199:F200"/>
    <mergeCell ref="G199:G200"/>
    <mergeCell ref="K196:K198"/>
    <mergeCell ref="I199:I200"/>
    <mergeCell ref="J199:J200"/>
    <mergeCell ref="K199:K200"/>
    <mergeCell ref="L196:L198"/>
    <mergeCell ref="M196:M198"/>
    <mergeCell ref="A196:A198"/>
    <mergeCell ref="B196:B198"/>
    <mergeCell ref="C196:C198"/>
    <mergeCell ref="D196:D198"/>
    <mergeCell ref="E196:E198"/>
    <mergeCell ref="G196:G198"/>
    <mergeCell ref="A193:A195"/>
    <mergeCell ref="B193:B195"/>
    <mergeCell ref="C193:C195"/>
    <mergeCell ref="D193:D195"/>
    <mergeCell ref="E193:E195"/>
    <mergeCell ref="G193:G195"/>
    <mergeCell ref="H196:H198"/>
    <mergeCell ref="I196:I198"/>
    <mergeCell ref="J196:J198"/>
    <mergeCell ref="L190:L192"/>
    <mergeCell ref="M190:M192"/>
    <mergeCell ref="J187:J189"/>
    <mergeCell ref="K187:K189"/>
    <mergeCell ref="L187:L189"/>
    <mergeCell ref="M187:M189"/>
    <mergeCell ref="H193:H195"/>
    <mergeCell ref="I193:I195"/>
    <mergeCell ref="J193:J195"/>
    <mergeCell ref="K193:K195"/>
    <mergeCell ref="L193:L195"/>
    <mergeCell ref="M193:M195"/>
    <mergeCell ref="K190:K192"/>
    <mergeCell ref="L184:L185"/>
    <mergeCell ref="M184:M185"/>
    <mergeCell ref="A187:A189"/>
    <mergeCell ref="B187:B189"/>
    <mergeCell ref="C187:C189"/>
    <mergeCell ref="D187:D189"/>
    <mergeCell ref="E187:E189"/>
    <mergeCell ref="G187:G189"/>
    <mergeCell ref="H187:H189"/>
    <mergeCell ref="I187:I189"/>
    <mergeCell ref="A184:A185"/>
    <mergeCell ref="B184:B185"/>
    <mergeCell ref="D184:D185"/>
    <mergeCell ref="E184:E185"/>
    <mergeCell ref="G184:G185"/>
    <mergeCell ref="I184:I185"/>
    <mergeCell ref="K184:K185"/>
    <mergeCell ref="A190:A192"/>
    <mergeCell ref="B190:B192"/>
    <mergeCell ref="C190:C192"/>
    <mergeCell ref="D190:D192"/>
    <mergeCell ref="E190:E192"/>
    <mergeCell ref="G190:G192"/>
    <mergeCell ref="H190:H192"/>
    <mergeCell ref="I190:I192"/>
    <mergeCell ref="J190:J192"/>
    <mergeCell ref="A177:A181"/>
    <mergeCell ref="B177:B181"/>
    <mergeCell ref="C177:C178"/>
    <mergeCell ref="D177:D181"/>
    <mergeCell ref="E177:E181"/>
    <mergeCell ref="M177:M181"/>
    <mergeCell ref="A182:A183"/>
    <mergeCell ref="B182:B183"/>
    <mergeCell ref="C182:C183"/>
    <mergeCell ref="D182:D183"/>
    <mergeCell ref="E182:E183"/>
    <mergeCell ref="G182:G183"/>
    <mergeCell ref="H182:H183"/>
    <mergeCell ref="I182:I183"/>
    <mergeCell ref="J182:J183"/>
    <mergeCell ref="G177:G181"/>
    <mergeCell ref="H177:H178"/>
    <mergeCell ref="I177:I181"/>
    <mergeCell ref="J177:J181"/>
    <mergeCell ref="K177:K181"/>
    <mergeCell ref="L177:L181"/>
    <mergeCell ref="K182:K183"/>
    <mergeCell ref="L182:L183"/>
    <mergeCell ref="M182:M183"/>
    <mergeCell ref="K170:K174"/>
    <mergeCell ref="L170:L174"/>
    <mergeCell ref="M170:M174"/>
    <mergeCell ref="A175:A176"/>
    <mergeCell ref="B175:B176"/>
    <mergeCell ref="C175:C176"/>
    <mergeCell ref="D175:D176"/>
    <mergeCell ref="E175:E176"/>
    <mergeCell ref="G175:G176"/>
    <mergeCell ref="H175:H176"/>
    <mergeCell ref="I175:I176"/>
    <mergeCell ref="J175:J176"/>
    <mergeCell ref="K175:K176"/>
    <mergeCell ref="L175:L176"/>
    <mergeCell ref="M175:M176"/>
    <mergeCell ref="A170:A174"/>
    <mergeCell ref="B170:B174"/>
    <mergeCell ref="C170:C171"/>
    <mergeCell ref="D170:D174"/>
    <mergeCell ref="E170:E174"/>
    <mergeCell ref="G170:G174"/>
    <mergeCell ref="H170:H171"/>
    <mergeCell ref="I170:I174"/>
    <mergeCell ref="J170:J174"/>
    <mergeCell ref="I162:I164"/>
    <mergeCell ref="J162:J164"/>
    <mergeCell ref="K162:K164"/>
    <mergeCell ref="L162:L164"/>
    <mergeCell ref="M162:M164"/>
    <mergeCell ref="A165:A169"/>
    <mergeCell ref="B165:B169"/>
    <mergeCell ref="C165:C166"/>
    <mergeCell ref="D165:D169"/>
    <mergeCell ref="E165:E169"/>
    <mergeCell ref="M165:M169"/>
    <mergeCell ref="G165:G169"/>
    <mergeCell ref="H165:H166"/>
    <mergeCell ref="I165:I169"/>
    <mergeCell ref="J165:J166"/>
    <mergeCell ref="K165:K169"/>
    <mergeCell ref="L165:L169"/>
    <mergeCell ref="A162:A164"/>
    <mergeCell ref="B162:B164"/>
    <mergeCell ref="C162:C164"/>
    <mergeCell ref="D162:D164"/>
    <mergeCell ref="E162:E164"/>
    <mergeCell ref="G162:G164"/>
    <mergeCell ref="H162:H164"/>
    <mergeCell ref="G156:G160"/>
    <mergeCell ref="H156:H157"/>
    <mergeCell ref="K154:K155"/>
    <mergeCell ref="L154:L155"/>
    <mergeCell ref="M154:M155"/>
    <mergeCell ref="A156:A160"/>
    <mergeCell ref="B156:B160"/>
    <mergeCell ref="C156:C157"/>
    <mergeCell ref="D156:D160"/>
    <mergeCell ref="E156:E160"/>
    <mergeCell ref="M156:M160"/>
    <mergeCell ref="C159:C160"/>
    <mergeCell ref="H159:H160"/>
    <mergeCell ref="I156:I160"/>
    <mergeCell ref="J156:J160"/>
    <mergeCell ref="K156:K160"/>
    <mergeCell ref="L156:L160"/>
    <mergeCell ref="A154:A155"/>
    <mergeCell ref="B154:B155"/>
    <mergeCell ref="C154:C155"/>
    <mergeCell ref="D154:D155"/>
    <mergeCell ref="E154:E155"/>
    <mergeCell ref="G154:G155"/>
    <mergeCell ref="H154:H155"/>
    <mergeCell ref="I154:I155"/>
    <mergeCell ref="J154:J155"/>
    <mergeCell ref="A147:A150"/>
    <mergeCell ref="B147:B150"/>
    <mergeCell ref="C147:C149"/>
    <mergeCell ref="D147:D150"/>
    <mergeCell ref="E147:E150"/>
    <mergeCell ref="M147:M150"/>
    <mergeCell ref="A151:A153"/>
    <mergeCell ref="B151:B153"/>
    <mergeCell ref="C151:C152"/>
    <mergeCell ref="D151:D153"/>
    <mergeCell ref="E151:E153"/>
    <mergeCell ref="G151:G153"/>
    <mergeCell ref="H151:H152"/>
    <mergeCell ref="I151:I153"/>
    <mergeCell ref="J151:J153"/>
    <mergeCell ref="G147:G150"/>
    <mergeCell ref="H147:H149"/>
    <mergeCell ref="I147:I150"/>
    <mergeCell ref="J147:J150"/>
    <mergeCell ref="K147:K150"/>
    <mergeCell ref="L147:L150"/>
    <mergeCell ref="K151:K153"/>
    <mergeCell ref="L151:L153"/>
    <mergeCell ref="M151:M153"/>
    <mergeCell ref="K140:K142"/>
    <mergeCell ref="L140:L142"/>
    <mergeCell ref="M140:M142"/>
    <mergeCell ref="A143:A146"/>
    <mergeCell ref="B143:B146"/>
    <mergeCell ref="C143:C144"/>
    <mergeCell ref="D143:D146"/>
    <mergeCell ref="E143:E146"/>
    <mergeCell ref="G143:G146"/>
    <mergeCell ref="H143:H144"/>
    <mergeCell ref="I143:I144"/>
    <mergeCell ref="J143:J146"/>
    <mergeCell ref="K143:K146"/>
    <mergeCell ref="L143:L146"/>
    <mergeCell ref="M143:M146"/>
    <mergeCell ref="A140:A142"/>
    <mergeCell ref="B140:B142"/>
    <mergeCell ref="C140:C141"/>
    <mergeCell ref="D140:D142"/>
    <mergeCell ref="E140:E142"/>
    <mergeCell ref="G140:G142"/>
    <mergeCell ref="H140:H141"/>
    <mergeCell ref="I140:I142"/>
    <mergeCell ref="J140:J142"/>
    <mergeCell ref="K134:K137"/>
    <mergeCell ref="L134:L137"/>
    <mergeCell ref="M134:M137"/>
    <mergeCell ref="A138:A139"/>
    <mergeCell ref="B138:B139"/>
    <mergeCell ref="C138:C139"/>
    <mergeCell ref="D138:D139"/>
    <mergeCell ref="E138:E139"/>
    <mergeCell ref="M138:M139"/>
    <mergeCell ref="G138:G139"/>
    <mergeCell ref="H138:H139"/>
    <mergeCell ref="I138:I139"/>
    <mergeCell ref="J138:J139"/>
    <mergeCell ref="K138:K139"/>
    <mergeCell ref="L138:L139"/>
    <mergeCell ref="A134:A137"/>
    <mergeCell ref="B134:B137"/>
    <mergeCell ref="C134:C136"/>
    <mergeCell ref="D134:D137"/>
    <mergeCell ref="E134:E137"/>
    <mergeCell ref="G134:G137"/>
    <mergeCell ref="H134:H136"/>
    <mergeCell ref="I134:I137"/>
    <mergeCell ref="J134:J137"/>
    <mergeCell ref="A129:A131"/>
    <mergeCell ref="B129:B131"/>
    <mergeCell ref="C129:C131"/>
    <mergeCell ref="D129:D131"/>
    <mergeCell ref="E129:E131"/>
    <mergeCell ref="M129:M131"/>
    <mergeCell ref="A132:A133"/>
    <mergeCell ref="B132:B133"/>
    <mergeCell ref="C132:C133"/>
    <mergeCell ref="D132:D133"/>
    <mergeCell ref="E132:E133"/>
    <mergeCell ref="G132:G133"/>
    <mergeCell ref="H132:H133"/>
    <mergeCell ref="I132:I133"/>
    <mergeCell ref="J132:J133"/>
    <mergeCell ref="G129:G131"/>
    <mergeCell ref="H129:H131"/>
    <mergeCell ref="I129:I131"/>
    <mergeCell ref="J129:J131"/>
    <mergeCell ref="K129:K131"/>
    <mergeCell ref="L129:L131"/>
    <mergeCell ref="K132:K133"/>
    <mergeCell ref="L132:L133"/>
    <mergeCell ref="M132:M133"/>
    <mergeCell ref="K120:K124"/>
    <mergeCell ref="L120:L124"/>
    <mergeCell ref="M120:M124"/>
    <mergeCell ref="A125:A128"/>
    <mergeCell ref="B125:B128"/>
    <mergeCell ref="C125:C127"/>
    <mergeCell ref="D125:D128"/>
    <mergeCell ref="E125:E128"/>
    <mergeCell ref="G125:G128"/>
    <mergeCell ref="H125:H127"/>
    <mergeCell ref="A120:A124"/>
    <mergeCell ref="B120:B124"/>
    <mergeCell ref="D120:D124"/>
    <mergeCell ref="E120:E124"/>
    <mergeCell ref="G120:G124"/>
    <mergeCell ref="I120:I124"/>
    <mergeCell ref="I125:I128"/>
    <mergeCell ref="J125:J127"/>
    <mergeCell ref="K125:K128"/>
    <mergeCell ref="L125:L128"/>
    <mergeCell ref="M125:M128"/>
    <mergeCell ref="H117:H118"/>
    <mergeCell ref="I117:I119"/>
    <mergeCell ref="J117:J118"/>
    <mergeCell ref="K117:K119"/>
    <mergeCell ref="L117:L119"/>
    <mergeCell ref="M117:M119"/>
    <mergeCell ref="A117:A119"/>
    <mergeCell ref="B117:B119"/>
    <mergeCell ref="C117:C118"/>
    <mergeCell ref="D117:D119"/>
    <mergeCell ref="E117:E119"/>
    <mergeCell ref="G117:G119"/>
    <mergeCell ref="H114:H115"/>
    <mergeCell ref="I114:I116"/>
    <mergeCell ref="J114:J116"/>
    <mergeCell ref="K114:K116"/>
    <mergeCell ref="L114:L116"/>
    <mergeCell ref="M114:M116"/>
    <mergeCell ref="A114:A116"/>
    <mergeCell ref="B114:B116"/>
    <mergeCell ref="C114:C115"/>
    <mergeCell ref="D114:D116"/>
    <mergeCell ref="E114:E116"/>
    <mergeCell ref="G114:G116"/>
    <mergeCell ref="H111:H113"/>
    <mergeCell ref="I111:I113"/>
    <mergeCell ref="J111:J113"/>
    <mergeCell ref="K111:K113"/>
    <mergeCell ref="L111:L113"/>
    <mergeCell ref="M111:M113"/>
    <mergeCell ref="A111:A113"/>
    <mergeCell ref="B111:B113"/>
    <mergeCell ref="C111:C113"/>
    <mergeCell ref="D111:D113"/>
    <mergeCell ref="E111:E113"/>
    <mergeCell ref="G111:G113"/>
    <mergeCell ref="A108:A110"/>
    <mergeCell ref="B108:B110"/>
    <mergeCell ref="D108:D110"/>
    <mergeCell ref="E108:E110"/>
    <mergeCell ref="G108:G110"/>
    <mergeCell ref="I108:I110"/>
    <mergeCell ref="K108:K110"/>
    <mergeCell ref="L108:L110"/>
    <mergeCell ref="M108:M110"/>
    <mergeCell ref="K101:K104"/>
    <mergeCell ref="L101:L104"/>
    <mergeCell ref="M101:M104"/>
    <mergeCell ref="A106:A107"/>
    <mergeCell ref="B106:B107"/>
    <mergeCell ref="C106:C107"/>
    <mergeCell ref="D106:D107"/>
    <mergeCell ref="E106:E107"/>
    <mergeCell ref="M106:M107"/>
    <mergeCell ref="G106:G107"/>
    <mergeCell ref="H106:H107"/>
    <mergeCell ref="I106:I107"/>
    <mergeCell ref="J106:J107"/>
    <mergeCell ref="K106:K107"/>
    <mergeCell ref="L106:L107"/>
    <mergeCell ref="A101:A104"/>
    <mergeCell ref="B101:B104"/>
    <mergeCell ref="C101:C102"/>
    <mergeCell ref="D101:D104"/>
    <mergeCell ref="E101:E104"/>
    <mergeCell ref="G101:G104"/>
    <mergeCell ref="H101:H102"/>
    <mergeCell ref="I101:I104"/>
    <mergeCell ref="J101:J102"/>
    <mergeCell ref="A95:A96"/>
    <mergeCell ref="B95:B96"/>
    <mergeCell ref="C95:C96"/>
    <mergeCell ref="D95:D96"/>
    <mergeCell ref="E95:E96"/>
    <mergeCell ref="M95:M96"/>
    <mergeCell ref="A98:A100"/>
    <mergeCell ref="B98:B100"/>
    <mergeCell ref="C98:C99"/>
    <mergeCell ref="D98:D100"/>
    <mergeCell ref="E98:E100"/>
    <mergeCell ref="G98:G100"/>
    <mergeCell ref="H98:H99"/>
    <mergeCell ref="I98:I100"/>
    <mergeCell ref="J98:J99"/>
    <mergeCell ref="G95:G96"/>
    <mergeCell ref="H95:H96"/>
    <mergeCell ref="I95:I96"/>
    <mergeCell ref="J95:J96"/>
    <mergeCell ref="K95:K96"/>
    <mergeCell ref="L95:L96"/>
    <mergeCell ref="K98:K100"/>
    <mergeCell ref="L98:L100"/>
    <mergeCell ref="M98:M100"/>
    <mergeCell ref="M84:M87"/>
    <mergeCell ref="C85:C87"/>
    <mergeCell ref="H85:H87"/>
    <mergeCell ref="A91:A93"/>
    <mergeCell ref="B91:B93"/>
    <mergeCell ref="C91:C93"/>
    <mergeCell ref="D91:D93"/>
    <mergeCell ref="E91:E93"/>
    <mergeCell ref="G91:G93"/>
    <mergeCell ref="H91:H93"/>
    <mergeCell ref="I91:I93"/>
    <mergeCell ref="J91:J93"/>
    <mergeCell ref="K91:K93"/>
    <mergeCell ref="L91:L93"/>
    <mergeCell ref="M91:M93"/>
    <mergeCell ref="A84:A87"/>
    <mergeCell ref="B84:B87"/>
    <mergeCell ref="D84:D87"/>
    <mergeCell ref="E84:E87"/>
    <mergeCell ref="G84:G87"/>
    <mergeCell ref="I84:I87"/>
    <mergeCell ref="J84:J87"/>
    <mergeCell ref="K84:K87"/>
    <mergeCell ref="L84:L87"/>
    <mergeCell ref="K72:K74"/>
    <mergeCell ref="L72:L74"/>
    <mergeCell ref="M72:M74"/>
    <mergeCell ref="A76:A77"/>
    <mergeCell ref="B76:B77"/>
    <mergeCell ref="C76:C77"/>
    <mergeCell ref="D76:D77"/>
    <mergeCell ref="E76:E77"/>
    <mergeCell ref="M76:M77"/>
    <mergeCell ref="G76:G77"/>
    <mergeCell ref="H76:H77"/>
    <mergeCell ref="I76:I77"/>
    <mergeCell ref="J76:J77"/>
    <mergeCell ref="K76:K77"/>
    <mergeCell ref="L76:L77"/>
    <mergeCell ref="A72:A74"/>
    <mergeCell ref="B72:B74"/>
    <mergeCell ref="C72:C73"/>
    <mergeCell ref="D72:D74"/>
    <mergeCell ref="E72:E74"/>
    <mergeCell ref="G72:G74"/>
    <mergeCell ref="H72:H73"/>
    <mergeCell ref="I72:I74"/>
    <mergeCell ref="J72:J74"/>
    <mergeCell ref="A67:A69"/>
    <mergeCell ref="B67:B69"/>
    <mergeCell ref="C67:C68"/>
    <mergeCell ref="D67:D69"/>
    <mergeCell ref="E67:E69"/>
    <mergeCell ref="M67:M69"/>
    <mergeCell ref="A70:A71"/>
    <mergeCell ref="B70:B71"/>
    <mergeCell ref="C70:C71"/>
    <mergeCell ref="D70:D71"/>
    <mergeCell ref="E70:E71"/>
    <mergeCell ref="G70:G71"/>
    <mergeCell ref="H70:H71"/>
    <mergeCell ref="I70:I71"/>
    <mergeCell ref="J70:J71"/>
    <mergeCell ref="G67:G69"/>
    <mergeCell ref="H67:H68"/>
    <mergeCell ref="I67:I69"/>
    <mergeCell ref="J67:J68"/>
    <mergeCell ref="K67:K69"/>
    <mergeCell ref="L67:L69"/>
    <mergeCell ref="K70:K71"/>
    <mergeCell ref="L70:L71"/>
    <mergeCell ref="M70:M71"/>
    <mergeCell ref="K48:K58"/>
    <mergeCell ref="L48:L58"/>
    <mergeCell ref="M48:M58"/>
    <mergeCell ref="A61:A66"/>
    <mergeCell ref="B61:B66"/>
    <mergeCell ref="C61:C65"/>
    <mergeCell ref="D61:D66"/>
    <mergeCell ref="E61:E66"/>
    <mergeCell ref="G61:G66"/>
    <mergeCell ref="H61:H65"/>
    <mergeCell ref="A48:A58"/>
    <mergeCell ref="B48:B58"/>
    <mergeCell ref="D48:D58"/>
    <mergeCell ref="E48:E58"/>
    <mergeCell ref="G48:G58"/>
    <mergeCell ref="I48:I58"/>
    <mergeCell ref="I61:I66"/>
    <mergeCell ref="J61:J65"/>
    <mergeCell ref="K61:K66"/>
    <mergeCell ref="L61:L66"/>
    <mergeCell ref="M61:M66"/>
    <mergeCell ref="A44:A47"/>
    <mergeCell ref="B44:B47"/>
    <mergeCell ref="D44:D47"/>
    <mergeCell ref="E44:E47"/>
    <mergeCell ref="G44:G47"/>
    <mergeCell ref="I44:I47"/>
    <mergeCell ref="K44:K47"/>
    <mergeCell ref="L44:L47"/>
    <mergeCell ref="M44:M47"/>
    <mergeCell ref="M38:M39"/>
    <mergeCell ref="A41:A42"/>
    <mergeCell ref="B41:B42"/>
    <mergeCell ref="D41:D42"/>
    <mergeCell ref="E41:E42"/>
    <mergeCell ref="G41:G42"/>
    <mergeCell ref="I41:I42"/>
    <mergeCell ref="J41:J42"/>
    <mergeCell ref="K41:K42"/>
    <mergeCell ref="L41:L42"/>
    <mergeCell ref="M41:M42"/>
    <mergeCell ref="A38:A39"/>
    <mergeCell ref="B38:B39"/>
    <mergeCell ref="D38:D39"/>
    <mergeCell ref="E38:E39"/>
    <mergeCell ref="G38:G39"/>
    <mergeCell ref="I38:I39"/>
    <mergeCell ref="J38:J39"/>
    <mergeCell ref="K38:K39"/>
    <mergeCell ref="L38:L39"/>
    <mergeCell ref="A32:A35"/>
    <mergeCell ref="B32:B35"/>
    <mergeCell ref="D32:D35"/>
    <mergeCell ref="E32:E35"/>
    <mergeCell ref="G32:G35"/>
    <mergeCell ref="I32:I35"/>
    <mergeCell ref="K32:K35"/>
    <mergeCell ref="L32:L35"/>
    <mergeCell ref="M32:M35"/>
    <mergeCell ref="K19:K23"/>
    <mergeCell ref="L19:L23"/>
    <mergeCell ref="M19:M23"/>
    <mergeCell ref="A25:A28"/>
    <mergeCell ref="B25:B28"/>
    <mergeCell ref="D25:D28"/>
    <mergeCell ref="E25:E28"/>
    <mergeCell ref="G25:G28"/>
    <mergeCell ref="I25:I28"/>
    <mergeCell ref="K25:K28"/>
    <mergeCell ref="A19:A23"/>
    <mergeCell ref="B19:B23"/>
    <mergeCell ref="D19:D23"/>
    <mergeCell ref="E19:E23"/>
    <mergeCell ref="G19:G23"/>
    <mergeCell ref="I19:I23"/>
    <mergeCell ref="L25:L28"/>
    <mergeCell ref="M25:M28"/>
    <mergeCell ref="H9:H10"/>
    <mergeCell ref="I9:I11"/>
    <mergeCell ref="J9:J11"/>
    <mergeCell ref="K9:K11"/>
    <mergeCell ref="L9:L11"/>
    <mergeCell ref="M9:M11"/>
    <mergeCell ref="A9:A11"/>
    <mergeCell ref="B9:B11"/>
    <mergeCell ref="C9:C10"/>
    <mergeCell ref="D9:D11"/>
    <mergeCell ref="E9:E11"/>
    <mergeCell ref="G9:G11"/>
    <mergeCell ref="G3:G6"/>
    <mergeCell ref="H3:H4"/>
    <mergeCell ref="I3:I6"/>
    <mergeCell ref="K3:K6"/>
    <mergeCell ref="L3:L6"/>
    <mergeCell ref="M3:M6"/>
    <mergeCell ref="A3:A6"/>
    <mergeCell ref="B3:B6"/>
    <mergeCell ref="C3:C4"/>
    <mergeCell ref="D3:D6"/>
    <mergeCell ref="E3:E6"/>
    <mergeCell ref="F3:F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0569-3510-4F77-95DE-62A3FB8EED42}">
  <dimension ref="A1:G9"/>
  <sheetViews>
    <sheetView workbookViewId="0">
      <selection activeCell="C17" sqref="A1:XFD1048576"/>
    </sheetView>
  </sheetViews>
  <sheetFormatPr defaultRowHeight="15"/>
  <cols>
    <col min="1" max="1" width="52.28515625" customWidth="1"/>
    <col min="2" max="2" width="9" bestFit="1" customWidth="1"/>
    <col min="3" max="3" width="10.5703125" bestFit="1" customWidth="1"/>
    <col min="4" max="4" width="10.85546875" bestFit="1" customWidth="1"/>
    <col min="5" max="5" width="8.28515625" bestFit="1" customWidth="1"/>
    <col min="6" max="6" width="20.5703125" customWidth="1"/>
    <col min="7" max="7" width="42.7109375" bestFit="1" customWidth="1"/>
  </cols>
  <sheetData>
    <row r="1" spans="1:7">
      <c r="A1" s="226" t="s">
        <v>431</v>
      </c>
      <c r="B1" s="226" t="s">
        <v>957</v>
      </c>
      <c r="C1" s="226" t="s">
        <v>958</v>
      </c>
      <c r="D1" s="226" t="s">
        <v>509</v>
      </c>
      <c r="E1" s="226" t="s">
        <v>510</v>
      </c>
      <c r="F1" s="226" t="s">
        <v>434</v>
      </c>
      <c r="G1" s="226" t="s">
        <v>511</v>
      </c>
    </row>
    <row r="2" spans="1:7" ht="13.5" customHeight="1">
      <c r="A2" s="229" t="s">
        <v>1001</v>
      </c>
      <c r="B2" s="227" t="s">
        <v>451</v>
      </c>
      <c r="C2" s="227">
        <v>11</v>
      </c>
      <c r="D2" s="227">
        <v>11</v>
      </c>
      <c r="E2" s="227">
        <v>0</v>
      </c>
      <c r="F2" s="227" t="s">
        <v>1002</v>
      </c>
      <c r="G2" s="227" t="s">
        <v>1003</v>
      </c>
    </row>
    <row r="3" spans="1:7">
      <c r="A3" s="227" t="s">
        <v>964</v>
      </c>
      <c r="B3" s="227" t="s">
        <v>451</v>
      </c>
      <c r="C3" s="227">
        <v>16</v>
      </c>
      <c r="D3" s="227">
        <v>8</v>
      </c>
      <c r="E3" s="227">
        <v>8</v>
      </c>
      <c r="F3" s="227" t="s">
        <v>965</v>
      </c>
      <c r="G3" s="227" t="s">
        <v>1006</v>
      </c>
    </row>
    <row r="4" spans="1:7">
      <c r="A4" s="227" t="s">
        <v>682</v>
      </c>
      <c r="B4" s="227" t="s">
        <v>451</v>
      </c>
      <c r="C4" s="227">
        <v>25</v>
      </c>
      <c r="D4" s="227">
        <v>0</v>
      </c>
      <c r="E4" s="227">
        <v>25</v>
      </c>
      <c r="F4" s="227" t="s">
        <v>1004</v>
      </c>
      <c r="G4" s="227" t="s">
        <v>1006</v>
      </c>
    </row>
    <row r="5" spans="1:7">
      <c r="A5" s="227" t="s">
        <v>435</v>
      </c>
      <c r="B5" s="227" t="s">
        <v>451</v>
      </c>
      <c r="C5" s="227">
        <v>37</v>
      </c>
      <c r="D5" s="227">
        <v>31</v>
      </c>
      <c r="E5" s="227">
        <v>6</v>
      </c>
      <c r="F5" s="227" t="s">
        <v>959</v>
      </c>
      <c r="G5" s="227" t="s">
        <v>1005</v>
      </c>
    </row>
    <row r="6" spans="1:7">
      <c r="A6" s="227" t="s">
        <v>526</v>
      </c>
      <c r="B6" s="227" t="s">
        <v>451</v>
      </c>
      <c r="C6" s="227">
        <v>27</v>
      </c>
      <c r="D6" s="227">
        <v>20</v>
      </c>
      <c r="E6" s="227">
        <v>7</v>
      </c>
      <c r="F6" s="227" t="s">
        <v>959</v>
      </c>
      <c r="G6" s="227" t="s">
        <v>1005</v>
      </c>
    </row>
    <row r="7" spans="1:7">
      <c r="A7" s="227" t="s">
        <v>960</v>
      </c>
      <c r="B7" s="227" t="s">
        <v>451</v>
      </c>
      <c r="C7" s="227">
        <v>30</v>
      </c>
      <c r="D7" s="227">
        <v>18</v>
      </c>
      <c r="E7" s="227">
        <v>12</v>
      </c>
      <c r="F7" s="227" t="s">
        <v>961</v>
      </c>
      <c r="G7" s="227" t="s">
        <v>1005</v>
      </c>
    </row>
    <row r="8" spans="1:7">
      <c r="A8" s="227" t="s">
        <v>962</v>
      </c>
      <c r="B8" s="227" t="s">
        <v>451</v>
      </c>
      <c r="C8" s="227">
        <v>44</v>
      </c>
      <c r="D8" s="227">
        <v>0</v>
      </c>
      <c r="E8" s="227">
        <v>44</v>
      </c>
      <c r="F8" s="227" t="s">
        <v>963</v>
      </c>
      <c r="G8" s="227" t="s">
        <v>1005</v>
      </c>
    </row>
    <row r="9" spans="1:7">
      <c r="A9" s="228" t="s">
        <v>580</v>
      </c>
      <c r="B9" s="228"/>
      <c r="C9" s="228">
        <f>SUM(C2:C8)</f>
        <v>190</v>
      </c>
      <c r="D9" s="228">
        <f>SUM(D2:D8)</f>
        <v>88</v>
      </c>
      <c r="E9" s="228">
        <f>SUM(E2:E8)</f>
        <v>102</v>
      </c>
      <c r="F9" s="228"/>
      <c r="G9" s="228"/>
    </row>
  </sheetData>
  <pageMargins left="0.7" right="0.7" top="0.75" bottom="0.75" header="0.3" footer="0.3"/>
  <pageSetup orientation="portrait"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6428B-F91F-4AA3-8A1D-4B6CC2D6AD9F}">
  <dimension ref="A1:C11"/>
  <sheetViews>
    <sheetView workbookViewId="0">
      <selection sqref="A1:XFD1048576"/>
    </sheetView>
  </sheetViews>
  <sheetFormatPr defaultColWidth="109.85546875" defaultRowHeight="15"/>
  <cols>
    <col min="1" max="1" width="10.42578125" bestFit="1" customWidth="1"/>
    <col min="2" max="2" width="107.7109375" bestFit="1" customWidth="1"/>
    <col min="3" max="3" width="7" bestFit="1" customWidth="1"/>
  </cols>
  <sheetData>
    <row r="1" spans="1:3">
      <c r="A1" s="150" t="s">
        <v>640</v>
      </c>
      <c r="B1" s="150" t="s">
        <v>258</v>
      </c>
      <c r="C1" s="150" t="s">
        <v>641</v>
      </c>
    </row>
    <row r="2" spans="1:3">
      <c r="A2" s="148" t="s">
        <v>623</v>
      </c>
      <c r="B2" s="148" t="s">
        <v>624</v>
      </c>
      <c r="C2" s="148" t="s">
        <v>625</v>
      </c>
    </row>
    <row r="3" spans="1:3">
      <c r="A3" s="148" t="s">
        <v>669</v>
      </c>
      <c r="B3" s="148" t="s">
        <v>672</v>
      </c>
      <c r="C3" s="148" t="s">
        <v>670</v>
      </c>
    </row>
    <row r="4" spans="1:3">
      <c r="A4" s="149" t="s">
        <v>630</v>
      </c>
      <c r="B4" s="148" t="s">
        <v>631</v>
      </c>
      <c r="C4" s="148" t="s">
        <v>673</v>
      </c>
    </row>
    <row r="5" spans="1:3">
      <c r="A5" s="149" t="s">
        <v>632</v>
      </c>
      <c r="B5" s="148" t="s">
        <v>633</v>
      </c>
      <c r="C5" s="148" t="s">
        <v>625</v>
      </c>
    </row>
    <row r="6" spans="1:3">
      <c r="A6" s="149" t="s">
        <v>634</v>
      </c>
      <c r="B6" s="148" t="s">
        <v>635</v>
      </c>
      <c r="C6" s="148" t="s">
        <v>625</v>
      </c>
    </row>
    <row r="7" spans="1:3">
      <c r="A7" s="149" t="s">
        <v>636</v>
      </c>
      <c r="B7" s="148" t="s">
        <v>637</v>
      </c>
      <c r="C7" s="148" t="s">
        <v>625</v>
      </c>
    </row>
    <row r="8" spans="1:3">
      <c r="A8" s="149" t="s">
        <v>638</v>
      </c>
      <c r="B8" s="148" t="s">
        <v>639</v>
      </c>
      <c r="C8" s="148" t="s">
        <v>625</v>
      </c>
    </row>
    <row r="9" spans="1:3">
      <c r="A9" s="149" t="s">
        <v>626</v>
      </c>
      <c r="B9" s="148" t="s">
        <v>627</v>
      </c>
      <c r="C9" s="148" t="s">
        <v>625</v>
      </c>
    </row>
    <row r="10" spans="1:3">
      <c r="A10" s="149" t="s">
        <v>628</v>
      </c>
      <c r="B10" s="148" t="s">
        <v>629</v>
      </c>
      <c r="C10" s="148" t="s">
        <v>625</v>
      </c>
    </row>
    <row r="11" spans="1:3">
      <c r="A11" s="5" t="s">
        <v>661</v>
      </c>
      <c r="B11" s="5" t="s">
        <v>671</v>
      </c>
      <c r="C11" s="148" t="s">
        <v>625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77510-5FBC-47A7-863B-F9DAC86EF644}">
  <dimension ref="A1:I48"/>
  <sheetViews>
    <sheetView topLeftCell="A31" workbookViewId="0">
      <selection activeCell="I3" sqref="I3:I8"/>
    </sheetView>
  </sheetViews>
  <sheetFormatPr defaultRowHeight="15"/>
  <cols>
    <col min="1" max="1" width="34.5703125" bestFit="1" customWidth="1"/>
    <col min="2" max="2" width="20.28515625" customWidth="1"/>
    <col min="3" max="3" width="25.85546875" customWidth="1"/>
    <col min="4" max="4" width="14.85546875" customWidth="1"/>
    <col min="5" max="5" width="8.28515625" bestFit="1" customWidth="1"/>
    <col min="6" max="6" width="11.42578125" customWidth="1"/>
    <col min="7" max="7" width="24.85546875" bestFit="1" customWidth="1"/>
    <col min="8" max="8" width="18" bestFit="1" customWidth="1"/>
    <col min="9" max="9" width="43.28515625" bestFit="1" customWidth="1"/>
    <col min="13" max="13" width="34.5703125" bestFit="1" customWidth="1"/>
  </cols>
  <sheetData>
    <row r="1" spans="1:9">
      <c r="A1" s="76" t="s">
        <v>431</v>
      </c>
      <c r="B1" s="76" t="s">
        <v>507</v>
      </c>
      <c r="C1" s="76" t="s">
        <v>508</v>
      </c>
      <c r="D1" s="76" t="s">
        <v>509</v>
      </c>
      <c r="E1" s="76" t="s">
        <v>510</v>
      </c>
      <c r="F1" s="76" t="s">
        <v>434</v>
      </c>
      <c r="G1" s="76" t="s">
        <v>511</v>
      </c>
    </row>
    <row r="2" spans="1:9">
      <c r="A2" s="114" t="s">
        <v>435</v>
      </c>
      <c r="B2" s="114" t="s">
        <v>451</v>
      </c>
      <c r="C2" s="114">
        <v>31</v>
      </c>
      <c r="D2" s="114">
        <v>31</v>
      </c>
      <c r="E2" s="114">
        <v>0</v>
      </c>
      <c r="F2" s="113" t="s">
        <v>551</v>
      </c>
      <c r="G2" s="114" t="s">
        <v>509</v>
      </c>
    </row>
    <row r="3" spans="1:9">
      <c r="A3" s="114" t="s">
        <v>513</v>
      </c>
      <c r="B3" s="114" t="s">
        <v>451</v>
      </c>
      <c r="C3" s="114">
        <v>21</v>
      </c>
      <c r="D3" s="114">
        <v>16</v>
      </c>
      <c r="E3" s="114">
        <v>5</v>
      </c>
      <c r="F3" s="114" t="s">
        <v>540</v>
      </c>
      <c r="G3" s="114" t="s">
        <v>579</v>
      </c>
      <c r="I3" t="s">
        <v>658</v>
      </c>
    </row>
    <row r="4" spans="1:9">
      <c r="A4" s="5" t="s">
        <v>578</v>
      </c>
      <c r="B4" s="114" t="s">
        <v>451</v>
      </c>
      <c r="C4" s="5">
        <v>30</v>
      </c>
      <c r="D4" s="5">
        <v>12</v>
      </c>
      <c r="E4" s="5">
        <v>18</v>
      </c>
      <c r="F4" s="114" t="s">
        <v>540</v>
      </c>
      <c r="G4" s="114" t="s">
        <v>581</v>
      </c>
    </row>
    <row r="5" spans="1:9">
      <c r="A5" s="555" t="s">
        <v>580</v>
      </c>
      <c r="B5" s="555"/>
      <c r="C5" s="123">
        <f>SUM(C2:C4)</f>
        <v>82</v>
      </c>
      <c r="D5" s="123">
        <f>SUM(D2:D4)</f>
        <v>59</v>
      </c>
      <c r="E5" s="123">
        <f>SUM(E2:E4)</f>
        <v>23</v>
      </c>
      <c r="F5" s="123"/>
      <c r="G5" s="5"/>
    </row>
    <row r="7" spans="1:9">
      <c r="I7" t="s">
        <v>657</v>
      </c>
    </row>
    <row r="8" spans="1:9">
      <c r="A8" s="76" t="s">
        <v>431</v>
      </c>
      <c r="B8" s="76" t="s">
        <v>507</v>
      </c>
      <c r="C8" s="76" t="s">
        <v>508</v>
      </c>
      <c r="D8" s="76" t="s">
        <v>509</v>
      </c>
      <c r="E8" s="76" t="s">
        <v>510</v>
      </c>
      <c r="F8" s="76" t="s">
        <v>434</v>
      </c>
      <c r="G8" s="76" t="s">
        <v>511</v>
      </c>
    </row>
    <row r="9" spans="1:9">
      <c r="A9" s="114" t="s">
        <v>435</v>
      </c>
      <c r="B9" s="114" t="s">
        <v>512</v>
      </c>
      <c r="C9" s="114">
        <v>27</v>
      </c>
      <c r="D9" s="114"/>
      <c r="E9" s="114"/>
      <c r="F9" s="114"/>
      <c r="G9" s="114"/>
    </row>
    <row r="10" spans="1:9">
      <c r="A10" s="114" t="s">
        <v>513</v>
      </c>
      <c r="B10" s="114" t="s">
        <v>512</v>
      </c>
      <c r="C10" s="114">
        <v>6</v>
      </c>
      <c r="D10" s="114"/>
      <c r="E10" s="114"/>
      <c r="F10" s="114"/>
      <c r="G10" s="114"/>
    </row>
    <row r="11" spans="1:9">
      <c r="A11" s="114" t="s">
        <v>514</v>
      </c>
      <c r="B11" s="114"/>
      <c r="C11" s="114"/>
      <c r="D11" s="114"/>
      <c r="E11" s="114"/>
      <c r="F11" s="114"/>
      <c r="G11" s="114" t="s">
        <v>541</v>
      </c>
    </row>
    <row r="14" spans="1:9">
      <c r="A14" s="126" t="s">
        <v>577</v>
      </c>
      <c r="B14" s="5"/>
      <c r="C14" s="5"/>
      <c r="D14" s="5"/>
      <c r="E14" s="5"/>
      <c r="F14" s="5"/>
      <c r="G14" s="5"/>
    </row>
    <row r="15" spans="1:9">
      <c r="A15" s="117" t="s">
        <v>330</v>
      </c>
      <c r="B15" s="117" t="s">
        <v>328</v>
      </c>
      <c r="C15" s="117" t="s">
        <v>329</v>
      </c>
      <c r="D15" s="117" t="s">
        <v>42</v>
      </c>
      <c r="E15" s="117" t="s">
        <v>575</v>
      </c>
      <c r="F15" s="117" t="s">
        <v>315</v>
      </c>
      <c r="G15" s="117" t="s">
        <v>262</v>
      </c>
    </row>
    <row r="16" spans="1:9">
      <c r="A16" s="115" t="s">
        <v>106</v>
      </c>
      <c r="B16" s="115" t="s">
        <v>331</v>
      </c>
      <c r="C16" s="115" t="s">
        <v>332</v>
      </c>
      <c r="D16" s="120" t="s">
        <v>391</v>
      </c>
      <c r="E16" s="115">
        <v>2</v>
      </c>
      <c r="F16" s="118" t="s">
        <v>316</v>
      </c>
      <c r="G16" s="120" t="s">
        <v>574</v>
      </c>
    </row>
    <row r="17" spans="1:7">
      <c r="A17" s="115" t="s">
        <v>106</v>
      </c>
      <c r="B17" s="115" t="s">
        <v>342</v>
      </c>
      <c r="C17" s="115" t="s">
        <v>343</v>
      </c>
      <c r="D17" s="120" t="s">
        <v>397</v>
      </c>
      <c r="E17" s="115">
        <v>2</v>
      </c>
      <c r="F17" s="118" t="s">
        <v>316</v>
      </c>
      <c r="G17" s="120" t="s">
        <v>574</v>
      </c>
    </row>
    <row r="18" spans="1:7">
      <c r="A18" s="115" t="s">
        <v>106</v>
      </c>
      <c r="B18" s="115" t="s">
        <v>347</v>
      </c>
      <c r="C18" s="115" t="s">
        <v>107</v>
      </c>
      <c r="D18" s="120" t="s">
        <v>400</v>
      </c>
      <c r="E18" s="115">
        <v>2</v>
      </c>
      <c r="F18" s="118" t="s">
        <v>316</v>
      </c>
      <c r="G18" s="120" t="s">
        <v>574</v>
      </c>
    </row>
    <row r="19" spans="1:7">
      <c r="A19" s="115" t="s">
        <v>106</v>
      </c>
      <c r="B19" s="115" t="s">
        <v>356</v>
      </c>
      <c r="C19" s="115" t="s">
        <v>357</v>
      </c>
      <c r="D19" s="120" t="s">
        <v>405</v>
      </c>
      <c r="E19" s="115">
        <v>2</v>
      </c>
      <c r="F19" s="118" t="s">
        <v>316</v>
      </c>
      <c r="G19" s="120" t="s">
        <v>574</v>
      </c>
    </row>
    <row r="20" spans="1:7">
      <c r="A20" s="115" t="s">
        <v>106</v>
      </c>
      <c r="B20" s="115" t="s">
        <v>360</v>
      </c>
      <c r="C20" s="115" t="s">
        <v>361</v>
      </c>
      <c r="D20" s="120" t="s">
        <v>408</v>
      </c>
      <c r="E20" s="115">
        <v>2</v>
      </c>
      <c r="F20" s="118" t="s">
        <v>316</v>
      </c>
      <c r="G20" s="120" t="s">
        <v>574</v>
      </c>
    </row>
    <row r="21" spans="1:7">
      <c r="A21" s="115" t="s">
        <v>334</v>
      </c>
      <c r="B21" s="115" t="s">
        <v>333</v>
      </c>
      <c r="C21" s="115" t="s">
        <v>80</v>
      </c>
      <c r="D21" s="120" t="s">
        <v>33</v>
      </c>
      <c r="E21" s="115">
        <v>2</v>
      </c>
      <c r="F21" s="118" t="s">
        <v>316</v>
      </c>
      <c r="G21" s="120" t="s">
        <v>574</v>
      </c>
    </row>
    <row r="22" spans="1:7">
      <c r="A22" s="115" t="s">
        <v>334</v>
      </c>
      <c r="B22" s="115" t="s">
        <v>337</v>
      </c>
      <c r="C22" s="115" t="s">
        <v>338</v>
      </c>
      <c r="D22" s="120" t="s">
        <v>394</v>
      </c>
      <c r="E22" s="115">
        <v>2</v>
      </c>
      <c r="F22" s="115"/>
      <c r="G22" s="120" t="s">
        <v>574</v>
      </c>
    </row>
    <row r="23" spans="1:7">
      <c r="A23" s="115" t="s">
        <v>334</v>
      </c>
      <c r="B23" s="115" t="s">
        <v>358</v>
      </c>
      <c r="C23" s="115" t="s">
        <v>359</v>
      </c>
      <c r="D23" s="120" t="s">
        <v>407</v>
      </c>
      <c r="E23" s="115">
        <v>2</v>
      </c>
      <c r="F23" s="120"/>
      <c r="G23" s="120" t="s">
        <v>574</v>
      </c>
    </row>
    <row r="24" spans="1:7">
      <c r="A24" s="115" t="s">
        <v>334</v>
      </c>
      <c r="B24" s="115" t="s">
        <v>362</v>
      </c>
      <c r="C24" s="115" t="s">
        <v>363</v>
      </c>
      <c r="D24" s="120" t="s">
        <v>409</v>
      </c>
      <c r="E24" s="115">
        <v>2</v>
      </c>
      <c r="F24" s="115"/>
      <c r="G24" s="120" t="s">
        <v>574</v>
      </c>
    </row>
    <row r="25" spans="1:7">
      <c r="A25" s="115" t="s">
        <v>39</v>
      </c>
      <c r="B25" s="115" t="s">
        <v>335</v>
      </c>
      <c r="C25" s="115" t="s">
        <v>336</v>
      </c>
      <c r="D25" s="120" t="s">
        <v>392</v>
      </c>
      <c r="E25" s="115">
        <v>2</v>
      </c>
      <c r="F25" s="119"/>
      <c r="G25" s="120" t="s">
        <v>574</v>
      </c>
    </row>
    <row r="26" spans="1:7">
      <c r="A26" s="115" t="s">
        <v>341</v>
      </c>
      <c r="B26" s="115" t="s">
        <v>339</v>
      </c>
      <c r="C26" s="115" t="s">
        <v>340</v>
      </c>
      <c r="D26" s="120" t="s">
        <v>395</v>
      </c>
      <c r="E26" s="115">
        <v>2</v>
      </c>
      <c r="F26" s="119"/>
      <c r="G26" s="120" t="s">
        <v>574</v>
      </c>
    </row>
    <row r="27" spans="1:7">
      <c r="A27" s="115" t="s">
        <v>346</v>
      </c>
      <c r="B27" s="115" t="s">
        <v>344</v>
      </c>
      <c r="C27" s="115" t="s">
        <v>345</v>
      </c>
      <c r="D27" s="120" t="s">
        <v>399</v>
      </c>
      <c r="E27" s="115">
        <v>2</v>
      </c>
      <c r="F27" s="119"/>
      <c r="G27" s="120" t="s">
        <v>574</v>
      </c>
    </row>
    <row r="28" spans="1:7">
      <c r="A28" s="115" t="s">
        <v>353</v>
      </c>
      <c r="B28" s="115" t="s">
        <v>351</v>
      </c>
      <c r="C28" s="115" t="s">
        <v>352</v>
      </c>
      <c r="D28" s="120" t="s">
        <v>402</v>
      </c>
      <c r="E28" s="115">
        <v>2</v>
      </c>
      <c r="F28" s="118"/>
      <c r="G28" s="120" t="s">
        <v>574</v>
      </c>
    </row>
    <row r="29" spans="1:7">
      <c r="A29" s="115" t="s">
        <v>350</v>
      </c>
      <c r="B29" s="115" t="s">
        <v>348</v>
      </c>
      <c r="C29" s="115" t="s">
        <v>349</v>
      </c>
      <c r="D29" s="120" t="s">
        <v>401</v>
      </c>
      <c r="E29" s="115">
        <v>2</v>
      </c>
      <c r="F29" s="119"/>
      <c r="G29" s="120" t="s">
        <v>574</v>
      </c>
    </row>
    <row r="30" spans="1:7">
      <c r="A30" s="115" t="s">
        <v>350</v>
      </c>
      <c r="B30" s="115" t="s">
        <v>354</v>
      </c>
      <c r="C30" s="115" t="s">
        <v>355</v>
      </c>
      <c r="D30" s="120" t="s">
        <v>403</v>
      </c>
      <c r="E30" s="115">
        <v>2</v>
      </c>
      <c r="F30" s="120"/>
      <c r="G30" s="120" t="s">
        <v>574</v>
      </c>
    </row>
    <row r="31" spans="1:7">
      <c r="A31" s="5"/>
      <c r="B31" s="5"/>
      <c r="C31" s="5"/>
      <c r="D31" s="5"/>
      <c r="E31" s="5">
        <f>SUM(E16:E30)</f>
        <v>30</v>
      </c>
      <c r="F31" s="115">
        <v>12</v>
      </c>
      <c r="G31" s="5"/>
    </row>
    <row r="34" spans="1:9">
      <c r="A34" s="126" t="s">
        <v>326</v>
      </c>
    </row>
    <row r="35" spans="1:9">
      <c r="A35" s="117" t="s">
        <v>328</v>
      </c>
      <c r="B35" s="117" t="s">
        <v>329</v>
      </c>
      <c r="C35" s="117" t="s">
        <v>330</v>
      </c>
      <c r="D35" s="117" t="s">
        <v>42</v>
      </c>
      <c r="E35" s="117" t="s">
        <v>642</v>
      </c>
      <c r="F35" s="117" t="s">
        <v>643</v>
      </c>
      <c r="G35" s="117" t="s">
        <v>644</v>
      </c>
      <c r="H35" s="117" t="s">
        <v>262</v>
      </c>
      <c r="I35" s="152" t="s">
        <v>575</v>
      </c>
    </row>
    <row r="36" spans="1:9">
      <c r="A36" s="111" t="s">
        <v>333</v>
      </c>
      <c r="B36" s="111" t="s">
        <v>80</v>
      </c>
      <c r="C36" s="111" t="s">
        <v>334</v>
      </c>
      <c r="D36" s="111" t="s">
        <v>410</v>
      </c>
      <c r="E36" s="111" t="s">
        <v>316</v>
      </c>
      <c r="F36" s="111" t="s">
        <v>316</v>
      </c>
      <c r="G36" s="111" t="s">
        <v>260</v>
      </c>
      <c r="H36" s="120" t="s">
        <v>574</v>
      </c>
      <c r="I36" s="151">
        <v>4</v>
      </c>
    </row>
    <row r="37" spans="1:9">
      <c r="A37" s="111" t="s">
        <v>365</v>
      </c>
      <c r="B37" s="111" t="s">
        <v>366</v>
      </c>
      <c r="C37" s="111" t="s">
        <v>334</v>
      </c>
      <c r="D37" s="111" t="s">
        <v>411</v>
      </c>
      <c r="E37" s="111" t="s">
        <v>316</v>
      </c>
      <c r="F37" s="111" t="s">
        <v>316</v>
      </c>
      <c r="G37" s="111" t="s">
        <v>316</v>
      </c>
      <c r="H37" s="120" t="s">
        <v>574</v>
      </c>
      <c r="I37" s="151">
        <v>4</v>
      </c>
    </row>
    <row r="38" spans="1:9">
      <c r="A38" s="111" t="s">
        <v>367</v>
      </c>
      <c r="B38" s="111" t="s">
        <v>368</v>
      </c>
      <c r="C38" s="111" t="s">
        <v>334</v>
      </c>
      <c r="D38" s="111" t="s">
        <v>645</v>
      </c>
      <c r="E38" s="111" t="s">
        <v>316</v>
      </c>
      <c r="F38" s="111" t="s">
        <v>316</v>
      </c>
      <c r="G38" s="111" t="s">
        <v>316</v>
      </c>
      <c r="H38" s="120" t="s">
        <v>574</v>
      </c>
      <c r="I38" s="151">
        <v>4</v>
      </c>
    </row>
    <row r="39" spans="1:9">
      <c r="A39" s="111" t="s">
        <v>337</v>
      </c>
      <c r="B39" s="111" t="s">
        <v>338</v>
      </c>
      <c r="C39" s="111" t="s">
        <v>334</v>
      </c>
      <c r="D39" s="111" t="s">
        <v>417</v>
      </c>
      <c r="E39" s="111" t="s">
        <v>316</v>
      </c>
      <c r="F39" s="111" t="s">
        <v>316</v>
      </c>
      <c r="G39" s="111" t="s">
        <v>316</v>
      </c>
      <c r="H39" s="120" t="s">
        <v>574</v>
      </c>
      <c r="I39" s="151">
        <v>4</v>
      </c>
    </row>
    <row r="40" spans="1:9">
      <c r="A40" s="111" t="s">
        <v>358</v>
      </c>
      <c r="B40" s="111" t="s">
        <v>359</v>
      </c>
      <c r="C40" s="111" t="s">
        <v>334</v>
      </c>
      <c r="D40" s="111" t="s">
        <v>420</v>
      </c>
      <c r="E40" s="111" t="s">
        <v>316</v>
      </c>
      <c r="F40" s="111" t="s">
        <v>316</v>
      </c>
      <c r="G40" s="111" t="s">
        <v>316</v>
      </c>
      <c r="H40" s="120" t="s">
        <v>574</v>
      </c>
      <c r="I40" s="151">
        <v>4</v>
      </c>
    </row>
    <row r="41" spans="1:9">
      <c r="A41" s="111" t="s">
        <v>362</v>
      </c>
      <c r="B41" s="111" t="s">
        <v>363</v>
      </c>
      <c r="C41" s="111" t="s">
        <v>334</v>
      </c>
      <c r="D41" s="111" t="s">
        <v>423</v>
      </c>
      <c r="E41" s="111" t="s">
        <v>316</v>
      </c>
      <c r="F41" s="111" t="s">
        <v>316</v>
      </c>
      <c r="G41" s="111" t="s">
        <v>316</v>
      </c>
      <c r="H41" s="120" t="s">
        <v>574</v>
      </c>
      <c r="I41" s="151">
        <v>4</v>
      </c>
    </row>
    <row r="42" spans="1:9">
      <c r="A42" s="111" t="s">
        <v>347</v>
      </c>
      <c r="B42" s="111" t="s">
        <v>107</v>
      </c>
      <c r="C42" s="111" t="s">
        <v>106</v>
      </c>
      <c r="D42" s="111" t="s">
        <v>415</v>
      </c>
      <c r="E42" s="111" t="s">
        <v>316</v>
      </c>
      <c r="F42" s="111" t="s">
        <v>316</v>
      </c>
      <c r="G42" s="111" t="s">
        <v>260</v>
      </c>
      <c r="H42" s="120" t="s">
        <v>574</v>
      </c>
      <c r="I42" s="151">
        <v>4</v>
      </c>
    </row>
    <row r="43" spans="1:9">
      <c r="A43" s="111" t="s">
        <v>356</v>
      </c>
      <c r="B43" s="111" t="s">
        <v>357</v>
      </c>
      <c r="C43" s="111" t="s">
        <v>106</v>
      </c>
      <c r="D43" s="111" t="s">
        <v>416</v>
      </c>
      <c r="E43" s="111" t="s">
        <v>316</v>
      </c>
      <c r="F43" s="111" t="s">
        <v>316</v>
      </c>
      <c r="G43" s="111" t="s">
        <v>260</v>
      </c>
      <c r="H43" s="120" t="s">
        <v>574</v>
      </c>
      <c r="I43" s="151">
        <v>4</v>
      </c>
    </row>
    <row r="44" spans="1:9">
      <c r="A44" s="111" t="s">
        <v>371</v>
      </c>
      <c r="B44" s="111" t="s">
        <v>372</v>
      </c>
      <c r="C44" s="111" t="s">
        <v>106</v>
      </c>
      <c r="D44" s="111" t="s">
        <v>422</v>
      </c>
      <c r="E44" s="111" t="s">
        <v>316</v>
      </c>
      <c r="F44" s="111" t="s">
        <v>316</v>
      </c>
      <c r="G44" s="111" t="s">
        <v>260</v>
      </c>
      <c r="H44" s="120" t="s">
        <v>574</v>
      </c>
      <c r="I44" s="151">
        <v>4</v>
      </c>
    </row>
    <row r="45" spans="1:9">
      <c r="A45" s="111" t="s">
        <v>369</v>
      </c>
      <c r="B45" s="111" t="s">
        <v>370</v>
      </c>
      <c r="C45" s="111" t="s">
        <v>353</v>
      </c>
      <c r="D45" s="111" t="s">
        <v>419</v>
      </c>
      <c r="E45" s="111" t="s">
        <v>316</v>
      </c>
      <c r="F45" s="111" t="s">
        <v>316</v>
      </c>
      <c r="G45" s="111" t="s">
        <v>260</v>
      </c>
      <c r="H45" s="120" t="s">
        <v>574</v>
      </c>
      <c r="I45" s="151">
        <v>4</v>
      </c>
    </row>
    <row r="46" spans="1:9">
      <c r="A46" s="111" t="s">
        <v>335</v>
      </c>
      <c r="B46" s="111" t="s">
        <v>336</v>
      </c>
      <c r="C46" s="111" t="s">
        <v>39</v>
      </c>
      <c r="D46" s="111" t="s">
        <v>425</v>
      </c>
      <c r="E46" s="111" t="s">
        <v>260</v>
      </c>
      <c r="F46" s="111" t="s">
        <v>316</v>
      </c>
      <c r="G46" s="111" t="s">
        <v>260</v>
      </c>
      <c r="H46" s="120" t="s">
        <v>574</v>
      </c>
      <c r="I46" s="151">
        <v>2</v>
      </c>
    </row>
    <row r="47" spans="1:9">
      <c r="A47" s="111" t="s">
        <v>373</v>
      </c>
      <c r="B47" s="111" t="s">
        <v>374</v>
      </c>
      <c r="C47" s="111" t="s">
        <v>341</v>
      </c>
      <c r="D47" s="111" t="s">
        <v>427</v>
      </c>
      <c r="E47" s="111" t="s">
        <v>316</v>
      </c>
      <c r="F47" s="111" t="s">
        <v>260</v>
      </c>
      <c r="G47" s="111" t="s">
        <v>260</v>
      </c>
      <c r="H47" s="120" t="s">
        <v>574</v>
      </c>
      <c r="I47" s="151">
        <v>2</v>
      </c>
    </row>
    <row r="48" spans="1:9">
      <c r="I48">
        <f>SUM(I36:I47)</f>
        <v>44</v>
      </c>
    </row>
  </sheetData>
  <mergeCells count="1">
    <mergeCell ref="A5:B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6AA2-5139-4631-875A-8EA39E01F3B5}">
  <dimension ref="A1:H326"/>
  <sheetViews>
    <sheetView topLeftCell="A169" zoomScale="70" zoomScaleNormal="70" workbookViewId="0">
      <selection activeCell="C246" sqref="C246:D246"/>
    </sheetView>
  </sheetViews>
  <sheetFormatPr defaultRowHeight="15"/>
  <cols>
    <col min="1" max="1" width="77.5703125" bestFit="1" customWidth="1"/>
    <col min="2" max="2" width="67.42578125" customWidth="1"/>
    <col min="3" max="3" width="70.85546875" customWidth="1"/>
    <col min="4" max="4" width="22.5703125" bestFit="1" customWidth="1"/>
    <col min="5" max="5" width="19.7109375" bestFit="1" customWidth="1"/>
    <col min="6" max="6" width="16.42578125" bestFit="1" customWidth="1"/>
    <col min="7" max="7" width="19.28515625" bestFit="1" customWidth="1"/>
  </cols>
  <sheetData>
    <row r="1" spans="1:7">
      <c r="A1" s="556" t="s">
        <v>139</v>
      </c>
      <c r="B1" s="557"/>
      <c r="C1" s="557"/>
      <c r="D1" s="557"/>
      <c r="E1" s="557"/>
    </row>
    <row r="2" spans="1:7">
      <c r="A2" s="557"/>
      <c r="B2" s="557"/>
      <c r="C2" s="557"/>
      <c r="D2" s="557"/>
      <c r="E2" s="557"/>
    </row>
    <row r="3" spans="1:7">
      <c r="A3" s="557"/>
      <c r="B3" s="557"/>
      <c r="C3" s="557"/>
      <c r="D3" s="557"/>
      <c r="E3" s="557"/>
    </row>
    <row r="4" spans="1:7">
      <c r="A4" s="557"/>
      <c r="B4" s="557"/>
      <c r="C4" s="557"/>
      <c r="D4" s="557"/>
      <c r="E4" s="557"/>
    </row>
    <row r="5" spans="1:7">
      <c r="A5" s="557"/>
      <c r="B5" s="557"/>
      <c r="C5" s="557"/>
      <c r="D5" s="557"/>
      <c r="E5" s="557"/>
    </row>
    <row r="6" spans="1:7">
      <c r="A6" s="557"/>
      <c r="B6" s="557"/>
      <c r="C6" s="557"/>
      <c r="D6" s="557"/>
      <c r="E6" s="557"/>
    </row>
    <row r="9" spans="1:7" ht="15.75">
      <c r="A9" s="10" t="s">
        <v>29</v>
      </c>
      <c r="B9" s="12" t="s">
        <v>52</v>
      </c>
    </row>
    <row r="10" spans="1:7">
      <c r="B10" t="s">
        <v>53</v>
      </c>
    </row>
    <row r="11" spans="1:7">
      <c r="B11" t="s">
        <v>54</v>
      </c>
      <c r="D11" t="s">
        <v>56</v>
      </c>
    </row>
    <row r="12" spans="1:7">
      <c r="B12" t="s">
        <v>55</v>
      </c>
      <c r="D12" t="s">
        <v>57</v>
      </c>
    </row>
    <row r="15" spans="1:7" ht="15.75">
      <c r="A15" s="10" t="s">
        <v>58</v>
      </c>
      <c r="B15" s="12" t="s">
        <v>261</v>
      </c>
    </row>
    <row r="16" spans="1:7">
      <c r="B16" t="s">
        <v>41</v>
      </c>
      <c r="C16" t="s">
        <v>42</v>
      </c>
      <c r="D16" t="s">
        <v>43</v>
      </c>
      <c r="E16" t="s">
        <v>44</v>
      </c>
      <c r="F16" t="s">
        <v>45</v>
      </c>
      <c r="G16" t="s">
        <v>4</v>
      </c>
    </row>
    <row r="17" spans="1:5">
      <c r="B17" t="s">
        <v>162</v>
      </c>
      <c r="C17" t="s">
        <v>163</v>
      </c>
      <c r="D17" t="s">
        <v>71</v>
      </c>
    </row>
    <row r="19" spans="1:5">
      <c r="C19" t="s">
        <v>164</v>
      </c>
      <c r="D19">
        <v>987076</v>
      </c>
      <c r="E19" t="s">
        <v>600</v>
      </c>
    </row>
    <row r="20" spans="1:5">
      <c r="C20" t="s">
        <v>165</v>
      </c>
      <c r="D20">
        <v>808358</v>
      </c>
    </row>
    <row r="21" spans="1:5">
      <c r="C21" t="s">
        <v>166</v>
      </c>
      <c r="D21">
        <v>394988</v>
      </c>
    </row>
    <row r="22" spans="1:5">
      <c r="C22" t="s">
        <v>167</v>
      </c>
      <c r="D22">
        <v>934924</v>
      </c>
    </row>
    <row r="24" spans="1:5" ht="15.75">
      <c r="A24" s="10" t="s">
        <v>59</v>
      </c>
      <c r="B24" s="12" t="s">
        <v>60</v>
      </c>
    </row>
    <row r="26" spans="1:5" ht="15.75">
      <c r="A26" s="10" t="s">
        <v>61</v>
      </c>
      <c r="B26" s="12" t="s">
        <v>62</v>
      </c>
    </row>
    <row r="28" spans="1:5" ht="15.75">
      <c r="A28" s="10" t="s">
        <v>63</v>
      </c>
      <c r="B28" s="12" t="s">
        <v>52</v>
      </c>
    </row>
    <row r="29" spans="1:5">
      <c r="C29" s="13" t="s">
        <v>64</v>
      </c>
    </row>
    <row r="30" spans="1:5">
      <c r="C30" s="13" t="s">
        <v>65</v>
      </c>
    </row>
    <row r="31" spans="1:5">
      <c r="C31" s="13" t="s">
        <v>66</v>
      </c>
    </row>
    <row r="33" spans="1:7" ht="15.75">
      <c r="A33" s="10" t="s">
        <v>67</v>
      </c>
      <c r="B33" s="12" t="s">
        <v>68</v>
      </c>
    </row>
    <row r="34" spans="1:7">
      <c r="B34" t="s">
        <v>41</v>
      </c>
      <c r="C34" t="s">
        <v>42</v>
      </c>
      <c r="D34" t="s">
        <v>43</v>
      </c>
      <c r="E34" t="s">
        <v>44</v>
      </c>
      <c r="F34" t="s">
        <v>45</v>
      </c>
      <c r="G34" t="s">
        <v>4</v>
      </c>
    </row>
    <row r="35" spans="1:7">
      <c r="A35" t="s">
        <v>46</v>
      </c>
    </row>
    <row r="36" spans="1:7">
      <c r="B36" t="s">
        <v>69</v>
      </c>
      <c r="C36" t="s">
        <v>70</v>
      </c>
      <c r="D36" s="11" t="s">
        <v>71</v>
      </c>
    </row>
    <row r="38" spans="1:7">
      <c r="C38" t="s">
        <v>168</v>
      </c>
      <c r="D38">
        <v>949082</v>
      </c>
    </row>
    <row r="39" spans="1:7">
      <c r="C39" t="s">
        <v>169</v>
      </c>
      <c r="D39">
        <v>320067</v>
      </c>
    </row>
    <row r="40" spans="1:7">
      <c r="C40" t="s">
        <v>170</v>
      </c>
      <c r="D40">
        <v>363984</v>
      </c>
    </row>
    <row r="41" spans="1:7">
      <c r="C41" t="s">
        <v>171</v>
      </c>
      <c r="D41">
        <v>683989</v>
      </c>
    </row>
    <row r="42" spans="1:7">
      <c r="C42" t="s">
        <v>172</v>
      </c>
      <c r="D42">
        <v>590820</v>
      </c>
    </row>
    <row r="43" spans="1:7">
      <c r="C43" t="s">
        <v>173</v>
      </c>
      <c r="D43">
        <v>549573</v>
      </c>
    </row>
    <row r="50" spans="1:3" ht="15.75">
      <c r="A50" s="10" t="s">
        <v>73</v>
      </c>
      <c r="B50" s="12" t="s">
        <v>52</v>
      </c>
      <c r="C50" t="s">
        <v>74</v>
      </c>
    </row>
    <row r="51" spans="1:3">
      <c r="C51" s="13" t="s">
        <v>75</v>
      </c>
    </row>
    <row r="57" spans="1:3" ht="15.75">
      <c r="A57" s="10" t="s">
        <v>76</v>
      </c>
      <c r="B57" s="12" t="s">
        <v>52</v>
      </c>
      <c r="C57" t="s">
        <v>77</v>
      </c>
    </row>
    <row r="60" spans="1:3">
      <c r="C60" s="14">
        <v>109372157</v>
      </c>
    </row>
    <row r="61" spans="1:3">
      <c r="C61" s="14">
        <v>108120114</v>
      </c>
    </row>
    <row r="62" spans="1:3">
      <c r="C62" s="14">
        <v>108248180</v>
      </c>
    </row>
    <row r="63" spans="1:3">
      <c r="C63" s="14">
        <v>108321060</v>
      </c>
    </row>
    <row r="64" spans="1:3">
      <c r="C64" s="14">
        <v>108404152</v>
      </c>
    </row>
    <row r="65" spans="1:7">
      <c r="C65" s="14">
        <v>108616116</v>
      </c>
    </row>
    <row r="66" spans="1:7">
      <c r="C66" s="14">
        <v>108723222</v>
      </c>
    </row>
    <row r="67" spans="1:7">
      <c r="C67" s="14">
        <v>108723682</v>
      </c>
    </row>
    <row r="68" spans="1:7">
      <c r="C68" s="14">
        <v>109372157</v>
      </c>
    </row>
    <row r="78" spans="1:7" ht="15.75">
      <c r="A78" s="10" t="s">
        <v>78</v>
      </c>
      <c r="B78" s="12" t="s">
        <v>79</v>
      </c>
    </row>
    <row r="79" spans="1:7">
      <c r="A79" s="6" t="s">
        <v>30</v>
      </c>
    </row>
    <row r="80" spans="1:7">
      <c r="A80" s="6"/>
      <c r="G80" t="s">
        <v>31</v>
      </c>
    </row>
    <row r="81" spans="1:7" ht="16.5">
      <c r="A81" s="7" t="s">
        <v>32</v>
      </c>
      <c r="G81" s="8" t="s">
        <v>33</v>
      </c>
    </row>
    <row r="82" spans="1:7">
      <c r="A82" s="9" t="s">
        <v>34</v>
      </c>
    </row>
    <row r="83" spans="1:7">
      <c r="A83" s="7" t="s">
        <v>35</v>
      </c>
      <c r="G83" t="s">
        <v>36</v>
      </c>
    </row>
    <row r="84" spans="1:7">
      <c r="B84" t="s">
        <v>41</v>
      </c>
      <c r="C84" t="s">
        <v>42</v>
      </c>
      <c r="D84" t="s">
        <v>43</v>
      </c>
      <c r="E84" t="s">
        <v>44</v>
      </c>
      <c r="F84" t="s">
        <v>45</v>
      </c>
      <c r="G84" t="s">
        <v>4</v>
      </c>
    </row>
    <row r="85" spans="1:7" ht="16.5">
      <c r="B85" t="s">
        <v>80</v>
      </c>
      <c r="C85" s="8" t="s">
        <v>33</v>
      </c>
      <c r="D85" t="s">
        <v>71</v>
      </c>
    </row>
    <row r="86" spans="1:7" ht="16.5">
      <c r="C86" s="8"/>
    </row>
    <row r="87" spans="1:7" ht="16.5">
      <c r="C87" s="8" t="s">
        <v>175</v>
      </c>
      <c r="D87">
        <v>218166</v>
      </c>
      <c r="E87" t="s">
        <v>72</v>
      </c>
    </row>
    <row r="88" spans="1:7" ht="16.5">
      <c r="C88" s="8" t="s">
        <v>176</v>
      </c>
      <c r="D88">
        <v>633111</v>
      </c>
      <c r="E88" t="s">
        <v>72</v>
      </c>
    </row>
    <row r="89" spans="1:7" ht="16.5">
      <c r="C89" s="8" t="s">
        <v>177</v>
      </c>
      <c r="D89">
        <v>618387</v>
      </c>
      <c r="E89" t="s">
        <v>72</v>
      </c>
    </row>
    <row r="90" spans="1:7" ht="16.5">
      <c r="C90" s="8" t="s">
        <v>178</v>
      </c>
      <c r="D90">
        <v>324965</v>
      </c>
    </row>
    <row r="91" spans="1:7" ht="16.5">
      <c r="C91" s="8" t="s">
        <v>179</v>
      </c>
      <c r="D91">
        <v>407577</v>
      </c>
    </row>
    <row r="92" spans="1:7" ht="16.5">
      <c r="C92" s="8"/>
    </row>
    <row r="93" spans="1:7" ht="16.5">
      <c r="C93" s="8"/>
    </row>
    <row r="94" spans="1:7" ht="16.5">
      <c r="C94" s="8"/>
    </row>
    <row r="95" spans="1:7" ht="16.5">
      <c r="C95" s="8"/>
    </row>
    <row r="96" spans="1:7" ht="16.5">
      <c r="C96" s="8"/>
    </row>
    <row r="97" spans="1:7">
      <c r="B97" t="s">
        <v>81</v>
      </c>
      <c r="C97" t="s">
        <v>36</v>
      </c>
    </row>
    <row r="102" spans="1:7" ht="15.75">
      <c r="A102" s="10" t="s">
        <v>40</v>
      </c>
      <c r="B102" s="12" t="s">
        <v>79</v>
      </c>
    </row>
    <row r="103" spans="1:7">
      <c r="B103" t="s">
        <v>41</v>
      </c>
      <c r="C103" t="s">
        <v>42</v>
      </c>
      <c r="D103" t="s">
        <v>43</v>
      </c>
      <c r="E103" t="s">
        <v>44</v>
      </c>
      <c r="F103" t="s">
        <v>45</v>
      </c>
      <c r="G103" t="s">
        <v>4</v>
      </c>
    </row>
    <row r="104" spans="1:7">
      <c r="A104" t="s">
        <v>46</v>
      </c>
    </row>
    <row r="105" spans="1:7">
      <c r="B105" t="s">
        <v>47</v>
      </c>
      <c r="C105" t="s">
        <v>48</v>
      </c>
      <c r="D105" s="11" t="s">
        <v>49</v>
      </c>
      <c r="E105" t="s">
        <v>37</v>
      </c>
      <c r="F105" t="s">
        <v>50</v>
      </c>
      <c r="G105" t="s">
        <v>51</v>
      </c>
    </row>
    <row r="107" spans="1:7">
      <c r="C107" t="s">
        <v>180</v>
      </c>
      <c r="D107">
        <v>823629</v>
      </c>
      <c r="E107" t="s">
        <v>72</v>
      </c>
    </row>
    <row r="108" spans="1:7">
      <c r="C108" t="s">
        <v>181</v>
      </c>
      <c r="D108">
        <v>373747</v>
      </c>
      <c r="E108" t="s">
        <v>72</v>
      </c>
    </row>
    <row r="109" spans="1:7">
      <c r="C109" t="s">
        <v>182</v>
      </c>
      <c r="D109">
        <v>774097</v>
      </c>
    </row>
    <row r="110" spans="1:7">
      <c r="C110" t="s">
        <v>183</v>
      </c>
      <c r="D110">
        <v>406545</v>
      </c>
      <c r="E110" t="s">
        <v>72</v>
      </c>
    </row>
    <row r="111" spans="1:7">
      <c r="C111" t="s">
        <v>184</v>
      </c>
      <c r="D111">
        <v>386656</v>
      </c>
    </row>
    <row r="112" spans="1:7">
      <c r="C112" t="s">
        <v>185</v>
      </c>
      <c r="D112">
        <v>683128</v>
      </c>
      <c r="E112" t="s">
        <v>72</v>
      </c>
    </row>
    <row r="113" spans="2:4">
      <c r="C113" t="s">
        <v>186</v>
      </c>
      <c r="D113">
        <v>627688</v>
      </c>
    </row>
    <row r="114" spans="2:4">
      <c r="C114" t="s">
        <v>187</v>
      </c>
      <c r="D114">
        <v>275726</v>
      </c>
    </row>
    <row r="115" spans="2:4">
      <c r="C115" t="s">
        <v>188</v>
      </c>
      <c r="D115">
        <v>802619</v>
      </c>
    </row>
    <row r="116" spans="2:4">
      <c r="C116" t="s">
        <v>189</v>
      </c>
      <c r="D116">
        <v>439993</v>
      </c>
    </row>
    <row r="122" spans="2:4">
      <c r="B122" t="s">
        <v>82</v>
      </c>
      <c r="C122" s="15" t="s">
        <v>83</v>
      </c>
      <c r="D122">
        <v>873411</v>
      </c>
    </row>
    <row r="123" spans="2:4">
      <c r="C123" s="15" t="s">
        <v>84</v>
      </c>
      <c r="D123">
        <v>414970</v>
      </c>
    </row>
    <row r="124" spans="2:4">
      <c r="C124" s="15" t="s">
        <v>85</v>
      </c>
      <c r="D124">
        <v>641184</v>
      </c>
    </row>
    <row r="125" spans="2:4">
      <c r="C125" s="15" t="s">
        <v>86</v>
      </c>
      <c r="D125">
        <v>488560</v>
      </c>
    </row>
    <row r="126" spans="2:4">
      <c r="C126" s="15" t="s">
        <v>87</v>
      </c>
      <c r="D126">
        <v>946302</v>
      </c>
    </row>
    <row r="127" spans="2:4">
      <c r="C127" s="15" t="s">
        <v>88</v>
      </c>
      <c r="D127">
        <v>864620</v>
      </c>
    </row>
    <row r="128" spans="2:4">
      <c r="C128" s="15" t="s">
        <v>89</v>
      </c>
      <c r="D128">
        <v>744178</v>
      </c>
    </row>
    <row r="129" spans="1:8">
      <c r="C129" s="15" t="s">
        <v>90</v>
      </c>
      <c r="D129">
        <v>715881</v>
      </c>
    </row>
    <row r="130" spans="1:8">
      <c r="C130" s="15" t="s">
        <v>91</v>
      </c>
      <c r="D130">
        <v>239674</v>
      </c>
    </row>
    <row r="134" spans="1:8" ht="15.75">
      <c r="A134" s="10" t="s">
        <v>92</v>
      </c>
      <c r="B134" s="12" t="s">
        <v>79</v>
      </c>
    </row>
    <row r="135" spans="1:8">
      <c r="B135" t="s">
        <v>41</v>
      </c>
      <c r="C135" t="s">
        <v>42</v>
      </c>
      <c r="D135" t="s">
        <v>191</v>
      </c>
      <c r="E135" t="s">
        <v>43</v>
      </c>
      <c r="F135" t="s">
        <v>44</v>
      </c>
      <c r="G135" t="s">
        <v>45</v>
      </c>
      <c r="H135" t="s">
        <v>4</v>
      </c>
    </row>
    <row r="136" spans="1:8">
      <c r="A136" t="s">
        <v>28</v>
      </c>
    </row>
    <row r="137" spans="1:8" ht="30">
      <c r="B137" t="s">
        <v>93</v>
      </c>
      <c r="C137" t="s">
        <v>190</v>
      </c>
      <c r="D137" s="24" t="s">
        <v>192</v>
      </c>
      <c r="E137" s="11" t="s">
        <v>49</v>
      </c>
      <c r="F137" t="s">
        <v>37</v>
      </c>
      <c r="G137" t="s">
        <v>50</v>
      </c>
      <c r="H137" t="s">
        <v>51</v>
      </c>
    </row>
    <row r="139" spans="1:8">
      <c r="C139" s="15" t="s">
        <v>94</v>
      </c>
      <c r="D139">
        <v>975958</v>
      </c>
      <c r="E139" t="s">
        <v>72</v>
      </c>
    </row>
    <row r="140" spans="1:8">
      <c r="C140" s="15" t="s">
        <v>95</v>
      </c>
      <c r="D140">
        <v>314535</v>
      </c>
      <c r="E140" t="s">
        <v>72</v>
      </c>
    </row>
    <row r="141" spans="1:8">
      <c r="C141" s="15" t="s">
        <v>96</v>
      </c>
      <c r="D141">
        <v>389213</v>
      </c>
      <c r="E141" t="s">
        <v>72</v>
      </c>
    </row>
    <row r="142" spans="1:8">
      <c r="C142" s="15" t="s">
        <v>97</v>
      </c>
      <c r="D142">
        <v>586055</v>
      </c>
      <c r="E142" t="s">
        <v>72</v>
      </c>
    </row>
    <row r="143" spans="1:8">
      <c r="C143" s="15" t="s">
        <v>98</v>
      </c>
      <c r="D143">
        <v>123586</v>
      </c>
      <c r="E143" t="s">
        <v>72</v>
      </c>
    </row>
    <row r="144" spans="1:8">
      <c r="C144" s="15" t="s">
        <v>99</v>
      </c>
      <c r="D144">
        <v>737483</v>
      </c>
      <c r="E144" t="s">
        <v>72</v>
      </c>
    </row>
    <row r="145" spans="3:6">
      <c r="C145" s="15" t="s">
        <v>100</v>
      </c>
      <c r="D145">
        <v>724440</v>
      </c>
    </row>
    <row r="146" spans="3:6">
      <c r="C146" s="15" t="s">
        <v>101</v>
      </c>
      <c r="D146">
        <v>763809</v>
      </c>
    </row>
    <row r="147" spans="3:6">
      <c r="C147" s="15" t="s">
        <v>102</v>
      </c>
      <c r="D147">
        <v>192779</v>
      </c>
    </row>
    <row r="148" spans="3:6">
      <c r="C148" s="15" t="s">
        <v>103</v>
      </c>
      <c r="D148">
        <v>788638</v>
      </c>
      <c r="E148" t="s">
        <v>72</v>
      </c>
    </row>
    <row r="149" spans="3:6">
      <c r="C149" s="15" t="s">
        <v>194</v>
      </c>
      <c r="D149">
        <v>775502</v>
      </c>
      <c r="E149" t="s">
        <v>72</v>
      </c>
      <c r="F149" t="s">
        <v>193</v>
      </c>
    </row>
    <row r="150" spans="3:6">
      <c r="C150" s="15" t="s">
        <v>195</v>
      </c>
      <c r="D150">
        <v>107934</v>
      </c>
      <c r="E150" t="s">
        <v>72</v>
      </c>
    </row>
    <row r="151" spans="3:6">
      <c r="C151" s="15" t="s">
        <v>196</v>
      </c>
      <c r="D151">
        <v>324926</v>
      </c>
      <c r="E151" t="s">
        <v>72</v>
      </c>
    </row>
    <row r="152" spans="3:6">
      <c r="C152" s="15" t="s">
        <v>197</v>
      </c>
      <c r="D152">
        <v>429792</v>
      </c>
      <c r="E152" t="s">
        <v>72</v>
      </c>
    </row>
    <row r="153" spans="3:6">
      <c r="C153" s="15" t="s">
        <v>198</v>
      </c>
      <c r="D153">
        <v>958311</v>
      </c>
      <c r="E153" t="s">
        <v>72</v>
      </c>
    </row>
    <row r="154" spans="3:6">
      <c r="C154" s="15" t="s">
        <v>199</v>
      </c>
      <c r="D154">
        <v>976821</v>
      </c>
      <c r="E154" t="s">
        <v>72</v>
      </c>
    </row>
    <row r="155" spans="3:6">
      <c r="C155" s="15" t="s">
        <v>200</v>
      </c>
      <c r="D155">
        <v>330164</v>
      </c>
      <c r="E155" t="s">
        <v>72</v>
      </c>
    </row>
    <row r="156" spans="3:6">
      <c r="C156" s="15" t="s">
        <v>201</v>
      </c>
      <c r="D156">
        <v>210759</v>
      </c>
      <c r="E156" t="s">
        <v>72</v>
      </c>
    </row>
    <row r="157" spans="3:6">
      <c r="C157" s="15" t="s">
        <v>202</v>
      </c>
      <c r="D157">
        <v>545571</v>
      </c>
    </row>
    <row r="158" spans="3:6">
      <c r="C158" s="15" t="s">
        <v>203</v>
      </c>
      <c r="D158">
        <v>181507</v>
      </c>
    </row>
    <row r="159" spans="3:6">
      <c r="C159" s="15" t="s">
        <v>204</v>
      </c>
      <c r="D159">
        <v>500728</v>
      </c>
    </row>
    <row r="160" spans="3:6">
      <c r="C160" s="15" t="s">
        <v>205</v>
      </c>
      <c r="D160">
        <v>622256</v>
      </c>
    </row>
    <row r="161" spans="1:7">
      <c r="C161" s="15" t="s">
        <v>206</v>
      </c>
      <c r="D161">
        <v>966770</v>
      </c>
    </row>
    <row r="162" spans="1:7">
      <c r="C162" s="15" t="s">
        <v>207</v>
      </c>
      <c r="D162">
        <v>933605</v>
      </c>
    </row>
    <row r="163" spans="1:7">
      <c r="C163" s="15" t="s">
        <v>208</v>
      </c>
      <c r="D163">
        <v>306192</v>
      </c>
    </row>
    <row r="164" spans="1:7">
      <c r="C164" s="15" t="s">
        <v>209</v>
      </c>
      <c r="D164">
        <v>233391</v>
      </c>
    </row>
    <row r="165" spans="1:7">
      <c r="C165" s="15" t="s">
        <v>210</v>
      </c>
      <c r="D165">
        <v>234809</v>
      </c>
    </row>
    <row r="166" spans="1:7">
      <c r="C166" s="15" t="s">
        <v>211</v>
      </c>
      <c r="D166">
        <v>446250</v>
      </c>
    </row>
    <row r="167" spans="1:7">
      <c r="C167" s="15" t="s">
        <v>212</v>
      </c>
      <c r="D167">
        <v>880656</v>
      </c>
    </row>
    <row r="168" spans="1:7">
      <c r="C168" s="15" t="s">
        <v>213</v>
      </c>
      <c r="D168">
        <v>462524</v>
      </c>
    </row>
    <row r="169" spans="1:7">
      <c r="C169" s="15"/>
    </row>
    <row r="170" spans="1:7">
      <c r="C170" s="15"/>
    </row>
    <row r="173" spans="1:7" ht="15.75">
      <c r="A173" s="10" t="s">
        <v>38</v>
      </c>
      <c r="B173" s="12" t="s">
        <v>79</v>
      </c>
    </row>
    <row r="174" spans="1:7">
      <c r="B174" t="s">
        <v>104</v>
      </c>
      <c r="C174" t="s">
        <v>42</v>
      </c>
      <c r="D174" t="s">
        <v>43</v>
      </c>
      <c r="E174" t="s">
        <v>44</v>
      </c>
      <c r="F174" t="s">
        <v>45</v>
      </c>
      <c r="G174" t="s">
        <v>4</v>
      </c>
    </row>
    <row r="175" spans="1:7">
      <c r="A175" t="s">
        <v>39</v>
      </c>
    </row>
    <row r="176" spans="1:7">
      <c r="A176" t="s">
        <v>302</v>
      </c>
      <c r="B176" t="s">
        <v>314</v>
      </c>
    </row>
    <row r="177" spans="1:6" ht="15.75">
      <c r="A177" t="s">
        <v>303</v>
      </c>
      <c r="B177" s="37">
        <v>107149841</v>
      </c>
      <c r="C177" s="32" t="s">
        <v>300</v>
      </c>
    </row>
    <row r="178" spans="1:6" ht="15.75">
      <c r="A178" t="s">
        <v>304</v>
      </c>
      <c r="B178" s="33">
        <v>109911534</v>
      </c>
      <c r="C178" s="32" t="s">
        <v>301</v>
      </c>
    </row>
    <row r="179" spans="1:6">
      <c r="A179" t="s">
        <v>313</v>
      </c>
      <c r="B179" s="38">
        <v>109911458</v>
      </c>
      <c r="C179" s="30" t="s">
        <v>301</v>
      </c>
    </row>
    <row r="180" spans="1:6" ht="15.75">
      <c r="A180" t="s">
        <v>312</v>
      </c>
      <c r="B180" s="38">
        <v>109372157</v>
      </c>
      <c r="C180" s="32" t="s">
        <v>301</v>
      </c>
    </row>
    <row r="181" spans="1:6" ht="15.75">
      <c r="A181" t="s">
        <v>311</v>
      </c>
      <c r="B181" s="34">
        <v>108748645</v>
      </c>
      <c r="C181" s="32" t="s">
        <v>301</v>
      </c>
    </row>
    <row r="182" spans="1:6" ht="15.75">
      <c r="A182" t="s">
        <v>309</v>
      </c>
      <c r="B182" s="34">
        <v>108749073</v>
      </c>
      <c r="C182" s="31" t="s">
        <v>310</v>
      </c>
    </row>
    <row r="183" spans="1:6" ht="15.75">
      <c r="A183" t="s">
        <v>308</v>
      </c>
      <c r="B183" s="34">
        <v>108404152</v>
      </c>
      <c r="C183" s="31" t="s">
        <v>300</v>
      </c>
    </row>
    <row r="184" spans="1:6" ht="15.75">
      <c r="A184" t="s">
        <v>307</v>
      </c>
      <c r="B184" s="34">
        <v>108748599</v>
      </c>
      <c r="C184" s="31" t="s">
        <v>300</v>
      </c>
    </row>
    <row r="185" spans="1:6" ht="15.75">
      <c r="A185" t="s">
        <v>305</v>
      </c>
      <c r="B185" s="35">
        <v>108723222</v>
      </c>
      <c r="C185" s="31" t="s">
        <v>300</v>
      </c>
    </row>
    <row r="186" spans="1:6" ht="15.75">
      <c r="A186" t="s">
        <v>306</v>
      </c>
      <c r="B186" s="34">
        <v>108320997</v>
      </c>
      <c r="C186" s="31" t="s">
        <v>300</v>
      </c>
      <c r="F186">
        <v>108320997</v>
      </c>
    </row>
    <row r="187" spans="1:6">
      <c r="B187" s="6"/>
    </row>
    <row r="188" spans="1:6">
      <c r="B188" s="6"/>
    </row>
    <row r="189" spans="1:6">
      <c r="B189" s="6"/>
    </row>
    <row r="193" spans="1:7" ht="15.75">
      <c r="A193" s="10" t="s">
        <v>105</v>
      </c>
      <c r="B193" s="12" t="s">
        <v>79</v>
      </c>
    </row>
    <row r="194" spans="1:7">
      <c r="B194" t="s">
        <v>27</v>
      </c>
      <c r="C194" t="s">
        <v>42</v>
      </c>
      <c r="D194" t="s">
        <v>43</v>
      </c>
      <c r="E194" t="s">
        <v>44</v>
      </c>
      <c r="F194" t="s">
        <v>45</v>
      </c>
      <c r="G194" t="s">
        <v>4</v>
      </c>
    </row>
    <row r="195" spans="1:7">
      <c r="A195" t="s">
        <v>106</v>
      </c>
    </row>
    <row r="196" spans="1:7" ht="20.25" customHeight="1">
      <c r="B196" s="11" t="s">
        <v>107</v>
      </c>
      <c r="C196" s="16" t="s">
        <v>108</v>
      </c>
      <c r="D196" s="11" t="s">
        <v>71</v>
      </c>
    </row>
    <row r="198" spans="1:7">
      <c r="C198" t="s">
        <v>109</v>
      </c>
      <c r="D198">
        <v>169058</v>
      </c>
      <c r="E198" t="s">
        <v>72</v>
      </c>
    </row>
    <row r="199" spans="1:7">
      <c r="C199" t="s">
        <v>110</v>
      </c>
      <c r="D199">
        <v>345389</v>
      </c>
      <c r="E199" t="s">
        <v>72</v>
      </c>
    </row>
    <row r="200" spans="1:7">
      <c r="C200" t="s">
        <v>111</v>
      </c>
      <c r="D200">
        <v>889041</v>
      </c>
      <c r="E200" t="s">
        <v>72</v>
      </c>
    </row>
    <row r="201" spans="1:7">
      <c r="C201" t="s">
        <v>112</v>
      </c>
      <c r="D201">
        <v>273624</v>
      </c>
      <c r="E201" t="s">
        <v>72</v>
      </c>
    </row>
    <row r="202" spans="1:7">
      <c r="C202" t="s">
        <v>113</v>
      </c>
      <c r="D202">
        <v>881127</v>
      </c>
      <c r="E202" t="s">
        <v>72</v>
      </c>
    </row>
    <row r="203" spans="1:7">
      <c r="C203" t="s">
        <v>114</v>
      </c>
      <c r="D203">
        <v>118526</v>
      </c>
    </row>
    <row r="204" spans="1:7">
      <c r="C204" t="s">
        <v>115</v>
      </c>
      <c r="D204">
        <v>892138</v>
      </c>
    </row>
    <row r="205" spans="1:7">
      <c r="C205" t="s">
        <v>116</v>
      </c>
      <c r="D205">
        <v>157022</v>
      </c>
    </row>
    <row r="206" spans="1:7">
      <c r="C206" t="s">
        <v>216</v>
      </c>
      <c r="D206">
        <v>231551</v>
      </c>
      <c r="E206" t="s">
        <v>215</v>
      </c>
    </row>
    <row r="207" spans="1:7">
      <c r="C207" t="s">
        <v>217</v>
      </c>
      <c r="D207">
        <v>799890</v>
      </c>
    </row>
    <row r="208" spans="1:7">
      <c r="C208" t="s">
        <v>218</v>
      </c>
      <c r="D208">
        <v>872424</v>
      </c>
    </row>
    <row r="209" spans="3:4">
      <c r="C209" t="s">
        <v>219</v>
      </c>
      <c r="D209">
        <v>777426</v>
      </c>
    </row>
    <row r="210" spans="3:4">
      <c r="C210" t="s">
        <v>220</v>
      </c>
      <c r="D210">
        <v>233474</v>
      </c>
    </row>
    <row r="211" spans="3:4">
      <c r="C211" t="s">
        <v>221</v>
      </c>
      <c r="D211">
        <v>804634</v>
      </c>
    </row>
    <row r="212" spans="3:4">
      <c r="C212" t="s">
        <v>222</v>
      </c>
      <c r="D212">
        <v>421560</v>
      </c>
    </row>
    <row r="213" spans="3:4">
      <c r="C213" t="s">
        <v>223</v>
      </c>
      <c r="D213">
        <v>513767</v>
      </c>
    </row>
    <row r="214" spans="3:4">
      <c r="C214" t="s">
        <v>224</v>
      </c>
      <c r="D214">
        <v>383710</v>
      </c>
    </row>
    <row r="215" spans="3:4">
      <c r="C215" t="s">
        <v>225</v>
      </c>
      <c r="D215">
        <v>434340</v>
      </c>
    </row>
    <row r="216" spans="3:4">
      <c r="C216" t="s">
        <v>226</v>
      </c>
      <c r="D216">
        <v>455455</v>
      </c>
    </row>
    <row r="217" spans="3:4">
      <c r="C217" t="s">
        <v>227</v>
      </c>
      <c r="D217">
        <v>687345</v>
      </c>
    </row>
    <row r="218" spans="3:4">
      <c r="C218" t="s">
        <v>228</v>
      </c>
      <c r="D218">
        <v>233353</v>
      </c>
    </row>
    <row r="219" spans="3:4">
      <c r="C219" t="s">
        <v>229</v>
      </c>
      <c r="D219">
        <v>611346</v>
      </c>
    </row>
    <row r="220" spans="3:4">
      <c r="C220" t="s">
        <v>230</v>
      </c>
      <c r="D220">
        <v>191059</v>
      </c>
    </row>
    <row r="221" spans="3:4">
      <c r="C221" t="s">
        <v>231</v>
      </c>
      <c r="D221">
        <v>137998</v>
      </c>
    </row>
    <row r="222" spans="3:4">
      <c r="C222" t="s">
        <v>232</v>
      </c>
      <c r="D222">
        <v>579650</v>
      </c>
    </row>
    <row r="236" spans="1:7" ht="15.75">
      <c r="A236" s="10" t="s">
        <v>117</v>
      </c>
      <c r="B236" s="12" t="s">
        <v>79</v>
      </c>
    </row>
    <row r="237" spans="1:7">
      <c r="B237" t="s">
        <v>27</v>
      </c>
      <c r="C237" t="s">
        <v>42</v>
      </c>
      <c r="D237" t="s">
        <v>43</v>
      </c>
      <c r="E237" t="s">
        <v>44</v>
      </c>
      <c r="F237" t="s">
        <v>45</v>
      </c>
      <c r="G237" t="s">
        <v>4</v>
      </c>
    </row>
    <row r="238" spans="1:7">
      <c r="A238" t="s">
        <v>118</v>
      </c>
    </row>
    <row r="239" spans="1:7">
      <c r="B239" t="s">
        <v>119</v>
      </c>
      <c r="C239" t="s">
        <v>120</v>
      </c>
      <c r="D239" t="s">
        <v>121</v>
      </c>
      <c r="E239" t="s">
        <v>37</v>
      </c>
      <c r="F239" t="s">
        <v>50</v>
      </c>
      <c r="G239" t="s">
        <v>51</v>
      </c>
    </row>
    <row r="241" spans="3:6">
      <c r="C241" t="s">
        <v>122</v>
      </c>
      <c r="D241">
        <v>759970</v>
      </c>
      <c r="F241" t="s">
        <v>72</v>
      </c>
    </row>
    <row r="242" spans="3:6">
      <c r="C242" t="s">
        <v>123</v>
      </c>
      <c r="D242">
        <v>291387</v>
      </c>
      <c r="F242" t="s">
        <v>72</v>
      </c>
    </row>
    <row r="243" spans="3:6">
      <c r="C243" t="s">
        <v>124</v>
      </c>
      <c r="D243">
        <v>281973</v>
      </c>
      <c r="F243" t="s">
        <v>72</v>
      </c>
    </row>
    <row r="244" spans="3:6">
      <c r="C244" t="s">
        <v>125</v>
      </c>
      <c r="D244">
        <v>156902</v>
      </c>
      <c r="F244" t="s">
        <v>72</v>
      </c>
    </row>
    <row r="245" spans="3:6">
      <c r="C245" t="s">
        <v>126</v>
      </c>
      <c r="D245">
        <v>766479</v>
      </c>
      <c r="F245" t="s">
        <v>72</v>
      </c>
    </row>
    <row r="246" spans="3:6">
      <c r="C246" t="s">
        <v>127</v>
      </c>
      <c r="D246">
        <v>170504</v>
      </c>
    </row>
    <row r="247" spans="3:6">
      <c r="C247" t="s">
        <v>128</v>
      </c>
      <c r="D247">
        <v>254827</v>
      </c>
    </row>
    <row r="248" spans="3:6">
      <c r="C248" t="s">
        <v>129</v>
      </c>
      <c r="D248">
        <v>807258</v>
      </c>
    </row>
    <row r="249" spans="3:6">
      <c r="C249" t="s">
        <v>130</v>
      </c>
      <c r="D249">
        <v>703939</v>
      </c>
    </row>
    <row r="250" spans="3:6">
      <c r="C250" t="s">
        <v>131</v>
      </c>
      <c r="D250">
        <v>301917</v>
      </c>
    </row>
    <row r="251" spans="3:6">
      <c r="C251" t="s">
        <v>132</v>
      </c>
      <c r="D251">
        <v>453447</v>
      </c>
    </row>
    <row r="252" spans="3:6">
      <c r="C252" t="s">
        <v>133</v>
      </c>
      <c r="D252">
        <v>263011</v>
      </c>
    </row>
    <row r="253" spans="3:6">
      <c r="C253" t="s">
        <v>134</v>
      </c>
      <c r="D253">
        <v>886692</v>
      </c>
      <c r="F253" t="s">
        <v>214</v>
      </c>
    </row>
    <row r="254" spans="3:6">
      <c r="C254" t="s">
        <v>135</v>
      </c>
      <c r="D254">
        <v>828141</v>
      </c>
      <c r="E254" s="25"/>
      <c r="F254" t="s">
        <v>214</v>
      </c>
    </row>
    <row r="255" spans="3:6">
      <c r="C255" t="s">
        <v>136</v>
      </c>
      <c r="D255">
        <v>231610</v>
      </c>
      <c r="F255" t="s">
        <v>215</v>
      </c>
    </row>
    <row r="256" spans="3:6">
      <c r="C256" t="s">
        <v>233</v>
      </c>
      <c r="D256">
        <v>167021</v>
      </c>
    </row>
    <row r="257" spans="2:6">
      <c r="C257" t="s">
        <v>234</v>
      </c>
      <c r="D257">
        <v>570998</v>
      </c>
    </row>
    <row r="258" spans="2:6">
      <c r="C258" t="s">
        <v>235</v>
      </c>
      <c r="D258">
        <v>574733</v>
      </c>
    </row>
    <row r="259" spans="2:6">
      <c r="C259" t="s">
        <v>236</v>
      </c>
      <c r="D259">
        <v>780005</v>
      </c>
    </row>
    <row r="260" spans="2:6">
      <c r="C260" t="s">
        <v>237</v>
      </c>
      <c r="D260">
        <v>319757</v>
      </c>
    </row>
    <row r="261" spans="2:6">
      <c r="C261" t="s">
        <v>238</v>
      </c>
      <c r="D261">
        <v>630225</v>
      </c>
    </row>
    <row r="262" spans="2:6">
      <c r="C262" t="s">
        <v>239</v>
      </c>
      <c r="D262">
        <v>179331</v>
      </c>
    </row>
    <row r="263" spans="2:6">
      <c r="C263" t="s">
        <v>240</v>
      </c>
      <c r="D263">
        <v>679015</v>
      </c>
    </row>
    <row r="264" spans="2:6">
      <c r="C264" t="s">
        <v>241</v>
      </c>
      <c r="D264">
        <v>409302</v>
      </c>
    </row>
    <row r="265" spans="2:6">
      <c r="C265" t="s">
        <v>242</v>
      </c>
      <c r="D265">
        <v>531485</v>
      </c>
    </row>
    <row r="266" spans="2:6">
      <c r="C266" t="s">
        <v>243</v>
      </c>
      <c r="D266">
        <v>535419</v>
      </c>
    </row>
    <row r="267" spans="2:6">
      <c r="C267" t="s">
        <v>244</v>
      </c>
      <c r="D267">
        <v>962910</v>
      </c>
    </row>
    <row r="269" spans="2:6">
      <c r="B269" t="s">
        <v>137</v>
      </c>
      <c r="C269" t="s">
        <v>138</v>
      </c>
    </row>
    <row r="272" spans="2:6">
      <c r="C272" t="s">
        <v>259</v>
      </c>
      <c r="D272" t="s">
        <v>258</v>
      </c>
      <c r="E272" t="s">
        <v>257</v>
      </c>
      <c r="F272" t="s">
        <v>256</v>
      </c>
    </row>
    <row r="273" spans="1:4">
      <c r="C273" t="s">
        <v>255</v>
      </c>
      <c r="D273" t="s">
        <v>254</v>
      </c>
    </row>
    <row r="274" spans="1:4" ht="90">
      <c r="D274" s="23" t="s">
        <v>253</v>
      </c>
    </row>
    <row r="275" spans="1:4">
      <c r="D275" t="s">
        <v>252</v>
      </c>
    </row>
    <row r="276" spans="1:4">
      <c r="D276" t="s">
        <v>251</v>
      </c>
    </row>
    <row r="277" spans="1:4">
      <c r="D277" t="s">
        <v>250</v>
      </c>
    </row>
    <row r="278" spans="1:4">
      <c r="D278" t="s">
        <v>249</v>
      </c>
    </row>
    <row r="279" spans="1:4">
      <c r="D279" t="s">
        <v>248</v>
      </c>
    </row>
    <row r="280" spans="1:4">
      <c r="D280" t="s">
        <v>247</v>
      </c>
    </row>
    <row r="281" spans="1:4">
      <c r="D281" t="s">
        <v>246</v>
      </c>
    </row>
    <row r="282" spans="1:4">
      <c r="D282" t="s">
        <v>245</v>
      </c>
    </row>
    <row r="284" spans="1:4" ht="15.75">
      <c r="A284" s="10" t="s">
        <v>515</v>
      </c>
      <c r="B284" s="12" t="s">
        <v>52</v>
      </c>
      <c r="C284" t="s">
        <v>517</v>
      </c>
    </row>
    <row r="285" spans="1:4">
      <c r="C285" t="s">
        <v>302</v>
      </c>
    </row>
    <row r="286" spans="1:4">
      <c r="C286" t="s">
        <v>516</v>
      </c>
    </row>
    <row r="290" spans="1:5" ht="15.75">
      <c r="A290" s="10" t="s">
        <v>452</v>
      </c>
      <c r="B290" s="12" t="s">
        <v>52</v>
      </c>
      <c r="C290" t="s">
        <v>517</v>
      </c>
    </row>
    <row r="291" spans="1:5">
      <c r="C291" t="s">
        <v>453</v>
      </c>
    </row>
    <row r="292" spans="1:5">
      <c r="C292" s="49">
        <v>106836876</v>
      </c>
    </row>
    <row r="293" spans="1:5">
      <c r="D293" t="s">
        <v>454</v>
      </c>
      <c r="E293" t="s">
        <v>455</v>
      </c>
    </row>
    <row r="294" spans="1:5">
      <c r="E294" t="s">
        <v>457</v>
      </c>
    </row>
    <row r="295" spans="1:5">
      <c r="E295" t="s">
        <v>456</v>
      </c>
    </row>
    <row r="296" spans="1:5">
      <c r="E296" t="s">
        <v>458</v>
      </c>
    </row>
    <row r="297" spans="1:5">
      <c r="E297" t="s">
        <v>459</v>
      </c>
    </row>
    <row r="299" spans="1:5" ht="15.75">
      <c r="A299" s="10" t="s">
        <v>518</v>
      </c>
      <c r="B299" s="12" t="s">
        <v>52</v>
      </c>
      <c r="C299" t="s">
        <v>517</v>
      </c>
    </row>
    <row r="300" spans="1:5">
      <c r="C300" t="s">
        <v>453</v>
      </c>
    </row>
    <row r="301" spans="1:5">
      <c r="C301" s="77">
        <v>106836876</v>
      </c>
    </row>
    <row r="302" spans="1:5">
      <c r="B302" t="s">
        <v>521</v>
      </c>
      <c r="C302" t="s">
        <v>174</v>
      </c>
      <c r="D302" t="s">
        <v>520</v>
      </c>
    </row>
    <row r="311" spans="1:8" ht="15.75">
      <c r="A311" s="10" t="s">
        <v>377</v>
      </c>
      <c r="B311" s="12" t="s">
        <v>52</v>
      </c>
    </row>
    <row r="313" spans="1:8">
      <c r="C313" t="s">
        <v>302</v>
      </c>
    </row>
    <row r="314" spans="1:8">
      <c r="B314" t="s">
        <v>378</v>
      </c>
      <c r="C314" t="s">
        <v>379</v>
      </c>
      <c r="D314" t="s">
        <v>380</v>
      </c>
      <c r="E314" t="s">
        <v>381</v>
      </c>
    </row>
    <row r="315" spans="1:8" ht="15.75">
      <c r="C315" t="s">
        <v>382</v>
      </c>
      <c r="D315" t="s">
        <v>380</v>
      </c>
      <c r="E315" t="s">
        <v>381</v>
      </c>
      <c r="F315" s="44" t="s">
        <v>383</v>
      </c>
    </row>
    <row r="316" spans="1:8">
      <c r="F316" t="s">
        <v>384</v>
      </c>
      <c r="H316" t="s">
        <v>385</v>
      </c>
    </row>
    <row r="317" spans="1:8">
      <c r="F317" t="s">
        <v>386</v>
      </c>
    </row>
    <row r="319" spans="1:8">
      <c r="B319" t="s">
        <v>387</v>
      </c>
      <c r="E319" t="s">
        <v>388</v>
      </c>
    </row>
    <row r="322" spans="1:3" ht="15.75">
      <c r="A322" s="10" t="s">
        <v>524</v>
      </c>
      <c r="B322" s="12" t="s">
        <v>52</v>
      </c>
    </row>
    <row r="323" spans="1:3">
      <c r="C323" t="s">
        <v>74</v>
      </c>
    </row>
    <row r="325" spans="1:3">
      <c r="C325" s="36">
        <v>12345678988</v>
      </c>
    </row>
    <row r="326" spans="1:3">
      <c r="C326" s="36">
        <v>12345678989</v>
      </c>
    </row>
  </sheetData>
  <mergeCells count="1">
    <mergeCell ref="A1:E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9ACEC-D7AD-4DC7-92AE-41AE22832117}">
  <dimension ref="A1:J38"/>
  <sheetViews>
    <sheetView topLeftCell="A4" zoomScaleNormal="100" workbookViewId="0">
      <selection activeCell="I7" sqref="I7"/>
    </sheetView>
  </sheetViews>
  <sheetFormatPr defaultRowHeight="15"/>
  <cols>
    <col min="1" max="1" width="13.42578125" bestFit="1" customWidth="1"/>
    <col min="2" max="2" width="45.5703125" bestFit="1" customWidth="1"/>
    <col min="3" max="3" width="13.140625" bestFit="1" customWidth="1"/>
    <col min="4" max="4" width="23.7109375" customWidth="1"/>
    <col min="5" max="5" width="15.42578125" bestFit="1" customWidth="1"/>
    <col min="6" max="6" width="45.5703125" bestFit="1" customWidth="1"/>
    <col min="7" max="7" width="3.42578125" customWidth="1"/>
    <col min="8" max="8" width="4.5703125" customWidth="1"/>
    <col min="9" max="9" width="33.85546875" bestFit="1" customWidth="1"/>
    <col min="10" max="10" width="21.140625" customWidth="1"/>
  </cols>
  <sheetData>
    <row r="1" spans="1:10">
      <c r="A1" s="556" t="s">
        <v>552</v>
      </c>
      <c r="B1" s="556"/>
      <c r="C1" s="556"/>
      <c r="D1" s="556"/>
      <c r="E1" s="556"/>
      <c r="F1" s="556"/>
    </row>
    <row r="2" spans="1:10">
      <c r="A2" s="556"/>
      <c r="B2" s="556"/>
      <c r="C2" s="556"/>
      <c r="D2" s="556"/>
      <c r="E2" s="556"/>
      <c r="F2" s="556"/>
    </row>
    <row r="4" spans="1:10">
      <c r="A4" s="39" t="s">
        <v>327</v>
      </c>
    </row>
    <row r="5" spans="1:10">
      <c r="A5" s="40" t="s">
        <v>328</v>
      </c>
      <c r="B5" s="40" t="s">
        <v>329</v>
      </c>
      <c r="C5" s="40" t="s">
        <v>330</v>
      </c>
      <c r="D5" s="40" t="s">
        <v>42</v>
      </c>
      <c r="E5" s="40" t="s">
        <v>389</v>
      </c>
      <c r="F5" s="40" t="s">
        <v>27</v>
      </c>
      <c r="G5" s="40" t="s">
        <v>375</v>
      </c>
      <c r="H5" s="40" t="s">
        <v>376</v>
      </c>
      <c r="I5" s="40" t="s">
        <v>262</v>
      </c>
    </row>
    <row r="6" spans="1:10">
      <c r="A6" s="41" t="s">
        <v>331</v>
      </c>
      <c r="B6" s="41" t="s">
        <v>332</v>
      </c>
      <c r="C6" s="112" t="s">
        <v>106</v>
      </c>
      <c r="D6" t="s">
        <v>391</v>
      </c>
      <c r="E6" s="5"/>
      <c r="F6" s="41" t="s">
        <v>332</v>
      </c>
      <c r="G6" s="41" t="s">
        <v>316</v>
      </c>
      <c r="H6" s="41" t="s">
        <v>260</v>
      </c>
      <c r="I6" s="108" t="s">
        <v>553</v>
      </c>
      <c r="J6" s="110">
        <v>202105121441</v>
      </c>
    </row>
    <row r="7" spans="1:10">
      <c r="A7" s="41" t="s">
        <v>333</v>
      </c>
      <c r="B7" s="41" t="s">
        <v>80</v>
      </c>
      <c r="C7" s="111" t="s">
        <v>334</v>
      </c>
      <c r="D7" t="s">
        <v>33</v>
      </c>
      <c r="E7" s="5"/>
      <c r="F7" s="41" t="s">
        <v>80</v>
      </c>
      <c r="G7" s="41" t="s">
        <v>316</v>
      </c>
      <c r="H7" s="41" t="s">
        <v>260</v>
      </c>
      <c r="I7" s="108" t="s">
        <v>554</v>
      </c>
    </row>
    <row r="8" spans="1:10">
      <c r="A8" s="41" t="s">
        <v>335</v>
      </c>
      <c r="B8" s="41" t="s">
        <v>336</v>
      </c>
      <c r="C8" s="111" t="s">
        <v>39</v>
      </c>
      <c r="D8" t="s">
        <v>392</v>
      </c>
      <c r="E8" s="5" t="s">
        <v>393</v>
      </c>
      <c r="F8" s="41" t="s">
        <v>336</v>
      </c>
      <c r="G8" s="41" t="s">
        <v>316</v>
      </c>
      <c r="H8" s="41" t="s">
        <v>260</v>
      </c>
      <c r="I8" s="108" t="s">
        <v>555</v>
      </c>
    </row>
    <row r="9" spans="1:10">
      <c r="A9" s="41" t="s">
        <v>337</v>
      </c>
      <c r="B9" s="41" t="s">
        <v>338</v>
      </c>
      <c r="C9" s="111" t="s">
        <v>334</v>
      </c>
      <c r="D9" t="s">
        <v>394</v>
      </c>
      <c r="E9" s="5"/>
      <c r="F9" s="41" t="s">
        <v>338</v>
      </c>
      <c r="G9" s="41" t="s">
        <v>316</v>
      </c>
      <c r="H9" s="41" t="s">
        <v>260</v>
      </c>
    </row>
    <row r="10" spans="1:10">
      <c r="A10" s="41" t="s">
        <v>339</v>
      </c>
      <c r="B10" s="41" t="s">
        <v>340</v>
      </c>
      <c r="C10" s="111" t="s">
        <v>341</v>
      </c>
      <c r="D10" t="s">
        <v>395</v>
      </c>
      <c r="E10" t="s">
        <v>396</v>
      </c>
      <c r="F10" s="41" t="s">
        <v>340</v>
      </c>
      <c r="G10" s="41" t="s">
        <v>316</v>
      </c>
      <c r="H10" s="41" t="s">
        <v>260</v>
      </c>
      <c r="I10" s="109" t="s">
        <v>556</v>
      </c>
    </row>
    <row r="11" spans="1:10">
      <c r="A11" s="41" t="s">
        <v>342</v>
      </c>
      <c r="B11" s="41" t="s">
        <v>343</v>
      </c>
      <c r="C11" s="112" t="s">
        <v>106</v>
      </c>
      <c r="D11" t="s">
        <v>397</v>
      </c>
      <c r="E11" t="s">
        <v>398</v>
      </c>
      <c r="F11" s="41" t="s">
        <v>343</v>
      </c>
      <c r="G11" s="41" t="s">
        <v>316</v>
      </c>
      <c r="H11" s="41" t="s">
        <v>260</v>
      </c>
      <c r="I11" s="109" t="s">
        <v>557</v>
      </c>
    </row>
    <row r="12" spans="1:10">
      <c r="A12" s="41" t="s">
        <v>344</v>
      </c>
      <c r="B12" s="41" t="s">
        <v>345</v>
      </c>
      <c r="C12" s="111" t="s">
        <v>346</v>
      </c>
      <c r="D12" t="s">
        <v>399</v>
      </c>
      <c r="E12" s="5"/>
      <c r="F12" s="41" t="s">
        <v>345</v>
      </c>
      <c r="G12" s="41" t="s">
        <v>316</v>
      </c>
      <c r="H12" s="41" t="s">
        <v>260</v>
      </c>
      <c r="I12" s="109" t="s">
        <v>558</v>
      </c>
    </row>
    <row r="13" spans="1:10">
      <c r="A13" s="41" t="s">
        <v>347</v>
      </c>
      <c r="B13" s="41" t="s">
        <v>107</v>
      </c>
      <c r="C13" s="112" t="s">
        <v>106</v>
      </c>
      <c r="D13" t="s">
        <v>400</v>
      </c>
      <c r="E13" s="5"/>
      <c r="F13" s="41" t="s">
        <v>107</v>
      </c>
      <c r="G13" s="41" t="s">
        <v>316</v>
      </c>
      <c r="H13" s="41" t="s">
        <v>260</v>
      </c>
    </row>
    <row r="14" spans="1:10">
      <c r="A14" s="41" t="s">
        <v>348</v>
      </c>
      <c r="B14" s="41" t="s">
        <v>349</v>
      </c>
      <c r="C14" s="111" t="s">
        <v>350</v>
      </c>
      <c r="D14" t="s">
        <v>401</v>
      </c>
      <c r="E14" s="5"/>
      <c r="F14" s="41" t="s">
        <v>349</v>
      </c>
      <c r="G14" s="41" t="s">
        <v>316</v>
      </c>
      <c r="H14" s="41" t="s">
        <v>260</v>
      </c>
      <c r="I14" s="109" t="s">
        <v>559</v>
      </c>
    </row>
    <row r="15" spans="1:10">
      <c r="A15" s="41" t="s">
        <v>351</v>
      </c>
      <c r="B15" s="41" t="s">
        <v>352</v>
      </c>
      <c r="C15" s="41" t="s">
        <v>353</v>
      </c>
      <c r="D15" t="s">
        <v>402</v>
      </c>
      <c r="E15" s="5"/>
      <c r="F15" s="41" t="s">
        <v>352</v>
      </c>
      <c r="G15" s="41" t="s">
        <v>316</v>
      </c>
      <c r="H15" s="41" t="s">
        <v>260</v>
      </c>
      <c r="I15" s="108" t="s">
        <v>560</v>
      </c>
      <c r="J15" s="108" t="s">
        <v>561</v>
      </c>
    </row>
    <row r="16" spans="1:10" s="47" customFormat="1">
      <c r="A16" s="45" t="s">
        <v>354</v>
      </c>
      <c r="B16" s="45" t="s">
        <v>355</v>
      </c>
      <c r="C16" s="45" t="s">
        <v>350</v>
      </c>
      <c r="D16" s="46" t="s">
        <v>403</v>
      </c>
      <c r="E16" s="46"/>
      <c r="F16" s="45" t="s">
        <v>355</v>
      </c>
      <c r="G16" s="45" t="s">
        <v>316</v>
      </c>
      <c r="H16" s="45" t="s">
        <v>260</v>
      </c>
      <c r="I16" s="47" t="s">
        <v>404</v>
      </c>
    </row>
    <row r="17" spans="1:8">
      <c r="A17" s="41" t="s">
        <v>356</v>
      </c>
      <c r="B17" s="41" t="s">
        <v>357</v>
      </c>
      <c r="C17" s="112" t="s">
        <v>106</v>
      </c>
      <c r="D17" t="s">
        <v>405</v>
      </c>
      <c r="E17" s="5" t="s">
        <v>406</v>
      </c>
      <c r="F17" s="41" t="s">
        <v>357</v>
      </c>
      <c r="G17" s="41" t="s">
        <v>316</v>
      </c>
      <c r="H17" s="41" t="s">
        <v>260</v>
      </c>
    </row>
    <row r="18" spans="1:8">
      <c r="A18" s="41" t="s">
        <v>358</v>
      </c>
      <c r="B18" s="41" t="s">
        <v>359</v>
      </c>
      <c r="C18" s="111" t="s">
        <v>334</v>
      </c>
      <c r="D18" t="s">
        <v>407</v>
      </c>
      <c r="E18" s="5"/>
      <c r="F18" s="41" t="s">
        <v>359</v>
      </c>
      <c r="G18" s="41" t="s">
        <v>316</v>
      </c>
      <c r="H18" s="41" t="s">
        <v>260</v>
      </c>
    </row>
    <row r="19" spans="1:8">
      <c r="A19" s="41" t="s">
        <v>360</v>
      </c>
      <c r="B19" s="41" t="s">
        <v>361</v>
      </c>
      <c r="C19" s="112" t="s">
        <v>106</v>
      </c>
      <c r="D19" t="s">
        <v>408</v>
      </c>
      <c r="E19" s="5"/>
      <c r="F19" s="41" t="s">
        <v>361</v>
      </c>
      <c r="G19" s="41" t="s">
        <v>316</v>
      </c>
      <c r="H19" s="41" t="s">
        <v>260</v>
      </c>
    </row>
    <row r="20" spans="1:8">
      <c r="A20" s="41" t="s">
        <v>362</v>
      </c>
      <c r="B20" s="41" t="s">
        <v>363</v>
      </c>
      <c r="C20" s="111" t="s">
        <v>334</v>
      </c>
      <c r="D20" t="s">
        <v>409</v>
      </c>
      <c r="E20" s="5"/>
      <c r="F20" s="41" t="s">
        <v>363</v>
      </c>
      <c r="G20" s="41" t="s">
        <v>316</v>
      </c>
      <c r="H20" s="41" t="s">
        <v>260</v>
      </c>
    </row>
    <row r="25" spans="1:8" ht="15.75" thickBot="1">
      <c r="A25" s="39" t="s">
        <v>364</v>
      </c>
    </row>
    <row r="26" spans="1:8">
      <c r="A26" s="42" t="s">
        <v>328</v>
      </c>
      <c r="B26" s="43" t="s">
        <v>329</v>
      </c>
      <c r="C26" s="43" t="s">
        <v>330</v>
      </c>
      <c r="D26" s="40" t="s">
        <v>42</v>
      </c>
      <c r="E26" s="40" t="s">
        <v>191</v>
      </c>
      <c r="F26" s="40" t="s">
        <v>27</v>
      </c>
      <c r="G26" s="40" t="s">
        <v>375</v>
      </c>
      <c r="H26" s="40" t="s">
        <v>376</v>
      </c>
    </row>
    <row r="27" spans="1:8">
      <c r="A27" s="41" t="s">
        <v>333</v>
      </c>
      <c r="B27" s="41" t="s">
        <v>80</v>
      </c>
      <c r="C27" s="41" t="s">
        <v>334</v>
      </c>
      <c r="D27" s="5" t="s">
        <v>410</v>
      </c>
      <c r="E27" s="5"/>
      <c r="F27" s="41" t="s">
        <v>80</v>
      </c>
      <c r="G27" s="41" t="s">
        <v>316</v>
      </c>
      <c r="H27" s="41" t="s">
        <v>260</v>
      </c>
    </row>
    <row r="28" spans="1:8">
      <c r="A28" s="41" t="s">
        <v>365</v>
      </c>
      <c r="B28" s="41" t="s">
        <v>366</v>
      </c>
      <c r="C28" s="41" t="s">
        <v>334</v>
      </c>
      <c r="D28" s="5" t="s">
        <v>411</v>
      </c>
      <c r="E28" s="5" t="s">
        <v>412</v>
      </c>
      <c r="F28" s="41" t="s">
        <v>366</v>
      </c>
      <c r="G28" s="41" t="s">
        <v>316</v>
      </c>
      <c r="H28" s="41" t="s">
        <v>260</v>
      </c>
    </row>
    <row r="29" spans="1:8">
      <c r="A29" s="41" t="s">
        <v>367</v>
      </c>
      <c r="B29" s="41" t="s">
        <v>368</v>
      </c>
      <c r="C29" s="41" t="s">
        <v>334</v>
      </c>
      <c r="D29" s="5" t="s">
        <v>413</v>
      </c>
      <c r="E29" s="5" t="s">
        <v>414</v>
      </c>
      <c r="F29" s="41" t="s">
        <v>368</v>
      </c>
      <c r="G29" s="41" t="s">
        <v>316</v>
      </c>
      <c r="H29" s="41" t="s">
        <v>260</v>
      </c>
    </row>
    <row r="30" spans="1:8">
      <c r="A30" s="41" t="s">
        <v>347</v>
      </c>
      <c r="B30" s="41" t="s">
        <v>107</v>
      </c>
      <c r="C30" s="41" t="s">
        <v>106</v>
      </c>
      <c r="D30" s="5" t="s">
        <v>415</v>
      </c>
      <c r="E30" s="5"/>
      <c r="F30" s="41" t="s">
        <v>107</v>
      </c>
      <c r="G30" s="41" t="s">
        <v>316</v>
      </c>
      <c r="H30" s="41" t="s">
        <v>260</v>
      </c>
    </row>
    <row r="31" spans="1:8">
      <c r="A31" s="41" t="s">
        <v>356</v>
      </c>
      <c r="B31" s="41" t="s">
        <v>357</v>
      </c>
      <c r="C31" s="41" t="s">
        <v>106</v>
      </c>
      <c r="D31" s="5" t="s">
        <v>416</v>
      </c>
      <c r="E31" s="5"/>
      <c r="F31" s="41" t="s">
        <v>357</v>
      </c>
      <c r="G31" s="41" t="s">
        <v>316</v>
      </c>
      <c r="H31" s="41" t="s">
        <v>260</v>
      </c>
    </row>
    <row r="32" spans="1:8">
      <c r="A32" s="41" t="s">
        <v>337</v>
      </c>
      <c r="B32" s="41" t="s">
        <v>338</v>
      </c>
      <c r="C32" s="41" t="s">
        <v>334</v>
      </c>
      <c r="D32" s="5" t="s">
        <v>417</v>
      </c>
      <c r="E32" s="5" t="s">
        <v>418</v>
      </c>
      <c r="F32" s="41" t="s">
        <v>338</v>
      </c>
      <c r="G32" s="41" t="s">
        <v>316</v>
      </c>
      <c r="H32" s="41" t="s">
        <v>260</v>
      </c>
    </row>
    <row r="33" spans="1:8">
      <c r="A33" s="41" t="s">
        <v>369</v>
      </c>
      <c r="B33" s="41" t="s">
        <v>370</v>
      </c>
      <c r="C33" s="41" t="s">
        <v>353</v>
      </c>
      <c r="D33" s="5" t="s">
        <v>419</v>
      </c>
      <c r="E33" s="5"/>
      <c r="F33" s="41" t="s">
        <v>370</v>
      </c>
      <c r="G33" s="41" t="s">
        <v>316</v>
      </c>
      <c r="H33" s="41" t="s">
        <v>260</v>
      </c>
    </row>
    <row r="34" spans="1:8">
      <c r="A34" s="41" t="s">
        <v>358</v>
      </c>
      <c r="B34" s="41" t="s">
        <v>359</v>
      </c>
      <c r="C34" s="41" t="s">
        <v>334</v>
      </c>
      <c r="D34" s="5" t="s">
        <v>420</v>
      </c>
      <c r="E34" s="5" t="s">
        <v>421</v>
      </c>
      <c r="F34" s="41" t="s">
        <v>359</v>
      </c>
      <c r="G34" s="41" t="s">
        <v>316</v>
      </c>
      <c r="H34" s="41" t="s">
        <v>260</v>
      </c>
    </row>
    <row r="35" spans="1:8">
      <c r="A35" s="41" t="s">
        <v>371</v>
      </c>
      <c r="B35" s="41" t="s">
        <v>372</v>
      </c>
      <c r="C35" s="41" t="s">
        <v>106</v>
      </c>
      <c r="D35" s="5" t="s">
        <v>422</v>
      </c>
      <c r="E35" s="5"/>
      <c r="F35" s="41" t="s">
        <v>372</v>
      </c>
      <c r="G35" s="41" t="s">
        <v>316</v>
      </c>
      <c r="H35" s="41" t="s">
        <v>260</v>
      </c>
    </row>
    <row r="36" spans="1:8">
      <c r="A36" s="41" t="s">
        <v>362</v>
      </c>
      <c r="B36" s="41" t="s">
        <v>363</v>
      </c>
      <c r="C36" s="41" t="s">
        <v>334</v>
      </c>
      <c r="D36" s="5" t="s">
        <v>423</v>
      </c>
      <c r="E36" s="5" t="s">
        <v>424</v>
      </c>
      <c r="F36" s="41" t="s">
        <v>363</v>
      </c>
      <c r="G36" s="41" t="s">
        <v>316</v>
      </c>
      <c r="H36" s="41" t="s">
        <v>260</v>
      </c>
    </row>
    <row r="37" spans="1:8">
      <c r="A37" s="41" t="s">
        <v>335</v>
      </c>
      <c r="B37" s="41" t="s">
        <v>336</v>
      </c>
      <c r="C37" s="41" t="s">
        <v>39</v>
      </c>
      <c r="D37" s="5" t="s">
        <v>425</v>
      </c>
      <c r="E37" s="5" t="s">
        <v>426</v>
      </c>
      <c r="F37" s="41" t="s">
        <v>336</v>
      </c>
      <c r="G37" s="41" t="s">
        <v>316</v>
      </c>
      <c r="H37" s="41" t="s">
        <v>260</v>
      </c>
    </row>
    <row r="38" spans="1:8">
      <c r="A38" s="41" t="s">
        <v>373</v>
      </c>
      <c r="B38" s="41" t="s">
        <v>374</v>
      </c>
      <c r="C38" s="41" t="s">
        <v>341</v>
      </c>
      <c r="D38" s="5" t="s">
        <v>427</v>
      </c>
      <c r="E38" s="5" t="s">
        <v>428</v>
      </c>
      <c r="F38" s="41" t="s">
        <v>374</v>
      </c>
      <c r="G38" s="41" t="s">
        <v>316</v>
      </c>
      <c r="H38" s="41" t="s">
        <v>260</v>
      </c>
    </row>
  </sheetData>
  <mergeCells count="1">
    <mergeCell ref="A1:F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8D030-47CD-4F7F-AFCB-A945C37C5220}">
  <sheetPr filterMode="1"/>
  <dimension ref="A1:P67"/>
  <sheetViews>
    <sheetView topLeftCell="A60" zoomScale="90" zoomScaleNormal="90" workbookViewId="0">
      <selection activeCell="A67" sqref="A67"/>
    </sheetView>
  </sheetViews>
  <sheetFormatPr defaultRowHeight="15"/>
  <cols>
    <col min="1" max="1" width="6.5703125" bestFit="1" customWidth="1"/>
    <col min="2" max="2" width="29.140625" customWidth="1"/>
    <col min="3" max="3" width="10.28515625" customWidth="1"/>
    <col min="4" max="4" width="82.85546875" customWidth="1"/>
    <col min="5" max="5" width="10.28515625" customWidth="1"/>
    <col min="7" max="7" width="11" bestFit="1" customWidth="1"/>
    <col min="8" max="8" width="5.140625" customWidth="1"/>
    <col min="9" max="9" width="6.28515625" customWidth="1"/>
    <col min="10" max="10" width="10.140625" bestFit="1" customWidth="1"/>
    <col min="12" max="12" width="21.42578125" bestFit="1" customWidth="1"/>
  </cols>
  <sheetData>
    <row r="1" spans="1:9" ht="15" customHeight="1">
      <c r="A1" s="51" t="s">
        <v>430</v>
      </c>
      <c r="B1" s="51" t="s">
        <v>1</v>
      </c>
      <c r="C1" s="51" t="s">
        <v>431</v>
      </c>
      <c r="D1" s="51" t="s">
        <v>2</v>
      </c>
      <c r="E1" s="51" t="s">
        <v>280</v>
      </c>
      <c r="F1" s="51" t="s">
        <v>432</v>
      </c>
      <c r="G1" s="51" t="s">
        <v>315</v>
      </c>
      <c r="H1" s="51" t="s">
        <v>433</v>
      </c>
      <c r="I1" s="51" t="s">
        <v>434</v>
      </c>
    </row>
    <row r="2" spans="1:9" ht="15" hidden="1" customHeight="1">
      <c r="A2" s="52">
        <v>1</v>
      </c>
      <c r="B2" s="52" t="s">
        <v>21</v>
      </c>
      <c r="C2" s="52" t="s">
        <v>435</v>
      </c>
      <c r="D2" s="53" t="s">
        <v>285</v>
      </c>
      <c r="E2" s="53" t="s">
        <v>282</v>
      </c>
      <c r="F2" s="52"/>
      <c r="G2" s="52" t="s">
        <v>260</v>
      </c>
    </row>
    <row r="3" spans="1:9" ht="15" hidden="1" customHeight="1">
      <c r="A3" s="28">
        <v>2</v>
      </c>
      <c r="B3" s="28" t="s">
        <v>21</v>
      </c>
      <c r="C3" s="28" t="s">
        <v>435</v>
      </c>
      <c r="D3" s="29" t="s">
        <v>286</v>
      </c>
      <c r="E3" s="29" t="s">
        <v>282</v>
      </c>
      <c r="F3" s="28"/>
      <c r="G3" s="28" t="s">
        <v>260</v>
      </c>
    </row>
    <row r="4" spans="1:9" ht="15" hidden="1" customHeight="1">
      <c r="A4" s="28">
        <v>3</v>
      </c>
      <c r="B4" s="28" t="s">
        <v>21</v>
      </c>
      <c r="C4" s="28" t="s">
        <v>435</v>
      </c>
      <c r="D4" s="29" t="s">
        <v>284</v>
      </c>
      <c r="E4" s="29" t="s">
        <v>282</v>
      </c>
      <c r="F4" s="28"/>
      <c r="G4" s="28" t="s">
        <v>260</v>
      </c>
    </row>
    <row r="5" spans="1:9" ht="15" hidden="1" customHeight="1">
      <c r="A5" s="28">
        <v>4</v>
      </c>
      <c r="B5" s="28" t="s">
        <v>21</v>
      </c>
      <c r="C5" s="28" t="s">
        <v>435</v>
      </c>
      <c r="D5" s="29" t="s">
        <v>287</v>
      </c>
      <c r="E5" s="29" t="s">
        <v>282</v>
      </c>
      <c r="F5" s="28"/>
      <c r="G5" s="28" t="s">
        <v>260</v>
      </c>
    </row>
    <row r="6" spans="1:9" ht="15" hidden="1" customHeight="1">
      <c r="A6" s="54">
        <v>5</v>
      </c>
      <c r="B6" s="54" t="s">
        <v>21</v>
      </c>
      <c r="C6" s="54" t="s">
        <v>435</v>
      </c>
      <c r="D6" s="55" t="s">
        <v>288</v>
      </c>
      <c r="E6" s="55" t="s">
        <v>282</v>
      </c>
      <c r="F6" s="54"/>
      <c r="G6" s="54" t="s">
        <v>260</v>
      </c>
    </row>
    <row r="7" spans="1:9" ht="15" hidden="1" customHeight="1">
      <c r="A7" s="52">
        <v>6</v>
      </c>
      <c r="B7" s="52" t="s">
        <v>264</v>
      </c>
      <c r="C7" s="52" t="s">
        <v>435</v>
      </c>
      <c r="D7" s="53" t="s">
        <v>295</v>
      </c>
      <c r="E7" s="53" t="s">
        <v>282</v>
      </c>
      <c r="F7" s="52"/>
      <c r="G7" s="52" t="s">
        <v>260</v>
      </c>
    </row>
    <row r="8" spans="1:9" ht="15" hidden="1" customHeight="1">
      <c r="A8" s="28">
        <v>7</v>
      </c>
      <c r="B8" s="28" t="s">
        <v>264</v>
      </c>
      <c r="C8" s="28" t="s">
        <v>435</v>
      </c>
      <c r="D8" s="29" t="s">
        <v>294</v>
      </c>
      <c r="E8" s="29" t="s">
        <v>282</v>
      </c>
      <c r="F8" s="28"/>
      <c r="G8" s="28" t="s">
        <v>260</v>
      </c>
    </row>
    <row r="9" spans="1:9" ht="15" hidden="1" customHeight="1">
      <c r="A9" s="28">
        <v>8</v>
      </c>
      <c r="B9" s="28" t="s">
        <v>264</v>
      </c>
      <c r="C9" s="28" t="s">
        <v>435</v>
      </c>
      <c r="D9" s="29" t="s">
        <v>293</v>
      </c>
      <c r="E9" s="29" t="s">
        <v>282</v>
      </c>
      <c r="F9" s="28"/>
      <c r="G9" s="28" t="s">
        <v>260</v>
      </c>
    </row>
    <row r="10" spans="1:9" ht="15" hidden="1" customHeight="1">
      <c r="A10" s="28">
        <v>9</v>
      </c>
      <c r="B10" s="56" t="s">
        <v>265</v>
      </c>
      <c r="C10" s="56" t="s">
        <v>435</v>
      </c>
      <c r="D10" s="57" t="s">
        <v>266</v>
      </c>
      <c r="E10" s="57" t="s">
        <v>282</v>
      </c>
      <c r="F10" s="56"/>
      <c r="G10" s="56" t="s">
        <v>260</v>
      </c>
    </row>
    <row r="11" spans="1:9" ht="15" hidden="1" customHeight="1">
      <c r="A11" s="54">
        <v>10</v>
      </c>
      <c r="B11" s="56" t="s">
        <v>265</v>
      </c>
      <c r="C11" s="56" t="s">
        <v>435</v>
      </c>
      <c r="D11" s="57" t="s">
        <v>267</v>
      </c>
      <c r="E11" s="57" t="s">
        <v>282</v>
      </c>
      <c r="F11" s="56"/>
      <c r="G11" s="56" t="s">
        <v>260</v>
      </c>
    </row>
    <row r="12" spans="1:9" ht="15" hidden="1" customHeight="1">
      <c r="A12" s="52">
        <v>11</v>
      </c>
      <c r="B12" s="56" t="s">
        <v>265</v>
      </c>
      <c r="C12" s="56" t="s">
        <v>435</v>
      </c>
      <c r="D12" s="57" t="s">
        <v>268</v>
      </c>
      <c r="E12" s="57" t="s">
        <v>282</v>
      </c>
      <c r="F12" s="56"/>
      <c r="G12" s="56" t="s">
        <v>260</v>
      </c>
    </row>
    <row r="13" spans="1:9" ht="15" hidden="1" customHeight="1">
      <c r="A13" s="28">
        <v>12</v>
      </c>
      <c r="B13" s="56" t="s">
        <v>265</v>
      </c>
      <c r="C13" s="56" t="s">
        <v>435</v>
      </c>
      <c r="D13" s="58" t="s">
        <v>269</v>
      </c>
      <c r="E13" s="57" t="s">
        <v>282</v>
      </c>
      <c r="F13" s="56"/>
      <c r="G13" s="56" t="s">
        <v>260</v>
      </c>
    </row>
    <row r="14" spans="1:9" ht="15" hidden="1" customHeight="1">
      <c r="A14" s="28">
        <v>13</v>
      </c>
      <c r="B14" s="56" t="s">
        <v>265</v>
      </c>
      <c r="C14" s="56" t="s">
        <v>435</v>
      </c>
      <c r="D14" s="57" t="s">
        <v>270</v>
      </c>
      <c r="E14" s="57" t="s">
        <v>282</v>
      </c>
      <c r="F14" s="56"/>
      <c r="G14" s="56" t="s">
        <v>260</v>
      </c>
    </row>
    <row r="15" spans="1:9" ht="15" hidden="1" customHeight="1">
      <c r="A15" s="28">
        <v>14</v>
      </c>
      <c r="B15" s="59" t="s">
        <v>265</v>
      </c>
      <c r="C15" s="59" t="s">
        <v>435</v>
      </c>
      <c r="D15" s="60" t="s">
        <v>271</v>
      </c>
      <c r="E15" s="60" t="s">
        <v>282</v>
      </c>
      <c r="F15" s="59"/>
      <c r="G15" s="59" t="s">
        <v>260</v>
      </c>
    </row>
    <row r="16" spans="1:9" ht="15" hidden="1" customHeight="1">
      <c r="A16" s="54">
        <v>15</v>
      </c>
      <c r="B16" s="61" t="s">
        <v>272</v>
      </c>
      <c r="C16" s="61" t="s">
        <v>435</v>
      </c>
      <c r="D16" s="62" t="s">
        <v>274</v>
      </c>
      <c r="E16" s="62" t="s">
        <v>281</v>
      </c>
      <c r="F16" s="61"/>
      <c r="G16" s="61" t="s">
        <v>260</v>
      </c>
    </row>
    <row r="17" spans="1:7" ht="15" hidden="1" customHeight="1">
      <c r="A17" s="52">
        <v>16</v>
      </c>
      <c r="B17" s="52" t="s">
        <v>272</v>
      </c>
      <c r="C17" s="52" t="s">
        <v>435</v>
      </c>
      <c r="D17" s="53" t="s">
        <v>276</v>
      </c>
      <c r="E17" s="53" t="s">
        <v>281</v>
      </c>
      <c r="F17" s="52"/>
      <c r="G17" s="52" t="s">
        <v>260</v>
      </c>
    </row>
    <row r="18" spans="1:7" ht="15" hidden="1" customHeight="1">
      <c r="A18" s="28">
        <v>17</v>
      </c>
      <c r="B18" s="56" t="s">
        <v>5</v>
      </c>
      <c r="C18" s="56" t="s">
        <v>435</v>
      </c>
      <c r="D18" s="57" t="s">
        <v>277</v>
      </c>
      <c r="E18" s="57" t="s">
        <v>283</v>
      </c>
      <c r="F18" s="56"/>
      <c r="G18" s="56" t="s">
        <v>260</v>
      </c>
    </row>
    <row r="19" spans="1:7" ht="15" hidden="1" customHeight="1">
      <c r="A19" s="28">
        <v>18</v>
      </c>
      <c r="B19" s="59" t="s">
        <v>5</v>
      </c>
      <c r="C19" s="59" t="s">
        <v>435</v>
      </c>
      <c r="D19" s="60" t="s">
        <v>278</v>
      </c>
      <c r="E19" s="60" t="s">
        <v>283</v>
      </c>
      <c r="F19" s="59"/>
      <c r="G19" s="59" t="s">
        <v>260</v>
      </c>
    </row>
    <row r="20" spans="1:7" ht="15" hidden="1" customHeight="1">
      <c r="A20" s="28">
        <v>19</v>
      </c>
      <c r="B20" s="52" t="s">
        <v>279</v>
      </c>
      <c r="C20" s="52" t="s">
        <v>435</v>
      </c>
      <c r="D20" s="53" t="s">
        <v>296</v>
      </c>
      <c r="E20" s="53" t="s">
        <v>282</v>
      </c>
      <c r="F20" s="52"/>
      <c r="G20" s="52" t="s">
        <v>260</v>
      </c>
    </row>
    <row r="21" spans="1:7" ht="15" hidden="1" customHeight="1">
      <c r="A21" s="54">
        <v>20</v>
      </c>
      <c r="B21" s="28" t="s">
        <v>279</v>
      </c>
      <c r="C21" s="28" t="s">
        <v>435</v>
      </c>
      <c r="D21" s="29" t="s">
        <v>297</v>
      </c>
      <c r="E21" s="29" t="s">
        <v>282</v>
      </c>
      <c r="F21" s="28"/>
      <c r="G21" s="28" t="s">
        <v>260</v>
      </c>
    </row>
    <row r="22" spans="1:7" ht="15" hidden="1" customHeight="1">
      <c r="A22" s="52">
        <v>21</v>
      </c>
      <c r="B22" s="28" t="s">
        <v>279</v>
      </c>
      <c r="C22" s="28" t="s">
        <v>435</v>
      </c>
      <c r="D22" s="29" t="s">
        <v>298</v>
      </c>
      <c r="E22" s="29" t="s">
        <v>282</v>
      </c>
      <c r="F22" s="28"/>
      <c r="G22" s="28" t="s">
        <v>260</v>
      </c>
    </row>
    <row r="23" spans="1:7" ht="15" hidden="1" customHeight="1">
      <c r="A23" s="28">
        <v>22</v>
      </c>
      <c r="B23" s="28" t="s">
        <v>279</v>
      </c>
      <c r="C23" s="28" t="s">
        <v>435</v>
      </c>
      <c r="D23" s="29" t="s">
        <v>299</v>
      </c>
      <c r="E23" s="29" t="s">
        <v>282</v>
      </c>
      <c r="F23" s="28"/>
      <c r="G23" s="28" t="s">
        <v>260</v>
      </c>
    </row>
    <row r="24" spans="1:7" ht="15" hidden="1" customHeight="1">
      <c r="A24" s="28">
        <v>23</v>
      </c>
      <c r="B24" s="28" t="s">
        <v>21</v>
      </c>
      <c r="C24" s="28" t="s">
        <v>435</v>
      </c>
      <c r="D24" s="29" t="s">
        <v>436</v>
      </c>
      <c r="E24" s="29"/>
      <c r="F24" s="28"/>
      <c r="G24" s="28" t="s">
        <v>260</v>
      </c>
    </row>
    <row r="25" spans="1:7" ht="15" hidden="1" customHeight="1">
      <c r="A25" s="28">
        <v>24</v>
      </c>
      <c r="B25" s="28" t="s">
        <v>21</v>
      </c>
      <c r="C25" s="28" t="s">
        <v>435</v>
      </c>
      <c r="D25" s="29" t="s">
        <v>437</v>
      </c>
      <c r="E25" s="29"/>
      <c r="F25" s="28"/>
      <c r="G25" s="28" t="s">
        <v>260</v>
      </c>
    </row>
    <row r="26" spans="1:7" ht="15" hidden="1" customHeight="1">
      <c r="A26" s="54">
        <v>25</v>
      </c>
      <c r="B26" s="28"/>
      <c r="C26" s="28"/>
      <c r="D26" s="29"/>
      <c r="E26" s="29"/>
      <c r="F26" s="28"/>
      <c r="G26" s="28" t="s">
        <v>260</v>
      </c>
    </row>
    <row r="27" spans="1:7" ht="15" hidden="1" customHeight="1">
      <c r="A27" s="52">
        <v>26</v>
      </c>
      <c r="B27" s="28" t="s">
        <v>438</v>
      </c>
      <c r="C27" s="28" t="s">
        <v>439</v>
      </c>
      <c r="D27" s="29" t="s">
        <v>440</v>
      </c>
      <c r="E27" s="29" t="s">
        <v>282</v>
      </c>
      <c r="F27" s="28"/>
      <c r="G27" s="28" t="s">
        <v>260</v>
      </c>
    </row>
    <row r="28" spans="1:7" ht="15" hidden="1" customHeight="1">
      <c r="A28" s="28">
        <v>27</v>
      </c>
      <c r="B28" s="28" t="s">
        <v>438</v>
      </c>
      <c r="C28" s="28" t="s">
        <v>439</v>
      </c>
      <c r="D28" s="29" t="s">
        <v>441</v>
      </c>
      <c r="E28" s="28"/>
      <c r="F28" s="28"/>
      <c r="G28" s="28" t="s">
        <v>260</v>
      </c>
    </row>
    <row r="29" spans="1:7" ht="15" hidden="1" customHeight="1">
      <c r="A29" s="28">
        <v>28</v>
      </c>
      <c r="B29" s="28" t="s">
        <v>442</v>
      </c>
      <c r="C29" s="28" t="s">
        <v>439</v>
      </c>
      <c r="D29" s="29" t="s">
        <v>443</v>
      </c>
      <c r="E29" s="28"/>
      <c r="F29" s="28"/>
      <c r="G29" s="28" t="s">
        <v>260</v>
      </c>
    </row>
    <row r="30" spans="1:7" ht="15" hidden="1" customHeight="1">
      <c r="A30" s="28">
        <v>29</v>
      </c>
      <c r="B30" s="28" t="s">
        <v>444</v>
      </c>
      <c r="C30" s="28" t="s">
        <v>439</v>
      </c>
      <c r="D30" s="29" t="s">
        <v>445</v>
      </c>
      <c r="E30" s="28"/>
      <c r="F30" s="28"/>
      <c r="G30" s="28" t="s">
        <v>260</v>
      </c>
    </row>
    <row r="31" spans="1:7" ht="15" hidden="1" customHeight="1">
      <c r="A31" s="54">
        <v>30</v>
      </c>
      <c r="B31" s="28" t="s">
        <v>444</v>
      </c>
      <c r="C31" s="28" t="s">
        <v>439</v>
      </c>
      <c r="D31" s="29" t="s">
        <v>446</v>
      </c>
      <c r="E31" s="28"/>
      <c r="F31" s="28"/>
      <c r="G31" s="28" t="s">
        <v>260</v>
      </c>
    </row>
    <row r="32" spans="1:7" ht="15" hidden="1" customHeight="1">
      <c r="A32" s="52">
        <v>31</v>
      </c>
      <c r="B32" s="28" t="s">
        <v>438</v>
      </c>
      <c r="C32" s="28" t="s">
        <v>439</v>
      </c>
      <c r="D32" s="29" t="s">
        <v>447</v>
      </c>
      <c r="E32" s="28"/>
      <c r="F32" s="28"/>
      <c r="G32" s="28" t="s">
        <v>260</v>
      </c>
    </row>
    <row r="33" spans="1:10" ht="15" hidden="1" customHeight="1">
      <c r="A33" s="28">
        <v>32</v>
      </c>
      <c r="B33" s="28" t="s">
        <v>272</v>
      </c>
      <c r="C33" s="28" t="s">
        <v>435</v>
      </c>
      <c r="D33" s="29" t="s">
        <v>448</v>
      </c>
      <c r="E33" s="28"/>
      <c r="F33" s="28"/>
      <c r="G33" s="28" t="s">
        <v>260</v>
      </c>
    </row>
    <row r="34" spans="1:10" ht="15" hidden="1" customHeight="1">
      <c r="A34" s="28">
        <v>33</v>
      </c>
      <c r="B34" s="28" t="s">
        <v>272</v>
      </c>
      <c r="C34" s="28" t="s">
        <v>435</v>
      </c>
      <c r="D34" s="29" t="s">
        <v>449</v>
      </c>
      <c r="E34" s="28"/>
      <c r="F34" s="28"/>
      <c r="G34" s="28" t="s">
        <v>260</v>
      </c>
    </row>
    <row r="35" spans="1:10" ht="15" hidden="1" customHeight="1">
      <c r="A35" s="28">
        <v>34</v>
      </c>
      <c r="B35" s="28" t="s">
        <v>5</v>
      </c>
      <c r="C35" s="28" t="s">
        <v>435</v>
      </c>
      <c r="D35" s="29" t="s">
        <v>450</v>
      </c>
      <c r="E35" s="28"/>
      <c r="F35" s="28"/>
      <c r="G35" s="28" t="s">
        <v>260</v>
      </c>
    </row>
    <row r="36" spans="1:10" ht="15" customHeight="1">
      <c r="A36" s="19">
        <v>1</v>
      </c>
      <c r="B36" s="19" t="s">
        <v>5</v>
      </c>
      <c r="C36" s="19" t="s">
        <v>435</v>
      </c>
      <c r="D36" s="20" t="s">
        <v>6</v>
      </c>
      <c r="E36" s="19"/>
      <c r="F36" s="19" t="s">
        <v>451</v>
      </c>
      <c r="G36" s="19" t="s">
        <v>316</v>
      </c>
      <c r="H36" s="26"/>
      <c r="I36" s="26"/>
      <c r="J36" s="26" t="s">
        <v>522</v>
      </c>
    </row>
    <row r="37" spans="1:10" ht="15" customHeight="1">
      <c r="A37" s="19">
        <v>2</v>
      </c>
      <c r="B37" s="19" t="s">
        <v>5</v>
      </c>
      <c r="C37" s="19" t="s">
        <v>435</v>
      </c>
      <c r="D37" s="20" t="s">
        <v>8</v>
      </c>
      <c r="E37" s="19"/>
      <c r="F37" s="19" t="s">
        <v>451</v>
      </c>
      <c r="G37" s="19" t="s">
        <v>316</v>
      </c>
      <c r="H37" s="26"/>
      <c r="I37" s="26"/>
      <c r="J37" s="26" t="s">
        <v>522</v>
      </c>
    </row>
    <row r="38" spans="1:10" ht="15" customHeight="1">
      <c r="A38" s="19">
        <v>3</v>
      </c>
      <c r="B38" s="19" t="s">
        <v>9</v>
      </c>
      <c r="C38" s="19" t="s">
        <v>435</v>
      </c>
      <c r="D38" s="20" t="s">
        <v>10</v>
      </c>
      <c r="E38" s="19"/>
      <c r="F38" s="19" t="s">
        <v>451</v>
      </c>
      <c r="G38" s="19" t="s">
        <v>316</v>
      </c>
      <c r="H38" s="26"/>
      <c r="I38" s="26"/>
      <c r="J38" s="26" t="s">
        <v>522</v>
      </c>
    </row>
    <row r="39" spans="1:10" ht="15" customHeight="1">
      <c r="A39" s="19">
        <v>4</v>
      </c>
      <c r="B39" s="19" t="s">
        <v>9</v>
      </c>
      <c r="C39" s="19" t="s">
        <v>435</v>
      </c>
      <c r="D39" s="20" t="s">
        <v>11</v>
      </c>
      <c r="E39" s="19"/>
      <c r="F39" s="19" t="s">
        <v>451</v>
      </c>
      <c r="G39" s="19" t="s">
        <v>316</v>
      </c>
      <c r="H39" s="26"/>
      <c r="I39" s="26"/>
      <c r="J39" s="26" t="s">
        <v>522</v>
      </c>
    </row>
    <row r="40" spans="1:10" ht="15" customHeight="1">
      <c r="A40" s="19">
        <v>5</v>
      </c>
      <c r="B40" s="19" t="s">
        <v>12</v>
      </c>
      <c r="C40" s="19" t="s">
        <v>435</v>
      </c>
      <c r="D40" s="20" t="s">
        <v>13</v>
      </c>
      <c r="E40" s="19"/>
      <c r="F40" s="19" t="s">
        <v>451</v>
      </c>
      <c r="G40" s="19" t="s">
        <v>316</v>
      </c>
      <c r="H40" s="26"/>
      <c r="I40" s="26"/>
      <c r="J40" s="26" t="s">
        <v>522</v>
      </c>
    </row>
    <row r="41" spans="1:10" ht="15" customHeight="1">
      <c r="A41" s="19">
        <v>6</v>
      </c>
      <c r="B41" s="19" t="s">
        <v>14</v>
      </c>
      <c r="C41" s="19" t="s">
        <v>435</v>
      </c>
      <c r="D41" s="20" t="s">
        <v>15</v>
      </c>
      <c r="E41" s="19"/>
      <c r="F41" s="19" t="s">
        <v>451</v>
      </c>
      <c r="G41" s="19" t="s">
        <v>316</v>
      </c>
      <c r="H41" s="26"/>
      <c r="I41" s="26"/>
      <c r="J41" s="26" t="s">
        <v>522</v>
      </c>
    </row>
    <row r="42" spans="1:10" ht="15" customHeight="1">
      <c r="A42" s="19">
        <v>7</v>
      </c>
      <c r="B42" s="19" t="s">
        <v>16</v>
      </c>
      <c r="C42" s="19" t="s">
        <v>435</v>
      </c>
      <c r="D42" s="20" t="s">
        <v>17</v>
      </c>
      <c r="E42" s="19"/>
      <c r="F42" s="19" t="s">
        <v>451</v>
      </c>
      <c r="G42" s="19" t="s">
        <v>316</v>
      </c>
      <c r="H42" s="26"/>
      <c r="I42" s="26"/>
      <c r="J42" s="26" t="s">
        <v>522</v>
      </c>
    </row>
    <row r="43" spans="1:10" ht="15" customHeight="1">
      <c r="A43" s="19">
        <v>8</v>
      </c>
      <c r="B43" s="19" t="s">
        <v>18</v>
      </c>
      <c r="C43" s="19" t="s">
        <v>435</v>
      </c>
      <c r="D43" s="20" t="s">
        <v>19</v>
      </c>
      <c r="E43" s="19"/>
      <c r="F43" s="19" t="s">
        <v>451</v>
      </c>
      <c r="G43" s="19" t="s">
        <v>316</v>
      </c>
      <c r="H43" s="26"/>
      <c r="I43" s="26"/>
      <c r="J43" s="26" t="s">
        <v>522</v>
      </c>
    </row>
    <row r="44" spans="1:10" ht="15" customHeight="1">
      <c r="A44" s="19">
        <v>9</v>
      </c>
      <c r="B44" s="19" t="s">
        <v>18</v>
      </c>
      <c r="C44" s="19" t="s">
        <v>435</v>
      </c>
      <c r="D44" s="20" t="s">
        <v>20</v>
      </c>
      <c r="E44" s="19"/>
      <c r="F44" s="19" t="s">
        <v>451</v>
      </c>
      <c r="G44" s="19" t="s">
        <v>260</v>
      </c>
      <c r="H44" s="26"/>
      <c r="I44" s="26"/>
      <c r="J44" s="26" t="s">
        <v>522</v>
      </c>
    </row>
    <row r="45" spans="1:10" ht="45" customHeight="1">
      <c r="A45" s="19">
        <v>10</v>
      </c>
      <c r="B45" s="19" t="s">
        <v>21</v>
      </c>
      <c r="C45" s="19" t="s">
        <v>435</v>
      </c>
      <c r="D45" s="20" t="s">
        <v>22</v>
      </c>
      <c r="E45" s="19"/>
      <c r="F45" s="19" t="s">
        <v>451</v>
      </c>
      <c r="G45" s="19" t="s">
        <v>316</v>
      </c>
      <c r="H45" s="26"/>
      <c r="I45" s="26"/>
      <c r="J45" s="26" t="s">
        <v>522</v>
      </c>
    </row>
    <row r="46" spans="1:10" ht="46.5" customHeight="1">
      <c r="A46" s="19">
        <v>11</v>
      </c>
      <c r="B46" s="19" t="s">
        <v>21</v>
      </c>
      <c r="C46" s="19" t="s">
        <v>435</v>
      </c>
      <c r="D46" s="20" t="s">
        <v>152</v>
      </c>
      <c r="E46" s="19"/>
      <c r="F46" s="19" t="s">
        <v>451</v>
      </c>
      <c r="G46" s="19" t="s">
        <v>316</v>
      </c>
      <c r="H46" s="26"/>
      <c r="I46" s="26"/>
      <c r="J46" s="26" t="s">
        <v>522</v>
      </c>
    </row>
    <row r="47" spans="1:10" ht="59.25" customHeight="1">
      <c r="A47" s="19">
        <v>12</v>
      </c>
      <c r="B47" s="19" t="s">
        <v>21</v>
      </c>
      <c r="C47" s="19" t="s">
        <v>435</v>
      </c>
      <c r="D47" s="20" t="s">
        <v>155</v>
      </c>
      <c r="E47" s="19"/>
      <c r="F47" s="19" t="s">
        <v>451</v>
      </c>
      <c r="G47" s="19" t="s">
        <v>316</v>
      </c>
      <c r="H47" s="26"/>
      <c r="I47" s="26"/>
      <c r="J47" s="26" t="s">
        <v>522</v>
      </c>
    </row>
    <row r="48" spans="1:10" ht="55.5" customHeight="1">
      <c r="A48" s="19">
        <v>13</v>
      </c>
      <c r="B48" s="19" t="s">
        <v>21</v>
      </c>
      <c r="C48" s="19" t="s">
        <v>435</v>
      </c>
      <c r="D48" s="20" t="s">
        <v>23</v>
      </c>
      <c r="E48" s="19"/>
      <c r="F48" s="19" t="s">
        <v>451</v>
      </c>
      <c r="G48" s="19" t="s">
        <v>316</v>
      </c>
      <c r="H48" s="26"/>
      <c r="I48" s="26"/>
      <c r="J48" s="26" t="s">
        <v>522</v>
      </c>
    </row>
    <row r="49" spans="1:13" ht="45.75" customHeight="1">
      <c r="A49" s="19">
        <v>14</v>
      </c>
      <c r="B49" s="19" t="s">
        <v>21</v>
      </c>
      <c r="C49" s="19" t="s">
        <v>435</v>
      </c>
      <c r="D49" s="20" t="s">
        <v>24</v>
      </c>
      <c r="E49" s="19"/>
      <c r="F49" s="19" t="s">
        <v>451</v>
      </c>
      <c r="G49" s="19" t="s">
        <v>316</v>
      </c>
      <c r="H49" s="26"/>
      <c r="I49" s="26"/>
      <c r="J49" s="26" t="s">
        <v>522</v>
      </c>
    </row>
    <row r="50" spans="1:13" ht="45.75" customHeight="1">
      <c r="A50" s="19">
        <v>15</v>
      </c>
      <c r="B50" s="19" t="s">
        <v>21</v>
      </c>
      <c r="C50" s="19" t="s">
        <v>435</v>
      </c>
      <c r="D50" s="20" t="s">
        <v>25</v>
      </c>
      <c r="E50" s="19"/>
      <c r="F50" s="19" t="s">
        <v>451</v>
      </c>
      <c r="G50" s="19" t="s">
        <v>316</v>
      </c>
      <c r="H50" s="26"/>
      <c r="I50" s="26"/>
      <c r="J50" s="26" t="s">
        <v>522</v>
      </c>
    </row>
    <row r="51" spans="1:13" ht="15" customHeight="1">
      <c r="A51" s="63">
        <v>16</v>
      </c>
      <c r="B51" s="94" t="s">
        <v>326</v>
      </c>
      <c r="C51" s="95" t="s">
        <v>435</v>
      </c>
      <c r="D51" s="64" t="s">
        <v>321</v>
      </c>
      <c r="E51" s="95"/>
      <c r="F51" s="95" t="s">
        <v>451</v>
      </c>
      <c r="G51" s="95" t="s">
        <v>316</v>
      </c>
      <c r="H51" s="26"/>
      <c r="I51" s="26"/>
      <c r="J51" s="107" t="s">
        <v>523</v>
      </c>
      <c r="K51" s="96" t="s">
        <v>73</v>
      </c>
      <c r="M51" t="s">
        <v>536</v>
      </c>
    </row>
    <row r="52" spans="1:13" ht="15" customHeight="1">
      <c r="A52" s="63">
        <v>17</v>
      </c>
      <c r="B52" s="94" t="s">
        <v>326</v>
      </c>
      <c r="C52" s="95" t="s">
        <v>435</v>
      </c>
      <c r="D52" s="64" t="s">
        <v>322</v>
      </c>
      <c r="E52" s="95"/>
      <c r="F52" s="95" t="s">
        <v>451</v>
      </c>
      <c r="G52" s="95" t="s">
        <v>316</v>
      </c>
      <c r="H52" s="26"/>
      <c r="I52" s="26"/>
      <c r="J52" s="107" t="s">
        <v>523</v>
      </c>
      <c r="K52" s="96" t="s">
        <v>73</v>
      </c>
      <c r="L52" s="98" t="s">
        <v>535</v>
      </c>
      <c r="M52" t="s">
        <v>536</v>
      </c>
    </row>
    <row r="53" spans="1:13" ht="15" customHeight="1">
      <c r="A53" s="63">
        <v>18</v>
      </c>
      <c r="B53" s="94" t="s">
        <v>326</v>
      </c>
      <c r="C53" s="95" t="s">
        <v>435</v>
      </c>
      <c r="D53" s="64" t="s">
        <v>323</v>
      </c>
      <c r="E53" s="95"/>
      <c r="F53" s="95" t="s">
        <v>451</v>
      </c>
      <c r="G53" s="95" t="s">
        <v>316</v>
      </c>
      <c r="H53" s="26"/>
      <c r="I53" s="26"/>
      <c r="J53" s="107" t="s">
        <v>523</v>
      </c>
      <c r="K53" s="96" t="s">
        <v>73</v>
      </c>
      <c r="M53" t="s">
        <v>536</v>
      </c>
    </row>
    <row r="54" spans="1:13" ht="15" customHeight="1">
      <c r="A54" s="63">
        <v>19</v>
      </c>
      <c r="B54" s="94" t="s">
        <v>317</v>
      </c>
      <c r="C54" s="95" t="s">
        <v>435</v>
      </c>
      <c r="D54" s="64" t="s">
        <v>324</v>
      </c>
      <c r="E54" s="95"/>
      <c r="F54" s="95" t="s">
        <v>451</v>
      </c>
      <c r="G54" s="95" t="s">
        <v>316</v>
      </c>
      <c r="H54" s="26"/>
      <c r="I54" s="26"/>
      <c r="J54" s="107" t="s">
        <v>523</v>
      </c>
      <c r="K54" s="3" t="s">
        <v>67</v>
      </c>
      <c r="L54" s="30" t="s">
        <v>548</v>
      </c>
    </row>
    <row r="55" spans="1:13" ht="15" customHeight="1">
      <c r="A55" s="63">
        <v>20</v>
      </c>
      <c r="B55" s="94" t="s">
        <v>325</v>
      </c>
      <c r="C55" s="95" t="s">
        <v>435</v>
      </c>
      <c r="D55" s="64" t="s">
        <v>320</v>
      </c>
      <c r="E55" s="95"/>
      <c r="F55" s="95" t="s">
        <v>451</v>
      </c>
      <c r="G55" s="95" t="s">
        <v>316</v>
      </c>
      <c r="H55" s="26"/>
      <c r="I55" s="26"/>
      <c r="J55" s="107" t="s">
        <v>523</v>
      </c>
      <c r="K55" s="97" t="s">
        <v>532</v>
      </c>
      <c r="L55" s="96" t="s">
        <v>533</v>
      </c>
    </row>
    <row r="56" spans="1:13" ht="15" customHeight="1">
      <c r="A56" s="63">
        <v>21</v>
      </c>
      <c r="B56" s="94" t="s">
        <v>325</v>
      </c>
      <c r="C56" s="95" t="s">
        <v>435</v>
      </c>
      <c r="D56" s="64" t="s">
        <v>319</v>
      </c>
      <c r="E56" s="95"/>
      <c r="F56" s="95" t="s">
        <v>451</v>
      </c>
      <c r="G56" s="95" t="s">
        <v>316</v>
      </c>
      <c r="H56" s="26"/>
      <c r="I56" s="26"/>
      <c r="J56" s="107" t="s">
        <v>523</v>
      </c>
      <c r="K56" s="97" t="s">
        <v>532</v>
      </c>
      <c r="L56" s="96" t="s">
        <v>534</v>
      </c>
    </row>
    <row r="57" spans="1:13" ht="105">
      <c r="A57" s="91">
        <v>22</v>
      </c>
      <c r="B57" s="92" t="s">
        <v>263</v>
      </c>
      <c r="C57" s="93" t="s">
        <v>435</v>
      </c>
      <c r="D57" s="65" t="s">
        <v>289</v>
      </c>
      <c r="E57" s="65" t="s">
        <v>283</v>
      </c>
      <c r="F57" s="65" t="s">
        <v>451</v>
      </c>
      <c r="G57" s="65" t="s">
        <v>528</v>
      </c>
      <c r="H57" s="26"/>
      <c r="I57" s="26"/>
      <c r="J57" s="26" t="s">
        <v>522</v>
      </c>
    </row>
    <row r="58" spans="1:13" ht="111.75" customHeight="1">
      <c r="A58" s="91">
        <v>23</v>
      </c>
      <c r="B58" s="92" t="s">
        <v>263</v>
      </c>
      <c r="C58" s="93" t="s">
        <v>435</v>
      </c>
      <c r="D58" s="66" t="s">
        <v>290</v>
      </c>
      <c r="E58" s="65" t="s">
        <v>283</v>
      </c>
      <c r="F58" s="65" t="s">
        <v>451</v>
      </c>
      <c r="G58" s="65" t="s">
        <v>528</v>
      </c>
      <c r="H58" s="26"/>
      <c r="I58" s="26"/>
      <c r="J58" s="26" t="s">
        <v>522</v>
      </c>
    </row>
    <row r="59" spans="1:13" ht="180">
      <c r="A59" s="91">
        <v>24</v>
      </c>
      <c r="B59" s="92" t="s">
        <v>263</v>
      </c>
      <c r="C59" s="93" t="s">
        <v>435</v>
      </c>
      <c r="D59" s="65" t="s">
        <v>291</v>
      </c>
      <c r="E59" s="65" t="s">
        <v>283</v>
      </c>
      <c r="F59" s="65" t="s">
        <v>451</v>
      </c>
      <c r="G59" s="65" t="s">
        <v>528</v>
      </c>
      <c r="H59" s="26"/>
      <c r="I59" s="81" t="s">
        <v>529</v>
      </c>
      <c r="J59" s="26" t="s">
        <v>522</v>
      </c>
    </row>
    <row r="60" spans="1:13" ht="180">
      <c r="A60" s="91">
        <v>25</v>
      </c>
      <c r="B60" s="92" t="s">
        <v>263</v>
      </c>
      <c r="C60" s="93" t="s">
        <v>435</v>
      </c>
      <c r="D60" s="66" t="s">
        <v>292</v>
      </c>
      <c r="E60" s="65" t="s">
        <v>283</v>
      </c>
      <c r="F60" s="65" t="s">
        <v>451</v>
      </c>
      <c r="G60" s="65" t="s">
        <v>528</v>
      </c>
      <c r="H60" s="26"/>
      <c r="I60" s="81" t="s">
        <v>529</v>
      </c>
      <c r="J60" s="26" t="s">
        <v>522</v>
      </c>
    </row>
    <row r="61" spans="1:13" ht="63.75" customHeight="1">
      <c r="A61" s="91">
        <v>26</v>
      </c>
      <c r="B61" s="92" t="s">
        <v>264</v>
      </c>
      <c r="C61" s="93" t="s">
        <v>435</v>
      </c>
      <c r="D61" s="66" t="s">
        <v>390</v>
      </c>
      <c r="E61" s="65" t="s">
        <v>282</v>
      </c>
      <c r="F61" s="65" t="s">
        <v>451</v>
      </c>
      <c r="G61" s="65" t="s">
        <v>528</v>
      </c>
      <c r="H61" s="26"/>
      <c r="I61" s="26"/>
      <c r="J61" s="26" t="s">
        <v>522</v>
      </c>
    </row>
    <row r="62" spans="1:13" ht="15" customHeight="1">
      <c r="A62" s="91">
        <v>27</v>
      </c>
      <c r="B62" s="92" t="s">
        <v>272</v>
      </c>
      <c r="C62" s="93" t="s">
        <v>435</v>
      </c>
      <c r="D62" s="66" t="s">
        <v>273</v>
      </c>
      <c r="E62" s="65" t="s">
        <v>281</v>
      </c>
      <c r="F62" s="65" t="s">
        <v>451</v>
      </c>
      <c r="G62" s="65" t="s">
        <v>316</v>
      </c>
      <c r="H62" s="26"/>
      <c r="I62" s="26"/>
      <c r="J62" s="106" t="s">
        <v>523</v>
      </c>
      <c r="K62" s="82" t="s">
        <v>537</v>
      </c>
    </row>
    <row r="63" spans="1:13" ht="15" customHeight="1">
      <c r="A63" s="91">
        <v>28</v>
      </c>
      <c r="B63" s="92" t="s">
        <v>272</v>
      </c>
      <c r="C63" s="93" t="s">
        <v>435</v>
      </c>
      <c r="D63" s="66" t="s">
        <v>275</v>
      </c>
      <c r="E63" s="65" t="s">
        <v>281</v>
      </c>
      <c r="F63" s="65" t="s">
        <v>451</v>
      </c>
      <c r="G63" s="65" t="s">
        <v>316</v>
      </c>
      <c r="H63" s="26"/>
      <c r="I63" s="26"/>
      <c r="J63" s="106" t="s">
        <v>523</v>
      </c>
      <c r="K63" s="82" t="s">
        <v>537</v>
      </c>
    </row>
    <row r="64" spans="1:13" ht="30">
      <c r="A64" s="88">
        <v>29</v>
      </c>
      <c r="B64" s="89" t="s">
        <v>279</v>
      </c>
      <c r="C64" s="90" t="s">
        <v>435</v>
      </c>
      <c r="D64" s="86" t="s">
        <v>318</v>
      </c>
      <c r="E64" s="87" t="s">
        <v>282</v>
      </c>
      <c r="F64" s="87" t="s">
        <v>451</v>
      </c>
      <c r="G64" s="87" t="s">
        <v>316</v>
      </c>
      <c r="H64" s="26"/>
      <c r="I64" s="26"/>
      <c r="J64" s="26" t="s">
        <v>522</v>
      </c>
    </row>
    <row r="65" spans="1:16">
      <c r="A65" s="91">
        <v>30</v>
      </c>
      <c r="B65" s="92" t="s">
        <v>483</v>
      </c>
      <c r="C65" s="93" t="s">
        <v>435</v>
      </c>
      <c r="D65" s="66" t="s">
        <v>484</v>
      </c>
      <c r="E65" s="65"/>
      <c r="F65" s="65" t="s">
        <v>451</v>
      </c>
      <c r="G65" s="65" t="s">
        <v>260</v>
      </c>
      <c r="H65" s="85"/>
      <c r="I65" s="84"/>
      <c r="J65" s="85" t="s">
        <v>522</v>
      </c>
      <c r="L65" s="26" t="s">
        <v>550</v>
      </c>
      <c r="P65" t="s">
        <v>551</v>
      </c>
    </row>
    <row r="66" spans="1:16">
      <c r="A66" s="91">
        <v>31</v>
      </c>
      <c r="B66" s="92" t="s">
        <v>492</v>
      </c>
      <c r="C66" s="93" t="s">
        <v>435</v>
      </c>
      <c r="D66" s="66" t="s">
        <v>493</v>
      </c>
      <c r="E66" s="65" t="s">
        <v>282</v>
      </c>
      <c r="F66" s="65" t="s">
        <v>451</v>
      </c>
      <c r="G66" s="65" t="s">
        <v>260</v>
      </c>
      <c r="H66" s="85"/>
      <c r="I66" s="84"/>
      <c r="J66" s="85" t="s">
        <v>522</v>
      </c>
      <c r="L66" s="26" t="s">
        <v>549</v>
      </c>
      <c r="P66" t="s">
        <v>551</v>
      </c>
    </row>
    <row r="67" spans="1:16" ht="30">
      <c r="A67" s="91">
        <v>32</v>
      </c>
      <c r="B67" s="92" t="s">
        <v>494</v>
      </c>
      <c r="C67" s="93" t="s">
        <v>435</v>
      </c>
      <c r="D67" s="66" t="s">
        <v>527</v>
      </c>
      <c r="E67" s="65"/>
      <c r="F67" s="65" t="s">
        <v>451</v>
      </c>
      <c r="G67" s="65" t="s">
        <v>260</v>
      </c>
      <c r="H67" s="85"/>
      <c r="I67" s="84"/>
      <c r="J67" s="85" t="s">
        <v>522</v>
      </c>
      <c r="L67" s="26" t="s">
        <v>549</v>
      </c>
      <c r="P67" t="s">
        <v>551</v>
      </c>
    </row>
  </sheetData>
  <autoFilter ref="A1:J67" xr:uid="{469A8450-B53F-4B53-A6A1-E816B33E9C0A}">
    <filterColumn colId="5">
      <customFilters>
        <customFilter operator="notEqual" val=" "/>
      </customFilters>
    </filterColumn>
  </autoFilter>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5D6B8-5B59-4F5B-9B85-E747F912FD93}">
  <dimension ref="A1:P24"/>
  <sheetViews>
    <sheetView zoomScale="70" zoomScaleNormal="70" workbookViewId="0">
      <selection activeCell="F2" sqref="F2"/>
    </sheetView>
  </sheetViews>
  <sheetFormatPr defaultRowHeight="15"/>
  <cols>
    <col min="1" max="1" width="6.42578125" customWidth="1"/>
    <col min="2" max="2" width="48.85546875" customWidth="1"/>
    <col min="3" max="3" width="11.42578125" bestFit="1" customWidth="1"/>
    <col min="4" max="4" width="83.5703125" customWidth="1"/>
    <col min="5" max="5" width="13" bestFit="1" customWidth="1"/>
    <col min="6" max="6" width="14.42578125" customWidth="1"/>
    <col min="7" max="7" width="10.28515625" bestFit="1" customWidth="1"/>
    <col min="8" max="8" width="55.5703125" customWidth="1"/>
    <col min="9" max="9" width="12.85546875" customWidth="1"/>
    <col min="10" max="10" width="39.7109375" customWidth="1"/>
    <col min="11" max="11" width="49.140625" bestFit="1" customWidth="1"/>
    <col min="12" max="12" width="11.42578125" bestFit="1" customWidth="1"/>
    <col min="13" max="13" width="30.5703125" bestFit="1" customWidth="1"/>
    <col min="14" max="14" width="60.5703125" bestFit="1" customWidth="1"/>
    <col min="16" max="17" width="16.140625" customWidth="1"/>
  </cols>
  <sheetData>
    <row r="1" spans="1:16" ht="15.75">
      <c r="A1" s="51" t="s">
        <v>519</v>
      </c>
      <c r="B1" s="51" t="s">
        <v>1</v>
      </c>
      <c r="C1" s="51" t="s">
        <v>431</v>
      </c>
      <c r="D1" s="51" t="s">
        <v>2</v>
      </c>
      <c r="E1" s="51" t="s">
        <v>432</v>
      </c>
      <c r="F1" s="51" t="s">
        <v>315</v>
      </c>
      <c r="G1" s="68" t="s">
        <v>601</v>
      </c>
      <c r="H1" s="78" t="s">
        <v>3</v>
      </c>
      <c r="J1" s="67" t="s">
        <v>460</v>
      </c>
      <c r="K1" s="68" t="s">
        <v>461</v>
      </c>
      <c r="L1" s="68" t="s">
        <v>435</v>
      </c>
      <c r="M1" s="68" t="s">
        <v>462</v>
      </c>
    </row>
    <row r="2" spans="1:16" ht="45">
      <c r="A2" s="28">
        <v>1</v>
      </c>
      <c r="B2" s="79" t="s">
        <v>463</v>
      </c>
      <c r="C2" s="79" t="s">
        <v>526</v>
      </c>
      <c r="D2" s="70" t="s">
        <v>464</v>
      </c>
      <c r="E2" s="70" t="s">
        <v>451</v>
      </c>
      <c r="F2" s="70" t="s">
        <v>316</v>
      </c>
      <c r="G2" s="28" t="s">
        <v>538</v>
      </c>
      <c r="H2" s="99" t="s">
        <v>7</v>
      </c>
      <c r="I2" s="70" t="s">
        <v>531</v>
      </c>
      <c r="K2" s="26"/>
      <c r="L2" s="26"/>
      <c r="M2" s="26">
        <v>1</v>
      </c>
      <c r="N2" s="26"/>
    </row>
    <row r="3" spans="1:16" ht="45">
      <c r="A3" s="135">
        <v>2</v>
      </c>
      <c r="B3" s="79" t="s">
        <v>463</v>
      </c>
      <c r="C3" s="79" t="s">
        <v>526</v>
      </c>
      <c r="D3" s="70" t="s">
        <v>465</v>
      </c>
      <c r="E3" s="70" t="s">
        <v>451</v>
      </c>
      <c r="F3" s="70" t="s">
        <v>316</v>
      </c>
      <c r="G3" s="28" t="s">
        <v>538</v>
      </c>
      <c r="H3" s="100" t="s">
        <v>7</v>
      </c>
      <c r="I3" s="72" t="s">
        <v>530</v>
      </c>
      <c r="J3" s="102" t="s">
        <v>543</v>
      </c>
      <c r="K3" s="26" t="s">
        <v>544</v>
      </c>
      <c r="L3" s="26"/>
      <c r="M3" s="26">
        <v>1</v>
      </c>
      <c r="N3" s="26"/>
      <c r="P3" t="s">
        <v>525</v>
      </c>
    </row>
    <row r="4" spans="1:16" ht="30">
      <c r="A4" s="28">
        <v>3</v>
      </c>
      <c r="B4" s="79" t="s">
        <v>463</v>
      </c>
      <c r="C4" s="79" t="s">
        <v>526</v>
      </c>
      <c r="D4" s="70" t="s">
        <v>466</v>
      </c>
      <c r="E4" s="70" t="s">
        <v>451</v>
      </c>
      <c r="F4" s="70" t="s">
        <v>316</v>
      </c>
      <c r="G4" s="28" t="s">
        <v>538</v>
      </c>
      <c r="H4" s="99" t="s">
        <v>7</v>
      </c>
      <c r="I4" s="70" t="s">
        <v>531</v>
      </c>
      <c r="K4" s="26"/>
      <c r="L4" s="26"/>
      <c r="M4" s="26">
        <v>2</v>
      </c>
      <c r="N4" s="26"/>
    </row>
    <row r="5" spans="1:16" ht="45">
      <c r="A5" s="1">
        <v>4</v>
      </c>
      <c r="B5" s="79" t="s">
        <v>467</v>
      </c>
      <c r="C5" s="79"/>
      <c r="D5" s="70" t="s">
        <v>468</v>
      </c>
      <c r="E5" s="70" t="s">
        <v>451</v>
      </c>
      <c r="F5" s="70" t="s">
        <v>316</v>
      </c>
      <c r="G5" s="28" t="s">
        <v>614</v>
      </c>
      <c r="H5" s="70" t="s">
        <v>7</v>
      </c>
      <c r="I5" s="70" t="s">
        <v>531</v>
      </c>
      <c r="K5" s="26"/>
      <c r="L5" s="26"/>
      <c r="M5" s="26">
        <v>1</v>
      </c>
      <c r="N5" s="26"/>
    </row>
    <row r="6" spans="1:16" ht="30">
      <c r="A6" s="1">
        <v>5</v>
      </c>
      <c r="B6" s="79" t="s">
        <v>467</v>
      </c>
      <c r="C6" s="79"/>
      <c r="D6" s="70" t="s">
        <v>469</v>
      </c>
      <c r="E6" s="70" t="s">
        <v>451</v>
      </c>
      <c r="F6" s="70" t="s">
        <v>316</v>
      </c>
      <c r="G6" s="28" t="s">
        <v>614</v>
      </c>
      <c r="H6" s="70" t="s">
        <v>7</v>
      </c>
      <c r="I6" s="70" t="s">
        <v>531</v>
      </c>
      <c r="K6" s="26"/>
      <c r="L6" s="26"/>
      <c r="M6" s="26">
        <v>1</v>
      </c>
      <c r="N6" s="26"/>
    </row>
    <row r="7" spans="1:16" ht="54.75" customHeight="1">
      <c r="A7" s="135">
        <v>6</v>
      </c>
      <c r="B7" s="79" t="s">
        <v>467</v>
      </c>
      <c r="C7" s="79"/>
      <c r="D7" s="83" t="s">
        <v>470</v>
      </c>
      <c r="E7" s="83" t="s">
        <v>451</v>
      </c>
      <c r="F7" s="70" t="s">
        <v>316</v>
      </c>
      <c r="G7" s="28" t="s">
        <v>539</v>
      </c>
      <c r="H7" s="100" t="s">
        <v>7</v>
      </c>
      <c r="I7" s="101" t="s">
        <v>522</v>
      </c>
      <c r="K7" s="27" t="s">
        <v>542</v>
      </c>
      <c r="L7" s="26"/>
      <c r="M7" s="26">
        <v>2</v>
      </c>
      <c r="N7" s="26"/>
    </row>
    <row r="8" spans="1:16" ht="53.25" customHeight="1">
      <c r="A8" s="28">
        <v>7</v>
      </c>
      <c r="B8" s="69" t="s">
        <v>471</v>
      </c>
      <c r="C8" s="69"/>
      <c r="D8" s="70" t="s">
        <v>266</v>
      </c>
      <c r="E8" s="70" t="s">
        <v>451</v>
      </c>
      <c r="F8" s="70" t="s">
        <v>316</v>
      </c>
      <c r="G8" s="26" t="s">
        <v>551</v>
      </c>
      <c r="H8" s="100" t="s">
        <v>7</v>
      </c>
      <c r="I8" s="70" t="s">
        <v>523</v>
      </c>
      <c r="J8" s="28"/>
      <c r="K8" s="26" t="s">
        <v>547</v>
      </c>
      <c r="L8" s="26"/>
      <c r="M8" s="26">
        <v>1</v>
      </c>
      <c r="N8" s="26"/>
    </row>
    <row r="9" spans="1:16" ht="30">
      <c r="A9" s="1">
        <v>8</v>
      </c>
      <c r="B9" s="69" t="s">
        <v>472</v>
      </c>
      <c r="C9" s="69"/>
      <c r="D9" s="70" t="s">
        <v>268</v>
      </c>
      <c r="E9" s="70" t="s">
        <v>451</v>
      </c>
      <c r="F9" s="70" t="s">
        <v>316</v>
      </c>
      <c r="G9" s="26"/>
      <c r="H9" s="100" t="s">
        <v>7</v>
      </c>
      <c r="I9" s="70" t="s">
        <v>523</v>
      </c>
      <c r="J9" s="28"/>
      <c r="K9" s="26" t="s">
        <v>547</v>
      </c>
      <c r="L9" s="26"/>
      <c r="M9" s="26">
        <v>1</v>
      </c>
      <c r="N9" s="26"/>
    </row>
    <row r="10" spans="1:16" ht="30">
      <c r="A10" s="28">
        <v>9</v>
      </c>
      <c r="B10" s="69" t="s">
        <v>473</v>
      </c>
      <c r="C10" s="69"/>
      <c r="D10" s="70" t="s">
        <v>266</v>
      </c>
      <c r="E10" s="70" t="s">
        <v>451</v>
      </c>
      <c r="F10" s="70" t="s">
        <v>316</v>
      </c>
      <c r="G10" s="26" t="s">
        <v>551</v>
      </c>
      <c r="H10" s="100" t="s">
        <v>7</v>
      </c>
      <c r="I10" s="70" t="s">
        <v>523</v>
      </c>
      <c r="J10" s="28"/>
      <c r="K10" s="26" t="s">
        <v>547</v>
      </c>
      <c r="L10" s="26"/>
      <c r="M10" s="26">
        <v>1</v>
      </c>
      <c r="N10" s="26"/>
    </row>
    <row r="11" spans="1:16" ht="45">
      <c r="A11" s="28">
        <v>10</v>
      </c>
      <c r="B11" s="69" t="s">
        <v>474</v>
      </c>
      <c r="C11" s="69"/>
      <c r="D11" s="70" t="s">
        <v>267</v>
      </c>
      <c r="E11" s="70" t="s">
        <v>451</v>
      </c>
      <c r="F11" s="70" t="s">
        <v>316</v>
      </c>
      <c r="G11" s="26" t="s">
        <v>551</v>
      </c>
      <c r="H11" s="100" t="s">
        <v>7</v>
      </c>
      <c r="I11" s="70" t="s">
        <v>523</v>
      </c>
      <c r="J11" s="28"/>
      <c r="K11" s="26" t="s">
        <v>547</v>
      </c>
      <c r="L11" s="26"/>
      <c r="M11" s="26">
        <v>1</v>
      </c>
      <c r="N11" s="26"/>
    </row>
    <row r="12" spans="1:16" ht="30">
      <c r="A12" s="135">
        <v>11</v>
      </c>
      <c r="B12" s="69" t="s">
        <v>475</v>
      </c>
      <c r="C12" s="69"/>
      <c r="D12" s="70" t="s">
        <v>476</v>
      </c>
      <c r="E12" s="70" t="s">
        <v>451</v>
      </c>
      <c r="F12" s="99"/>
      <c r="G12" s="26"/>
      <c r="H12" s="70"/>
      <c r="I12" s="70" t="s">
        <v>522</v>
      </c>
      <c r="J12" s="28"/>
      <c r="K12" s="26"/>
      <c r="L12" s="26"/>
      <c r="M12" s="26">
        <v>1.5</v>
      </c>
      <c r="N12" s="26"/>
    </row>
    <row r="13" spans="1:16" ht="45">
      <c r="A13" s="135">
        <v>12</v>
      </c>
      <c r="B13" s="69" t="s">
        <v>477</v>
      </c>
      <c r="C13" s="69"/>
      <c r="D13" s="70" t="s">
        <v>478</v>
      </c>
      <c r="E13" s="70" t="s">
        <v>451</v>
      </c>
      <c r="F13" s="99"/>
      <c r="G13" s="26"/>
      <c r="H13" s="70"/>
      <c r="I13" s="70" t="s">
        <v>522</v>
      </c>
      <c r="J13" s="28"/>
      <c r="K13" s="26"/>
      <c r="L13" s="26"/>
      <c r="M13" s="26">
        <v>1.5</v>
      </c>
      <c r="N13" s="26"/>
    </row>
    <row r="14" spans="1:16" ht="98.25" customHeight="1">
      <c r="A14" s="135">
        <v>13</v>
      </c>
      <c r="B14" s="69" t="s">
        <v>479</v>
      </c>
      <c r="C14" s="69"/>
      <c r="D14" s="70" t="s">
        <v>480</v>
      </c>
      <c r="E14" s="70" t="s">
        <v>451</v>
      </c>
      <c r="F14" s="70" t="s">
        <v>316</v>
      </c>
      <c r="G14" s="26" t="s">
        <v>551</v>
      </c>
      <c r="H14" s="100" t="s">
        <v>7</v>
      </c>
      <c r="I14" s="83" t="s">
        <v>530</v>
      </c>
      <c r="J14" s="70" t="s">
        <v>545</v>
      </c>
      <c r="K14" s="26" t="s">
        <v>482</v>
      </c>
      <c r="L14" s="26">
        <v>0</v>
      </c>
      <c r="M14" s="26">
        <v>0</v>
      </c>
      <c r="N14" s="26"/>
    </row>
    <row r="15" spans="1:16">
      <c r="A15" s="135">
        <v>14</v>
      </c>
      <c r="B15" s="69" t="s">
        <v>483</v>
      </c>
      <c r="C15" s="69"/>
      <c r="D15" s="83" t="s">
        <v>484</v>
      </c>
      <c r="E15" s="70" t="s">
        <v>451</v>
      </c>
      <c r="F15" s="83" t="s">
        <v>316</v>
      </c>
      <c r="G15" t="s">
        <v>539</v>
      </c>
      <c r="H15" s="100" t="s">
        <v>7</v>
      </c>
      <c r="I15" s="72" t="s">
        <v>522</v>
      </c>
      <c r="J15" s="71" t="s">
        <v>481</v>
      </c>
      <c r="K15" s="26"/>
      <c r="L15" s="26">
        <v>1.5</v>
      </c>
      <c r="M15" s="26">
        <v>2</v>
      </c>
      <c r="N15" s="26" t="s">
        <v>485</v>
      </c>
    </row>
    <row r="16" spans="1:16" ht="30">
      <c r="A16" s="135">
        <v>15</v>
      </c>
      <c r="B16" s="69" t="s">
        <v>486</v>
      </c>
      <c r="C16" s="69"/>
      <c r="D16" s="141" t="s">
        <v>487</v>
      </c>
      <c r="E16" s="70" t="s">
        <v>451</v>
      </c>
      <c r="F16" s="72" t="s">
        <v>316</v>
      </c>
      <c r="G16" s="28" t="s">
        <v>614</v>
      </c>
      <c r="H16" s="100" t="s">
        <v>613</v>
      </c>
      <c r="I16" s="72" t="s">
        <v>530</v>
      </c>
      <c r="J16" s="72" t="s">
        <v>481</v>
      </c>
      <c r="K16" s="26" t="s">
        <v>488</v>
      </c>
      <c r="L16" s="26">
        <v>0</v>
      </c>
      <c r="M16" s="26">
        <v>0</v>
      </c>
      <c r="N16" s="26" t="s">
        <v>489</v>
      </c>
    </row>
    <row r="17" spans="1:16" ht="30">
      <c r="A17" s="135">
        <v>16</v>
      </c>
      <c r="B17" s="69" t="s">
        <v>486</v>
      </c>
      <c r="C17" s="69"/>
      <c r="D17" s="70" t="s">
        <v>490</v>
      </c>
      <c r="E17" s="70" t="s">
        <v>451</v>
      </c>
      <c r="F17" s="72" t="s">
        <v>316</v>
      </c>
      <c r="G17" s="28" t="s">
        <v>614</v>
      </c>
      <c r="H17" s="100" t="s">
        <v>612</v>
      </c>
      <c r="I17" s="72" t="s">
        <v>530</v>
      </c>
      <c r="J17" s="70" t="s">
        <v>481</v>
      </c>
      <c r="K17" s="26" t="s">
        <v>491</v>
      </c>
      <c r="L17" s="26">
        <v>0</v>
      </c>
      <c r="M17" s="26">
        <v>0</v>
      </c>
      <c r="N17" s="26"/>
    </row>
    <row r="18" spans="1:16">
      <c r="A18" s="28">
        <v>17</v>
      </c>
      <c r="B18" s="69" t="s">
        <v>492</v>
      </c>
      <c r="C18" s="69"/>
      <c r="D18" s="83" t="s">
        <v>493</v>
      </c>
      <c r="E18" s="70" t="s">
        <v>451</v>
      </c>
      <c r="F18" s="72" t="s">
        <v>316</v>
      </c>
      <c r="G18" s="26" t="s">
        <v>539</v>
      </c>
      <c r="H18" s="100" t="s">
        <v>7</v>
      </c>
      <c r="I18" s="72" t="s">
        <v>522</v>
      </c>
      <c r="J18" s="72" t="s">
        <v>481</v>
      </c>
      <c r="K18" s="26"/>
      <c r="L18" s="26">
        <v>1.5</v>
      </c>
      <c r="M18" s="26">
        <v>2</v>
      </c>
      <c r="N18" s="26"/>
    </row>
    <row r="19" spans="1:16" ht="30">
      <c r="A19" s="135">
        <v>18</v>
      </c>
      <c r="B19" s="69" t="s">
        <v>494</v>
      </c>
      <c r="C19" s="69"/>
      <c r="D19" s="83" t="s">
        <v>495</v>
      </c>
      <c r="E19" s="70" t="s">
        <v>451</v>
      </c>
      <c r="F19" s="70" t="s">
        <v>316</v>
      </c>
      <c r="G19" s="26" t="s">
        <v>539</v>
      </c>
      <c r="H19" s="100" t="s">
        <v>7</v>
      </c>
      <c r="I19" s="72" t="s">
        <v>522</v>
      </c>
      <c r="J19" s="72" t="s">
        <v>481</v>
      </c>
      <c r="K19" s="26"/>
      <c r="L19" s="26">
        <v>1</v>
      </c>
      <c r="M19" s="26">
        <v>1</v>
      </c>
      <c r="N19" s="26"/>
      <c r="P19" s="26" t="s">
        <v>496</v>
      </c>
    </row>
    <row r="20" spans="1:16" ht="135">
      <c r="A20" s="135">
        <v>19</v>
      </c>
      <c r="B20" s="69" t="s">
        <v>497</v>
      </c>
      <c r="C20" s="69"/>
      <c r="D20" s="70" t="s">
        <v>498</v>
      </c>
      <c r="E20" s="70" t="s">
        <v>451</v>
      </c>
      <c r="F20" s="72" t="s">
        <v>316</v>
      </c>
      <c r="G20" s="26" t="s">
        <v>551</v>
      </c>
      <c r="H20" s="100" t="s">
        <v>7</v>
      </c>
      <c r="I20" s="72" t="s">
        <v>530</v>
      </c>
      <c r="J20" s="70" t="s">
        <v>546</v>
      </c>
      <c r="K20" s="26" t="s">
        <v>499</v>
      </c>
      <c r="L20" s="26">
        <v>0</v>
      </c>
      <c r="M20" s="26">
        <v>0</v>
      </c>
      <c r="N20" s="26"/>
    </row>
    <row r="21" spans="1:16">
      <c r="A21" s="28">
        <v>20</v>
      </c>
      <c r="B21" s="69" t="s">
        <v>500</v>
      </c>
      <c r="C21" s="69"/>
      <c r="D21" s="70" t="s">
        <v>501</v>
      </c>
      <c r="E21" s="70" t="s">
        <v>451</v>
      </c>
      <c r="F21" s="70"/>
      <c r="G21" s="26"/>
      <c r="H21" s="70"/>
      <c r="I21" s="70"/>
      <c r="J21" s="70" t="s">
        <v>502</v>
      </c>
      <c r="K21" s="26"/>
      <c r="L21" s="26"/>
      <c r="M21" s="26">
        <v>1</v>
      </c>
      <c r="N21" s="26"/>
    </row>
    <row r="22" spans="1:16" ht="45">
      <c r="A22" s="28">
        <v>21</v>
      </c>
      <c r="B22" s="69" t="s">
        <v>503</v>
      </c>
      <c r="C22" s="69"/>
      <c r="D22" s="70" t="s">
        <v>504</v>
      </c>
      <c r="E22" s="70" t="s">
        <v>451</v>
      </c>
      <c r="F22" s="70"/>
      <c r="G22" s="26"/>
      <c r="H22" s="70"/>
      <c r="I22" s="70"/>
      <c r="J22" s="70" t="s">
        <v>435</v>
      </c>
      <c r="K22" s="27" t="s">
        <v>505</v>
      </c>
      <c r="L22" s="26">
        <v>0</v>
      </c>
      <c r="M22" s="26">
        <v>0</v>
      </c>
      <c r="N22" s="26"/>
    </row>
    <row r="23" spans="1:16">
      <c r="A23" s="50"/>
      <c r="B23" s="73"/>
      <c r="C23" s="73"/>
      <c r="D23" s="74" t="s">
        <v>506</v>
      </c>
      <c r="E23" s="74"/>
      <c r="F23" s="74"/>
      <c r="G23" s="26"/>
      <c r="H23" s="74"/>
      <c r="I23" s="74"/>
      <c r="J23" s="74"/>
      <c r="K23" s="26"/>
      <c r="L23" s="26">
        <v>0</v>
      </c>
      <c r="M23" s="75">
        <v>3</v>
      </c>
      <c r="N23" s="26"/>
    </row>
    <row r="24" spans="1:16">
      <c r="L24">
        <f>SUM(L2:L23)</f>
        <v>4</v>
      </c>
      <c r="M24">
        <f>SUM(M2:M23)</f>
        <v>24</v>
      </c>
    </row>
  </sheetData>
  <autoFilter ref="A1:P24" xr:uid="{5BFDE1E9-2DB5-4332-B897-4EE4AA053819}"/>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5CDBF-E04D-4862-9C88-D3352526742B}">
  <dimension ref="A1:P53"/>
  <sheetViews>
    <sheetView topLeftCell="A4" zoomScale="90" zoomScaleNormal="90" workbookViewId="0">
      <selection activeCell="A11" sqref="A11"/>
    </sheetView>
  </sheetViews>
  <sheetFormatPr defaultRowHeight="15"/>
  <cols>
    <col min="1" max="1" width="14.28515625" bestFit="1" customWidth="1"/>
    <col min="2" max="2" width="36.85546875" customWidth="1"/>
    <col min="3" max="3" width="48.85546875" bestFit="1" customWidth="1"/>
    <col min="4" max="4" width="18.42578125" customWidth="1"/>
    <col min="5" max="5" width="15.42578125" bestFit="1" customWidth="1"/>
    <col min="6" max="6" width="11" customWidth="1"/>
    <col min="7" max="7" width="30.7109375" customWidth="1"/>
    <col min="8" max="8" width="18.7109375" customWidth="1"/>
    <col min="9" max="9" width="10" customWidth="1"/>
    <col min="10" max="10" width="12.85546875" customWidth="1"/>
    <col min="11" max="11" width="10" bestFit="1" customWidth="1"/>
    <col min="12" max="12" width="48.42578125" bestFit="1" customWidth="1"/>
    <col min="13" max="13" width="48.42578125" customWidth="1"/>
    <col min="14" max="14" width="83.140625" bestFit="1" customWidth="1"/>
  </cols>
  <sheetData>
    <row r="1" spans="1:16" ht="15" customHeight="1">
      <c r="A1" s="556" t="s">
        <v>552</v>
      </c>
      <c r="B1" s="556"/>
      <c r="C1" s="556"/>
      <c r="D1" s="556"/>
      <c r="E1" s="556"/>
      <c r="F1" s="556"/>
      <c r="G1" s="556"/>
    </row>
    <row r="2" spans="1:16">
      <c r="A2" s="556"/>
      <c r="B2" s="556"/>
      <c r="C2" s="556"/>
      <c r="D2" s="556"/>
      <c r="E2" s="556"/>
      <c r="F2" s="556"/>
      <c r="G2" s="556"/>
    </row>
    <row r="4" spans="1:16">
      <c r="A4" s="39" t="s">
        <v>327</v>
      </c>
    </row>
    <row r="5" spans="1:16" s="80" customFormat="1">
      <c r="A5" s="117" t="s">
        <v>330</v>
      </c>
      <c r="B5" s="117" t="s">
        <v>328</v>
      </c>
      <c r="C5" s="117" t="s">
        <v>329</v>
      </c>
      <c r="D5" s="117" t="s">
        <v>42</v>
      </c>
      <c r="E5" s="117" t="s">
        <v>389</v>
      </c>
      <c r="F5" s="117" t="s">
        <v>375</v>
      </c>
      <c r="G5" s="117" t="s">
        <v>262</v>
      </c>
      <c r="H5" s="117" t="s">
        <v>562</v>
      </c>
      <c r="I5" s="117" t="s">
        <v>563</v>
      </c>
      <c r="J5" s="117" t="s">
        <v>74</v>
      </c>
      <c r="K5" s="117" t="s">
        <v>315</v>
      </c>
      <c r="L5" s="80" t="s">
        <v>934</v>
      </c>
      <c r="M5" s="80" t="s">
        <v>935</v>
      </c>
    </row>
    <row r="6" spans="1:16" s="80" customFormat="1" ht="14.25" customHeight="1">
      <c r="A6" s="115" t="s">
        <v>106</v>
      </c>
      <c r="B6" s="115" t="s">
        <v>331</v>
      </c>
      <c r="C6" s="115" t="s">
        <v>332</v>
      </c>
      <c r="D6" s="120" t="s">
        <v>391</v>
      </c>
      <c r="E6" s="120"/>
      <c r="F6" s="115" t="s">
        <v>316</v>
      </c>
      <c r="G6" s="118" t="s">
        <v>565</v>
      </c>
      <c r="H6" s="115" t="s">
        <v>71</v>
      </c>
      <c r="I6" s="130" t="s">
        <v>567</v>
      </c>
      <c r="J6" s="105" t="s">
        <v>568</v>
      </c>
      <c r="K6" s="142" t="s">
        <v>316</v>
      </c>
      <c r="L6" s="105" t="s">
        <v>566</v>
      </c>
      <c r="M6" s="105"/>
      <c r="N6" s="105"/>
      <c r="O6" s="80" t="s">
        <v>522</v>
      </c>
    </row>
    <row r="7" spans="1:16" s="80" customFormat="1" ht="14.25" customHeight="1">
      <c r="A7" s="115"/>
      <c r="B7" s="115"/>
      <c r="C7" s="115"/>
      <c r="D7" s="120"/>
      <c r="E7" s="120"/>
      <c r="F7" s="115"/>
      <c r="G7" s="118"/>
      <c r="H7" s="115"/>
      <c r="I7" s="130"/>
      <c r="J7" s="105" t="s">
        <v>569</v>
      </c>
      <c r="K7" s="142" t="s">
        <v>316</v>
      </c>
      <c r="L7" s="105" t="s">
        <v>571</v>
      </c>
      <c r="M7" s="105"/>
      <c r="N7" s="105"/>
      <c r="O7" s="80" t="s">
        <v>522</v>
      </c>
    </row>
    <row r="8" spans="1:16" s="80" customFormat="1">
      <c r="A8" s="115" t="s">
        <v>106</v>
      </c>
      <c r="B8" s="115" t="s">
        <v>342</v>
      </c>
      <c r="C8" s="115" t="s">
        <v>343</v>
      </c>
      <c r="D8" s="120" t="s">
        <v>397</v>
      </c>
      <c r="E8" s="120" t="s">
        <v>398</v>
      </c>
      <c r="F8" s="115" t="s">
        <v>316</v>
      </c>
      <c r="G8" s="119" t="s">
        <v>557</v>
      </c>
      <c r="H8" s="115" t="s">
        <v>71</v>
      </c>
      <c r="I8" s="130" t="s">
        <v>567</v>
      </c>
      <c r="J8" s="105" t="s">
        <v>568</v>
      </c>
      <c r="K8" s="142" t="s">
        <v>316</v>
      </c>
      <c r="L8" s="105" t="s">
        <v>570</v>
      </c>
      <c r="M8" s="105"/>
      <c r="N8" s="105"/>
      <c r="O8" s="80" t="s">
        <v>522</v>
      </c>
    </row>
    <row r="9" spans="1:16" s="80" customFormat="1">
      <c r="A9" s="115"/>
      <c r="B9" s="115"/>
      <c r="C9" s="115"/>
      <c r="D9" s="120"/>
      <c r="E9" s="120"/>
      <c r="F9" s="115"/>
      <c r="G9" s="119"/>
      <c r="H9" s="115"/>
      <c r="I9" s="130"/>
      <c r="J9" s="105" t="s">
        <v>569</v>
      </c>
      <c r="K9" s="142" t="s">
        <v>316</v>
      </c>
      <c r="L9" s="105" t="s">
        <v>572</v>
      </c>
      <c r="M9" s="105"/>
      <c r="N9" s="105"/>
      <c r="O9" s="80" t="s">
        <v>522</v>
      </c>
    </row>
    <row r="10" spans="1:16" s="80" customFormat="1">
      <c r="A10" s="115" t="s">
        <v>106</v>
      </c>
      <c r="B10" s="115" t="s">
        <v>347</v>
      </c>
      <c r="C10" s="115" t="s">
        <v>107</v>
      </c>
      <c r="D10" s="120" t="s">
        <v>400</v>
      </c>
      <c r="E10" s="120"/>
      <c r="F10" s="115" t="s">
        <v>316</v>
      </c>
      <c r="G10" s="115"/>
      <c r="H10" s="115" t="s">
        <v>71</v>
      </c>
      <c r="I10" s="130" t="s">
        <v>567</v>
      </c>
      <c r="J10" s="105" t="s">
        <v>568</v>
      </c>
      <c r="K10" s="142" t="s">
        <v>316</v>
      </c>
      <c r="L10" s="132" t="s">
        <v>582</v>
      </c>
      <c r="M10" s="105" t="s">
        <v>582</v>
      </c>
      <c r="N10" s="127" t="s">
        <v>584</v>
      </c>
      <c r="O10" s="80" t="s">
        <v>522</v>
      </c>
    </row>
    <row r="11" spans="1:16" s="80" customFormat="1" ht="60">
      <c r="A11" s="115"/>
      <c r="B11" s="115"/>
      <c r="C11" s="115"/>
      <c r="D11" s="120"/>
      <c r="E11" s="120"/>
      <c r="F11" s="115"/>
      <c r="G11" s="115"/>
      <c r="H11" s="115"/>
      <c r="I11" s="130"/>
      <c r="J11" s="105" t="s">
        <v>569</v>
      </c>
      <c r="K11" s="142" t="s">
        <v>316</v>
      </c>
      <c r="L11" s="203" t="s">
        <v>583</v>
      </c>
      <c r="M11" s="134"/>
      <c r="N11" s="127" t="s">
        <v>584</v>
      </c>
      <c r="O11" s="80" t="s">
        <v>522</v>
      </c>
    </row>
    <row r="12" spans="1:16" s="80" customFormat="1">
      <c r="A12" s="115" t="s">
        <v>106</v>
      </c>
      <c r="B12" s="115" t="s">
        <v>356</v>
      </c>
      <c r="C12" s="115" t="s">
        <v>357</v>
      </c>
      <c r="D12" s="120" t="s">
        <v>405</v>
      </c>
      <c r="E12" s="120" t="s">
        <v>406</v>
      </c>
      <c r="F12" s="115" t="s">
        <v>316</v>
      </c>
      <c r="G12" s="120"/>
      <c r="H12" s="115" t="s">
        <v>71</v>
      </c>
      <c r="I12" s="130" t="s">
        <v>567</v>
      </c>
      <c r="J12" s="105" t="s">
        <v>568</v>
      </c>
      <c r="K12" s="142" t="s">
        <v>316</v>
      </c>
      <c r="L12" s="134" t="s">
        <v>585</v>
      </c>
      <c r="M12" s="134"/>
      <c r="N12" s="132" t="s">
        <v>592</v>
      </c>
      <c r="O12" s="80" t="s">
        <v>522</v>
      </c>
      <c r="P12" s="80" t="s">
        <v>587</v>
      </c>
    </row>
    <row r="13" spans="1:16" s="80" customFormat="1">
      <c r="A13" s="115"/>
      <c r="B13" s="115"/>
      <c r="C13" s="115"/>
      <c r="D13" s="120"/>
      <c r="E13" s="120"/>
      <c r="F13" s="115"/>
      <c r="G13" s="120"/>
      <c r="H13" s="115"/>
      <c r="I13" s="130"/>
      <c r="J13" s="105" t="s">
        <v>569</v>
      </c>
      <c r="K13" s="142" t="s">
        <v>316</v>
      </c>
      <c r="L13" s="134" t="s">
        <v>586</v>
      </c>
      <c r="M13" s="134"/>
      <c r="N13" s="132" t="s">
        <v>592</v>
      </c>
      <c r="O13" s="80" t="s">
        <v>522</v>
      </c>
    </row>
    <row r="14" spans="1:16" s="80" customFormat="1" ht="84.75" customHeight="1">
      <c r="A14" s="115" t="s">
        <v>106</v>
      </c>
      <c r="B14" s="115" t="s">
        <v>360</v>
      </c>
      <c r="C14" s="115" t="s">
        <v>361</v>
      </c>
      <c r="D14" s="120" t="s">
        <v>408</v>
      </c>
      <c r="E14" s="120"/>
      <c r="F14" s="115" t="s">
        <v>316</v>
      </c>
      <c r="G14" s="120"/>
      <c r="H14" s="115" t="s">
        <v>71</v>
      </c>
      <c r="I14" s="130" t="s">
        <v>567</v>
      </c>
      <c r="J14" s="105" t="s">
        <v>568</v>
      </c>
      <c r="K14" s="142" t="s">
        <v>316</v>
      </c>
      <c r="L14" s="138" t="s">
        <v>588</v>
      </c>
      <c r="M14" s="138"/>
      <c r="N14" s="129" t="s">
        <v>589</v>
      </c>
      <c r="O14" s="80" t="s">
        <v>522</v>
      </c>
    </row>
    <row r="15" spans="1:16" s="80" customFormat="1">
      <c r="A15" s="115"/>
      <c r="B15" s="115"/>
      <c r="C15" s="115"/>
      <c r="D15" s="120"/>
      <c r="E15" s="120"/>
      <c r="F15" s="115"/>
      <c r="G15" s="120"/>
      <c r="H15" s="115"/>
      <c r="I15" s="130"/>
      <c r="J15" s="105" t="s">
        <v>569</v>
      </c>
      <c r="K15" s="142" t="s">
        <v>316</v>
      </c>
      <c r="L15" s="105"/>
      <c r="M15" s="105"/>
      <c r="N15" s="105"/>
      <c r="O15" s="80" t="s">
        <v>522</v>
      </c>
    </row>
    <row r="16" spans="1:16" s="80" customFormat="1">
      <c r="A16" s="115" t="s">
        <v>334</v>
      </c>
      <c r="B16" s="115" t="s">
        <v>333</v>
      </c>
      <c r="C16" s="115" t="s">
        <v>80</v>
      </c>
      <c r="D16" s="120" t="s">
        <v>33</v>
      </c>
      <c r="E16" s="120"/>
      <c r="F16" s="115" t="s">
        <v>316</v>
      </c>
      <c r="G16" s="115"/>
      <c r="H16" s="115" t="s">
        <v>71</v>
      </c>
      <c r="I16" s="130" t="s">
        <v>567</v>
      </c>
      <c r="J16" s="105" t="s">
        <v>568</v>
      </c>
      <c r="K16" s="144" t="s">
        <v>316</v>
      </c>
      <c r="L16" s="105" t="s">
        <v>590</v>
      </c>
      <c r="M16" s="105"/>
      <c r="N16" s="105"/>
      <c r="O16" s="80" t="s">
        <v>522</v>
      </c>
    </row>
    <row r="17" spans="1:15" s="80" customFormat="1">
      <c r="A17" s="115"/>
      <c r="B17" s="115"/>
      <c r="C17" s="115"/>
      <c r="D17" s="120"/>
      <c r="E17" s="120"/>
      <c r="F17" s="115"/>
      <c r="G17" s="115"/>
      <c r="H17" s="115"/>
      <c r="I17" s="130"/>
      <c r="J17" s="105" t="s">
        <v>569</v>
      </c>
      <c r="K17" s="144" t="s">
        <v>316</v>
      </c>
      <c r="L17" s="105" t="s">
        <v>591</v>
      </c>
      <c r="M17" s="105"/>
      <c r="N17" s="132" t="s">
        <v>592</v>
      </c>
      <c r="O17" s="80" t="s">
        <v>522</v>
      </c>
    </row>
    <row r="18" spans="1:15" s="80" customFormat="1">
      <c r="A18" s="115" t="s">
        <v>334</v>
      </c>
      <c r="B18" s="115" t="s">
        <v>337</v>
      </c>
      <c r="C18" s="115" t="s">
        <v>338</v>
      </c>
      <c r="D18" s="120" t="s">
        <v>394</v>
      </c>
      <c r="E18" s="120"/>
      <c r="F18" s="115" t="s">
        <v>316</v>
      </c>
      <c r="G18" s="115" t="s">
        <v>556</v>
      </c>
      <c r="H18" s="115" t="s">
        <v>71</v>
      </c>
      <c r="I18" s="130" t="s">
        <v>567</v>
      </c>
      <c r="J18" s="105" t="s">
        <v>568</v>
      </c>
      <c r="K18" s="144" t="s">
        <v>316</v>
      </c>
      <c r="L18" s="105" t="s">
        <v>593</v>
      </c>
      <c r="M18" s="105"/>
      <c r="N18" s="105"/>
      <c r="O18" s="80" t="s">
        <v>522</v>
      </c>
    </row>
    <row r="19" spans="1:15" s="80" customFormat="1">
      <c r="A19" s="115"/>
      <c r="B19" s="115"/>
      <c r="C19" s="115"/>
      <c r="D19" s="120"/>
      <c r="E19" s="120"/>
      <c r="F19" s="115"/>
      <c r="G19" s="115"/>
      <c r="H19" s="115"/>
      <c r="I19" s="130"/>
      <c r="J19" s="105" t="s">
        <v>569</v>
      </c>
      <c r="K19" s="144" t="s">
        <v>316</v>
      </c>
      <c r="L19" s="105" t="s">
        <v>594</v>
      </c>
      <c r="M19" s="105"/>
      <c r="N19" s="132" t="s">
        <v>592</v>
      </c>
      <c r="O19" s="80" t="s">
        <v>522</v>
      </c>
    </row>
    <row r="20" spans="1:15" s="80" customFormat="1">
      <c r="A20" s="115" t="s">
        <v>334</v>
      </c>
      <c r="B20" s="115" t="s">
        <v>358</v>
      </c>
      <c r="C20" s="115" t="s">
        <v>359</v>
      </c>
      <c r="D20" s="120" t="s">
        <v>407</v>
      </c>
      <c r="E20" s="120"/>
      <c r="F20" s="115" t="s">
        <v>316</v>
      </c>
      <c r="G20" s="120"/>
      <c r="H20" s="115" t="s">
        <v>71</v>
      </c>
      <c r="I20" s="130" t="s">
        <v>567</v>
      </c>
      <c r="J20" s="105" t="s">
        <v>568</v>
      </c>
      <c r="K20" s="144" t="s">
        <v>316</v>
      </c>
      <c r="L20" s="105" t="s">
        <v>595</v>
      </c>
      <c r="M20" s="105"/>
      <c r="N20" s="129" t="s">
        <v>584</v>
      </c>
      <c r="O20" s="80" t="s">
        <v>522</v>
      </c>
    </row>
    <row r="21" spans="1:15" s="80" customFormat="1" ht="38.25">
      <c r="A21" s="115"/>
      <c r="B21" s="115"/>
      <c r="C21" s="115"/>
      <c r="D21" s="120"/>
      <c r="E21" s="120"/>
      <c r="F21" s="115"/>
      <c r="G21" s="143" t="s">
        <v>615</v>
      </c>
      <c r="H21" s="115"/>
      <c r="I21" s="130"/>
      <c r="J21" s="105" t="s">
        <v>569</v>
      </c>
      <c r="K21" s="144" t="s">
        <v>316</v>
      </c>
      <c r="L21" s="105" t="s">
        <v>596</v>
      </c>
      <c r="M21" s="105"/>
      <c r="N21" s="129" t="s">
        <v>584</v>
      </c>
      <c r="O21" s="80" t="s">
        <v>522</v>
      </c>
    </row>
    <row r="22" spans="1:15" s="80" customFormat="1">
      <c r="A22" s="115" t="s">
        <v>334</v>
      </c>
      <c r="B22" s="115" t="s">
        <v>362</v>
      </c>
      <c r="C22" s="115" t="s">
        <v>363</v>
      </c>
      <c r="D22" s="120" t="s">
        <v>409</v>
      </c>
      <c r="E22" s="120"/>
      <c r="F22" s="115" t="s">
        <v>316</v>
      </c>
      <c r="G22" s="115"/>
      <c r="H22" s="115" t="s">
        <v>71</v>
      </c>
      <c r="I22" s="130" t="s">
        <v>567</v>
      </c>
      <c r="J22" s="105" t="s">
        <v>568</v>
      </c>
      <c r="K22" s="144" t="s">
        <v>316</v>
      </c>
      <c r="L22" s="105" t="s">
        <v>597</v>
      </c>
      <c r="M22" s="105"/>
      <c r="N22" s="129" t="s">
        <v>584</v>
      </c>
      <c r="O22" s="80" t="s">
        <v>522</v>
      </c>
    </row>
    <row r="23" spans="1:15" s="80" customFormat="1">
      <c r="A23" s="115"/>
      <c r="B23" s="115"/>
      <c r="C23" s="115"/>
      <c r="D23" s="120"/>
      <c r="E23" s="120"/>
      <c r="F23" s="115"/>
      <c r="G23" s="115"/>
      <c r="H23" s="115"/>
      <c r="I23" s="130"/>
      <c r="J23" s="105" t="s">
        <v>569</v>
      </c>
      <c r="K23" s="144" t="s">
        <v>316</v>
      </c>
      <c r="L23" s="105" t="s">
        <v>598</v>
      </c>
      <c r="M23" s="105"/>
      <c r="N23" s="129" t="s">
        <v>584</v>
      </c>
      <c r="O23" s="80" t="s">
        <v>522</v>
      </c>
    </row>
    <row r="24" spans="1:15" s="80" customFormat="1">
      <c r="A24" s="115" t="s">
        <v>39</v>
      </c>
      <c r="B24" s="115" t="s">
        <v>335</v>
      </c>
      <c r="C24" s="115" t="s">
        <v>336</v>
      </c>
      <c r="D24" s="120" t="s">
        <v>392</v>
      </c>
      <c r="E24" s="120" t="s">
        <v>393</v>
      </c>
      <c r="F24" s="115" t="s">
        <v>316</v>
      </c>
      <c r="G24" s="119" t="s">
        <v>555</v>
      </c>
      <c r="H24" s="115" t="s">
        <v>71</v>
      </c>
      <c r="I24" s="130" t="s">
        <v>567</v>
      </c>
      <c r="J24" s="105"/>
      <c r="K24" s="105"/>
      <c r="L24" s="105"/>
      <c r="M24" s="105"/>
      <c r="N24" s="105"/>
    </row>
    <row r="25" spans="1:15" s="80" customFormat="1">
      <c r="A25" s="115" t="s">
        <v>341</v>
      </c>
      <c r="B25" s="115" t="s">
        <v>339</v>
      </c>
      <c r="C25" s="115" t="s">
        <v>340</v>
      </c>
      <c r="D25" s="120" t="s">
        <v>395</v>
      </c>
      <c r="E25" s="120" t="s">
        <v>396</v>
      </c>
      <c r="F25" s="115" t="s">
        <v>316</v>
      </c>
      <c r="G25" s="119" t="s">
        <v>556</v>
      </c>
      <c r="H25" s="115" t="s">
        <v>71</v>
      </c>
      <c r="I25" s="130" t="s">
        <v>567</v>
      </c>
      <c r="J25" s="105" t="s">
        <v>568</v>
      </c>
      <c r="K25" s="144" t="s">
        <v>316</v>
      </c>
      <c r="L25" s="105" t="s">
        <v>605</v>
      </c>
      <c r="M25" s="105"/>
      <c r="N25" s="131"/>
      <c r="O25" s="80" t="s">
        <v>522</v>
      </c>
    </row>
    <row r="26" spans="1:15" s="80" customFormat="1" ht="38.25">
      <c r="A26" s="115"/>
      <c r="B26" s="115"/>
      <c r="C26" s="115"/>
      <c r="D26" s="120"/>
      <c r="E26" s="120"/>
      <c r="F26" s="115"/>
      <c r="G26" s="118" t="s">
        <v>616</v>
      </c>
      <c r="H26" s="115"/>
      <c r="I26" s="130"/>
      <c r="J26" s="105" t="s">
        <v>569</v>
      </c>
      <c r="K26" s="144" t="s">
        <v>316</v>
      </c>
      <c r="L26" s="105" t="s">
        <v>606</v>
      </c>
      <c r="M26" s="105"/>
      <c r="N26" s="131"/>
      <c r="O26" s="80" t="s">
        <v>522</v>
      </c>
    </row>
    <row r="27" spans="1:15" s="80" customFormat="1" ht="30">
      <c r="A27" s="115" t="s">
        <v>346</v>
      </c>
      <c r="B27" s="115" t="s">
        <v>344</v>
      </c>
      <c r="C27" s="115" t="s">
        <v>345</v>
      </c>
      <c r="D27" s="120" t="s">
        <v>399</v>
      </c>
      <c r="E27" s="120"/>
      <c r="F27" s="115" t="s">
        <v>316</v>
      </c>
      <c r="G27" s="119" t="s">
        <v>558</v>
      </c>
      <c r="H27" s="115" t="s">
        <v>71</v>
      </c>
      <c r="I27" s="130" t="s">
        <v>567</v>
      </c>
      <c r="J27" s="105" t="s">
        <v>568</v>
      </c>
      <c r="K27" s="145" t="s">
        <v>316</v>
      </c>
      <c r="L27" s="105" t="s">
        <v>608</v>
      </c>
      <c r="M27" s="105"/>
      <c r="N27" s="128" t="s">
        <v>610</v>
      </c>
      <c r="O27" s="80" t="s">
        <v>522</v>
      </c>
    </row>
    <row r="28" spans="1:15" s="80" customFormat="1" ht="30">
      <c r="A28" s="115"/>
      <c r="B28" s="115"/>
      <c r="C28" s="115"/>
      <c r="D28" s="120"/>
      <c r="E28" s="120"/>
      <c r="F28" s="115"/>
      <c r="G28" s="119"/>
      <c r="H28" s="115"/>
      <c r="I28" s="130"/>
      <c r="J28" s="105" t="s">
        <v>569</v>
      </c>
      <c r="K28" s="145" t="s">
        <v>316</v>
      </c>
      <c r="L28" s="105" t="s">
        <v>609</v>
      </c>
      <c r="M28" s="105"/>
      <c r="N28" s="128" t="s">
        <v>611</v>
      </c>
      <c r="O28" s="80" t="s">
        <v>522</v>
      </c>
    </row>
    <row r="29" spans="1:15" s="80" customFormat="1" ht="48" customHeight="1">
      <c r="A29" s="115" t="s">
        <v>353</v>
      </c>
      <c r="B29" s="115" t="s">
        <v>351</v>
      </c>
      <c r="C29" s="115" t="s">
        <v>352</v>
      </c>
      <c r="D29" s="120" t="s">
        <v>402</v>
      </c>
      <c r="E29" s="120"/>
      <c r="F29" s="115" t="s">
        <v>316</v>
      </c>
      <c r="G29" s="118" t="s">
        <v>564</v>
      </c>
      <c r="H29" s="115" t="s">
        <v>71</v>
      </c>
      <c r="I29" s="130" t="s">
        <v>567</v>
      </c>
      <c r="J29" s="105" t="s">
        <v>568</v>
      </c>
      <c r="K29" s="144" t="s">
        <v>316</v>
      </c>
      <c r="L29" s="105" t="s">
        <v>603</v>
      </c>
      <c r="M29" s="105"/>
      <c r="N29" s="105"/>
      <c r="O29" s="80" t="s">
        <v>522</v>
      </c>
    </row>
    <row r="30" spans="1:15" s="80" customFormat="1" ht="14.25" customHeight="1">
      <c r="A30" s="115"/>
      <c r="B30" s="115"/>
      <c r="C30" s="115"/>
      <c r="D30" s="120"/>
      <c r="E30" s="120"/>
      <c r="F30" s="115"/>
      <c r="G30" s="118"/>
      <c r="H30" s="115"/>
      <c r="I30" s="130"/>
      <c r="J30" s="105" t="s">
        <v>569</v>
      </c>
      <c r="K30" s="144" t="s">
        <v>316</v>
      </c>
      <c r="L30" s="105" t="s">
        <v>604</v>
      </c>
      <c r="M30" s="105"/>
      <c r="N30" s="132" t="s">
        <v>592</v>
      </c>
      <c r="O30" s="80" t="s">
        <v>522</v>
      </c>
    </row>
    <row r="31" spans="1:15" s="80" customFormat="1">
      <c r="A31" s="115" t="s">
        <v>350</v>
      </c>
      <c r="B31" s="115" t="s">
        <v>348</v>
      </c>
      <c r="C31" s="115" t="s">
        <v>349</v>
      </c>
      <c r="D31" s="120" t="s">
        <v>401</v>
      </c>
      <c r="E31" s="120"/>
      <c r="F31" s="115" t="s">
        <v>316</v>
      </c>
      <c r="G31" s="119" t="s">
        <v>559</v>
      </c>
      <c r="H31" s="115" t="s">
        <v>71</v>
      </c>
      <c r="I31" s="130" t="s">
        <v>567</v>
      </c>
      <c r="J31" s="105" t="s">
        <v>568</v>
      </c>
      <c r="K31" s="144" t="s">
        <v>316</v>
      </c>
      <c r="L31" s="105" t="s">
        <v>602</v>
      </c>
      <c r="M31" s="105"/>
      <c r="N31" s="105"/>
      <c r="O31" s="80" t="s">
        <v>530</v>
      </c>
    </row>
    <row r="32" spans="1:15" s="80" customFormat="1">
      <c r="A32" s="115"/>
      <c r="B32" s="115"/>
      <c r="C32" s="115"/>
      <c r="D32" s="120"/>
      <c r="E32" s="120"/>
      <c r="F32" s="115"/>
      <c r="G32" s="119"/>
      <c r="H32" s="115"/>
      <c r="I32" s="130"/>
      <c r="J32" s="105" t="s">
        <v>569</v>
      </c>
      <c r="K32" s="144" t="s">
        <v>316</v>
      </c>
      <c r="L32" s="132" t="s">
        <v>607</v>
      </c>
      <c r="M32" s="132"/>
      <c r="N32" s="132" t="s">
        <v>592</v>
      </c>
      <c r="O32" s="80" t="s">
        <v>522</v>
      </c>
    </row>
    <row r="33" spans="1:14" s="80" customFormat="1">
      <c r="A33" s="116" t="s">
        <v>350</v>
      </c>
      <c r="B33" s="116" t="s">
        <v>354</v>
      </c>
      <c r="C33" s="116" t="s">
        <v>355</v>
      </c>
      <c r="D33" s="121" t="s">
        <v>403</v>
      </c>
      <c r="E33" s="121"/>
      <c r="F33" s="116" t="s">
        <v>316</v>
      </c>
      <c r="G33" s="121" t="s">
        <v>404</v>
      </c>
      <c r="H33" s="115" t="s">
        <v>71</v>
      </c>
      <c r="I33" s="130" t="s">
        <v>567</v>
      </c>
      <c r="J33" s="105"/>
      <c r="K33" s="105"/>
      <c r="L33" s="105"/>
      <c r="M33" s="105"/>
      <c r="N33" s="105"/>
    </row>
    <row r="40" spans="1:14" ht="15.75" thickBot="1">
      <c r="A40" s="39" t="s">
        <v>364</v>
      </c>
    </row>
    <row r="41" spans="1:14">
      <c r="A41" s="42" t="s">
        <v>328</v>
      </c>
      <c r="B41" s="43" t="s">
        <v>329</v>
      </c>
      <c r="C41" s="43" t="s">
        <v>330</v>
      </c>
      <c r="D41" s="40" t="s">
        <v>42</v>
      </c>
      <c r="E41" s="40" t="s">
        <v>191</v>
      </c>
      <c r="F41" s="40" t="s">
        <v>27</v>
      </c>
      <c r="G41" s="40" t="s">
        <v>375</v>
      </c>
      <c r="H41" s="40" t="s">
        <v>376</v>
      </c>
    </row>
    <row r="42" spans="1:14">
      <c r="A42" s="41" t="s">
        <v>333</v>
      </c>
      <c r="B42" s="41" t="s">
        <v>80</v>
      </c>
      <c r="C42" s="41" t="s">
        <v>334</v>
      </c>
      <c r="D42" s="5" t="s">
        <v>410</v>
      </c>
      <c r="E42" s="5"/>
      <c r="F42" s="41" t="s">
        <v>80</v>
      </c>
      <c r="G42" s="41" t="s">
        <v>316</v>
      </c>
      <c r="H42" s="41" t="s">
        <v>260</v>
      </c>
    </row>
    <row r="43" spans="1:14">
      <c r="A43" s="41" t="s">
        <v>365</v>
      </c>
      <c r="B43" s="41" t="s">
        <v>366</v>
      </c>
      <c r="C43" s="41" t="s">
        <v>334</v>
      </c>
      <c r="D43" s="5" t="s">
        <v>411</v>
      </c>
      <c r="E43" s="5" t="s">
        <v>412</v>
      </c>
      <c r="F43" s="41" t="s">
        <v>366</v>
      </c>
      <c r="G43" s="41" t="s">
        <v>316</v>
      </c>
      <c r="H43" s="41" t="s">
        <v>260</v>
      </c>
    </row>
    <row r="44" spans="1:14">
      <c r="A44" s="41" t="s">
        <v>367</v>
      </c>
      <c r="B44" s="41" t="s">
        <v>368</v>
      </c>
      <c r="C44" s="41" t="s">
        <v>334</v>
      </c>
      <c r="D44" s="5" t="s">
        <v>413</v>
      </c>
      <c r="E44" s="5" t="s">
        <v>414</v>
      </c>
      <c r="F44" s="41" t="s">
        <v>368</v>
      </c>
      <c r="G44" s="41" t="s">
        <v>316</v>
      </c>
      <c r="H44" s="41" t="s">
        <v>260</v>
      </c>
    </row>
    <row r="45" spans="1:14">
      <c r="A45" s="41" t="s">
        <v>347</v>
      </c>
      <c r="B45" s="41" t="s">
        <v>107</v>
      </c>
      <c r="C45" s="41" t="s">
        <v>106</v>
      </c>
      <c r="D45" s="5" t="s">
        <v>415</v>
      </c>
      <c r="E45" s="5"/>
      <c r="F45" s="41" t="s">
        <v>107</v>
      </c>
      <c r="G45" s="41" t="s">
        <v>316</v>
      </c>
      <c r="H45" s="41" t="s">
        <v>260</v>
      </c>
    </row>
    <row r="46" spans="1:14">
      <c r="A46" s="41" t="s">
        <v>356</v>
      </c>
      <c r="B46" s="41" t="s">
        <v>357</v>
      </c>
      <c r="C46" s="41" t="s">
        <v>106</v>
      </c>
      <c r="D46" s="5" t="s">
        <v>416</v>
      </c>
      <c r="E46" s="5"/>
      <c r="F46" s="41" t="s">
        <v>357</v>
      </c>
      <c r="G46" s="41" t="s">
        <v>316</v>
      </c>
      <c r="H46" s="41" t="s">
        <v>260</v>
      </c>
    </row>
    <row r="47" spans="1:14">
      <c r="A47" s="41" t="s">
        <v>337</v>
      </c>
      <c r="B47" s="41" t="s">
        <v>338</v>
      </c>
      <c r="C47" s="41" t="s">
        <v>334</v>
      </c>
      <c r="D47" s="5" t="s">
        <v>417</v>
      </c>
      <c r="E47" s="5" t="s">
        <v>418</v>
      </c>
      <c r="F47" s="41" t="s">
        <v>338</v>
      </c>
      <c r="G47" s="41" t="s">
        <v>316</v>
      </c>
      <c r="H47" s="41" t="s">
        <v>260</v>
      </c>
    </row>
    <row r="48" spans="1:14">
      <c r="A48" s="41" t="s">
        <v>369</v>
      </c>
      <c r="B48" s="41" t="s">
        <v>370</v>
      </c>
      <c r="C48" s="41" t="s">
        <v>353</v>
      </c>
      <c r="D48" s="5" t="s">
        <v>419</v>
      </c>
      <c r="E48" s="5"/>
      <c r="F48" s="41" t="s">
        <v>370</v>
      </c>
      <c r="G48" s="41" t="s">
        <v>316</v>
      </c>
      <c r="H48" s="41" t="s">
        <v>260</v>
      </c>
    </row>
    <row r="49" spans="1:8">
      <c r="A49" s="41" t="s">
        <v>358</v>
      </c>
      <c r="B49" s="41" t="s">
        <v>359</v>
      </c>
      <c r="C49" s="41" t="s">
        <v>334</v>
      </c>
      <c r="D49" s="5" t="s">
        <v>420</v>
      </c>
      <c r="E49" s="5" t="s">
        <v>421</v>
      </c>
      <c r="F49" s="41" t="s">
        <v>359</v>
      </c>
      <c r="G49" s="41" t="s">
        <v>316</v>
      </c>
      <c r="H49" s="41" t="s">
        <v>260</v>
      </c>
    </row>
    <row r="50" spans="1:8">
      <c r="A50" s="41" t="s">
        <v>371</v>
      </c>
      <c r="B50" s="41" t="s">
        <v>372</v>
      </c>
      <c r="C50" s="41" t="s">
        <v>106</v>
      </c>
      <c r="D50" s="5" t="s">
        <v>422</v>
      </c>
      <c r="E50" s="5"/>
      <c r="F50" s="41" t="s">
        <v>372</v>
      </c>
      <c r="G50" s="41" t="s">
        <v>316</v>
      </c>
      <c r="H50" s="41" t="s">
        <v>260</v>
      </c>
    </row>
    <row r="51" spans="1:8">
      <c r="A51" s="41" t="s">
        <v>362</v>
      </c>
      <c r="B51" s="41" t="s">
        <v>363</v>
      </c>
      <c r="C51" s="41" t="s">
        <v>334</v>
      </c>
      <c r="D51" s="5" t="s">
        <v>423</v>
      </c>
      <c r="E51" s="5" t="s">
        <v>424</v>
      </c>
      <c r="F51" s="41" t="s">
        <v>363</v>
      </c>
      <c r="G51" s="41" t="s">
        <v>316</v>
      </c>
      <c r="H51" s="41" t="s">
        <v>260</v>
      </c>
    </row>
    <row r="52" spans="1:8">
      <c r="A52" s="41" t="s">
        <v>335</v>
      </c>
      <c r="B52" s="41" t="s">
        <v>336</v>
      </c>
      <c r="C52" s="41" t="s">
        <v>39</v>
      </c>
      <c r="D52" s="5" t="s">
        <v>425</v>
      </c>
      <c r="E52" s="5" t="s">
        <v>426</v>
      </c>
      <c r="F52" s="41" t="s">
        <v>336</v>
      </c>
      <c r="G52" s="41" t="s">
        <v>316</v>
      </c>
      <c r="H52" s="41" t="s">
        <v>260</v>
      </c>
    </row>
    <row r="53" spans="1:8">
      <c r="A53" s="41" t="s">
        <v>373</v>
      </c>
      <c r="B53" s="41" t="s">
        <v>374</v>
      </c>
      <c r="C53" s="41" t="s">
        <v>341</v>
      </c>
      <c r="D53" s="5" t="s">
        <v>427</v>
      </c>
      <c r="E53" s="5" t="s">
        <v>428</v>
      </c>
      <c r="F53" s="41" t="s">
        <v>374</v>
      </c>
      <c r="G53" s="41" t="s">
        <v>316</v>
      </c>
      <c r="H53" s="41" t="s">
        <v>260</v>
      </c>
    </row>
  </sheetData>
  <mergeCells count="1">
    <mergeCell ref="A1:G2"/>
  </mergeCell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D412-3C49-4799-9B12-0CAEA45CFB59}">
  <dimension ref="A1:H47"/>
  <sheetViews>
    <sheetView topLeftCell="A31" zoomScaleNormal="100" workbookViewId="0">
      <selection activeCell="G47" sqref="G47"/>
    </sheetView>
  </sheetViews>
  <sheetFormatPr defaultRowHeight="15"/>
  <cols>
    <col min="1" max="1" width="3" bestFit="1" customWidth="1"/>
    <col min="2" max="2" width="19.42578125" customWidth="1"/>
    <col min="3" max="3" width="13.28515625" customWidth="1"/>
    <col min="4" max="4" width="89.28515625" customWidth="1"/>
    <col min="5" max="5" width="14.7109375" customWidth="1"/>
    <col min="8" max="8" width="56.140625" customWidth="1"/>
  </cols>
  <sheetData>
    <row r="1" spans="1:8">
      <c r="A1" s="136" t="s">
        <v>519</v>
      </c>
      <c r="B1" s="136" t="s">
        <v>1</v>
      </c>
      <c r="C1" s="136" t="s">
        <v>431</v>
      </c>
      <c r="D1" s="136" t="s">
        <v>2</v>
      </c>
      <c r="E1" s="136" t="s">
        <v>432</v>
      </c>
      <c r="F1" s="136" t="s">
        <v>315</v>
      </c>
      <c r="G1" s="133" t="s">
        <v>599</v>
      </c>
      <c r="H1" s="136" t="s">
        <v>4</v>
      </c>
    </row>
    <row r="2" spans="1:8">
      <c r="A2" s="1">
        <v>1</v>
      </c>
      <c r="B2" s="1" t="s">
        <v>5</v>
      </c>
      <c r="C2" s="1" t="s">
        <v>435</v>
      </c>
      <c r="D2" s="2" t="s">
        <v>6</v>
      </c>
      <c r="E2" s="1" t="s">
        <v>451</v>
      </c>
      <c r="F2" s="1" t="s">
        <v>316</v>
      </c>
      <c r="G2" s="1" t="s">
        <v>7</v>
      </c>
      <c r="H2" s="114"/>
    </row>
    <row r="3" spans="1:8" ht="45">
      <c r="A3" s="1">
        <v>2</v>
      </c>
      <c r="B3" s="1" t="s">
        <v>5</v>
      </c>
      <c r="C3" s="1" t="s">
        <v>435</v>
      </c>
      <c r="D3" s="2" t="s">
        <v>8</v>
      </c>
      <c r="E3" s="1" t="s">
        <v>451</v>
      </c>
      <c r="F3" s="1" t="s">
        <v>316</v>
      </c>
      <c r="G3" s="1" t="s">
        <v>7</v>
      </c>
      <c r="H3" s="114"/>
    </row>
    <row r="4" spans="1:8" ht="30">
      <c r="A4" s="1">
        <v>3</v>
      </c>
      <c r="B4" s="1" t="s">
        <v>9</v>
      </c>
      <c r="C4" s="1" t="s">
        <v>435</v>
      </c>
      <c r="D4" s="2" t="s">
        <v>10</v>
      </c>
      <c r="E4" s="1" t="s">
        <v>451</v>
      </c>
      <c r="F4" s="1" t="s">
        <v>316</v>
      </c>
      <c r="G4" s="1" t="s">
        <v>7</v>
      </c>
      <c r="H4" s="114"/>
    </row>
    <row r="5" spans="1:8" ht="30">
      <c r="A5" s="1">
        <v>4</v>
      </c>
      <c r="B5" s="1" t="s">
        <v>9</v>
      </c>
      <c r="C5" s="1" t="s">
        <v>435</v>
      </c>
      <c r="D5" s="2" t="s">
        <v>11</v>
      </c>
      <c r="E5" s="1" t="s">
        <v>451</v>
      </c>
      <c r="F5" s="1" t="s">
        <v>316</v>
      </c>
      <c r="G5" s="1" t="s">
        <v>7</v>
      </c>
      <c r="H5" s="114"/>
    </row>
    <row r="6" spans="1:8" ht="30">
      <c r="A6" s="1">
        <v>5</v>
      </c>
      <c r="B6" s="1" t="s">
        <v>12</v>
      </c>
      <c r="C6" s="1" t="s">
        <v>435</v>
      </c>
      <c r="D6" s="2" t="s">
        <v>13</v>
      </c>
      <c r="E6" s="1" t="s">
        <v>451</v>
      </c>
      <c r="F6" s="1" t="s">
        <v>316</v>
      </c>
      <c r="G6" s="1" t="s">
        <v>7</v>
      </c>
      <c r="H6" s="114"/>
    </row>
    <row r="7" spans="1:8" ht="45">
      <c r="A7" s="1">
        <v>6</v>
      </c>
      <c r="B7" s="1" t="s">
        <v>14</v>
      </c>
      <c r="C7" s="1" t="s">
        <v>435</v>
      </c>
      <c r="D7" s="2" t="s">
        <v>15</v>
      </c>
      <c r="E7" s="1" t="s">
        <v>451</v>
      </c>
      <c r="F7" s="1" t="s">
        <v>316</v>
      </c>
      <c r="G7" s="1" t="s">
        <v>7</v>
      </c>
      <c r="H7" s="114"/>
    </row>
    <row r="8" spans="1:8" ht="30">
      <c r="A8" s="1">
        <v>7</v>
      </c>
      <c r="B8" s="1" t="s">
        <v>16</v>
      </c>
      <c r="C8" s="1" t="s">
        <v>435</v>
      </c>
      <c r="D8" s="2" t="s">
        <v>17</v>
      </c>
      <c r="E8" s="1" t="s">
        <v>451</v>
      </c>
      <c r="F8" s="1" t="s">
        <v>316</v>
      </c>
      <c r="G8" s="1" t="s">
        <v>7</v>
      </c>
      <c r="H8" s="114"/>
    </row>
    <row r="9" spans="1:8" ht="45">
      <c r="A9" s="1">
        <v>8</v>
      </c>
      <c r="B9" s="1" t="s">
        <v>18</v>
      </c>
      <c r="C9" s="1" t="s">
        <v>435</v>
      </c>
      <c r="D9" s="2" t="s">
        <v>19</v>
      </c>
      <c r="E9" s="1" t="s">
        <v>451</v>
      </c>
      <c r="F9" s="1" t="s">
        <v>316</v>
      </c>
      <c r="G9" s="1" t="s">
        <v>7</v>
      </c>
      <c r="H9" s="114"/>
    </row>
    <row r="10" spans="1:8" ht="60">
      <c r="A10" s="1">
        <v>10</v>
      </c>
      <c r="B10" s="1" t="s">
        <v>21</v>
      </c>
      <c r="C10" s="1" t="s">
        <v>435</v>
      </c>
      <c r="D10" s="2" t="s">
        <v>22</v>
      </c>
      <c r="E10" s="1" t="s">
        <v>451</v>
      </c>
      <c r="F10" s="1" t="s">
        <v>316</v>
      </c>
      <c r="G10" s="1" t="s">
        <v>7</v>
      </c>
      <c r="H10" s="114"/>
    </row>
    <row r="11" spans="1:8" ht="45">
      <c r="A11" s="1">
        <v>11</v>
      </c>
      <c r="B11" s="1" t="s">
        <v>21</v>
      </c>
      <c r="C11" s="1" t="s">
        <v>435</v>
      </c>
      <c r="D11" s="2" t="s">
        <v>152</v>
      </c>
      <c r="E11" s="1" t="s">
        <v>451</v>
      </c>
      <c r="F11" s="1" t="s">
        <v>316</v>
      </c>
      <c r="G11" s="1" t="s">
        <v>7</v>
      </c>
      <c r="H11" s="114"/>
    </row>
    <row r="12" spans="1:8" ht="45">
      <c r="A12" s="1">
        <v>12</v>
      </c>
      <c r="B12" s="1" t="s">
        <v>21</v>
      </c>
      <c r="C12" s="1" t="s">
        <v>435</v>
      </c>
      <c r="D12" s="2" t="s">
        <v>155</v>
      </c>
      <c r="E12" s="1" t="s">
        <v>451</v>
      </c>
      <c r="F12" s="1" t="s">
        <v>316</v>
      </c>
      <c r="G12" s="1" t="s">
        <v>7</v>
      </c>
      <c r="H12" s="114"/>
    </row>
    <row r="13" spans="1:8" ht="60">
      <c r="A13" s="1">
        <v>13</v>
      </c>
      <c r="B13" s="1" t="s">
        <v>21</v>
      </c>
      <c r="C13" s="1" t="s">
        <v>435</v>
      </c>
      <c r="D13" s="2" t="s">
        <v>23</v>
      </c>
      <c r="E13" s="1" t="s">
        <v>451</v>
      </c>
      <c r="F13" s="1" t="s">
        <v>316</v>
      </c>
      <c r="G13" s="1" t="s">
        <v>7</v>
      </c>
      <c r="H13" s="114" t="s">
        <v>617</v>
      </c>
    </row>
    <row r="14" spans="1:8" ht="60">
      <c r="A14" s="1">
        <v>14</v>
      </c>
      <c r="B14" s="1" t="s">
        <v>21</v>
      </c>
      <c r="C14" s="1" t="s">
        <v>435</v>
      </c>
      <c r="D14" s="2" t="s">
        <v>24</v>
      </c>
      <c r="E14" s="1" t="s">
        <v>451</v>
      </c>
      <c r="F14" s="1" t="s">
        <v>316</v>
      </c>
      <c r="G14" s="1" t="s">
        <v>7</v>
      </c>
      <c r="H14" s="114"/>
    </row>
    <row r="15" spans="1:8" ht="45">
      <c r="A15" s="1">
        <v>15</v>
      </c>
      <c r="B15" s="1" t="s">
        <v>21</v>
      </c>
      <c r="C15" s="1" t="s">
        <v>435</v>
      </c>
      <c r="D15" s="2" t="s">
        <v>25</v>
      </c>
      <c r="E15" s="1" t="s">
        <v>451</v>
      </c>
      <c r="F15" s="1" t="s">
        <v>316</v>
      </c>
      <c r="G15" s="1" t="s">
        <v>7</v>
      </c>
      <c r="H15" s="114"/>
    </row>
    <row r="16" spans="1:8" ht="30">
      <c r="A16" s="79">
        <v>16</v>
      </c>
      <c r="B16" s="103" t="s">
        <v>326</v>
      </c>
      <c r="C16" s="105" t="s">
        <v>435</v>
      </c>
      <c r="D16" s="2" t="s">
        <v>321</v>
      </c>
      <c r="E16" s="105" t="s">
        <v>451</v>
      </c>
      <c r="F16" s="105" t="s">
        <v>316</v>
      </c>
      <c r="G16" s="105"/>
      <c r="H16" s="114" t="s">
        <v>622</v>
      </c>
    </row>
    <row r="17" spans="1:8" ht="31.5" customHeight="1">
      <c r="A17" s="79">
        <v>17</v>
      </c>
      <c r="B17" s="103" t="s">
        <v>326</v>
      </c>
      <c r="C17" s="105" t="s">
        <v>435</v>
      </c>
      <c r="D17" s="2" t="s">
        <v>322</v>
      </c>
      <c r="E17" s="105" t="s">
        <v>451</v>
      </c>
      <c r="F17" s="105" t="s">
        <v>316</v>
      </c>
      <c r="G17" s="105"/>
      <c r="H17" s="114" t="s">
        <v>622</v>
      </c>
    </row>
    <row r="18" spans="1:8">
      <c r="A18" s="79">
        <v>18</v>
      </c>
      <c r="B18" s="103" t="s">
        <v>326</v>
      </c>
      <c r="C18" s="105" t="s">
        <v>435</v>
      </c>
      <c r="D18" s="2" t="s">
        <v>323</v>
      </c>
      <c r="E18" s="105" t="s">
        <v>451</v>
      </c>
      <c r="F18" s="105" t="s">
        <v>316</v>
      </c>
      <c r="G18" s="105" t="s">
        <v>7</v>
      </c>
      <c r="H18" s="114"/>
    </row>
    <row r="19" spans="1:8">
      <c r="A19" s="79">
        <v>19</v>
      </c>
      <c r="B19" s="103" t="s">
        <v>317</v>
      </c>
      <c r="C19" s="105" t="s">
        <v>435</v>
      </c>
      <c r="D19" s="2" t="s">
        <v>324</v>
      </c>
      <c r="E19" s="105" t="s">
        <v>451</v>
      </c>
      <c r="F19" s="105" t="s">
        <v>316</v>
      </c>
      <c r="G19" s="105" t="s">
        <v>7</v>
      </c>
      <c r="H19" s="114"/>
    </row>
    <row r="20" spans="1:8">
      <c r="A20" s="79">
        <v>20</v>
      </c>
      <c r="B20" s="103" t="s">
        <v>325</v>
      </c>
      <c r="C20" s="105" t="s">
        <v>435</v>
      </c>
      <c r="D20" s="2" t="s">
        <v>320</v>
      </c>
      <c r="E20" s="105" t="s">
        <v>451</v>
      </c>
      <c r="F20" s="105" t="s">
        <v>316</v>
      </c>
      <c r="G20" s="105" t="s">
        <v>7</v>
      </c>
      <c r="H20" s="114"/>
    </row>
    <row r="21" spans="1:8">
      <c r="A21" s="79">
        <v>21</v>
      </c>
      <c r="B21" s="103" t="s">
        <v>325</v>
      </c>
      <c r="C21" s="105" t="s">
        <v>435</v>
      </c>
      <c r="D21" s="2" t="s">
        <v>319</v>
      </c>
      <c r="E21" s="105" t="s">
        <v>451</v>
      </c>
      <c r="F21" s="105" t="s">
        <v>316</v>
      </c>
      <c r="G21" s="105" t="s">
        <v>7</v>
      </c>
      <c r="H21" s="146"/>
    </row>
    <row r="22" spans="1:8" ht="105">
      <c r="A22" s="79">
        <v>22</v>
      </c>
      <c r="B22" s="103" t="s">
        <v>263</v>
      </c>
      <c r="C22" s="105" t="s">
        <v>435</v>
      </c>
      <c r="D22" s="134" t="s">
        <v>289</v>
      </c>
      <c r="E22" s="134" t="s">
        <v>451</v>
      </c>
      <c r="F22" s="134" t="s">
        <v>316</v>
      </c>
      <c r="G22" s="1" t="s">
        <v>7</v>
      </c>
      <c r="H22" s="114"/>
    </row>
    <row r="23" spans="1:8" ht="105">
      <c r="A23" s="79">
        <v>23</v>
      </c>
      <c r="B23" s="103" t="s">
        <v>263</v>
      </c>
      <c r="C23" s="105" t="s">
        <v>435</v>
      </c>
      <c r="D23" s="2" t="s">
        <v>290</v>
      </c>
      <c r="E23" s="134" t="s">
        <v>451</v>
      </c>
      <c r="F23" s="134" t="s">
        <v>316</v>
      </c>
      <c r="G23" s="1" t="s">
        <v>7</v>
      </c>
      <c r="H23" s="114"/>
    </row>
    <row r="24" spans="1:8" ht="105">
      <c r="A24" s="79">
        <v>24</v>
      </c>
      <c r="B24" s="103" t="s">
        <v>263</v>
      </c>
      <c r="C24" s="105" t="s">
        <v>435</v>
      </c>
      <c r="D24" s="134" t="s">
        <v>291</v>
      </c>
      <c r="E24" s="134" t="s">
        <v>451</v>
      </c>
      <c r="F24" s="134" t="s">
        <v>316</v>
      </c>
      <c r="G24" s="134"/>
      <c r="H24" s="114" t="s">
        <v>622</v>
      </c>
    </row>
    <row r="25" spans="1:8" ht="105">
      <c r="A25" s="79">
        <v>25</v>
      </c>
      <c r="B25" s="103" t="s">
        <v>263</v>
      </c>
      <c r="C25" s="105" t="s">
        <v>435</v>
      </c>
      <c r="D25" s="2" t="s">
        <v>292</v>
      </c>
      <c r="E25" s="134" t="s">
        <v>451</v>
      </c>
      <c r="F25" s="134" t="s">
        <v>316</v>
      </c>
      <c r="G25" s="134"/>
      <c r="H25" s="114" t="s">
        <v>622</v>
      </c>
    </row>
    <row r="26" spans="1:8" ht="60">
      <c r="A26" s="79">
        <v>26</v>
      </c>
      <c r="B26" s="103" t="s">
        <v>264</v>
      </c>
      <c r="C26" s="105" t="s">
        <v>435</v>
      </c>
      <c r="D26" s="2" t="s">
        <v>390</v>
      </c>
      <c r="E26" s="134" t="s">
        <v>451</v>
      </c>
      <c r="F26" s="134" t="s">
        <v>316</v>
      </c>
      <c r="G26" s="1" t="s">
        <v>7</v>
      </c>
      <c r="H26" s="114"/>
    </row>
    <row r="27" spans="1:8">
      <c r="A27" s="79">
        <v>27</v>
      </c>
      <c r="B27" s="103" t="s">
        <v>272</v>
      </c>
      <c r="C27" s="105" t="s">
        <v>435</v>
      </c>
      <c r="D27" s="2" t="s">
        <v>273</v>
      </c>
      <c r="E27" s="134" t="s">
        <v>451</v>
      </c>
      <c r="F27" s="134" t="s">
        <v>316</v>
      </c>
      <c r="G27" s="1" t="s">
        <v>618</v>
      </c>
      <c r="H27" s="114" t="s">
        <v>619</v>
      </c>
    </row>
    <row r="28" spans="1:8">
      <c r="A28" s="79">
        <v>28</v>
      </c>
      <c r="B28" s="103" t="s">
        <v>272</v>
      </c>
      <c r="C28" s="105" t="s">
        <v>435</v>
      </c>
      <c r="D28" s="2" t="s">
        <v>275</v>
      </c>
      <c r="E28" s="134" t="s">
        <v>451</v>
      </c>
      <c r="F28" s="134" t="s">
        <v>316</v>
      </c>
      <c r="G28" s="1" t="s">
        <v>618</v>
      </c>
      <c r="H28" s="114" t="s">
        <v>619</v>
      </c>
    </row>
    <row r="29" spans="1:8" ht="30">
      <c r="A29" s="79">
        <v>29</v>
      </c>
      <c r="B29" s="103" t="s">
        <v>279</v>
      </c>
      <c r="C29" s="105" t="s">
        <v>435</v>
      </c>
      <c r="D29" s="2" t="s">
        <v>318</v>
      </c>
      <c r="E29" s="134" t="s">
        <v>451</v>
      </c>
      <c r="F29" s="134" t="s">
        <v>316</v>
      </c>
      <c r="G29" s="1" t="s">
        <v>7</v>
      </c>
      <c r="H29" s="114"/>
    </row>
    <row r="30" spans="1:8">
      <c r="A30" s="79">
        <v>30</v>
      </c>
      <c r="B30" s="103" t="s">
        <v>483</v>
      </c>
      <c r="C30" s="105" t="s">
        <v>435</v>
      </c>
      <c r="D30" s="2" t="s">
        <v>484</v>
      </c>
      <c r="E30" s="134" t="s">
        <v>451</v>
      </c>
      <c r="F30" s="134" t="s">
        <v>316</v>
      </c>
      <c r="G30" s="105"/>
      <c r="H30" s="147" t="s">
        <v>621</v>
      </c>
    </row>
    <row r="31" spans="1:8">
      <c r="A31" s="79">
        <v>31</v>
      </c>
      <c r="B31" s="103" t="s">
        <v>492</v>
      </c>
      <c r="C31" s="105" t="s">
        <v>435</v>
      </c>
      <c r="D31" s="2" t="s">
        <v>493</v>
      </c>
      <c r="E31" s="134" t="s">
        <v>451</v>
      </c>
      <c r="F31" s="134" t="s">
        <v>316</v>
      </c>
      <c r="G31" s="105"/>
      <c r="H31" s="147" t="s">
        <v>621</v>
      </c>
    </row>
    <row r="32" spans="1:8" ht="30">
      <c r="A32" s="79">
        <v>32</v>
      </c>
      <c r="B32" s="103" t="s">
        <v>494</v>
      </c>
      <c r="C32" s="105" t="s">
        <v>435</v>
      </c>
      <c r="D32" s="2" t="s">
        <v>527</v>
      </c>
      <c r="E32" s="134" t="s">
        <v>451</v>
      </c>
      <c r="F32" s="134" t="s">
        <v>316</v>
      </c>
      <c r="G32" s="105"/>
      <c r="H32" s="147" t="s">
        <v>621</v>
      </c>
    </row>
    <row r="35" spans="2:7">
      <c r="B35" s="115" t="s">
        <v>106</v>
      </c>
      <c r="C35" s="115" t="s">
        <v>331</v>
      </c>
      <c r="D35" s="115" t="s">
        <v>332</v>
      </c>
      <c r="E35" s="120" t="s">
        <v>391</v>
      </c>
      <c r="F35" s="115" t="s">
        <v>316</v>
      </c>
      <c r="G35" s="115" t="s">
        <v>7</v>
      </c>
    </row>
    <row r="36" spans="2:7">
      <c r="B36" s="115" t="s">
        <v>106</v>
      </c>
      <c r="C36" s="115" t="s">
        <v>342</v>
      </c>
      <c r="D36" s="115" t="s">
        <v>343</v>
      </c>
      <c r="E36" s="120" t="s">
        <v>397</v>
      </c>
      <c r="F36" s="115" t="s">
        <v>316</v>
      </c>
      <c r="G36" s="115" t="s">
        <v>7</v>
      </c>
    </row>
    <row r="37" spans="2:7">
      <c r="B37" s="115" t="s">
        <v>106</v>
      </c>
      <c r="C37" s="115" t="s">
        <v>347</v>
      </c>
      <c r="D37" s="115" t="s">
        <v>107</v>
      </c>
      <c r="E37" s="120" t="s">
        <v>400</v>
      </c>
      <c r="F37" s="115" t="s">
        <v>316</v>
      </c>
      <c r="G37" s="115" t="s">
        <v>7</v>
      </c>
    </row>
    <row r="38" spans="2:7">
      <c r="B38" s="115" t="s">
        <v>106</v>
      </c>
      <c r="C38" s="115" t="s">
        <v>356</v>
      </c>
      <c r="D38" s="115" t="s">
        <v>357</v>
      </c>
      <c r="E38" s="120" t="s">
        <v>405</v>
      </c>
      <c r="F38" s="115" t="s">
        <v>316</v>
      </c>
      <c r="G38" s="115" t="s">
        <v>7</v>
      </c>
    </row>
    <row r="39" spans="2:7">
      <c r="B39" s="115" t="s">
        <v>106</v>
      </c>
      <c r="C39" s="115" t="s">
        <v>360</v>
      </c>
      <c r="D39" s="115" t="s">
        <v>361</v>
      </c>
      <c r="E39" s="115" t="s">
        <v>408</v>
      </c>
      <c r="F39" s="115" t="s">
        <v>316</v>
      </c>
      <c r="G39" s="115" t="s">
        <v>7</v>
      </c>
    </row>
    <row r="40" spans="2:7">
      <c r="B40" s="115" t="s">
        <v>334</v>
      </c>
      <c r="C40" s="115" t="s">
        <v>333</v>
      </c>
      <c r="D40" s="115" t="s">
        <v>80</v>
      </c>
      <c r="E40" s="115" t="s">
        <v>33</v>
      </c>
      <c r="F40" s="115" t="s">
        <v>316</v>
      </c>
      <c r="G40" s="115" t="s">
        <v>7</v>
      </c>
    </row>
    <row r="41" spans="2:7">
      <c r="B41" s="115" t="s">
        <v>334</v>
      </c>
      <c r="C41" s="115" t="s">
        <v>337</v>
      </c>
      <c r="D41" s="115" t="s">
        <v>338</v>
      </c>
      <c r="E41" s="115" t="s">
        <v>394</v>
      </c>
      <c r="F41" s="115" t="s">
        <v>316</v>
      </c>
      <c r="G41" s="115" t="s">
        <v>7</v>
      </c>
    </row>
    <row r="42" spans="2:7">
      <c r="B42" s="115" t="s">
        <v>334</v>
      </c>
      <c r="C42" s="115" t="s">
        <v>358</v>
      </c>
      <c r="D42" s="115" t="s">
        <v>359</v>
      </c>
      <c r="E42" s="115" t="s">
        <v>407</v>
      </c>
      <c r="F42" s="115" t="s">
        <v>316</v>
      </c>
      <c r="G42" s="115" t="s">
        <v>7</v>
      </c>
    </row>
    <row r="43" spans="2:7">
      <c r="B43" s="115" t="s">
        <v>334</v>
      </c>
      <c r="C43" s="115" t="s">
        <v>362</v>
      </c>
      <c r="D43" s="115" t="s">
        <v>363</v>
      </c>
      <c r="E43" s="115" t="s">
        <v>409</v>
      </c>
      <c r="F43" s="115" t="s">
        <v>316</v>
      </c>
      <c r="G43" s="115" t="s">
        <v>7</v>
      </c>
    </row>
    <row r="44" spans="2:7">
      <c r="B44" s="115" t="s">
        <v>346</v>
      </c>
      <c r="C44" s="115" t="s">
        <v>344</v>
      </c>
      <c r="D44" s="115" t="s">
        <v>345</v>
      </c>
      <c r="E44" s="120" t="s">
        <v>399</v>
      </c>
      <c r="F44" s="115" t="s">
        <v>316</v>
      </c>
      <c r="G44" s="115" t="s">
        <v>620</v>
      </c>
    </row>
    <row r="46" spans="2:7">
      <c r="B46" s="115" t="s">
        <v>341</v>
      </c>
      <c r="C46" s="115" t="s">
        <v>339</v>
      </c>
      <c r="D46" s="115" t="s">
        <v>340</v>
      </c>
      <c r="E46" s="120" t="s">
        <v>395</v>
      </c>
      <c r="F46" s="115" t="s">
        <v>316</v>
      </c>
      <c r="G46" s="115" t="s">
        <v>7</v>
      </c>
    </row>
    <row r="47" spans="2:7">
      <c r="B47" s="115" t="s">
        <v>353</v>
      </c>
      <c r="C47" s="115" t="s">
        <v>351</v>
      </c>
      <c r="D47" s="115" t="s">
        <v>352</v>
      </c>
      <c r="E47" s="120" t="s">
        <v>402</v>
      </c>
      <c r="F47" s="115" t="s">
        <v>316</v>
      </c>
      <c r="G47" s="115" t="s">
        <v>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E551-8464-46F5-9E94-3B13441E5F3E}">
  <dimension ref="A1:O45"/>
  <sheetViews>
    <sheetView workbookViewId="0">
      <selection sqref="A1:H1"/>
    </sheetView>
  </sheetViews>
  <sheetFormatPr defaultRowHeight="15"/>
  <sheetData>
    <row r="1" spans="1:15" ht="15.75" thickBot="1">
      <c r="A1" s="572" t="s">
        <v>1980</v>
      </c>
      <c r="B1" s="572"/>
      <c r="C1" s="572"/>
      <c r="D1" s="572"/>
      <c r="E1" s="572"/>
      <c r="F1" s="572"/>
      <c r="G1" s="572"/>
      <c r="H1" s="572"/>
    </row>
    <row r="2" spans="1:15" ht="15" customHeight="1">
      <c r="A2" s="429" t="s">
        <v>1977</v>
      </c>
      <c r="B2" s="430"/>
      <c r="C2" s="430"/>
      <c r="D2" s="430"/>
      <c r="E2" s="430"/>
      <c r="F2" s="430"/>
      <c r="G2" s="430"/>
      <c r="H2" s="431"/>
    </row>
    <row r="3" spans="1:15">
      <c r="A3" s="432"/>
      <c r="B3" s="433"/>
      <c r="C3" s="433"/>
      <c r="D3" s="433"/>
      <c r="E3" s="433"/>
      <c r="F3" s="433"/>
      <c r="G3" s="433"/>
      <c r="H3" s="434"/>
    </row>
    <row r="4" spans="1:15">
      <c r="A4" s="432"/>
      <c r="B4" s="433"/>
      <c r="C4" s="433"/>
      <c r="D4" s="433"/>
      <c r="E4" s="433"/>
      <c r="F4" s="433"/>
      <c r="G4" s="433"/>
      <c r="H4" s="434"/>
    </row>
    <row r="5" spans="1:15">
      <c r="A5" s="432"/>
      <c r="B5" s="433"/>
      <c r="C5" s="433"/>
      <c r="D5" s="433"/>
      <c r="E5" s="433"/>
      <c r="F5" s="433"/>
      <c r="G5" s="433"/>
      <c r="H5" s="434"/>
    </row>
    <row r="6" spans="1:15">
      <c r="A6" s="432"/>
      <c r="B6" s="433"/>
      <c r="C6" s="433"/>
      <c r="D6" s="433"/>
      <c r="E6" s="433"/>
      <c r="F6" s="433"/>
      <c r="G6" s="433"/>
      <c r="H6" s="434"/>
    </row>
    <row r="7" spans="1:15">
      <c r="A7" s="432"/>
      <c r="B7" s="433"/>
      <c r="C7" s="433"/>
      <c r="D7" s="433"/>
      <c r="E7" s="433"/>
      <c r="F7" s="433"/>
      <c r="G7" s="433"/>
      <c r="H7" s="434"/>
    </row>
    <row r="8" spans="1:15">
      <c r="A8" s="432"/>
      <c r="B8" s="433"/>
      <c r="C8" s="433"/>
      <c r="D8" s="433"/>
      <c r="E8" s="433"/>
      <c r="F8" s="433"/>
      <c r="G8" s="433"/>
      <c r="H8" s="434"/>
    </row>
    <row r="9" spans="1:15" ht="15.75" thickBot="1">
      <c r="A9" s="435"/>
      <c r="B9" s="436"/>
      <c r="C9" s="436"/>
      <c r="D9" s="436"/>
      <c r="E9" s="436"/>
      <c r="F9" s="436"/>
      <c r="G9" s="436"/>
      <c r="H9" s="437"/>
    </row>
    <row r="10" spans="1:15">
      <c r="A10" s="427"/>
      <c r="B10" s="426"/>
      <c r="C10" s="426"/>
      <c r="D10" s="426"/>
      <c r="E10" s="426"/>
      <c r="F10" s="426"/>
      <c r="G10" s="426"/>
      <c r="H10" s="426"/>
    </row>
    <row r="11" spans="1:15" ht="15.75" thickBot="1"/>
    <row r="12" spans="1:15">
      <c r="A12" s="429" t="s">
        <v>1978</v>
      </c>
      <c r="B12" s="430"/>
      <c r="C12" s="430"/>
      <c r="D12" s="430"/>
      <c r="E12" s="430"/>
      <c r="F12" s="430"/>
      <c r="G12" s="430"/>
      <c r="H12" s="430"/>
      <c r="I12" s="430"/>
      <c r="J12" s="431"/>
    </row>
    <row r="13" spans="1:15">
      <c r="A13" s="432"/>
      <c r="B13" s="433"/>
      <c r="C13" s="433"/>
      <c r="D13" s="433"/>
      <c r="E13" s="433"/>
      <c r="F13" s="433"/>
      <c r="G13" s="433"/>
      <c r="H13" s="433"/>
      <c r="I13" s="433"/>
      <c r="J13" s="434"/>
    </row>
    <row r="14" spans="1:15" ht="15.75" thickBot="1">
      <c r="A14" s="435"/>
      <c r="B14" s="436"/>
      <c r="C14" s="436"/>
      <c r="D14" s="436"/>
      <c r="E14" s="436"/>
      <c r="F14" s="436"/>
      <c r="G14" s="436"/>
      <c r="H14" s="436"/>
      <c r="I14" s="436"/>
      <c r="J14" s="437"/>
    </row>
    <row r="15" spans="1:15" ht="15.75" thickBot="1"/>
    <row r="16" spans="1:15" ht="15" customHeight="1">
      <c r="A16" s="429" t="s">
        <v>1979</v>
      </c>
      <c r="B16" s="430"/>
      <c r="C16" s="430"/>
      <c r="D16" s="430"/>
      <c r="E16" s="430"/>
      <c r="F16" s="430"/>
      <c r="G16" s="430"/>
      <c r="H16" s="430"/>
      <c r="I16" s="430"/>
      <c r="J16" s="430"/>
      <c r="K16" s="430"/>
      <c r="L16" s="430"/>
      <c r="M16" s="430"/>
      <c r="N16" s="430"/>
      <c r="O16" s="431"/>
    </row>
    <row r="17" spans="1:15">
      <c r="A17" s="432"/>
      <c r="B17" s="433"/>
      <c r="C17" s="433"/>
      <c r="D17" s="433"/>
      <c r="E17" s="433"/>
      <c r="F17" s="433"/>
      <c r="G17" s="433"/>
      <c r="H17" s="433"/>
      <c r="I17" s="433"/>
      <c r="J17" s="433"/>
      <c r="K17" s="433"/>
      <c r="L17" s="433"/>
      <c r="M17" s="433"/>
      <c r="N17" s="433"/>
      <c r="O17" s="434"/>
    </row>
    <row r="18" spans="1:15">
      <c r="A18" s="432"/>
      <c r="B18" s="433"/>
      <c r="C18" s="433"/>
      <c r="D18" s="433"/>
      <c r="E18" s="433"/>
      <c r="F18" s="433"/>
      <c r="G18" s="433"/>
      <c r="H18" s="433"/>
      <c r="I18" s="433"/>
      <c r="J18" s="433"/>
      <c r="K18" s="433"/>
      <c r="L18" s="433"/>
      <c r="M18" s="433"/>
      <c r="N18" s="433"/>
      <c r="O18" s="434"/>
    </row>
    <row r="19" spans="1:15">
      <c r="A19" s="432"/>
      <c r="B19" s="433"/>
      <c r="C19" s="433"/>
      <c r="D19" s="433"/>
      <c r="E19" s="433"/>
      <c r="F19" s="433"/>
      <c r="G19" s="433"/>
      <c r="H19" s="433"/>
      <c r="I19" s="433"/>
      <c r="J19" s="433"/>
      <c r="K19" s="433"/>
      <c r="L19" s="433"/>
      <c r="M19" s="433"/>
      <c r="N19" s="433"/>
      <c r="O19" s="434"/>
    </row>
    <row r="20" spans="1:15">
      <c r="A20" s="432"/>
      <c r="B20" s="433"/>
      <c r="C20" s="433"/>
      <c r="D20" s="433"/>
      <c r="E20" s="433"/>
      <c r="F20" s="433"/>
      <c r="G20" s="433"/>
      <c r="H20" s="433"/>
      <c r="I20" s="433"/>
      <c r="J20" s="433"/>
      <c r="K20" s="433"/>
      <c r="L20" s="433"/>
      <c r="M20" s="433"/>
      <c r="N20" s="433"/>
      <c r="O20" s="434"/>
    </row>
    <row r="21" spans="1:15">
      <c r="A21" s="432"/>
      <c r="B21" s="433"/>
      <c r="C21" s="433"/>
      <c r="D21" s="433"/>
      <c r="E21" s="433"/>
      <c r="F21" s="433"/>
      <c r="G21" s="433"/>
      <c r="H21" s="433"/>
      <c r="I21" s="433"/>
      <c r="J21" s="433"/>
      <c r="K21" s="433"/>
      <c r="L21" s="433"/>
      <c r="M21" s="433"/>
      <c r="N21" s="433"/>
      <c r="O21" s="434"/>
    </row>
    <row r="22" spans="1:15">
      <c r="A22" s="432"/>
      <c r="B22" s="433"/>
      <c r="C22" s="433"/>
      <c r="D22" s="433"/>
      <c r="E22" s="433"/>
      <c r="F22" s="433"/>
      <c r="G22" s="433"/>
      <c r="H22" s="433"/>
      <c r="I22" s="433"/>
      <c r="J22" s="433"/>
      <c r="K22" s="433"/>
      <c r="L22" s="433"/>
      <c r="M22" s="433"/>
      <c r="N22" s="433"/>
      <c r="O22" s="434"/>
    </row>
    <row r="23" spans="1:15">
      <c r="A23" s="432"/>
      <c r="B23" s="433"/>
      <c r="C23" s="433"/>
      <c r="D23" s="433"/>
      <c r="E23" s="433"/>
      <c r="F23" s="433"/>
      <c r="G23" s="433"/>
      <c r="H23" s="433"/>
      <c r="I23" s="433"/>
      <c r="J23" s="433"/>
      <c r="K23" s="433"/>
      <c r="L23" s="433"/>
      <c r="M23" s="433"/>
      <c r="N23" s="433"/>
      <c r="O23" s="434"/>
    </row>
    <row r="24" spans="1:15">
      <c r="A24" s="432"/>
      <c r="B24" s="433"/>
      <c r="C24" s="433"/>
      <c r="D24" s="433"/>
      <c r="E24" s="433"/>
      <c r="F24" s="433"/>
      <c r="G24" s="433"/>
      <c r="H24" s="433"/>
      <c r="I24" s="433"/>
      <c r="J24" s="433"/>
      <c r="K24" s="433"/>
      <c r="L24" s="433"/>
      <c r="M24" s="433"/>
      <c r="N24" s="433"/>
      <c r="O24" s="434"/>
    </row>
    <row r="25" spans="1:15">
      <c r="A25" s="432"/>
      <c r="B25" s="433"/>
      <c r="C25" s="433"/>
      <c r="D25" s="433"/>
      <c r="E25" s="433"/>
      <c r="F25" s="433"/>
      <c r="G25" s="433"/>
      <c r="H25" s="433"/>
      <c r="I25" s="433"/>
      <c r="J25" s="433"/>
      <c r="K25" s="433"/>
      <c r="L25" s="433"/>
      <c r="M25" s="433"/>
      <c r="N25" s="433"/>
      <c r="O25" s="434"/>
    </row>
    <row r="26" spans="1:15">
      <c r="A26" s="432"/>
      <c r="B26" s="433"/>
      <c r="C26" s="433"/>
      <c r="D26" s="433"/>
      <c r="E26" s="433"/>
      <c r="F26" s="433"/>
      <c r="G26" s="433"/>
      <c r="H26" s="433"/>
      <c r="I26" s="433"/>
      <c r="J26" s="433"/>
      <c r="K26" s="433"/>
      <c r="L26" s="433"/>
      <c r="M26" s="433"/>
      <c r="N26" s="433"/>
      <c r="O26" s="434"/>
    </row>
    <row r="27" spans="1:15">
      <c r="A27" s="432"/>
      <c r="B27" s="433"/>
      <c r="C27" s="433"/>
      <c r="D27" s="433"/>
      <c r="E27" s="433"/>
      <c r="F27" s="433"/>
      <c r="G27" s="433"/>
      <c r="H27" s="433"/>
      <c r="I27" s="433"/>
      <c r="J27" s="433"/>
      <c r="K27" s="433"/>
      <c r="L27" s="433"/>
      <c r="M27" s="433"/>
      <c r="N27" s="433"/>
      <c r="O27" s="434"/>
    </row>
    <row r="28" spans="1:15">
      <c r="A28" s="432"/>
      <c r="B28" s="433"/>
      <c r="C28" s="433"/>
      <c r="D28" s="433"/>
      <c r="E28" s="433"/>
      <c r="F28" s="433"/>
      <c r="G28" s="433"/>
      <c r="H28" s="433"/>
      <c r="I28" s="433"/>
      <c r="J28" s="433"/>
      <c r="K28" s="433"/>
      <c r="L28" s="433"/>
      <c r="M28" s="433"/>
      <c r="N28" s="433"/>
      <c r="O28" s="434"/>
    </row>
    <row r="29" spans="1:15">
      <c r="A29" s="432"/>
      <c r="B29" s="433"/>
      <c r="C29" s="433"/>
      <c r="D29" s="433"/>
      <c r="E29" s="433"/>
      <c r="F29" s="433"/>
      <c r="G29" s="433"/>
      <c r="H29" s="433"/>
      <c r="I29" s="433"/>
      <c r="J29" s="433"/>
      <c r="K29" s="433"/>
      <c r="L29" s="433"/>
      <c r="M29" s="433"/>
      <c r="N29" s="433"/>
      <c r="O29" s="434"/>
    </row>
    <row r="30" spans="1:15">
      <c r="A30" s="432"/>
      <c r="B30" s="433"/>
      <c r="C30" s="433"/>
      <c r="D30" s="433"/>
      <c r="E30" s="433"/>
      <c r="F30" s="433"/>
      <c r="G30" s="433"/>
      <c r="H30" s="433"/>
      <c r="I30" s="433"/>
      <c r="J30" s="433"/>
      <c r="K30" s="433"/>
      <c r="L30" s="433"/>
      <c r="M30" s="433"/>
      <c r="N30" s="433"/>
      <c r="O30" s="434"/>
    </row>
    <row r="31" spans="1:15">
      <c r="A31" s="432"/>
      <c r="B31" s="433"/>
      <c r="C31" s="433"/>
      <c r="D31" s="433"/>
      <c r="E31" s="433"/>
      <c r="F31" s="433"/>
      <c r="G31" s="433"/>
      <c r="H31" s="433"/>
      <c r="I31" s="433"/>
      <c r="J31" s="433"/>
      <c r="K31" s="433"/>
      <c r="L31" s="433"/>
      <c r="M31" s="433"/>
      <c r="N31" s="433"/>
      <c r="O31" s="434"/>
    </row>
    <row r="32" spans="1:15">
      <c r="A32" s="432"/>
      <c r="B32" s="433"/>
      <c r="C32" s="433"/>
      <c r="D32" s="433"/>
      <c r="E32" s="433"/>
      <c r="F32" s="433"/>
      <c r="G32" s="433"/>
      <c r="H32" s="433"/>
      <c r="I32" s="433"/>
      <c r="J32" s="433"/>
      <c r="K32" s="433"/>
      <c r="L32" s="433"/>
      <c r="M32" s="433"/>
      <c r="N32" s="433"/>
      <c r="O32" s="434"/>
    </row>
    <row r="33" spans="1:15">
      <c r="A33" s="432"/>
      <c r="B33" s="433"/>
      <c r="C33" s="433"/>
      <c r="D33" s="433"/>
      <c r="E33" s="433"/>
      <c r="F33" s="433"/>
      <c r="G33" s="433"/>
      <c r="H33" s="433"/>
      <c r="I33" s="433"/>
      <c r="J33" s="433"/>
      <c r="K33" s="433"/>
      <c r="L33" s="433"/>
      <c r="M33" s="433"/>
      <c r="N33" s="433"/>
      <c r="O33" s="434"/>
    </row>
    <row r="34" spans="1:15">
      <c r="A34" s="432"/>
      <c r="B34" s="433"/>
      <c r="C34" s="433"/>
      <c r="D34" s="433"/>
      <c r="E34" s="433"/>
      <c r="F34" s="433"/>
      <c r="G34" s="433"/>
      <c r="H34" s="433"/>
      <c r="I34" s="433"/>
      <c r="J34" s="433"/>
      <c r="K34" s="433"/>
      <c r="L34" s="433"/>
      <c r="M34" s="433"/>
      <c r="N34" s="433"/>
      <c r="O34" s="434"/>
    </row>
    <row r="35" spans="1:15">
      <c r="A35" s="432"/>
      <c r="B35" s="433"/>
      <c r="C35" s="433"/>
      <c r="D35" s="433"/>
      <c r="E35" s="433"/>
      <c r="F35" s="433"/>
      <c r="G35" s="433"/>
      <c r="H35" s="433"/>
      <c r="I35" s="433"/>
      <c r="J35" s="433"/>
      <c r="K35" s="433"/>
      <c r="L35" s="433"/>
      <c r="M35" s="433"/>
      <c r="N35" s="433"/>
      <c r="O35" s="434"/>
    </row>
    <row r="36" spans="1:15">
      <c r="A36" s="432"/>
      <c r="B36" s="433"/>
      <c r="C36" s="433"/>
      <c r="D36" s="433"/>
      <c r="E36" s="433"/>
      <c r="F36" s="433"/>
      <c r="G36" s="433"/>
      <c r="H36" s="433"/>
      <c r="I36" s="433"/>
      <c r="J36" s="433"/>
      <c r="K36" s="433"/>
      <c r="L36" s="433"/>
      <c r="M36" s="433"/>
      <c r="N36" s="433"/>
      <c r="O36" s="434"/>
    </row>
    <row r="37" spans="1:15">
      <c r="A37" s="432"/>
      <c r="B37" s="433"/>
      <c r="C37" s="433"/>
      <c r="D37" s="433"/>
      <c r="E37" s="433"/>
      <c r="F37" s="433"/>
      <c r="G37" s="433"/>
      <c r="H37" s="433"/>
      <c r="I37" s="433"/>
      <c r="J37" s="433"/>
      <c r="K37" s="433"/>
      <c r="L37" s="433"/>
      <c r="M37" s="433"/>
      <c r="N37" s="433"/>
      <c r="O37" s="434"/>
    </row>
    <row r="38" spans="1:15">
      <c r="A38" s="432"/>
      <c r="B38" s="433"/>
      <c r="C38" s="433"/>
      <c r="D38" s="433"/>
      <c r="E38" s="433"/>
      <c r="F38" s="433"/>
      <c r="G38" s="433"/>
      <c r="H38" s="433"/>
      <c r="I38" s="433"/>
      <c r="J38" s="433"/>
      <c r="K38" s="433"/>
      <c r="L38" s="433"/>
      <c r="M38" s="433"/>
      <c r="N38" s="433"/>
      <c r="O38" s="434"/>
    </row>
    <row r="39" spans="1:15">
      <c r="A39" s="432"/>
      <c r="B39" s="433"/>
      <c r="C39" s="433"/>
      <c r="D39" s="433"/>
      <c r="E39" s="433"/>
      <c r="F39" s="433"/>
      <c r="G39" s="433"/>
      <c r="H39" s="433"/>
      <c r="I39" s="433"/>
      <c r="J39" s="433"/>
      <c r="K39" s="433"/>
      <c r="L39" s="433"/>
      <c r="M39" s="433"/>
      <c r="N39" s="433"/>
      <c r="O39" s="434"/>
    </row>
    <row r="40" spans="1:15">
      <c r="A40" s="432"/>
      <c r="B40" s="433"/>
      <c r="C40" s="433"/>
      <c r="D40" s="433"/>
      <c r="E40" s="433"/>
      <c r="F40" s="433"/>
      <c r="G40" s="433"/>
      <c r="H40" s="433"/>
      <c r="I40" s="433"/>
      <c r="J40" s="433"/>
      <c r="K40" s="433"/>
      <c r="L40" s="433"/>
      <c r="M40" s="433"/>
      <c r="N40" s="433"/>
      <c r="O40" s="434"/>
    </row>
    <row r="41" spans="1:15">
      <c r="A41" s="432"/>
      <c r="B41" s="433"/>
      <c r="C41" s="433"/>
      <c r="D41" s="433"/>
      <c r="E41" s="433"/>
      <c r="F41" s="433"/>
      <c r="G41" s="433"/>
      <c r="H41" s="433"/>
      <c r="I41" s="433"/>
      <c r="J41" s="433"/>
      <c r="K41" s="433"/>
      <c r="L41" s="433"/>
      <c r="M41" s="433"/>
      <c r="N41" s="433"/>
      <c r="O41" s="434"/>
    </row>
    <row r="42" spans="1:15">
      <c r="A42" s="432"/>
      <c r="B42" s="433"/>
      <c r="C42" s="433"/>
      <c r="D42" s="433"/>
      <c r="E42" s="433"/>
      <c r="F42" s="433"/>
      <c r="G42" s="433"/>
      <c r="H42" s="433"/>
      <c r="I42" s="433"/>
      <c r="J42" s="433"/>
      <c r="K42" s="433"/>
      <c r="L42" s="433"/>
      <c r="M42" s="433"/>
      <c r="N42" s="433"/>
      <c r="O42" s="434"/>
    </row>
    <row r="43" spans="1:15">
      <c r="A43" s="432"/>
      <c r="B43" s="433"/>
      <c r="C43" s="433"/>
      <c r="D43" s="433"/>
      <c r="E43" s="433"/>
      <c r="F43" s="433"/>
      <c r="G43" s="433"/>
      <c r="H43" s="433"/>
      <c r="I43" s="433"/>
      <c r="J43" s="433"/>
      <c r="K43" s="433"/>
      <c r="L43" s="433"/>
      <c r="M43" s="433"/>
      <c r="N43" s="433"/>
      <c r="O43" s="434"/>
    </row>
    <row r="44" spans="1:15">
      <c r="A44" s="432"/>
      <c r="B44" s="433"/>
      <c r="C44" s="433"/>
      <c r="D44" s="433"/>
      <c r="E44" s="433"/>
      <c r="F44" s="433"/>
      <c r="G44" s="433"/>
      <c r="H44" s="433"/>
      <c r="I44" s="433"/>
      <c r="J44" s="433"/>
      <c r="K44" s="433"/>
      <c r="L44" s="433"/>
      <c r="M44" s="433"/>
      <c r="N44" s="433"/>
      <c r="O44" s="434"/>
    </row>
    <row r="45" spans="1:15" ht="15.75" thickBot="1">
      <c r="A45" s="435"/>
      <c r="B45" s="436"/>
      <c r="C45" s="436"/>
      <c r="D45" s="436"/>
      <c r="E45" s="436"/>
      <c r="F45" s="436"/>
      <c r="G45" s="436"/>
      <c r="H45" s="436"/>
      <c r="I45" s="436"/>
      <c r="J45" s="436"/>
      <c r="K45" s="436"/>
      <c r="L45" s="436"/>
      <c r="M45" s="436"/>
      <c r="N45" s="436"/>
      <c r="O45" s="437"/>
    </row>
  </sheetData>
  <mergeCells count="4">
    <mergeCell ref="A12:J14"/>
    <mergeCell ref="A16:O45"/>
    <mergeCell ref="A2:H9"/>
    <mergeCell ref="A1:H1"/>
  </mergeCells>
  <pageMargins left="0.7" right="0.7" top="0.75" bottom="0.75" header="0.3" footer="0.3"/>
  <pageSetup orientation="portrait"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B44A5-1507-4022-96CE-C2F1FC3677A9}">
  <dimension ref="A1:I30"/>
  <sheetViews>
    <sheetView zoomScaleNormal="100" workbookViewId="0">
      <selection activeCell="C7" sqref="C7"/>
    </sheetView>
  </sheetViews>
  <sheetFormatPr defaultColWidth="12.5703125" defaultRowHeight="15"/>
  <cols>
    <col min="1" max="1" width="6.5703125" style="4" bestFit="1" customWidth="1"/>
    <col min="2" max="2" width="17.42578125" style="4" customWidth="1"/>
    <col min="3" max="3" width="79.85546875" customWidth="1"/>
    <col min="4" max="4" width="12.140625" customWidth="1"/>
    <col min="5" max="5" width="54.42578125" customWidth="1"/>
    <col min="6" max="6" width="31.28515625" customWidth="1"/>
    <col min="7" max="7" width="27.5703125" customWidth="1"/>
    <col min="8" max="9" width="28.140625" customWidth="1"/>
  </cols>
  <sheetData>
    <row r="1" spans="1:9" ht="15.75">
      <c r="A1" s="48" t="s">
        <v>0</v>
      </c>
      <c r="B1" s="48" t="s">
        <v>1</v>
      </c>
      <c r="C1" s="48" t="s">
        <v>2</v>
      </c>
      <c r="D1" s="48" t="s">
        <v>315</v>
      </c>
      <c r="E1" s="48" t="s">
        <v>140</v>
      </c>
      <c r="F1" s="48" t="s">
        <v>26</v>
      </c>
      <c r="G1" s="48" t="s">
        <v>141</v>
      </c>
      <c r="H1" s="48" t="s">
        <v>142</v>
      </c>
      <c r="I1" s="17" t="s">
        <v>4</v>
      </c>
    </row>
    <row r="2" spans="1:9" ht="45">
      <c r="A2" s="18">
        <v>1</v>
      </c>
      <c r="B2" s="19" t="s">
        <v>5</v>
      </c>
      <c r="C2" s="20" t="s">
        <v>6</v>
      </c>
      <c r="D2" s="20" t="s">
        <v>316</v>
      </c>
      <c r="E2" s="21" t="s">
        <v>143</v>
      </c>
      <c r="F2" s="21" t="s">
        <v>144</v>
      </c>
      <c r="G2" s="21"/>
      <c r="H2" s="22"/>
      <c r="I2" s="22"/>
    </row>
    <row r="3" spans="1:9" ht="90">
      <c r="A3" s="18">
        <v>2</v>
      </c>
      <c r="B3" s="19" t="s">
        <v>5</v>
      </c>
      <c r="C3" s="20" t="s">
        <v>8</v>
      </c>
      <c r="D3" s="20" t="s">
        <v>316</v>
      </c>
      <c r="E3" s="21" t="s">
        <v>143</v>
      </c>
      <c r="F3" s="21" t="s">
        <v>145</v>
      </c>
      <c r="G3" s="21"/>
      <c r="H3" s="22"/>
      <c r="I3" s="22"/>
    </row>
    <row r="4" spans="1:9" ht="30">
      <c r="A4" s="18">
        <v>3</v>
      </c>
      <c r="B4" s="19" t="s">
        <v>9</v>
      </c>
      <c r="C4" s="20" t="s">
        <v>10</v>
      </c>
      <c r="D4" s="20" t="s">
        <v>316</v>
      </c>
      <c r="E4" s="21"/>
      <c r="F4" s="21"/>
      <c r="G4" s="21"/>
      <c r="H4" s="22"/>
      <c r="I4" s="22"/>
    </row>
    <row r="5" spans="1:9" ht="30">
      <c r="A5" s="18">
        <v>4</v>
      </c>
      <c r="B5" s="19" t="s">
        <v>9</v>
      </c>
      <c r="C5" s="20" t="s">
        <v>11</v>
      </c>
      <c r="D5" s="20" t="s">
        <v>316</v>
      </c>
      <c r="E5" s="21"/>
      <c r="F5" s="21"/>
      <c r="G5" s="22"/>
      <c r="H5" s="21"/>
      <c r="I5" s="22"/>
    </row>
    <row r="6" spans="1:9" ht="45">
      <c r="A6" s="18">
        <v>5</v>
      </c>
      <c r="B6" s="19" t="s">
        <v>12</v>
      </c>
      <c r="C6" s="20" t="s">
        <v>13</v>
      </c>
      <c r="D6" s="20" t="s">
        <v>316</v>
      </c>
      <c r="E6" s="21" t="s">
        <v>143</v>
      </c>
      <c r="F6" s="21" t="s">
        <v>144</v>
      </c>
      <c r="G6" s="22"/>
      <c r="H6" s="21"/>
      <c r="I6" s="22"/>
    </row>
    <row r="7" spans="1:9" ht="90">
      <c r="A7" s="18">
        <v>6</v>
      </c>
      <c r="B7" s="20" t="s">
        <v>14</v>
      </c>
      <c r="C7" s="20" t="s">
        <v>15</v>
      </c>
      <c r="D7" s="20" t="s">
        <v>316</v>
      </c>
      <c r="E7" s="21" t="s">
        <v>143</v>
      </c>
      <c r="F7" s="21" t="s">
        <v>145</v>
      </c>
      <c r="G7" s="22"/>
      <c r="H7" s="21"/>
      <c r="I7" s="22"/>
    </row>
    <row r="8" spans="1:9" ht="75">
      <c r="A8" s="18">
        <v>7</v>
      </c>
      <c r="B8" s="20" t="s">
        <v>16</v>
      </c>
      <c r="C8" s="20" t="s">
        <v>17</v>
      </c>
      <c r="D8" s="20" t="s">
        <v>316</v>
      </c>
      <c r="E8" s="21" t="s">
        <v>143</v>
      </c>
      <c r="F8" s="22"/>
      <c r="G8" s="22"/>
      <c r="H8" s="21" t="s">
        <v>146</v>
      </c>
      <c r="I8" s="22"/>
    </row>
    <row r="9" spans="1:9" ht="60">
      <c r="A9" s="18">
        <v>8</v>
      </c>
      <c r="B9" s="20" t="s">
        <v>18</v>
      </c>
      <c r="C9" s="20" t="s">
        <v>19</v>
      </c>
      <c r="D9" s="20" t="s">
        <v>316</v>
      </c>
      <c r="E9" s="21" t="s">
        <v>143</v>
      </c>
      <c r="F9" s="22"/>
      <c r="G9" s="21" t="s">
        <v>147</v>
      </c>
      <c r="H9" s="22"/>
      <c r="I9" s="22"/>
    </row>
    <row r="10" spans="1:9" ht="60">
      <c r="A10" s="18">
        <v>9</v>
      </c>
      <c r="B10" s="20" t="s">
        <v>18</v>
      </c>
      <c r="C10" s="20" t="s">
        <v>20</v>
      </c>
      <c r="D10" s="20"/>
      <c r="E10" s="21"/>
      <c r="F10" s="22"/>
      <c r="G10" s="21" t="s">
        <v>148</v>
      </c>
      <c r="H10" s="22"/>
      <c r="I10" s="22"/>
    </row>
    <row r="11" spans="1:9" ht="60">
      <c r="A11" s="18">
        <v>10</v>
      </c>
      <c r="B11" s="20" t="s">
        <v>21</v>
      </c>
      <c r="C11" s="20" t="s">
        <v>22</v>
      </c>
      <c r="D11" s="20" t="s">
        <v>316</v>
      </c>
      <c r="E11" s="21" t="s">
        <v>149</v>
      </c>
      <c r="F11" s="21" t="s">
        <v>150</v>
      </c>
      <c r="G11" s="21" t="s">
        <v>151</v>
      </c>
      <c r="H11" s="21"/>
      <c r="I11" s="21"/>
    </row>
    <row r="12" spans="1:9" ht="60">
      <c r="A12" s="18">
        <v>11</v>
      </c>
      <c r="B12" s="20" t="s">
        <v>21</v>
      </c>
      <c r="C12" s="20" t="s">
        <v>152</v>
      </c>
      <c r="D12" s="20" t="s">
        <v>316</v>
      </c>
      <c r="E12" s="21" t="s">
        <v>153</v>
      </c>
      <c r="F12" s="21" t="s">
        <v>154</v>
      </c>
      <c r="G12" s="21"/>
      <c r="H12" s="21"/>
      <c r="I12" s="21"/>
    </row>
    <row r="13" spans="1:9" ht="60">
      <c r="A13" s="18">
        <v>12</v>
      </c>
      <c r="B13" s="20" t="s">
        <v>21</v>
      </c>
      <c r="C13" s="20" t="s">
        <v>155</v>
      </c>
      <c r="D13" s="20" t="s">
        <v>316</v>
      </c>
      <c r="E13" s="21" t="s">
        <v>153</v>
      </c>
      <c r="F13" s="21" t="s">
        <v>156</v>
      </c>
      <c r="G13" s="21"/>
      <c r="H13" s="21"/>
      <c r="I13" s="21"/>
    </row>
    <row r="14" spans="1:9" ht="90">
      <c r="A14" s="18">
        <v>13</v>
      </c>
      <c r="B14" s="20" t="s">
        <v>21</v>
      </c>
      <c r="C14" s="20" t="s">
        <v>23</v>
      </c>
      <c r="D14" s="20" t="s">
        <v>316</v>
      </c>
      <c r="E14" s="21" t="s">
        <v>157</v>
      </c>
      <c r="F14" s="21" t="s">
        <v>158</v>
      </c>
      <c r="G14" s="21"/>
      <c r="H14" s="21"/>
      <c r="I14" s="21"/>
    </row>
    <row r="15" spans="1:9" ht="60">
      <c r="A15" s="18">
        <v>14</v>
      </c>
      <c r="B15" s="20" t="s">
        <v>21</v>
      </c>
      <c r="C15" s="20" t="s">
        <v>24</v>
      </c>
      <c r="D15" s="20" t="s">
        <v>316</v>
      </c>
      <c r="E15" s="21" t="s">
        <v>157</v>
      </c>
      <c r="F15" s="20" t="s">
        <v>159</v>
      </c>
      <c r="G15" s="21" t="s">
        <v>160</v>
      </c>
      <c r="H15" s="21"/>
      <c r="I15" s="21"/>
    </row>
    <row r="16" spans="1:9" ht="90">
      <c r="A16" s="18">
        <v>15</v>
      </c>
      <c r="B16" s="20" t="s">
        <v>21</v>
      </c>
      <c r="C16" s="20" t="s">
        <v>25</v>
      </c>
      <c r="D16" s="20" t="s">
        <v>316</v>
      </c>
      <c r="E16" s="21" t="s">
        <v>157</v>
      </c>
      <c r="F16" s="20" t="s">
        <v>161</v>
      </c>
      <c r="G16" s="21"/>
      <c r="H16" s="21"/>
      <c r="I16" s="21"/>
    </row>
    <row r="17" spans="1:9" ht="46.5" customHeight="1">
      <c r="A17" s="18">
        <v>16</v>
      </c>
      <c r="B17" s="20" t="s">
        <v>326</v>
      </c>
      <c r="C17" s="20" t="s">
        <v>321</v>
      </c>
      <c r="D17" s="20" t="s">
        <v>316</v>
      </c>
      <c r="E17" s="20"/>
      <c r="F17" s="20"/>
      <c r="G17" s="20"/>
      <c r="H17" s="20"/>
      <c r="I17" s="5"/>
    </row>
    <row r="18" spans="1:9" ht="30">
      <c r="A18" s="18">
        <v>17</v>
      </c>
      <c r="B18" s="20" t="s">
        <v>326</v>
      </c>
      <c r="C18" s="20" t="s">
        <v>322</v>
      </c>
      <c r="D18" s="20" t="s">
        <v>316</v>
      </c>
      <c r="E18" s="20"/>
      <c r="F18" s="20"/>
      <c r="G18" s="20"/>
      <c r="H18" s="20"/>
      <c r="I18" s="5"/>
    </row>
    <row r="19" spans="1:9" ht="30">
      <c r="A19" s="18">
        <v>18</v>
      </c>
      <c r="B19" s="20" t="s">
        <v>326</v>
      </c>
      <c r="C19" s="20" t="s">
        <v>323</v>
      </c>
      <c r="D19" s="20" t="s">
        <v>316</v>
      </c>
      <c r="E19" s="20"/>
      <c r="F19" s="20"/>
      <c r="G19" s="20"/>
      <c r="H19" s="20"/>
      <c r="I19" s="5"/>
    </row>
    <row r="20" spans="1:9">
      <c r="A20" s="18">
        <v>19</v>
      </c>
      <c r="B20" s="20" t="s">
        <v>317</v>
      </c>
      <c r="C20" s="20" t="s">
        <v>324</v>
      </c>
      <c r="D20" s="20" t="s">
        <v>316</v>
      </c>
      <c r="E20" s="20"/>
      <c r="F20" s="20"/>
      <c r="G20" s="20"/>
      <c r="H20" s="20"/>
      <c r="I20" s="5"/>
    </row>
    <row r="21" spans="1:9">
      <c r="A21" s="18">
        <v>20</v>
      </c>
      <c r="B21" s="20" t="s">
        <v>325</v>
      </c>
      <c r="C21" s="20" t="s">
        <v>320</v>
      </c>
      <c r="D21" s="20" t="s">
        <v>316</v>
      </c>
      <c r="E21" s="20"/>
      <c r="F21" s="20"/>
      <c r="G21" s="20"/>
      <c r="H21" s="20"/>
      <c r="I21" s="5"/>
    </row>
    <row r="22" spans="1:9">
      <c r="A22" s="18">
        <v>21</v>
      </c>
      <c r="B22" s="20" t="s">
        <v>325</v>
      </c>
      <c r="C22" s="20" t="s">
        <v>319</v>
      </c>
      <c r="D22" s="20" t="s">
        <v>316</v>
      </c>
      <c r="E22" s="20"/>
      <c r="F22" s="20"/>
      <c r="G22" s="20"/>
      <c r="H22" s="20"/>
      <c r="I22" s="5"/>
    </row>
    <row r="23" spans="1:9" ht="105">
      <c r="A23" s="18">
        <v>22</v>
      </c>
      <c r="B23" s="20" t="s">
        <v>263</v>
      </c>
      <c r="C23" s="20" t="s">
        <v>289</v>
      </c>
      <c r="D23" s="20" t="s">
        <v>316</v>
      </c>
      <c r="E23" s="20"/>
      <c r="F23" s="20"/>
      <c r="G23" s="20"/>
      <c r="H23" s="20"/>
      <c r="I23" s="5"/>
    </row>
    <row r="24" spans="1:9" ht="105">
      <c r="A24" s="18">
        <v>23</v>
      </c>
      <c r="B24" s="20" t="s">
        <v>263</v>
      </c>
      <c r="C24" s="20" t="s">
        <v>290</v>
      </c>
      <c r="D24" s="20" t="s">
        <v>316</v>
      </c>
      <c r="E24" s="20"/>
      <c r="F24" s="20"/>
      <c r="G24" s="20"/>
      <c r="H24" s="20"/>
      <c r="I24" s="5"/>
    </row>
    <row r="25" spans="1:9" ht="105">
      <c r="A25" s="18">
        <v>24</v>
      </c>
      <c r="B25" s="20" t="s">
        <v>263</v>
      </c>
      <c r="C25" s="20" t="s">
        <v>291</v>
      </c>
      <c r="D25" s="20"/>
      <c r="E25" s="20"/>
      <c r="F25" s="20"/>
      <c r="G25" s="20"/>
      <c r="H25" s="20"/>
      <c r="I25" s="5"/>
    </row>
    <row r="26" spans="1:9" ht="105">
      <c r="A26" s="18">
        <v>25</v>
      </c>
      <c r="B26" s="20" t="s">
        <v>263</v>
      </c>
      <c r="C26" s="20" t="s">
        <v>292</v>
      </c>
      <c r="D26" s="20"/>
      <c r="E26" s="20"/>
      <c r="F26" s="20"/>
      <c r="G26" s="20"/>
      <c r="H26" s="20"/>
      <c r="I26" s="5"/>
    </row>
    <row r="27" spans="1:9" ht="60">
      <c r="A27" s="18">
        <v>26</v>
      </c>
      <c r="B27" s="20" t="s">
        <v>264</v>
      </c>
      <c r="C27" s="20" t="s">
        <v>429</v>
      </c>
      <c r="D27" s="20" t="s">
        <v>316</v>
      </c>
      <c r="E27" s="20"/>
      <c r="F27" s="20"/>
      <c r="G27" s="20"/>
      <c r="H27" s="20"/>
      <c r="I27" s="5"/>
    </row>
    <row r="28" spans="1:9" ht="30">
      <c r="A28" s="18">
        <v>27</v>
      </c>
      <c r="B28" s="20" t="s">
        <v>272</v>
      </c>
      <c r="C28" s="20" t="s">
        <v>273</v>
      </c>
      <c r="D28" s="20" t="s">
        <v>316</v>
      </c>
      <c r="E28" s="20"/>
      <c r="F28" s="20"/>
      <c r="G28" s="20"/>
      <c r="H28" s="20"/>
      <c r="I28" s="5"/>
    </row>
    <row r="29" spans="1:9" ht="30">
      <c r="A29" s="18">
        <v>28</v>
      </c>
      <c r="B29" s="20" t="s">
        <v>272</v>
      </c>
      <c r="C29" s="20" t="s">
        <v>275</v>
      </c>
      <c r="D29" s="20" t="s">
        <v>316</v>
      </c>
      <c r="E29" s="20"/>
      <c r="F29" s="20"/>
      <c r="G29" s="20"/>
      <c r="H29" s="20"/>
      <c r="I29" s="5"/>
    </row>
    <row r="30" spans="1:9" ht="30">
      <c r="A30" s="18">
        <v>29</v>
      </c>
      <c r="B30" s="20" t="s">
        <v>279</v>
      </c>
      <c r="C30" s="20" t="s">
        <v>318</v>
      </c>
      <c r="D30" s="20" t="s">
        <v>316</v>
      </c>
      <c r="E30" s="20"/>
      <c r="F30" s="20"/>
      <c r="G30" s="20"/>
      <c r="H30" s="20"/>
      <c r="I30" s="5"/>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B4DD7-C00D-430D-BA15-147E732DB725}">
  <dimension ref="A1:F51"/>
  <sheetViews>
    <sheetView topLeftCell="G82" workbookViewId="0">
      <selection activeCell="A3" sqref="A3:A14"/>
    </sheetView>
  </sheetViews>
  <sheetFormatPr defaultRowHeight="15"/>
  <cols>
    <col min="1" max="1" width="22.140625" bestFit="1" customWidth="1"/>
    <col min="2" max="3" width="18.85546875" bestFit="1" customWidth="1"/>
    <col min="4" max="4" width="8.7109375" bestFit="1" customWidth="1"/>
    <col min="5" max="5" width="11.42578125" bestFit="1" customWidth="1"/>
    <col min="6" max="6" width="7.7109375" bestFit="1" customWidth="1"/>
    <col min="7" max="7" width="19.28515625" customWidth="1"/>
  </cols>
  <sheetData>
    <row r="1" spans="1:6">
      <c r="A1" s="558" t="s">
        <v>675</v>
      </c>
      <c r="B1" s="560" t="s">
        <v>691</v>
      </c>
      <c r="C1" s="561"/>
      <c r="D1" s="560" t="s">
        <v>692</v>
      </c>
      <c r="E1" s="561"/>
    </row>
    <row r="2" spans="1:6">
      <c r="A2" s="559"/>
      <c r="B2" s="160" t="s">
        <v>676</v>
      </c>
      <c r="C2" s="160" t="s">
        <v>677</v>
      </c>
      <c r="D2" s="160" t="s">
        <v>676</v>
      </c>
      <c r="E2" s="160" t="s">
        <v>677</v>
      </c>
      <c r="F2" s="204"/>
    </row>
    <row r="3" spans="1:6">
      <c r="A3" s="178" t="s">
        <v>678</v>
      </c>
      <c r="B3" s="210">
        <v>27</v>
      </c>
      <c r="C3" s="163">
        <v>1</v>
      </c>
      <c r="D3" s="162">
        <v>53</v>
      </c>
      <c r="E3" s="163">
        <v>0.83</v>
      </c>
    </row>
    <row r="4" spans="1:6">
      <c r="A4" s="178" t="s">
        <v>679</v>
      </c>
      <c r="B4" s="210">
        <v>16</v>
      </c>
      <c r="C4" s="163">
        <v>1</v>
      </c>
      <c r="D4" s="162">
        <v>52</v>
      </c>
      <c r="E4" s="163">
        <v>0.41</v>
      </c>
    </row>
    <row r="5" spans="1:6">
      <c r="A5" s="178" t="s">
        <v>680</v>
      </c>
      <c r="B5" s="210">
        <v>13</v>
      </c>
      <c r="C5" s="163">
        <v>1</v>
      </c>
      <c r="D5" s="162">
        <v>58</v>
      </c>
      <c r="E5" s="163">
        <v>0.22</v>
      </c>
    </row>
    <row r="6" spans="1:6">
      <c r="A6" s="178" t="s">
        <v>681</v>
      </c>
      <c r="B6" s="210">
        <v>13</v>
      </c>
      <c r="C6" s="163">
        <v>1</v>
      </c>
      <c r="D6" s="162">
        <v>20</v>
      </c>
      <c r="E6" s="163">
        <v>0.65</v>
      </c>
    </row>
    <row r="7" spans="1:6">
      <c r="A7" s="178" t="s">
        <v>682</v>
      </c>
      <c r="B7" s="210">
        <v>25</v>
      </c>
      <c r="C7" s="163">
        <v>1</v>
      </c>
      <c r="D7" s="213">
        <v>47</v>
      </c>
      <c r="E7" s="214">
        <v>0.64</v>
      </c>
    </row>
    <row r="8" spans="1:6">
      <c r="A8" s="178" t="s">
        <v>687</v>
      </c>
      <c r="B8" s="210">
        <v>7</v>
      </c>
      <c r="C8" s="163">
        <v>1</v>
      </c>
      <c r="D8" s="162">
        <v>46</v>
      </c>
      <c r="E8" s="163">
        <v>0.15</v>
      </c>
    </row>
    <row r="9" spans="1:6">
      <c r="A9" s="178" t="s">
        <v>688</v>
      </c>
      <c r="B9" s="210">
        <v>8</v>
      </c>
      <c r="C9" s="163">
        <v>1</v>
      </c>
      <c r="D9" s="162">
        <v>21</v>
      </c>
      <c r="E9" s="163">
        <v>0.38</v>
      </c>
    </row>
    <row r="10" spans="1:6" ht="14.25" customHeight="1">
      <c r="A10" s="178" t="s">
        <v>689</v>
      </c>
      <c r="B10" s="210">
        <v>16</v>
      </c>
      <c r="C10" s="163">
        <v>1</v>
      </c>
      <c r="D10" s="164"/>
      <c r="E10" s="164"/>
    </row>
    <row r="11" spans="1:6">
      <c r="A11" s="178" t="s">
        <v>690</v>
      </c>
      <c r="B11" s="210">
        <v>76</v>
      </c>
      <c r="C11" s="163">
        <v>1</v>
      </c>
      <c r="D11" s="162">
        <v>161</v>
      </c>
      <c r="E11" s="163">
        <v>0.44</v>
      </c>
      <c r="F11" s="30"/>
    </row>
    <row r="12" spans="1:6" ht="16.5" customHeight="1">
      <c r="A12" s="161" t="s">
        <v>683</v>
      </c>
      <c r="B12" s="211"/>
      <c r="C12" s="164"/>
      <c r="D12" s="162">
        <v>27</v>
      </c>
      <c r="E12" s="163">
        <v>0</v>
      </c>
    </row>
    <row r="13" spans="1:6" ht="15.75" customHeight="1">
      <c r="A13" s="161" t="s">
        <v>684</v>
      </c>
      <c r="B13" s="211"/>
      <c r="C13" s="164"/>
      <c r="D13" s="162">
        <v>11</v>
      </c>
      <c r="E13" s="162" t="s">
        <v>685</v>
      </c>
    </row>
    <row r="14" spans="1:6" ht="14.25" customHeight="1">
      <c r="A14" s="205" t="s">
        <v>686</v>
      </c>
      <c r="B14" s="206"/>
      <c r="C14" s="206"/>
      <c r="D14" s="207">
        <v>4</v>
      </c>
      <c r="E14" s="207" t="s">
        <v>685</v>
      </c>
    </row>
    <row r="15" spans="1:6">
      <c r="A15" s="208" t="s">
        <v>952</v>
      </c>
      <c r="B15" s="209">
        <f>SUM(B3:B14)</f>
        <v>201</v>
      </c>
      <c r="C15" s="209">
        <f>(201/4)</f>
        <v>50.25</v>
      </c>
      <c r="D15" s="209"/>
      <c r="E15" s="209">
        <f>(50.25*5)</f>
        <v>251.25</v>
      </c>
      <c r="F15" s="209">
        <f>(E15/22)</f>
        <v>11.420454545454545</v>
      </c>
    </row>
    <row r="16" spans="1:6">
      <c r="A16" s="209" t="s">
        <v>953</v>
      </c>
      <c r="B16" s="209" t="s">
        <v>951</v>
      </c>
      <c r="C16" s="209" t="s">
        <v>948</v>
      </c>
      <c r="D16" s="209"/>
      <c r="E16" s="209" t="s">
        <v>949</v>
      </c>
      <c r="F16" s="209" t="s">
        <v>950</v>
      </c>
    </row>
    <row r="21" spans="1:3">
      <c r="A21">
        <v>127</v>
      </c>
      <c r="B21" t="s">
        <v>946</v>
      </c>
      <c r="C21" t="s">
        <v>947</v>
      </c>
    </row>
    <row r="23" spans="1:3">
      <c r="A23" s="76" t="s">
        <v>943</v>
      </c>
      <c r="B23" s="76" t="s">
        <v>659</v>
      </c>
      <c r="C23" s="76" t="s">
        <v>944</v>
      </c>
    </row>
    <row r="24" spans="1:3">
      <c r="A24" s="5" t="s">
        <v>940</v>
      </c>
      <c r="B24" s="5">
        <v>39</v>
      </c>
      <c r="C24" s="5">
        <v>50</v>
      </c>
    </row>
    <row r="25" spans="1:3">
      <c r="A25" s="5" t="s">
        <v>941</v>
      </c>
      <c r="B25" s="5">
        <v>49</v>
      </c>
      <c r="C25" s="5">
        <v>82</v>
      </c>
    </row>
    <row r="26" spans="1:3">
      <c r="A26" s="5" t="s">
        <v>942</v>
      </c>
      <c r="B26" s="5">
        <v>127</v>
      </c>
      <c r="C26" s="5">
        <v>96</v>
      </c>
    </row>
    <row r="27" spans="1:3">
      <c r="A27" s="5" t="s">
        <v>945</v>
      </c>
      <c r="B27" s="5">
        <v>76</v>
      </c>
      <c r="C27" s="5">
        <v>60</v>
      </c>
    </row>
    <row r="28" spans="1:3">
      <c r="A28" s="5"/>
      <c r="B28" s="5">
        <f>SUM(B24:B27)</f>
        <v>291</v>
      </c>
      <c r="C28" s="5">
        <f>SUM(C24:C27)</f>
        <v>288</v>
      </c>
    </row>
    <row r="29" spans="1:3" ht="15.75" thickBot="1"/>
    <row r="30" spans="1:3">
      <c r="A30" s="212" t="s">
        <v>954</v>
      </c>
    </row>
    <row r="31" spans="1:3">
      <c r="A31" s="5"/>
      <c r="B31" s="76" t="s">
        <v>659</v>
      </c>
      <c r="C31" s="76" t="s">
        <v>944</v>
      </c>
    </row>
    <row r="32" spans="1:3">
      <c r="A32" s="5" t="s">
        <v>942</v>
      </c>
      <c r="B32" s="5">
        <v>127</v>
      </c>
      <c r="C32" s="5">
        <v>96</v>
      </c>
    </row>
    <row r="33" spans="1:3">
      <c r="A33" s="5" t="s">
        <v>945</v>
      </c>
      <c r="B33" s="5">
        <v>76</v>
      </c>
      <c r="C33" s="5">
        <v>60</v>
      </c>
    </row>
    <row r="34" spans="1:3">
      <c r="A34" s="5"/>
      <c r="B34" s="5">
        <f>SUM(B32:B33)</f>
        <v>203</v>
      </c>
      <c r="C34" s="5">
        <f>SUM(C32:C33)</f>
        <v>156</v>
      </c>
    </row>
    <row r="40" spans="1:3">
      <c r="B40" s="215">
        <v>26</v>
      </c>
    </row>
    <row r="41" spans="1:3">
      <c r="B41" s="215">
        <v>16</v>
      </c>
    </row>
    <row r="42" spans="1:3">
      <c r="B42" s="215">
        <v>13</v>
      </c>
    </row>
    <row r="43" spans="1:3">
      <c r="B43" s="215">
        <v>9</v>
      </c>
    </row>
    <row r="44" spans="1:3">
      <c r="B44" s="215">
        <v>17</v>
      </c>
    </row>
    <row r="45" spans="1:3" ht="23.25">
      <c r="B45" s="216"/>
    </row>
    <row r="46" spans="1:3" ht="23.25">
      <c r="B46" s="216"/>
    </row>
    <row r="47" spans="1:3" ht="23.25">
      <c r="B47" s="216"/>
    </row>
    <row r="48" spans="1:3">
      <c r="B48" s="215">
        <v>7</v>
      </c>
    </row>
    <row r="49" spans="2:2">
      <c r="B49" s="215">
        <v>6</v>
      </c>
    </row>
    <row r="50" spans="2:2">
      <c r="B50" s="215">
        <v>16</v>
      </c>
    </row>
    <row r="51" spans="2:2">
      <c r="B51" s="215">
        <v>76</v>
      </c>
    </row>
  </sheetData>
  <mergeCells count="3">
    <mergeCell ref="A1:A2"/>
    <mergeCell ref="B1:C1"/>
    <mergeCell ref="D1:E1"/>
  </mergeCell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C9E3-4C1D-4939-A21D-ADC2B53A2428}">
  <dimension ref="A1:D129"/>
  <sheetViews>
    <sheetView topLeftCell="A34" workbookViewId="0">
      <selection activeCell="A72" sqref="A72"/>
    </sheetView>
  </sheetViews>
  <sheetFormatPr defaultRowHeight="15.75"/>
  <cols>
    <col min="1" max="1" width="7.140625" style="169" customWidth="1"/>
    <col min="2" max="2" width="29.5703125" style="170" customWidth="1"/>
    <col min="3" max="3" width="97.140625" style="171" customWidth="1"/>
    <col min="4" max="4" width="29.42578125" style="165" bestFit="1" customWidth="1"/>
    <col min="5" max="16384" width="9.140625" style="165"/>
  </cols>
  <sheetData>
    <row r="1" spans="1:3">
      <c r="A1" s="568" t="s">
        <v>693</v>
      </c>
      <c r="B1" s="568"/>
      <c r="C1" s="568"/>
    </row>
    <row r="2" spans="1:3">
      <c r="A2" s="166" t="s">
        <v>694</v>
      </c>
      <c r="B2" s="167" t="s">
        <v>695</v>
      </c>
      <c r="C2" s="166" t="s">
        <v>258</v>
      </c>
    </row>
    <row r="3" spans="1:3" s="168" customFormat="1">
      <c r="A3" s="569" t="s">
        <v>680</v>
      </c>
      <c r="B3" s="570"/>
      <c r="C3" s="570"/>
    </row>
    <row r="4" spans="1:3">
      <c r="A4" s="179">
        <v>1</v>
      </c>
      <c r="B4" s="179" t="s">
        <v>697</v>
      </c>
      <c r="C4" s="179" t="s">
        <v>698</v>
      </c>
    </row>
    <row r="5" spans="1:3">
      <c r="A5" s="179">
        <v>2</v>
      </c>
      <c r="B5" s="179" t="s">
        <v>699</v>
      </c>
      <c r="C5" s="179" t="s">
        <v>700</v>
      </c>
    </row>
    <row r="6" spans="1:3" ht="19.5" customHeight="1">
      <c r="A6" s="179">
        <v>3</v>
      </c>
      <c r="B6" s="179" t="s">
        <v>699</v>
      </c>
      <c r="C6" s="179" t="s">
        <v>701</v>
      </c>
    </row>
    <row r="7" spans="1:3">
      <c r="A7" s="179">
        <v>4</v>
      </c>
      <c r="B7" s="179" t="s">
        <v>702</v>
      </c>
      <c r="C7" s="179" t="s">
        <v>703</v>
      </c>
    </row>
    <row r="8" spans="1:3" ht="30">
      <c r="A8" s="179">
        <v>5</v>
      </c>
      <c r="B8" s="179" t="s">
        <v>704</v>
      </c>
      <c r="C8" s="179" t="s">
        <v>705</v>
      </c>
    </row>
    <row r="9" spans="1:3" ht="45">
      <c r="A9" s="179">
        <v>6</v>
      </c>
      <c r="B9" s="179" t="s">
        <v>706</v>
      </c>
      <c r="C9" s="179" t="s">
        <v>707</v>
      </c>
    </row>
    <row r="10" spans="1:3" ht="255">
      <c r="A10" s="179">
        <v>7</v>
      </c>
      <c r="B10" s="179" t="s">
        <v>708</v>
      </c>
      <c r="C10" s="179" t="s">
        <v>920</v>
      </c>
    </row>
    <row r="11" spans="1:3" ht="180">
      <c r="A11" s="179">
        <v>8</v>
      </c>
      <c r="B11" s="179" t="s">
        <v>709</v>
      </c>
      <c r="C11" s="179" t="s">
        <v>710</v>
      </c>
    </row>
    <row r="12" spans="1:3" ht="75">
      <c r="A12" s="179">
        <v>9</v>
      </c>
      <c r="B12" s="179" t="s">
        <v>711</v>
      </c>
      <c r="C12" s="179" t="s">
        <v>712</v>
      </c>
    </row>
    <row r="13" spans="1:3" ht="30">
      <c r="A13" s="179">
        <v>10</v>
      </c>
      <c r="B13" s="179" t="s">
        <v>713</v>
      </c>
      <c r="C13" s="179" t="s">
        <v>714</v>
      </c>
    </row>
    <row r="14" spans="1:3" ht="30">
      <c r="A14" s="179">
        <v>11</v>
      </c>
      <c r="B14" s="179" t="s">
        <v>713</v>
      </c>
      <c r="C14" s="179" t="s">
        <v>715</v>
      </c>
    </row>
    <row r="15" spans="1:3">
      <c r="A15" s="179">
        <v>12</v>
      </c>
      <c r="B15" s="179" t="s">
        <v>713</v>
      </c>
      <c r="C15" s="179" t="s">
        <v>716</v>
      </c>
    </row>
    <row r="16" spans="1:3" ht="30">
      <c r="A16" s="179">
        <v>13</v>
      </c>
      <c r="B16" s="179" t="s">
        <v>713</v>
      </c>
      <c r="C16" s="179" t="s">
        <v>717</v>
      </c>
    </row>
    <row r="17" spans="1:3">
      <c r="A17" s="562" t="s">
        <v>682</v>
      </c>
      <c r="B17" s="563"/>
      <c r="C17" s="563"/>
    </row>
    <row r="18" spans="1:3">
      <c r="A18" s="179">
        <v>1</v>
      </c>
      <c r="B18" s="179" t="s">
        <v>682</v>
      </c>
      <c r="C18" s="179" t="s">
        <v>718</v>
      </c>
    </row>
    <row r="19" spans="1:3">
      <c r="A19" s="179">
        <v>2</v>
      </c>
      <c r="B19" s="179" t="s">
        <v>682</v>
      </c>
      <c r="C19" s="179" t="s">
        <v>719</v>
      </c>
    </row>
    <row r="20" spans="1:3">
      <c r="A20" s="179">
        <v>3</v>
      </c>
      <c r="B20" s="179" t="s">
        <v>682</v>
      </c>
      <c r="C20" s="179" t="s">
        <v>720</v>
      </c>
    </row>
    <row r="21" spans="1:3">
      <c r="A21" s="179">
        <v>4</v>
      </c>
      <c r="B21" s="179" t="s">
        <v>682</v>
      </c>
      <c r="C21" s="179" t="s">
        <v>721</v>
      </c>
    </row>
    <row r="22" spans="1:3">
      <c r="A22" s="179">
        <v>5</v>
      </c>
      <c r="B22" s="179" t="s">
        <v>682</v>
      </c>
      <c r="C22" s="179" t="s">
        <v>722</v>
      </c>
    </row>
    <row r="23" spans="1:3">
      <c r="A23" s="179">
        <v>6</v>
      </c>
      <c r="B23" s="179" t="s">
        <v>682</v>
      </c>
      <c r="C23" s="179" t="s">
        <v>723</v>
      </c>
    </row>
    <row r="24" spans="1:3">
      <c r="A24" s="179">
        <v>7</v>
      </c>
      <c r="B24" s="179" t="s">
        <v>682</v>
      </c>
      <c r="C24" s="179" t="s">
        <v>724</v>
      </c>
    </row>
    <row r="25" spans="1:3">
      <c r="A25" s="179">
        <v>8</v>
      </c>
      <c r="B25" s="179" t="s">
        <v>682</v>
      </c>
      <c r="C25" s="179" t="s">
        <v>725</v>
      </c>
    </row>
    <row r="26" spans="1:3">
      <c r="A26" s="179">
        <v>9</v>
      </c>
      <c r="B26" s="179" t="s">
        <v>682</v>
      </c>
      <c r="C26" s="179" t="s">
        <v>726</v>
      </c>
    </row>
    <row r="27" spans="1:3">
      <c r="A27" s="179">
        <v>10</v>
      </c>
      <c r="B27" s="179" t="s">
        <v>682</v>
      </c>
      <c r="C27" s="179" t="s">
        <v>727</v>
      </c>
    </row>
    <row r="28" spans="1:3">
      <c r="A28" s="179">
        <v>11</v>
      </c>
      <c r="B28" s="179" t="s">
        <v>682</v>
      </c>
      <c r="C28" s="179" t="s">
        <v>728</v>
      </c>
    </row>
    <row r="29" spans="1:3">
      <c r="A29" s="179">
        <v>12</v>
      </c>
      <c r="B29" s="179" t="s">
        <v>682</v>
      </c>
      <c r="C29" s="179" t="s">
        <v>729</v>
      </c>
    </row>
    <row r="30" spans="1:3">
      <c r="A30" s="179">
        <v>13</v>
      </c>
      <c r="B30" s="179" t="s">
        <v>682</v>
      </c>
      <c r="C30" s="179" t="s">
        <v>730</v>
      </c>
    </row>
    <row r="31" spans="1:3">
      <c r="A31" s="179">
        <v>14</v>
      </c>
      <c r="B31" s="179" t="s">
        <v>682</v>
      </c>
      <c r="C31" s="179" t="s">
        <v>731</v>
      </c>
    </row>
    <row r="32" spans="1:3">
      <c r="A32" s="179">
        <v>15</v>
      </c>
      <c r="B32" s="179" t="s">
        <v>682</v>
      </c>
      <c r="C32" s="179" t="s">
        <v>732</v>
      </c>
    </row>
    <row r="33" spans="1:3">
      <c r="A33" s="179">
        <v>16</v>
      </c>
      <c r="B33" s="179" t="s">
        <v>682</v>
      </c>
      <c r="C33" s="179" t="s">
        <v>733</v>
      </c>
    </row>
    <row r="34" spans="1:3">
      <c r="A34" s="179">
        <v>17</v>
      </c>
      <c r="B34" s="179" t="s">
        <v>682</v>
      </c>
      <c r="C34" s="179" t="s">
        <v>734</v>
      </c>
    </row>
    <row r="35" spans="1:3">
      <c r="A35" s="179">
        <v>18</v>
      </c>
      <c r="B35" s="179" t="s">
        <v>682</v>
      </c>
      <c r="C35" s="179" t="s">
        <v>735</v>
      </c>
    </row>
    <row r="36" spans="1:3">
      <c r="A36" s="179">
        <v>19</v>
      </c>
      <c r="B36" s="179" t="s">
        <v>682</v>
      </c>
      <c r="C36" s="179" t="s">
        <v>736</v>
      </c>
    </row>
    <row r="37" spans="1:3">
      <c r="A37" s="179">
        <v>20</v>
      </c>
      <c r="B37" s="179" t="s">
        <v>682</v>
      </c>
      <c r="C37" s="179" t="s">
        <v>737</v>
      </c>
    </row>
    <row r="38" spans="1:3">
      <c r="A38" s="179">
        <v>21</v>
      </c>
      <c r="B38" s="179" t="s">
        <v>682</v>
      </c>
      <c r="C38" s="179" t="s">
        <v>738</v>
      </c>
    </row>
    <row r="39" spans="1:3">
      <c r="A39" s="179">
        <v>22</v>
      </c>
      <c r="B39" s="179" t="s">
        <v>682</v>
      </c>
      <c r="C39" s="179" t="s">
        <v>739</v>
      </c>
    </row>
    <row r="40" spans="1:3">
      <c r="A40" s="179">
        <v>23</v>
      </c>
      <c r="B40" s="179" t="s">
        <v>682</v>
      </c>
      <c r="C40" s="179" t="s">
        <v>740</v>
      </c>
    </row>
    <row r="41" spans="1:3">
      <c r="A41" s="179">
        <v>24</v>
      </c>
      <c r="B41" s="179" t="s">
        <v>682</v>
      </c>
      <c r="C41" s="179" t="s">
        <v>741</v>
      </c>
    </row>
    <row r="42" spans="1:3">
      <c r="A42" s="179">
        <v>25</v>
      </c>
      <c r="B42" s="179" t="s">
        <v>682</v>
      </c>
      <c r="C42" s="179" t="s">
        <v>742</v>
      </c>
    </row>
    <row r="43" spans="1:3">
      <c r="A43" s="562" t="s">
        <v>688</v>
      </c>
      <c r="B43" s="563"/>
      <c r="C43" s="563"/>
    </row>
    <row r="44" spans="1:3">
      <c r="A44" s="179">
        <v>1</v>
      </c>
      <c r="B44" s="179" t="s">
        <v>688</v>
      </c>
      <c r="C44" s="179" t="s">
        <v>743</v>
      </c>
    </row>
    <row r="45" spans="1:3" ht="30">
      <c r="A45" s="179">
        <v>2</v>
      </c>
      <c r="B45" s="179" t="s">
        <v>688</v>
      </c>
      <c r="C45" s="179" t="s">
        <v>744</v>
      </c>
    </row>
    <row r="46" spans="1:3">
      <c r="A46" s="179">
        <v>3</v>
      </c>
      <c r="B46" s="179" t="s">
        <v>688</v>
      </c>
      <c r="C46" s="179" t="s">
        <v>745</v>
      </c>
    </row>
    <row r="47" spans="1:3">
      <c r="A47" s="179">
        <v>4</v>
      </c>
      <c r="B47" s="179" t="s">
        <v>688</v>
      </c>
      <c r="C47" s="179" t="s">
        <v>746</v>
      </c>
    </row>
    <row r="48" spans="1:3">
      <c r="A48" s="179">
        <v>5</v>
      </c>
      <c r="B48" s="179" t="s">
        <v>688</v>
      </c>
      <c r="C48" s="179" t="s">
        <v>747</v>
      </c>
    </row>
    <row r="49" spans="1:3" ht="30">
      <c r="A49" s="179">
        <v>6</v>
      </c>
      <c r="B49" s="179" t="s">
        <v>688</v>
      </c>
      <c r="C49" s="179" t="s">
        <v>748</v>
      </c>
    </row>
    <row r="50" spans="1:3">
      <c r="A50" s="179">
        <v>7</v>
      </c>
      <c r="B50" s="179" t="s">
        <v>688</v>
      </c>
      <c r="C50" s="179" t="s">
        <v>749</v>
      </c>
    </row>
    <row r="51" spans="1:3" ht="30">
      <c r="A51" s="179">
        <v>8</v>
      </c>
      <c r="B51" s="179" t="s">
        <v>688</v>
      </c>
      <c r="C51" s="179" t="s">
        <v>750</v>
      </c>
    </row>
    <row r="52" spans="1:3">
      <c r="A52" s="562" t="s">
        <v>678</v>
      </c>
      <c r="B52" s="563"/>
      <c r="C52" s="563"/>
    </row>
    <row r="53" spans="1:3" ht="30">
      <c r="A53" s="179">
        <v>1</v>
      </c>
      <c r="B53" s="322" t="s">
        <v>751</v>
      </c>
      <c r="C53" s="179" t="s">
        <v>752</v>
      </c>
    </row>
    <row r="54" spans="1:3" ht="30">
      <c r="A54" s="179">
        <v>2</v>
      </c>
      <c r="B54" s="322" t="s">
        <v>753</v>
      </c>
      <c r="C54" s="179" t="s">
        <v>754</v>
      </c>
    </row>
    <row r="55" spans="1:3" ht="30">
      <c r="A55" s="179">
        <v>3</v>
      </c>
      <c r="B55" s="181" t="s">
        <v>755</v>
      </c>
      <c r="C55" s="179" t="s">
        <v>756</v>
      </c>
    </row>
    <row r="56" spans="1:3" ht="30">
      <c r="A56" s="179">
        <v>4</v>
      </c>
      <c r="B56" s="181" t="s">
        <v>757</v>
      </c>
      <c r="C56" s="179" t="s">
        <v>756</v>
      </c>
    </row>
    <row r="57" spans="1:3" ht="30">
      <c r="A57" s="179">
        <v>5</v>
      </c>
      <c r="B57" s="179" t="s">
        <v>758</v>
      </c>
      <c r="C57" s="179" t="s">
        <v>759</v>
      </c>
    </row>
    <row r="58" spans="1:3" ht="30">
      <c r="A58" s="179">
        <v>6</v>
      </c>
      <c r="B58" s="179" t="s">
        <v>758</v>
      </c>
      <c r="C58" s="179" t="s">
        <v>760</v>
      </c>
    </row>
    <row r="59" spans="1:3" ht="30">
      <c r="A59" s="179">
        <v>7</v>
      </c>
      <c r="B59" s="179" t="s">
        <v>758</v>
      </c>
      <c r="C59" s="179" t="s">
        <v>754</v>
      </c>
    </row>
    <row r="60" spans="1:3" ht="30">
      <c r="A60" s="179">
        <v>8</v>
      </c>
      <c r="B60" s="179" t="s">
        <v>684</v>
      </c>
      <c r="C60" s="179" t="s">
        <v>761</v>
      </c>
    </row>
    <row r="61" spans="1:3" ht="30">
      <c r="A61" s="179">
        <v>9</v>
      </c>
      <c r="B61" s="179" t="s">
        <v>762</v>
      </c>
      <c r="C61" s="179" t="s">
        <v>763</v>
      </c>
    </row>
    <row r="62" spans="1:3" ht="30">
      <c r="A62" s="179">
        <v>10</v>
      </c>
      <c r="B62" s="179" t="s">
        <v>764</v>
      </c>
      <c r="C62" s="179" t="s">
        <v>754</v>
      </c>
    </row>
    <row r="63" spans="1:3" ht="30">
      <c r="A63" s="179">
        <v>11</v>
      </c>
      <c r="B63" s="179" t="s">
        <v>764</v>
      </c>
      <c r="C63" s="179" t="s">
        <v>756</v>
      </c>
    </row>
    <row r="64" spans="1:3" ht="30">
      <c r="A64" s="179">
        <v>12</v>
      </c>
      <c r="B64" s="179" t="s">
        <v>764</v>
      </c>
      <c r="C64" s="179" t="s">
        <v>765</v>
      </c>
    </row>
    <row r="65" spans="1:4">
      <c r="A65" s="179">
        <v>13</v>
      </c>
      <c r="B65" s="179" t="s">
        <v>764</v>
      </c>
      <c r="C65" s="179" t="s">
        <v>766</v>
      </c>
    </row>
    <row r="66" spans="1:4" ht="30">
      <c r="A66" s="179">
        <v>14</v>
      </c>
      <c r="B66" s="179" t="s">
        <v>767</v>
      </c>
      <c r="C66" s="179" t="s">
        <v>768</v>
      </c>
    </row>
    <row r="67" spans="1:4" ht="30">
      <c r="A67" s="179">
        <v>15</v>
      </c>
      <c r="B67" s="179" t="s">
        <v>764</v>
      </c>
      <c r="C67" s="179" t="s">
        <v>769</v>
      </c>
    </row>
    <row r="68" spans="1:4" ht="30">
      <c r="A68" s="179">
        <v>16</v>
      </c>
      <c r="B68" s="181" t="s">
        <v>753</v>
      </c>
      <c r="C68" s="179" t="s">
        <v>756</v>
      </c>
    </row>
    <row r="69" spans="1:4" ht="30">
      <c r="A69" s="179">
        <v>17</v>
      </c>
      <c r="B69" s="179" t="s">
        <v>753</v>
      </c>
      <c r="C69" s="179" t="s">
        <v>765</v>
      </c>
    </row>
    <row r="70" spans="1:4">
      <c r="A70" s="179">
        <v>18</v>
      </c>
      <c r="B70" s="179" t="s">
        <v>753</v>
      </c>
      <c r="C70" s="179" t="s">
        <v>766</v>
      </c>
    </row>
    <row r="71" spans="1:4">
      <c r="A71" s="179">
        <v>19</v>
      </c>
      <c r="B71" s="179" t="s">
        <v>770</v>
      </c>
      <c r="C71" s="179" t="s">
        <v>771</v>
      </c>
    </row>
    <row r="72" spans="1:4">
      <c r="A72" s="179">
        <v>20</v>
      </c>
      <c r="B72" s="179" t="s">
        <v>772</v>
      </c>
      <c r="C72" s="179" t="s">
        <v>773</v>
      </c>
      <c r="D72" s="165" t="s">
        <v>1780</v>
      </c>
    </row>
    <row r="73" spans="1:4" ht="30">
      <c r="A73" s="179">
        <v>21</v>
      </c>
      <c r="B73" s="179" t="s">
        <v>774</v>
      </c>
      <c r="C73" s="179" t="s">
        <v>754</v>
      </c>
    </row>
    <row r="74" spans="1:4">
      <c r="A74" s="179">
        <v>22</v>
      </c>
      <c r="B74" s="179" t="s">
        <v>774</v>
      </c>
      <c r="C74" s="179" t="s">
        <v>775</v>
      </c>
    </row>
    <row r="75" spans="1:4">
      <c r="A75" s="179">
        <v>23</v>
      </c>
      <c r="B75" s="179" t="s">
        <v>774</v>
      </c>
      <c r="C75" s="179" t="s">
        <v>766</v>
      </c>
    </row>
    <row r="76" spans="1:4">
      <c r="A76" s="179">
        <v>24</v>
      </c>
      <c r="B76" s="179" t="s">
        <v>776</v>
      </c>
      <c r="C76" s="179" t="s">
        <v>777</v>
      </c>
    </row>
    <row r="77" spans="1:4" ht="30">
      <c r="A77" s="179">
        <v>25</v>
      </c>
      <c r="B77" s="179" t="s">
        <v>776</v>
      </c>
      <c r="C77" s="179" t="s">
        <v>765</v>
      </c>
    </row>
    <row r="78" spans="1:4">
      <c r="A78" s="179">
        <v>26</v>
      </c>
      <c r="B78" s="179" t="s">
        <v>776</v>
      </c>
      <c r="C78" s="179" t="s">
        <v>766</v>
      </c>
    </row>
    <row r="79" spans="1:4">
      <c r="A79" s="179">
        <v>27</v>
      </c>
      <c r="B79" s="179" t="s">
        <v>776</v>
      </c>
      <c r="C79" s="179" t="s">
        <v>773</v>
      </c>
    </row>
    <row r="80" spans="1:4">
      <c r="A80" s="562" t="s">
        <v>681</v>
      </c>
      <c r="B80" s="563"/>
      <c r="C80" s="563"/>
    </row>
    <row r="81" spans="1:3" ht="45">
      <c r="A81" s="179">
        <v>1</v>
      </c>
      <c r="B81" s="179" t="s">
        <v>778</v>
      </c>
      <c r="C81" s="179" t="s">
        <v>779</v>
      </c>
    </row>
    <row r="82" spans="1:3" ht="45">
      <c r="A82" s="179">
        <v>2</v>
      </c>
      <c r="B82" s="179" t="s">
        <v>778</v>
      </c>
      <c r="C82" s="179" t="s">
        <v>780</v>
      </c>
    </row>
    <row r="83" spans="1:3" ht="30">
      <c r="A83" s="179">
        <v>3</v>
      </c>
      <c r="B83" s="179" t="s">
        <v>781</v>
      </c>
      <c r="C83" s="179" t="s">
        <v>782</v>
      </c>
    </row>
    <row r="84" spans="1:3">
      <c r="A84" s="179">
        <v>4</v>
      </c>
      <c r="B84" s="179" t="s">
        <v>783</v>
      </c>
      <c r="C84" s="179" t="s">
        <v>784</v>
      </c>
    </row>
    <row r="85" spans="1:3" ht="60">
      <c r="A85" s="179">
        <v>5</v>
      </c>
      <c r="B85" s="179" t="s">
        <v>783</v>
      </c>
      <c r="C85" s="179" t="s">
        <v>785</v>
      </c>
    </row>
    <row r="86" spans="1:3">
      <c r="A86" s="179">
        <v>6</v>
      </c>
      <c r="B86" s="179" t="s">
        <v>783</v>
      </c>
      <c r="C86" s="179" t="s">
        <v>786</v>
      </c>
    </row>
    <row r="87" spans="1:3">
      <c r="A87" s="179">
        <v>7</v>
      </c>
      <c r="B87" s="179" t="s">
        <v>783</v>
      </c>
      <c r="C87" s="179" t="s">
        <v>787</v>
      </c>
    </row>
    <row r="88" spans="1:3">
      <c r="A88" s="179">
        <v>8</v>
      </c>
      <c r="B88" s="179" t="s">
        <v>788</v>
      </c>
      <c r="C88" s="179" t="s">
        <v>789</v>
      </c>
    </row>
    <row r="89" spans="1:3" ht="30">
      <c r="A89" s="179">
        <v>9</v>
      </c>
      <c r="B89" s="179" t="s">
        <v>790</v>
      </c>
      <c r="C89" s="179" t="s">
        <v>791</v>
      </c>
    </row>
    <row r="90" spans="1:3" ht="30">
      <c r="A90" s="179">
        <v>10</v>
      </c>
      <c r="B90" s="179" t="s">
        <v>790</v>
      </c>
      <c r="C90" s="179" t="s">
        <v>792</v>
      </c>
    </row>
    <row r="91" spans="1:3">
      <c r="A91" s="179">
        <v>11</v>
      </c>
      <c r="B91" s="179" t="s">
        <v>790</v>
      </c>
      <c r="C91" s="179" t="s">
        <v>793</v>
      </c>
    </row>
    <row r="92" spans="1:3">
      <c r="A92" s="179">
        <v>12</v>
      </c>
      <c r="B92" s="179" t="s">
        <v>794</v>
      </c>
      <c r="C92" s="179"/>
    </row>
    <row r="93" spans="1:3" ht="30">
      <c r="A93" s="179">
        <v>13</v>
      </c>
      <c r="B93" s="179" t="s">
        <v>795</v>
      </c>
      <c r="C93" s="179" t="s">
        <v>796</v>
      </c>
    </row>
    <row r="94" spans="1:3">
      <c r="A94" s="562" t="s">
        <v>687</v>
      </c>
      <c r="B94" s="563"/>
      <c r="C94" s="563"/>
    </row>
    <row r="95" spans="1:3" ht="30">
      <c r="A95" s="179">
        <v>1</v>
      </c>
      <c r="B95" s="179" t="s">
        <v>687</v>
      </c>
      <c r="C95" s="179" t="s">
        <v>797</v>
      </c>
    </row>
    <row r="96" spans="1:3" ht="30">
      <c r="A96" s="179">
        <v>2</v>
      </c>
      <c r="B96" s="179" t="s">
        <v>687</v>
      </c>
      <c r="C96" s="179" t="s">
        <v>798</v>
      </c>
    </row>
    <row r="97" spans="1:3">
      <c r="A97" s="179">
        <v>3</v>
      </c>
      <c r="B97" s="179" t="s">
        <v>687</v>
      </c>
      <c r="C97" s="179" t="s">
        <v>799</v>
      </c>
    </row>
    <row r="98" spans="1:3">
      <c r="A98" s="179">
        <v>4</v>
      </c>
      <c r="B98" s="179" t="s">
        <v>687</v>
      </c>
      <c r="C98" s="179" t="s">
        <v>800</v>
      </c>
    </row>
    <row r="99" spans="1:3" ht="30">
      <c r="A99" s="179">
        <v>5</v>
      </c>
      <c r="B99" s="179" t="s">
        <v>687</v>
      </c>
      <c r="C99" s="179" t="s">
        <v>801</v>
      </c>
    </row>
    <row r="100" spans="1:3" ht="30">
      <c r="A100" s="179">
        <v>6</v>
      </c>
      <c r="B100" s="179" t="s">
        <v>687</v>
      </c>
      <c r="C100" s="179" t="s">
        <v>802</v>
      </c>
    </row>
    <row r="101" spans="1:3" ht="30">
      <c r="A101" s="179">
        <v>7</v>
      </c>
      <c r="B101" s="179" t="s">
        <v>687</v>
      </c>
      <c r="C101" s="179" t="s">
        <v>803</v>
      </c>
    </row>
    <row r="102" spans="1:3">
      <c r="A102" s="562" t="s">
        <v>804</v>
      </c>
      <c r="B102" s="563"/>
      <c r="C102" s="563"/>
    </row>
    <row r="103" spans="1:3" ht="30">
      <c r="A103" s="179">
        <v>1</v>
      </c>
      <c r="B103" s="179" t="s">
        <v>804</v>
      </c>
      <c r="C103" s="179" t="s">
        <v>805</v>
      </c>
    </row>
    <row r="104" spans="1:3" ht="30">
      <c r="A104" s="179">
        <v>2</v>
      </c>
      <c r="B104" s="179" t="s">
        <v>804</v>
      </c>
      <c r="C104" s="179" t="s">
        <v>806</v>
      </c>
    </row>
    <row r="105" spans="1:3">
      <c r="A105" s="179">
        <v>3</v>
      </c>
      <c r="B105" s="179" t="s">
        <v>804</v>
      </c>
      <c r="C105" s="179" t="s">
        <v>807</v>
      </c>
    </row>
    <row r="106" spans="1:3" ht="30">
      <c r="A106" s="179">
        <v>4</v>
      </c>
      <c r="B106" s="179" t="s">
        <v>804</v>
      </c>
      <c r="C106" s="179" t="s">
        <v>808</v>
      </c>
    </row>
    <row r="107" spans="1:3" ht="30">
      <c r="A107" s="179">
        <v>5</v>
      </c>
      <c r="B107" s="179" t="s">
        <v>804</v>
      </c>
      <c r="C107" s="179" t="s">
        <v>809</v>
      </c>
    </row>
    <row r="108" spans="1:3">
      <c r="A108" s="179">
        <v>6</v>
      </c>
      <c r="B108" s="179" t="s">
        <v>804</v>
      </c>
      <c r="C108" s="179" t="s">
        <v>810</v>
      </c>
    </row>
    <row r="109" spans="1:3" ht="30">
      <c r="A109" s="179">
        <v>7</v>
      </c>
      <c r="B109" s="179" t="s">
        <v>804</v>
      </c>
      <c r="C109" s="179" t="s">
        <v>715</v>
      </c>
    </row>
    <row r="110" spans="1:3">
      <c r="A110" s="179">
        <v>8</v>
      </c>
      <c r="B110" s="179" t="s">
        <v>804</v>
      </c>
      <c r="C110" s="179" t="s">
        <v>716</v>
      </c>
    </row>
    <row r="111" spans="1:3" ht="30">
      <c r="A111" s="179">
        <v>9</v>
      </c>
      <c r="B111" s="179" t="s">
        <v>804</v>
      </c>
      <c r="C111" s="179" t="s">
        <v>811</v>
      </c>
    </row>
    <row r="112" spans="1:3">
      <c r="A112" s="564" t="s">
        <v>812</v>
      </c>
      <c r="B112" s="565"/>
      <c r="C112" s="565"/>
    </row>
    <row r="113" spans="1:3" ht="30">
      <c r="A113" s="180">
        <v>1</v>
      </c>
      <c r="B113" s="180" t="s">
        <v>813</v>
      </c>
      <c r="C113" s="180" t="s">
        <v>814</v>
      </c>
    </row>
    <row r="114" spans="1:3">
      <c r="A114" s="180">
        <v>2</v>
      </c>
      <c r="B114" s="180" t="s">
        <v>813</v>
      </c>
      <c r="C114" s="180" t="s">
        <v>815</v>
      </c>
    </row>
    <row r="115" spans="1:3">
      <c r="A115" s="180">
        <v>3</v>
      </c>
      <c r="B115" s="180" t="s">
        <v>813</v>
      </c>
      <c r="C115" s="180" t="s">
        <v>816</v>
      </c>
    </row>
    <row r="116" spans="1:3">
      <c r="A116" s="180">
        <v>4</v>
      </c>
      <c r="B116" s="180" t="s">
        <v>813</v>
      </c>
      <c r="C116" s="180" t="s">
        <v>817</v>
      </c>
    </row>
    <row r="117" spans="1:3">
      <c r="A117" s="180">
        <v>5</v>
      </c>
      <c r="B117" s="180" t="s">
        <v>813</v>
      </c>
      <c r="C117" s="180" t="s">
        <v>818</v>
      </c>
    </row>
    <row r="118" spans="1:3" ht="30">
      <c r="A118" s="180">
        <v>6</v>
      </c>
      <c r="B118" s="180" t="s">
        <v>813</v>
      </c>
      <c r="C118" s="180" t="s">
        <v>819</v>
      </c>
    </row>
    <row r="119" spans="1:3">
      <c r="A119" s="180">
        <v>7</v>
      </c>
      <c r="B119" s="180" t="s">
        <v>813</v>
      </c>
      <c r="C119" s="180" t="s">
        <v>820</v>
      </c>
    </row>
    <row r="120" spans="1:3">
      <c r="A120" s="180">
        <v>8</v>
      </c>
      <c r="B120" s="180" t="s">
        <v>813</v>
      </c>
      <c r="C120" s="180" t="s">
        <v>821</v>
      </c>
    </row>
    <row r="121" spans="1:3">
      <c r="A121" s="180">
        <v>9</v>
      </c>
      <c r="B121" s="180" t="s">
        <v>813</v>
      </c>
      <c r="C121" s="180" t="s">
        <v>822</v>
      </c>
    </row>
    <row r="122" spans="1:3">
      <c r="A122" s="180">
        <v>10</v>
      </c>
      <c r="B122" s="180" t="s">
        <v>813</v>
      </c>
      <c r="C122" s="180" t="s">
        <v>823</v>
      </c>
    </row>
    <row r="123" spans="1:3">
      <c r="A123" s="180">
        <v>11</v>
      </c>
      <c r="B123" s="180" t="s">
        <v>813</v>
      </c>
      <c r="C123" s="180" t="s">
        <v>824</v>
      </c>
    </row>
    <row r="124" spans="1:3">
      <c r="A124" s="180">
        <v>12</v>
      </c>
      <c r="B124" s="180" t="s">
        <v>813</v>
      </c>
      <c r="C124" s="180" t="s">
        <v>825</v>
      </c>
    </row>
    <row r="125" spans="1:3">
      <c r="A125" s="180">
        <v>13</v>
      </c>
      <c r="B125" s="180" t="s">
        <v>813</v>
      </c>
      <c r="C125" s="180" t="s">
        <v>826</v>
      </c>
    </row>
    <row r="126" spans="1:3">
      <c r="A126" s="180">
        <v>14</v>
      </c>
      <c r="B126" s="180" t="s">
        <v>813</v>
      </c>
      <c r="C126" s="180" t="s">
        <v>827</v>
      </c>
    </row>
    <row r="127" spans="1:3" ht="30">
      <c r="A127" s="180">
        <v>15</v>
      </c>
      <c r="B127" s="180" t="s">
        <v>813</v>
      </c>
      <c r="C127" s="180" t="s">
        <v>828</v>
      </c>
    </row>
    <row r="128" spans="1:3" ht="30">
      <c r="A128" s="180">
        <v>16</v>
      </c>
      <c r="B128" s="180" t="s">
        <v>813</v>
      </c>
      <c r="C128" s="180" t="s">
        <v>829</v>
      </c>
    </row>
    <row r="129" spans="1:3">
      <c r="A129" s="566"/>
      <c r="B129" s="567"/>
      <c r="C129" s="567"/>
    </row>
  </sheetData>
  <mergeCells count="10">
    <mergeCell ref="A94:C94"/>
    <mergeCell ref="A102:C102"/>
    <mergeCell ref="A112:C112"/>
    <mergeCell ref="A129:C129"/>
    <mergeCell ref="A1:C1"/>
    <mergeCell ref="A3:C3"/>
    <mergeCell ref="A17:C17"/>
    <mergeCell ref="A43:C43"/>
    <mergeCell ref="A52:C52"/>
    <mergeCell ref="A80:C80"/>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B070-DCA6-49ED-A1FD-4AB72073D697}">
  <dimension ref="A1:I78"/>
  <sheetViews>
    <sheetView workbookViewId="0">
      <selection activeCell="C1" sqref="C1:C1048576"/>
    </sheetView>
  </sheetViews>
  <sheetFormatPr defaultRowHeight="15"/>
  <cols>
    <col min="1" max="1" width="4" bestFit="1" customWidth="1"/>
    <col min="2" max="2" width="22.5703125" customWidth="1"/>
    <col min="3" max="3" width="76.7109375" customWidth="1"/>
    <col min="4" max="4" width="41.85546875" customWidth="1"/>
    <col min="7" max="7" width="18.5703125" bestFit="1" customWidth="1"/>
    <col min="8" max="8" width="15.5703125" bestFit="1" customWidth="1"/>
    <col min="9" max="9" width="21.42578125" bestFit="1" customWidth="1"/>
  </cols>
  <sheetData>
    <row r="1" spans="1:9" ht="15.75" thickBot="1">
      <c r="A1" s="172" t="s">
        <v>519</v>
      </c>
      <c r="B1" s="172" t="s">
        <v>830</v>
      </c>
      <c r="C1" s="173" t="s">
        <v>831</v>
      </c>
      <c r="D1" s="174" t="s">
        <v>262</v>
      </c>
    </row>
    <row r="2" spans="1:9" ht="16.5" thickBot="1">
      <c r="A2" s="1">
        <v>1</v>
      </c>
      <c r="B2" s="1" t="s">
        <v>832</v>
      </c>
      <c r="C2" s="177" t="s">
        <v>919</v>
      </c>
      <c r="D2" s="5"/>
      <c r="G2" s="198" t="s">
        <v>675</v>
      </c>
      <c r="H2" s="199" t="s">
        <v>936</v>
      </c>
      <c r="I2" s="199" t="s">
        <v>937</v>
      </c>
    </row>
    <row r="3" spans="1:9" ht="15.75" thickBot="1">
      <c r="A3" s="80">
        <v>2</v>
      </c>
      <c r="B3" s="80" t="s">
        <v>832</v>
      </c>
      <c r="C3" s="175" t="s">
        <v>833</v>
      </c>
      <c r="D3" s="5"/>
      <c r="G3" s="196" t="s">
        <v>832</v>
      </c>
      <c r="H3" s="197">
        <v>21</v>
      </c>
      <c r="I3" s="197">
        <v>21</v>
      </c>
    </row>
    <row r="4" spans="1:9" ht="15.75" thickBot="1">
      <c r="A4" s="80">
        <v>3</v>
      </c>
      <c r="B4" s="80" t="s">
        <v>696</v>
      </c>
      <c r="C4" s="175" t="s">
        <v>834</v>
      </c>
      <c r="D4" s="5"/>
      <c r="G4" s="196" t="s">
        <v>678</v>
      </c>
      <c r="H4" s="197">
        <v>13</v>
      </c>
      <c r="I4" s="197">
        <v>13</v>
      </c>
    </row>
    <row r="5" spans="1:9" ht="15.75" thickBot="1">
      <c r="A5" s="80">
        <v>4</v>
      </c>
      <c r="B5" s="80" t="s">
        <v>696</v>
      </c>
      <c r="C5" s="175" t="s">
        <v>835</v>
      </c>
      <c r="D5" s="5"/>
      <c r="G5" s="196" t="s">
        <v>836</v>
      </c>
      <c r="H5" s="197">
        <v>21</v>
      </c>
      <c r="I5" s="197">
        <v>18</v>
      </c>
    </row>
    <row r="6" spans="1:9" ht="15.75" thickBot="1">
      <c r="A6" s="80">
        <v>7</v>
      </c>
      <c r="B6" s="80" t="s">
        <v>836</v>
      </c>
      <c r="C6" s="175" t="s">
        <v>837</v>
      </c>
      <c r="D6" s="5"/>
      <c r="G6" s="196" t="s">
        <v>859</v>
      </c>
      <c r="H6" s="197">
        <v>24</v>
      </c>
      <c r="I6" s="197">
        <v>24</v>
      </c>
    </row>
    <row r="7" spans="1:9" ht="15.75" thickBot="1">
      <c r="A7" s="80">
        <v>8</v>
      </c>
      <c r="B7" s="80" t="s">
        <v>832</v>
      </c>
      <c r="C7" s="175" t="s">
        <v>838</v>
      </c>
      <c r="D7" s="5"/>
      <c r="G7" s="196" t="s">
        <v>876</v>
      </c>
      <c r="H7" s="197">
        <v>16</v>
      </c>
      <c r="I7" s="197">
        <v>11</v>
      </c>
    </row>
    <row r="8" spans="1:9" ht="15.75" thickBot="1">
      <c r="A8" s="80">
        <v>9</v>
      </c>
      <c r="B8" s="80" t="s">
        <v>836</v>
      </c>
      <c r="C8" s="175" t="s">
        <v>839</v>
      </c>
      <c r="D8" s="5"/>
      <c r="G8" s="200" t="s">
        <v>938</v>
      </c>
      <c r="H8" s="201">
        <v>95</v>
      </c>
      <c r="I8" s="202">
        <v>87</v>
      </c>
    </row>
    <row r="9" spans="1:9">
      <c r="A9" s="80">
        <v>11</v>
      </c>
      <c r="B9" s="80" t="s">
        <v>836</v>
      </c>
      <c r="C9" s="175" t="s">
        <v>840</v>
      </c>
      <c r="D9" s="5"/>
    </row>
    <row r="10" spans="1:9">
      <c r="A10" s="80">
        <v>13</v>
      </c>
      <c r="B10" s="80" t="s">
        <v>836</v>
      </c>
      <c r="C10" s="175" t="s">
        <v>841</v>
      </c>
      <c r="D10" s="5"/>
    </row>
    <row r="11" spans="1:9">
      <c r="A11" s="80">
        <v>22</v>
      </c>
      <c r="B11" s="80" t="s">
        <v>832</v>
      </c>
      <c r="C11" s="175" t="s">
        <v>842</v>
      </c>
      <c r="D11" s="5"/>
    </row>
    <row r="12" spans="1:9" ht="30">
      <c r="A12" s="80">
        <v>23</v>
      </c>
      <c r="B12" s="80" t="s">
        <v>832</v>
      </c>
      <c r="C12" s="175" t="s">
        <v>843</v>
      </c>
      <c r="D12" s="5"/>
    </row>
    <row r="13" spans="1:9">
      <c r="A13" s="80">
        <v>27</v>
      </c>
      <c r="B13" s="80" t="s">
        <v>832</v>
      </c>
      <c r="C13" s="175" t="s">
        <v>844</v>
      </c>
      <c r="D13" s="5"/>
    </row>
    <row r="14" spans="1:9">
      <c r="A14" s="80">
        <v>28</v>
      </c>
      <c r="B14" s="80" t="s">
        <v>832</v>
      </c>
      <c r="C14" s="175" t="s">
        <v>845</v>
      </c>
      <c r="D14" s="5"/>
    </row>
    <row r="15" spans="1:9">
      <c r="A15" s="80">
        <v>29</v>
      </c>
      <c r="B15" s="80" t="s">
        <v>832</v>
      </c>
      <c r="C15" s="175" t="s">
        <v>846</v>
      </c>
      <c r="D15" s="5"/>
    </row>
    <row r="16" spans="1:9">
      <c r="A16" s="80">
        <v>30</v>
      </c>
      <c r="B16" s="80" t="s">
        <v>832</v>
      </c>
      <c r="C16" s="175" t="s">
        <v>847</v>
      </c>
      <c r="D16" s="5"/>
    </row>
    <row r="17" spans="1:7">
      <c r="A17" s="80">
        <v>31</v>
      </c>
      <c r="B17" s="80" t="s">
        <v>832</v>
      </c>
      <c r="C17" s="175" t="s">
        <v>848</v>
      </c>
      <c r="D17" s="5"/>
    </row>
    <row r="18" spans="1:7">
      <c r="A18" s="80">
        <v>32</v>
      </c>
      <c r="B18" s="80" t="s">
        <v>832</v>
      </c>
      <c r="C18" s="175" t="s">
        <v>849</v>
      </c>
      <c r="D18" s="5"/>
      <c r="G18" t="s">
        <v>939</v>
      </c>
    </row>
    <row r="19" spans="1:7">
      <c r="A19" s="80">
        <v>33</v>
      </c>
      <c r="B19" s="80" t="s">
        <v>832</v>
      </c>
      <c r="C19" s="175" t="s">
        <v>850</v>
      </c>
      <c r="D19" s="5"/>
    </row>
    <row r="20" spans="1:7">
      <c r="A20" s="80">
        <v>34</v>
      </c>
      <c r="B20" s="80" t="s">
        <v>832</v>
      </c>
      <c r="C20" s="175" t="s">
        <v>851</v>
      </c>
      <c r="D20" s="5"/>
    </row>
    <row r="21" spans="1:7">
      <c r="A21" s="80">
        <v>35</v>
      </c>
      <c r="B21" s="80" t="s">
        <v>832</v>
      </c>
      <c r="C21" s="175" t="s">
        <v>852</v>
      </c>
      <c r="D21" s="5"/>
    </row>
    <row r="22" spans="1:7">
      <c r="A22" s="80">
        <v>36</v>
      </c>
      <c r="B22" s="80" t="s">
        <v>832</v>
      </c>
      <c r="C22" s="175" t="s">
        <v>853</v>
      </c>
      <c r="D22" s="5"/>
    </row>
    <row r="23" spans="1:7">
      <c r="A23" s="80">
        <v>37</v>
      </c>
      <c r="B23" s="80" t="s">
        <v>832</v>
      </c>
      <c r="C23" s="175" t="s">
        <v>854</v>
      </c>
      <c r="D23" s="5"/>
    </row>
    <row r="24" spans="1:7">
      <c r="A24" s="80">
        <v>38</v>
      </c>
      <c r="B24" s="80" t="s">
        <v>832</v>
      </c>
      <c r="C24" s="175" t="s">
        <v>855</v>
      </c>
      <c r="D24" s="5"/>
    </row>
    <row r="25" spans="1:7">
      <c r="A25" s="80">
        <v>39</v>
      </c>
      <c r="B25" s="80" t="s">
        <v>832</v>
      </c>
      <c r="C25" s="175" t="s">
        <v>856</v>
      </c>
      <c r="D25" s="5"/>
    </row>
    <row r="26" spans="1:7" ht="30">
      <c r="A26" s="80">
        <v>40</v>
      </c>
      <c r="B26" s="80" t="s">
        <v>836</v>
      </c>
      <c r="C26" s="175" t="s">
        <v>857</v>
      </c>
      <c r="D26" s="5"/>
    </row>
    <row r="27" spans="1:7">
      <c r="A27" s="80">
        <v>42</v>
      </c>
      <c r="B27" s="80" t="s">
        <v>832</v>
      </c>
      <c r="C27" s="175" t="s">
        <v>858</v>
      </c>
      <c r="D27" s="5"/>
    </row>
    <row r="28" spans="1:7">
      <c r="A28" s="80">
        <v>45</v>
      </c>
      <c r="B28" s="80" t="s">
        <v>859</v>
      </c>
      <c r="C28" s="175" t="s">
        <v>860</v>
      </c>
      <c r="D28" s="5"/>
    </row>
    <row r="29" spans="1:7">
      <c r="A29" s="80">
        <v>48</v>
      </c>
      <c r="B29" s="80" t="s">
        <v>859</v>
      </c>
      <c r="C29" s="175" t="s">
        <v>861</v>
      </c>
      <c r="D29" s="5"/>
    </row>
    <row r="30" spans="1:7">
      <c r="A30" s="80">
        <v>51</v>
      </c>
      <c r="B30" s="80" t="s">
        <v>859</v>
      </c>
      <c r="C30" s="175" t="s">
        <v>862</v>
      </c>
      <c r="D30" s="5"/>
    </row>
    <row r="31" spans="1:7">
      <c r="A31" s="80">
        <v>52</v>
      </c>
      <c r="B31" s="80" t="s">
        <v>859</v>
      </c>
      <c r="C31" s="175" t="s">
        <v>863</v>
      </c>
      <c r="D31" s="5"/>
    </row>
    <row r="32" spans="1:7">
      <c r="A32" s="80">
        <v>53</v>
      </c>
      <c r="B32" s="80" t="s">
        <v>859</v>
      </c>
      <c r="C32" s="175" t="s">
        <v>864</v>
      </c>
      <c r="D32" s="5"/>
    </row>
    <row r="33" spans="1:4">
      <c r="A33" s="80">
        <v>54</v>
      </c>
      <c r="B33" s="80" t="s">
        <v>859</v>
      </c>
      <c r="C33" s="175" t="s">
        <v>865</v>
      </c>
      <c r="D33" s="5"/>
    </row>
    <row r="34" spans="1:4">
      <c r="A34" s="80">
        <v>55</v>
      </c>
      <c r="B34" s="80" t="s">
        <v>859</v>
      </c>
      <c r="C34" s="175" t="s">
        <v>866</v>
      </c>
      <c r="D34" s="5"/>
    </row>
    <row r="35" spans="1:4" ht="30">
      <c r="A35" s="80">
        <v>59</v>
      </c>
      <c r="B35" s="80" t="s">
        <v>859</v>
      </c>
      <c r="C35" s="175" t="s">
        <v>867</v>
      </c>
      <c r="D35" s="5"/>
    </row>
    <row r="36" spans="1:4">
      <c r="A36" s="80">
        <v>64</v>
      </c>
      <c r="B36" s="80" t="s">
        <v>859</v>
      </c>
      <c r="C36" s="175" t="s">
        <v>868</v>
      </c>
      <c r="D36" s="5"/>
    </row>
    <row r="37" spans="1:4" ht="30">
      <c r="A37" s="80">
        <v>66</v>
      </c>
      <c r="B37" s="80" t="s">
        <v>859</v>
      </c>
      <c r="C37" s="175" t="s">
        <v>869</v>
      </c>
      <c r="D37" s="5"/>
    </row>
    <row r="38" spans="1:4" ht="30">
      <c r="A38" s="80">
        <v>67</v>
      </c>
      <c r="B38" s="5" t="s">
        <v>870</v>
      </c>
      <c r="C38" s="137" t="s">
        <v>871</v>
      </c>
      <c r="D38" s="5"/>
    </row>
    <row r="39" spans="1:4">
      <c r="A39" s="80">
        <v>69</v>
      </c>
      <c r="B39" s="5" t="s">
        <v>870</v>
      </c>
      <c r="C39" s="137" t="s">
        <v>872</v>
      </c>
      <c r="D39" s="5"/>
    </row>
    <row r="40" spans="1:4" ht="30">
      <c r="A40" s="80">
        <v>70</v>
      </c>
      <c r="B40" s="5" t="s">
        <v>870</v>
      </c>
      <c r="C40" s="137" t="s">
        <v>873</v>
      </c>
      <c r="D40" s="5"/>
    </row>
    <row r="41" spans="1:4">
      <c r="A41" s="80">
        <v>74</v>
      </c>
      <c r="B41" s="5" t="s">
        <v>870</v>
      </c>
      <c r="C41" s="137" t="s">
        <v>874</v>
      </c>
      <c r="D41" s="5"/>
    </row>
    <row r="42" spans="1:4">
      <c r="A42" s="80">
        <v>75</v>
      </c>
      <c r="B42" s="5" t="s">
        <v>870</v>
      </c>
      <c r="C42" s="137" t="s">
        <v>875</v>
      </c>
      <c r="D42" s="5"/>
    </row>
    <row r="43" spans="1:4">
      <c r="A43" s="80">
        <v>81</v>
      </c>
      <c r="B43" s="80" t="s">
        <v>876</v>
      </c>
      <c r="C43" s="175" t="s">
        <v>877</v>
      </c>
      <c r="D43" s="5"/>
    </row>
    <row r="44" spans="1:4" ht="30">
      <c r="A44" s="80">
        <v>93</v>
      </c>
      <c r="B44" s="80" t="s">
        <v>876</v>
      </c>
      <c r="C44" s="175" t="s">
        <v>878</v>
      </c>
      <c r="D44" s="5"/>
    </row>
    <row r="45" spans="1:4" ht="30">
      <c r="A45" s="80">
        <v>94</v>
      </c>
      <c r="B45" s="80" t="s">
        <v>876</v>
      </c>
      <c r="C45" s="175" t="s">
        <v>879</v>
      </c>
      <c r="D45" s="5"/>
    </row>
    <row r="46" spans="1:4" ht="30">
      <c r="A46" s="80">
        <v>97</v>
      </c>
      <c r="B46" s="80" t="s">
        <v>876</v>
      </c>
      <c r="C46" s="175" t="s">
        <v>880</v>
      </c>
      <c r="D46" s="5"/>
    </row>
    <row r="47" spans="1:4" ht="30">
      <c r="A47" s="80">
        <v>108</v>
      </c>
      <c r="B47" s="80" t="s">
        <v>876</v>
      </c>
      <c r="C47" s="175" t="s">
        <v>881</v>
      </c>
      <c r="D47" s="5"/>
    </row>
    <row r="48" spans="1:4" ht="30">
      <c r="A48" s="80">
        <v>109</v>
      </c>
      <c r="B48" s="80" t="s">
        <v>876</v>
      </c>
      <c r="C48" s="175" t="s">
        <v>882</v>
      </c>
      <c r="D48" s="5"/>
    </row>
    <row r="49" spans="1:4" ht="30">
      <c r="A49" s="80">
        <v>112</v>
      </c>
      <c r="B49" s="80" t="s">
        <v>876</v>
      </c>
      <c r="C49" s="175" t="s">
        <v>883</v>
      </c>
      <c r="D49" s="5"/>
    </row>
    <row r="50" spans="1:4">
      <c r="A50" s="80">
        <v>116</v>
      </c>
      <c r="B50" s="80" t="s">
        <v>678</v>
      </c>
      <c r="C50" s="175" t="s">
        <v>884</v>
      </c>
      <c r="D50" s="5"/>
    </row>
    <row r="51" spans="1:4">
      <c r="A51" s="80">
        <v>117</v>
      </c>
      <c r="B51" s="80" t="s">
        <v>678</v>
      </c>
      <c r="C51" s="175" t="s">
        <v>885</v>
      </c>
      <c r="D51" s="5"/>
    </row>
    <row r="52" spans="1:4">
      <c r="A52" s="80">
        <v>118</v>
      </c>
      <c r="B52" s="80" t="s">
        <v>678</v>
      </c>
      <c r="C52" s="175" t="s">
        <v>886</v>
      </c>
      <c r="D52" s="5"/>
    </row>
    <row r="53" spans="1:4">
      <c r="A53" s="80">
        <v>119</v>
      </c>
      <c r="B53" s="80" t="s">
        <v>678</v>
      </c>
      <c r="C53" s="175" t="s">
        <v>887</v>
      </c>
      <c r="D53" s="5"/>
    </row>
    <row r="54" spans="1:4">
      <c r="A54" s="80">
        <v>120</v>
      </c>
      <c r="B54" s="80" t="s">
        <v>678</v>
      </c>
      <c r="C54" s="175" t="s">
        <v>888</v>
      </c>
      <c r="D54" s="5"/>
    </row>
    <row r="55" spans="1:4" ht="30">
      <c r="A55" s="80">
        <v>121</v>
      </c>
      <c r="B55" s="80" t="s">
        <v>678</v>
      </c>
      <c r="C55" s="175" t="s">
        <v>889</v>
      </c>
      <c r="D55" s="5"/>
    </row>
    <row r="56" spans="1:4" ht="30">
      <c r="A56" s="80">
        <v>122</v>
      </c>
      <c r="B56" s="80" t="s">
        <v>678</v>
      </c>
      <c r="C56" s="175" t="s">
        <v>890</v>
      </c>
      <c r="D56" s="5"/>
    </row>
    <row r="57" spans="1:4">
      <c r="A57" s="80">
        <v>135</v>
      </c>
      <c r="B57" s="5" t="s">
        <v>678</v>
      </c>
      <c r="C57" s="137" t="s">
        <v>891</v>
      </c>
      <c r="D57" s="5"/>
    </row>
    <row r="58" spans="1:4">
      <c r="A58" s="5">
        <v>146</v>
      </c>
      <c r="B58" s="5" t="s">
        <v>892</v>
      </c>
      <c r="C58" s="5" t="s">
        <v>893</v>
      </c>
      <c r="D58" s="5"/>
    </row>
    <row r="59" spans="1:4">
      <c r="A59" s="5">
        <v>147</v>
      </c>
      <c r="B59" s="5" t="s">
        <v>696</v>
      </c>
      <c r="C59" s="5" t="s">
        <v>894</v>
      </c>
      <c r="D59" s="5" t="s">
        <v>895</v>
      </c>
    </row>
    <row r="60" spans="1:4">
      <c r="A60" s="5">
        <v>150</v>
      </c>
      <c r="B60" s="5" t="s">
        <v>896</v>
      </c>
      <c r="C60" s="5" t="s">
        <v>897</v>
      </c>
      <c r="D60" s="5"/>
    </row>
    <row r="61" spans="1:4">
      <c r="A61" s="5">
        <v>151</v>
      </c>
      <c r="B61" s="5" t="s">
        <v>896</v>
      </c>
      <c r="C61" s="5" t="s">
        <v>898</v>
      </c>
      <c r="D61" s="5"/>
    </row>
    <row r="62" spans="1:4">
      <c r="A62" s="5">
        <v>152</v>
      </c>
      <c r="B62" s="5" t="s">
        <v>832</v>
      </c>
      <c r="C62" s="175" t="s">
        <v>899</v>
      </c>
      <c r="D62" s="5"/>
    </row>
    <row r="63" spans="1:4" ht="30">
      <c r="A63" s="5">
        <v>153</v>
      </c>
      <c r="B63" s="5" t="s">
        <v>832</v>
      </c>
      <c r="C63" s="175" t="s">
        <v>900</v>
      </c>
      <c r="D63" s="5"/>
    </row>
    <row r="64" spans="1:4">
      <c r="A64" s="5">
        <v>154</v>
      </c>
      <c r="B64" s="5" t="s">
        <v>901</v>
      </c>
      <c r="C64" s="5" t="s">
        <v>902</v>
      </c>
      <c r="D64" s="5"/>
    </row>
    <row r="65" spans="1:4" ht="30">
      <c r="A65" s="5">
        <v>155</v>
      </c>
      <c r="B65" s="176" t="s">
        <v>896</v>
      </c>
      <c r="C65" s="176" t="s">
        <v>903</v>
      </c>
      <c r="D65" s="149" t="s">
        <v>904</v>
      </c>
    </row>
    <row r="66" spans="1:4">
      <c r="A66" s="5">
        <v>156</v>
      </c>
      <c r="B66" s="176" t="s">
        <v>896</v>
      </c>
      <c r="C66" s="176" t="s">
        <v>905</v>
      </c>
      <c r="D66" s="5"/>
    </row>
    <row r="67" spans="1:4">
      <c r="A67" s="5">
        <v>157</v>
      </c>
      <c r="B67" s="176" t="s">
        <v>896</v>
      </c>
      <c r="C67" s="176" t="s">
        <v>906</v>
      </c>
      <c r="D67" s="5"/>
    </row>
    <row r="68" spans="1:4">
      <c r="A68" s="5">
        <v>158</v>
      </c>
      <c r="B68" s="176" t="s">
        <v>896</v>
      </c>
      <c r="C68" s="176" t="s">
        <v>907</v>
      </c>
      <c r="D68" s="5"/>
    </row>
    <row r="69" spans="1:4">
      <c r="A69" s="5">
        <v>159</v>
      </c>
      <c r="B69" s="176" t="s">
        <v>896</v>
      </c>
      <c r="C69" s="176" t="s">
        <v>908</v>
      </c>
      <c r="D69" s="5"/>
    </row>
    <row r="70" spans="1:4">
      <c r="A70" s="5">
        <v>160</v>
      </c>
      <c r="B70" s="176" t="s">
        <v>896</v>
      </c>
      <c r="C70" s="176" t="s">
        <v>909</v>
      </c>
      <c r="D70" s="5"/>
    </row>
    <row r="71" spans="1:4">
      <c r="A71" s="5">
        <v>161</v>
      </c>
      <c r="B71" s="176" t="s">
        <v>832</v>
      </c>
      <c r="C71" s="176" t="s">
        <v>910</v>
      </c>
      <c r="D71" s="5"/>
    </row>
    <row r="72" spans="1:4">
      <c r="A72" s="5">
        <v>162</v>
      </c>
      <c r="B72" s="176" t="s">
        <v>696</v>
      </c>
      <c r="C72" s="176" t="s">
        <v>911</v>
      </c>
      <c r="D72" s="5" t="s">
        <v>912</v>
      </c>
    </row>
    <row r="73" spans="1:4">
      <c r="A73" s="5">
        <v>163</v>
      </c>
      <c r="B73" s="176" t="s">
        <v>696</v>
      </c>
      <c r="C73" s="176" t="s">
        <v>913</v>
      </c>
      <c r="D73" s="5"/>
    </row>
    <row r="74" spans="1:4">
      <c r="A74" s="5">
        <v>189</v>
      </c>
      <c r="B74" s="5" t="s">
        <v>832</v>
      </c>
      <c r="C74" s="5" t="s">
        <v>914</v>
      </c>
      <c r="D74" s="5"/>
    </row>
    <row r="75" spans="1:4">
      <c r="A75" s="5">
        <v>190</v>
      </c>
      <c r="B75" s="5" t="s">
        <v>832</v>
      </c>
      <c r="C75" s="5" t="s">
        <v>915</v>
      </c>
      <c r="D75" s="5"/>
    </row>
    <row r="76" spans="1:4">
      <c r="A76" s="5">
        <v>191</v>
      </c>
      <c r="B76" s="5" t="s">
        <v>832</v>
      </c>
      <c r="C76" s="5" t="s">
        <v>916</v>
      </c>
      <c r="D76" s="5"/>
    </row>
    <row r="77" spans="1:4" ht="45">
      <c r="A77" s="5">
        <v>192</v>
      </c>
      <c r="B77" s="5" t="s">
        <v>832</v>
      </c>
      <c r="C77" s="137" t="s">
        <v>917</v>
      </c>
      <c r="D77" s="5"/>
    </row>
    <row r="78" spans="1:4">
      <c r="A78" s="5">
        <v>193</v>
      </c>
      <c r="B78" s="5" t="s">
        <v>832</v>
      </c>
      <c r="C78" s="5" t="s">
        <v>918</v>
      </c>
      <c r="D78" s="5"/>
    </row>
  </sheetData>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7624E-1152-4ABD-9A88-1F9260702E55}">
  <dimension ref="A1:E105"/>
  <sheetViews>
    <sheetView zoomScale="80" zoomScaleNormal="80" workbookViewId="0">
      <selection activeCell="D10" sqref="D10"/>
    </sheetView>
  </sheetViews>
  <sheetFormatPr defaultRowHeight="15.75"/>
  <cols>
    <col min="1" max="1" width="7.140625" style="169" customWidth="1"/>
    <col min="2" max="2" width="29.5703125" style="170" customWidth="1"/>
    <col min="3" max="3" width="117.85546875" style="171" customWidth="1"/>
    <col min="4" max="4" width="11.7109375" bestFit="1" customWidth="1"/>
    <col min="5" max="5" width="35.7109375" style="169" customWidth="1"/>
    <col min="6" max="16384" width="9.140625" style="165"/>
  </cols>
  <sheetData>
    <row r="1" spans="1:5">
      <c r="A1" s="249" t="s">
        <v>694</v>
      </c>
      <c r="B1" s="250" t="s">
        <v>695</v>
      </c>
      <c r="C1" s="249" t="s">
        <v>258</v>
      </c>
      <c r="D1" s="251" t="s">
        <v>1057</v>
      </c>
      <c r="E1" s="252" t="s">
        <v>1775</v>
      </c>
    </row>
    <row r="2" spans="1:5" s="168" customFormat="1">
      <c r="A2" s="249"/>
      <c r="B2" s="250" t="s">
        <v>680</v>
      </c>
      <c r="C2" s="249"/>
      <c r="D2" s="251"/>
      <c r="E2" s="252"/>
    </row>
    <row r="3" spans="1:5">
      <c r="A3" s="253">
        <v>1</v>
      </c>
      <c r="B3" s="254" t="s">
        <v>697</v>
      </c>
      <c r="C3" s="242" t="s">
        <v>698</v>
      </c>
      <c r="D3" s="255" t="s">
        <v>1009</v>
      </c>
      <c r="E3" s="252"/>
    </row>
    <row r="4" spans="1:5">
      <c r="A4" s="253">
        <v>2</v>
      </c>
      <c r="B4" s="254" t="s">
        <v>699</v>
      </c>
      <c r="C4" s="242" t="s">
        <v>700</v>
      </c>
      <c r="D4" s="255" t="s">
        <v>1009</v>
      </c>
      <c r="E4" s="252"/>
    </row>
    <row r="5" spans="1:5">
      <c r="A5" s="253">
        <v>3</v>
      </c>
      <c r="B5" s="254" t="s">
        <v>699</v>
      </c>
      <c r="C5" s="242" t="s">
        <v>701</v>
      </c>
      <c r="D5" s="255" t="s">
        <v>1009</v>
      </c>
      <c r="E5" s="252"/>
    </row>
    <row r="6" spans="1:5">
      <c r="A6" s="253">
        <v>4</v>
      </c>
      <c r="B6" s="254" t="s">
        <v>702</v>
      </c>
      <c r="C6" s="242" t="s">
        <v>703</v>
      </c>
      <c r="D6" s="255" t="s">
        <v>1009</v>
      </c>
      <c r="E6" s="252"/>
    </row>
    <row r="7" spans="1:5" ht="31.5">
      <c r="A7" s="253">
        <v>5</v>
      </c>
      <c r="B7" s="254" t="s">
        <v>704</v>
      </c>
      <c r="C7" s="242" t="s">
        <v>705</v>
      </c>
      <c r="D7" s="255" t="s">
        <v>1009</v>
      </c>
      <c r="E7" s="252"/>
    </row>
    <row r="8" spans="1:5" ht="47.25">
      <c r="A8" s="253">
        <v>6</v>
      </c>
      <c r="B8" s="254" t="s">
        <v>706</v>
      </c>
      <c r="C8" s="242" t="s">
        <v>707</v>
      </c>
      <c r="D8" s="255" t="s">
        <v>1009</v>
      </c>
      <c r="E8" s="252"/>
    </row>
    <row r="9" spans="1:5" ht="60" customHeight="1">
      <c r="A9" s="253">
        <v>7</v>
      </c>
      <c r="B9" s="254" t="s">
        <v>708</v>
      </c>
      <c r="C9" s="242" t="s">
        <v>1058</v>
      </c>
      <c r="D9" s="255" t="s">
        <v>1009</v>
      </c>
      <c r="E9" s="252"/>
    </row>
    <row r="10" spans="1:5" ht="189">
      <c r="A10" s="253">
        <v>8</v>
      </c>
      <c r="B10" s="254" t="s">
        <v>709</v>
      </c>
      <c r="C10" s="242" t="s">
        <v>710</v>
      </c>
      <c r="D10" s="254" t="s">
        <v>1009</v>
      </c>
      <c r="E10" s="252"/>
    </row>
    <row r="11" spans="1:5" ht="78.75">
      <c r="A11" s="253">
        <v>9</v>
      </c>
      <c r="B11" s="254" t="s">
        <v>711</v>
      </c>
      <c r="C11" s="242" t="s">
        <v>712</v>
      </c>
      <c r="D11" s="254" t="s">
        <v>1009</v>
      </c>
      <c r="E11" s="252"/>
    </row>
    <row r="12" spans="1:5" ht="31.5">
      <c r="A12" s="253">
        <v>10</v>
      </c>
      <c r="B12" s="254" t="s">
        <v>713</v>
      </c>
      <c r="C12" s="242" t="s">
        <v>714</v>
      </c>
      <c r="D12" s="254" t="s">
        <v>1009</v>
      </c>
      <c r="E12" s="252"/>
    </row>
    <row r="13" spans="1:5">
      <c r="A13" s="253">
        <v>11</v>
      </c>
      <c r="B13" s="254" t="s">
        <v>713</v>
      </c>
      <c r="C13" s="242" t="s">
        <v>715</v>
      </c>
      <c r="D13" s="254" t="s">
        <v>1009</v>
      </c>
      <c r="E13" s="252"/>
    </row>
    <row r="14" spans="1:5">
      <c r="A14" s="253">
        <v>12</v>
      </c>
      <c r="B14" s="254" t="s">
        <v>713</v>
      </c>
      <c r="C14" s="242" t="s">
        <v>716</v>
      </c>
      <c r="D14" s="254" t="s">
        <v>1009</v>
      </c>
      <c r="E14" s="252"/>
    </row>
    <row r="15" spans="1:5" ht="31.5">
      <c r="A15" s="253">
        <v>13</v>
      </c>
      <c r="B15" s="254" t="s">
        <v>713</v>
      </c>
      <c r="C15" s="242" t="s">
        <v>717</v>
      </c>
      <c r="D15" s="254" t="s">
        <v>1009</v>
      </c>
      <c r="E15" s="252"/>
    </row>
    <row r="16" spans="1:5">
      <c r="A16" s="253"/>
      <c r="B16" s="250" t="s">
        <v>682</v>
      </c>
      <c r="C16" s="242"/>
      <c r="D16" s="254"/>
      <c r="E16" s="252"/>
    </row>
    <row r="17" spans="1:5">
      <c r="A17" s="253">
        <v>1</v>
      </c>
      <c r="B17" s="254" t="s">
        <v>1007</v>
      </c>
      <c r="C17" s="242" t="s">
        <v>1008</v>
      </c>
      <c r="D17" s="255" t="s">
        <v>1009</v>
      </c>
      <c r="E17" s="252"/>
    </row>
    <row r="18" spans="1:5" ht="31.5">
      <c r="A18" s="253">
        <v>2</v>
      </c>
      <c r="B18" s="254" t="s">
        <v>1010</v>
      </c>
      <c r="C18" s="242" t="s">
        <v>1011</v>
      </c>
      <c r="D18" s="255" t="s">
        <v>1009</v>
      </c>
      <c r="E18" s="252"/>
    </row>
    <row r="19" spans="1:5">
      <c r="A19" s="253">
        <v>3</v>
      </c>
      <c r="B19" s="254" t="s">
        <v>1016</v>
      </c>
      <c r="C19" s="242" t="s">
        <v>1017</v>
      </c>
      <c r="D19" s="255" t="s">
        <v>1009</v>
      </c>
      <c r="E19" s="252"/>
    </row>
    <row r="20" spans="1:5" ht="31.5">
      <c r="A20" s="253">
        <v>4</v>
      </c>
      <c r="B20" s="254" t="s">
        <v>1018</v>
      </c>
      <c r="C20" s="242" t="s">
        <v>1019</v>
      </c>
      <c r="D20" s="255" t="s">
        <v>1009</v>
      </c>
      <c r="E20" s="252"/>
    </row>
    <row r="21" spans="1:5">
      <c r="A21" s="253"/>
      <c r="B21" s="250" t="s">
        <v>688</v>
      </c>
      <c r="C21" s="256"/>
      <c r="D21" s="257"/>
      <c r="E21" s="252"/>
    </row>
    <row r="22" spans="1:5" customFormat="1">
      <c r="A22" s="253">
        <v>1</v>
      </c>
      <c r="B22" s="255" t="s">
        <v>688</v>
      </c>
      <c r="C22" s="258" t="s">
        <v>743</v>
      </c>
      <c r="D22" s="255" t="s">
        <v>1009</v>
      </c>
      <c r="E22" s="259"/>
    </row>
    <row r="23" spans="1:5" customFormat="1" ht="31.5">
      <c r="A23" s="253">
        <v>2</v>
      </c>
      <c r="B23" s="255" t="s">
        <v>688</v>
      </c>
      <c r="C23" s="258" t="s">
        <v>744</v>
      </c>
      <c r="D23" s="255" t="s">
        <v>1009</v>
      </c>
      <c r="E23" s="259"/>
    </row>
    <row r="24" spans="1:5" customFormat="1">
      <c r="A24" s="253">
        <v>3</v>
      </c>
      <c r="B24" s="255" t="s">
        <v>688</v>
      </c>
      <c r="C24" s="258" t="s">
        <v>745</v>
      </c>
      <c r="D24" s="255" t="s">
        <v>1009</v>
      </c>
      <c r="E24" s="259"/>
    </row>
    <row r="25" spans="1:5" customFormat="1">
      <c r="A25" s="253">
        <v>4</v>
      </c>
      <c r="B25" s="255" t="s">
        <v>688</v>
      </c>
      <c r="C25" s="258" t="s">
        <v>746</v>
      </c>
      <c r="D25" s="255" t="s">
        <v>1009</v>
      </c>
      <c r="E25" s="259"/>
    </row>
    <row r="26" spans="1:5" customFormat="1">
      <c r="A26" s="253">
        <v>5</v>
      </c>
      <c r="B26" s="255" t="s">
        <v>688</v>
      </c>
      <c r="C26" s="258" t="s">
        <v>747</v>
      </c>
      <c r="D26" s="255"/>
      <c r="E26" s="259"/>
    </row>
    <row r="27" spans="1:5" customFormat="1" ht="31.5">
      <c r="A27" s="253">
        <v>6</v>
      </c>
      <c r="B27" s="255" t="s">
        <v>688</v>
      </c>
      <c r="C27" s="258" t="s">
        <v>748</v>
      </c>
      <c r="D27" s="255" t="s">
        <v>1009</v>
      </c>
      <c r="E27" s="259"/>
    </row>
    <row r="28" spans="1:5" customFormat="1">
      <c r="A28" s="253">
        <v>7</v>
      </c>
      <c r="B28" s="255" t="s">
        <v>688</v>
      </c>
      <c r="C28" s="258" t="s">
        <v>749</v>
      </c>
      <c r="D28" s="255" t="s">
        <v>1009</v>
      </c>
      <c r="E28" s="259"/>
    </row>
    <row r="29" spans="1:5" customFormat="1" ht="31.5">
      <c r="A29" s="253">
        <v>8</v>
      </c>
      <c r="B29" s="255" t="s">
        <v>688</v>
      </c>
      <c r="C29" s="258" t="s">
        <v>750</v>
      </c>
      <c r="D29" s="255" t="s">
        <v>1009</v>
      </c>
      <c r="E29" s="259"/>
    </row>
    <row r="30" spans="1:5">
      <c r="A30" s="253"/>
      <c r="B30" s="250" t="s">
        <v>678</v>
      </c>
      <c r="C30" s="256"/>
      <c r="D30" s="257"/>
      <c r="E30" s="252"/>
    </row>
    <row r="31" spans="1:5" ht="31.5">
      <c r="A31" s="253">
        <v>1</v>
      </c>
      <c r="B31" s="254" t="s">
        <v>751</v>
      </c>
      <c r="C31" s="242" t="s">
        <v>752</v>
      </c>
      <c r="D31" s="255" t="s">
        <v>1009</v>
      </c>
      <c r="E31" s="252"/>
    </row>
    <row r="32" spans="1:5" ht="31.5">
      <c r="A32" s="253">
        <v>2</v>
      </c>
      <c r="B32" s="254" t="s">
        <v>753</v>
      </c>
      <c r="C32" s="242" t="s">
        <v>754</v>
      </c>
      <c r="D32" s="255" t="s">
        <v>1009</v>
      </c>
      <c r="E32" s="252" t="s">
        <v>316</v>
      </c>
    </row>
    <row r="33" spans="1:5" ht="31.5">
      <c r="A33" s="253">
        <v>3</v>
      </c>
      <c r="B33" s="254" t="s">
        <v>755</v>
      </c>
      <c r="C33" s="242" t="s">
        <v>756</v>
      </c>
      <c r="D33" s="255" t="s">
        <v>1009</v>
      </c>
      <c r="E33" s="252"/>
    </row>
    <row r="34" spans="1:5" ht="31.5">
      <c r="A34" s="253">
        <v>4</v>
      </c>
      <c r="B34" s="254" t="s">
        <v>757</v>
      </c>
      <c r="C34" s="242" t="s">
        <v>756</v>
      </c>
      <c r="D34" s="255" t="s">
        <v>1009</v>
      </c>
      <c r="E34" s="252"/>
    </row>
    <row r="35" spans="1:5" ht="30">
      <c r="A35" s="253">
        <v>5</v>
      </c>
      <c r="B35" s="260" t="s">
        <v>758</v>
      </c>
      <c r="C35" s="179" t="s">
        <v>759</v>
      </c>
      <c r="D35" s="255" t="s">
        <v>1009</v>
      </c>
      <c r="E35" s="252"/>
    </row>
    <row r="36" spans="1:5" ht="30">
      <c r="A36" s="253">
        <v>6</v>
      </c>
      <c r="B36" s="260" t="s">
        <v>758</v>
      </c>
      <c r="C36" s="179" t="s">
        <v>760</v>
      </c>
      <c r="D36" s="255" t="s">
        <v>1009</v>
      </c>
      <c r="E36" s="252"/>
    </row>
    <row r="37" spans="1:5" ht="30">
      <c r="A37" s="253">
        <v>7</v>
      </c>
      <c r="B37" s="260" t="s">
        <v>758</v>
      </c>
      <c r="C37" s="179" t="s">
        <v>754</v>
      </c>
      <c r="D37" s="255" t="s">
        <v>1009</v>
      </c>
      <c r="E37" s="252"/>
    </row>
    <row r="38" spans="1:5">
      <c r="A38" s="253">
        <v>8</v>
      </c>
      <c r="B38" s="260" t="s">
        <v>684</v>
      </c>
      <c r="C38" s="179" t="s">
        <v>761</v>
      </c>
      <c r="D38" s="255" t="s">
        <v>1009</v>
      </c>
      <c r="E38" s="252"/>
    </row>
    <row r="39" spans="1:5" ht="30">
      <c r="A39" s="253">
        <v>9</v>
      </c>
      <c r="B39" s="260" t="s">
        <v>762</v>
      </c>
      <c r="C39" s="179" t="s">
        <v>763</v>
      </c>
      <c r="D39" s="255" t="s">
        <v>1009</v>
      </c>
      <c r="E39" s="252"/>
    </row>
    <row r="40" spans="1:5" ht="31.5">
      <c r="A40" s="253">
        <v>10</v>
      </c>
      <c r="B40" s="254" t="s">
        <v>764</v>
      </c>
      <c r="C40" s="242" t="s">
        <v>754</v>
      </c>
      <c r="D40" s="255" t="s">
        <v>1009</v>
      </c>
      <c r="E40" s="252"/>
    </row>
    <row r="41" spans="1:5" ht="31.5">
      <c r="A41" s="253">
        <v>11</v>
      </c>
      <c r="B41" s="254" t="s">
        <v>764</v>
      </c>
      <c r="C41" s="242" t="s">
        <v>756</v>
      </c>
      <c r="D41" s="255" t="s">
        <v>1009</v>
      </c>
      <c r="E41" s="252"/>
    </row>
    <row r="42" spans="1:5" ht="31.5">
      <c r="A42" s="253">
        <v>12</v>
      </c>
      <c r="B42" s="254" t="s">
        <v>764</v>
      </c>
      <c r="C42" s="242" t="s">
        <v>765</v>
      </c>
      <c r="D42" s="255" t="s">
        <v>1009</v>
      </c>
      <c r="E42" s="252"/>
    </row>
    <row r="43" spans="1:5">
      <c r="A43" s="253">
        <v>13</v>
      </c>
      <c r="B43" s="254" t="s">
        <v>764</v>
      </c>
      <c r="C43" s="242" t="s">
        <v>766</v>
      </c>
      <c r="D43" s="255" t="s">
        <v>1009</v>
      </c>
      <c r="E43" s="252"/>
    </row>
    <row r="44" spans="1:5" ht="31.5">
      <c r="A44" s="253">
        <v>14</v>
      </c>
      <c r="B44" s="254" t="s">
        <v>767</v>
      </c>
      <c r="C44" s="242" t="s">
        <v>768</v>
      </c>
      <c r="D44" s="255" t="s">
        <v>1009</v>
      </c>
      <c r="E44" s="252"/>
    </row>
    <row r="45" spans="1:5" ht="31.5">
      <c r="A45" s="253">
        <v>15</v>
      </c>
      <c r="B45" s="254" t="s">
        <v>764</v>
      </c>
      <c r="C45" s="242" t="s">
        <v>769</v>
      </c>
      <c r="D45" s="255" t="s">
        <v>1009</v>
      </c>
      <c r="E45" s="252"/>
    </row>
    <row r="46" spans="1:5" ht="31.5">
      <c r="A46" s="253">
        <v>16</v>
      </c>
      <c r="B46" s="254" t="s">
        <v>753</v>
      </c>
      <c r="C46" s="242" t="s">
        <v>756</v>
      </c>
      <c r="D46" s="255" t="s">
        <v>1009</v>
      </c>
      <c r="E46" s="252"/>
    </row>
    <row r="47" spans="1:5" ht="31.5">
      <c r="A47" s="253">
        <v>17</v>
      </c>
      <c r="B47" s="254" t="s">
        <v>753</v>
      </c>
      <c r="C47" s="242" t="s">
        <v>765</v>
      </c>
      <c r="D47" s="255" t="s">
        <v>1009</v>
      </c>
      <c r="E47" s="252"/>
    </row>
    <row r="48" spans="1:5">
      <c r="A48" s="253">
        <v>18</v>
      </c>
      <c r="B48" s="254" t="s">
        <v>753</v>
      </c>
      <c r="C48" s="242" t="s">
        <v>766</v>
      </c>
      <c r="D48" s="255" t="s">
        <v>1009</v>
      </c>
      <c r="E48" s="252"/>
    </row>
    <row r="49" spans="1:5">
      <c r="A49" s="253">
        <v>19</v>
      </c>
      <c r="B49" s="254" t="s">
        <v>770</v>
      </c>
      <c r="C49" s="242" t="s">
        <v>771</v>
      </c>
      <c r="D49" s="255" t="s">
        <v>1009</v>
      </c>
      <c r="E49" s="252"/>
    </row>
    <row r="50" spans="1:5">
      <c r="A50" s="253">
        <v>20</v>
      </c>
      <c r="B50" s="254" t="s">
        <v>772</v>
      </c>
      <c r="C50" s="242" t="s">
        <v>773</v>
      </c>
      <c r="D50" s="254" t="s">
        <v>1009</v>
      </c>
      <c r="E50" s="252"/>
    </row>
    <row r="51" spans="1:5" ht="31.5">
      <c r="A51" s="253">
        <v>21</v>
      </c>
      <c r="B51" s="254" t="s">
        <v>774</v>
      </c>
      <c r="C51" s="242" t="s">
        <v>754</v>
      </c>
      <c r="D51" s="254" t="s">
        <v>1009</v>
      </c>
      <c r="E51" s="252" t="s">
        <v>316</v>
      </c>
    </row>
    <row r="52" spans="1:5">
      <c r="A52" s="253">
        <v>22</v>
      </c>
      <c r="B52" s="254" t="s">
        <v>774</v>
      </c>
      <c r="C52" s="242" t="s">
        <v>775</v>
      </c>
      <c r="D52" s="254" t="s">
        <v>1009</v>
      </c>
      <c r="E52" s="252"/>
    </row>
    <row r="53" spans="1:5">
      <c r="A53" s="253">
        <v>23</v>
      </c>
      <c r="B53" s="254" t="s">
        <v>774</v>
      </c>
      <c r="C53" s="242" t="s">
        <v>766</v>
      </c>
      <c r="D53" s="254" t="s">
        <v>1009</v>
      </c>
      <c r="E53" s="252"/>
    </row>
    <row r="54" spans="1:5">
      <c r="A54" s="253">
        <v>24</v>
      </c>
      <c r="B54" s="254" t="s">
        <v>776</v>
      </c>
      <c r="C54" s="242" t="s">
        <v>777</v>
      </c>
      <c r="D54" s="254" t="s">
        <v>1009</v>
      </c>
      <c r="E54" s="252"/>
    </row>
    <row r="55" spans="1:5" ht="31.5">
      <c r="A55" s="253">
        <v>25</v>
      </c>
      <c r="B55" s="254" t="s">
        <v>776</v>
      </c>
      <c r="C55" s="242" t="s">
        <v>765</v>
      </c>
      <c r="D55" s="254" t="s">
        <v>1009</v>
      </c>
      <c r="E55" s="252" t="s">
        <v>316</v>
      </c>
    </row>
    <row r="56" spans="1:5">
      <c r="A56" s="253">
        <v>26</v>
      </c>
      <c r="B56" s="254" t="s">
        <v>776</v>
      </c>
      <c r="C56" s="242" t="s">
        <v>766</v>
      </c>
      <c r="D56" s="254" t="s">
        <v>1009</v>
      </c>
      <c r="E56" s="252"/>
    </row>
    <row r="57" spans="1:5">
      <c r="A57" s="253">
        <v>27</v>
      </c>
      <c r="B57" s="254" t="s">
        <v>776</v>
      </c>
      <c r="C57" s="242" t="s">
        <v>773</v>
      </c>
      <c r="D57" s="254" t="s">
        <v>1009</v>
      </c>
      <c r="E57" s="252"/>
    </row>
    <row r="58" spans="1:5">
      <c r="A58" s="253"/>
      <c r="B58" s="250" t="s">
        <v>681</v>
      </c>
      <c r="C58" s="242"/>
      <c r="D58" s="254"/>
      <c r="E58" s="252"/>
    </row>
    <row r="59" spans="1:5" ht="47.25">
      <c r="A59" s="253">
        <v>1</v>
      </c>
      <c r="B59" s="254" t="s">
        <v>778</v>
      </c>
      <c r="C59" s="258" t="s">
        <v>779</v>
      </c>
      <c r="D59" s="255" t="s">
        <v>1059</v>
      </c>
      <c r="E59" s="252"/>
    </row>
    <row r="60" spans="1:5" ht="31.5">
      <c r="A60" s="253">
        <v>2</v>
      </c>
      <c r="B60" s="254" t="s">
        <v>778</v>
      </c>
      <c r="C60" s="258" t="s">
        <v>780</v>
      </c>
      <c r="D60" s="255" t="s">
        <v>1059</v>
      </c>
      <c r="E60" s="252"/>
    </row>
    <row r="61" spans="1:5" ht="31.5">
      <c r="A61" s="253">
        <v>3</v>
      </c>
      <c r="B61" s="254" t="s">
        <v>781</v>
      </c>
      <c r="C61" s="258" t="s">
        <v>782</v>
      </c>
      <c r="D61" s="255" t="s">
        <v>1009</v>
      </c>
      <c r="E61" s="252"/>
    </row>
    <row r="62" spans="1:5">
      <c r="A62" s="253">
        <v>4</v>
      </c>
      <c r="B62" s="254" t="s">
        <v>783</v>
      </c>
      <c r="C62" s="258" t="s">
        <v>784</v>
      </c>
      <c r="D62" s="255" t="s">
        <v>1009</v>
      </c>
      <c r="E62" s="252"/>
    </row>
    <row r="63" spans="1:5" ht="47.25">
      <c r="A63" s="253">
        <v>5</v>
      </c>
      <c r="B63" s="254" t="s">
        <v>783</v>
      </c>
      <c r="C63" s="258" t="s">
        <v>785</v>
      </c>
      <c r="D63" s="255" t="s">
        <v>1009</v>
      </c>
      <c r="E63" s="252"/>
    </row>
    <row r="64" spans="1:5">
      <c r="A64" s="253">
        <v>6</v>
      </c>
      <c r="B64" s="254" t="s">
        <v>783</v>
      </c>
      <c r="C64" s="258" t="s">
        <v>786</v>
      </c>
      <c r="D64" s="255" t="s">
        <v>1009</v>
      </c>
      <c r="E64" s="252"/>
    </row>
    <row r="65" spans="1:5">
      <c r="A65" s="253">
        <v>7</v>
      </c>
      <c r="B65" s="254" t="s">
        <v>783</v>
      </c>
      <c r="C65" s="258" t="s">
        <v>787</v>
      </c>
      <c r="D65" s="255" t="s">
        <v>1009</v>
      </c>
      <c r="E65" s="252"/>
    </row>
    <row r="66" spans="1:5">
      <c r="A66" s="253">
        <v>8</v>
      </c>
      <c r="B66" s="254" t="s">
        <v>788</v>
      </c>
      <c r="C66" s="258" t="s">
        <v>789</v>
      </c>
      <c r="D66" s="255" t="s">
        <v>1009</v>
      </c>
      <c r="E66" s="252"/>
    </row>
    <row r="67" spans="1:5" ht="31.5">
      <c r="A67" s="253">
        <v>9</v>
      </c>
      <c r="B67" s="254" t="s">
        <v>790</v>
      </c>
      <c r="C67" s="258" t="s">
        <v>791</v>
      </c>
      <c r="D67" s="255" t="s">
        <v>1009</v>
      </c>
      <c r="E67" s="252"/>
    </row>
    <row r="68" spans="1:5">
      <c r="A68" s="253">
        <v>10</v>
      </c>
      <c r="B68" s="254" t="s">
        <v>790</v>
      </c>
      <c r="C68" s="258" t="s">
        <v>792</v>
      </c>
      <c r="D68" s="255" t="s">
        <v>1009</v>
      </c>
      <c r="E68" s="252"/>
    </row>
    <row r="69" spans="1:5">
      <c r="A69" s="253">
        <v>11</v>
      </c>
      <c r="B69" s="254" t="s">
        <v>790</v>
      </c>
      <c r="C69" s="258" t="s">
        <v>793</v>
      </c>
      <c r="D69" s="255" t="s">
        <v>1009</v>
      </c>
      <c r="E69" s="252"/>
    </row>
    <row r="70" spans="1:5">
      <c r="A70" s="253">
        <v>12</v>
      </c>
      <c r="B70" s="254" t="s">
        <v>794</v>
      </c>
      <c r="C70" s="256"/>
      <c r="D70" s="257"/>
      <c r="E70" s="252"/>
    </row>
    <row r="71" spans="1:5" ht="31.5">
      <c r="A71" s="253">
        <v>13</v>
      </c>
      <c r="B71" s="254" t="s">
        <v>795</v>
      </c>
      <c r="C71" s="261" t="s">
        <v>796</v>
      </c>
      <c r="D71" s="255" t="s">
        <v>1009</v>
      </c>
      <c r="E71" s="252"/>
    </row>
    <row r="72" spans="1:5">
      <c r="A72" s="253"/>
      <c r="B72" s="262" t="s">
        <v>687</v>
      </c>
      <c r="C72" s="256"/>
      <c r="D72" s="257"/>
      <c r="E72" s="252"/>
    </row>
    <row r="73" spans="1:5" ht="31.5">
      <c r="A73" s="253">
        <v>1</v>
      </c>
      <c r="B73" s="571" t="s">
        <v>1060</v>
      </c>
      <c r="C73" s="242" t="s">
        <v>797</v>
      </c>
      <c r="D73" s="255" t="s">
        <v>1009</v>
      </c>
      <c r="E73" s="252"/>
    </row>
    <row r="74" spans="1:5" ht="31.5">
      <c r="A74" s="253">
        <v>2</v>
      </c>
      <c r="B74" s="571"/>
      <c r="C74" s="242" t="s">
        <v>798</v>
      </c>
      <c r="D74" s="255" t="s">
        <v>1009</v>
      </c>
      <c r="E74" s="252"/>
    </row>
    <row r="75" spans="1:5">
      <c r="A75" s="253">
        <v>3</v>
      </c>
      <c r="B75" s="571"/>
      <c r="C75" s="242" t="s">
        <v>799</v>
      </c>
      <c r="D75" s="255" t="s">
        <v>1009</v>
      </c>
      <c r="E75" s="252"/>
    </row>
    <row r="76" spans="1:5">
      <c r="A76" s="253">
        <v>4</v>
      </c>
      <c r="B76" s="571"/>
      <c r="C76" s="242" t="s">
        <v>800</v>
      </c>
      <c r="D76" s="255" t="s">
        <v>1009</v>
      </c>
      <c r="E76" s="252"/>
    </row>
    <row r="77" spans="1:5" ht="31.5">
      <c r="A77" s="253">
        <v>5</v>
      </c>
      <c r="B77" s="571"/>
      <c r="C77" s="242" t="s">
        <v>801</v>
      </c>
      <c r="D77" s="255" t="s">
        <v>1009</v>
      </c>
      <c r="E77" s="252"/>
    </row>
    <row r="78" spans="1:5" ht="31.5">
      <c r="A78" s="253">
        <v>6</v>
      </c>
      <c r="B78" s="571"/>
      <c r="C78" s="242" t="s">
        <v>802</v>
      </c>
      <c r="D78" s="255" t="s">
        <v>1009</v>
      </c>
      <c r="E78" s="252"/>
    </row>
    <row r="79" spans="1:5">
      <c r="A79" s="253">
        <v>7</v>
      </c>
      <c r="B79" s="571"/>
      <c r="C79" s="242" t="s">
        <v>803</v>
      </c>
      <c r="D79" s="255" t="s">
        <v>1009</v>
      </c>
      <c r="E79" s="252"/>
    </row>
    <row r="80" spans="1:5">
      <c r="A80" s="253"/>
      <c r="B80" s="262" t="s">
        <v>1061</v>
      </c>
      <c r="C80" s="256"/>
      <c r="D80" s="257"/>
      <c r="E80" s="252"/>
    </row>
    <row r="81" spans="1:5">
      <c r="A81" s="253">
        <v>1</v>
      </c>
      <c r="B81" s="254" t="s">
        <v>1062</v>
      </c>
      <c r="C81" s="258" t="s">
        <v>805</v>
      </c>
      <c r="D81" s="255" t="s">
        <v>1009</v>
      </c>
      <c r="E81" s="252"/>
    </row>
    <row r="82" spans="1:5" ht="31.5">
      <c r="A82" s="253">
        <v>2</v>
      </c>
      <c r="B82" s="254" t="s">
        <v>697</v>
      </c>
      <c r="C82" s="258" t="s">
        <v>806</v>
      </c>
      <c r="D82" s="255" t="s">
        <v>1009</v>
      </c>
      <c r="E82" s="252"/>
    </row>
    <row r="83" spans="1:5">
      <c r="A83" s="253">
        <v>3</v>
      </c>
      <c r="B83" s="254"/>
      <c r="C83" s="258" t="s">
        <v>807</v>
      </c>
      <c r="D83" s="255" t="s">
        <v>1009</v>
      </c>
      <c r="E83" s="252"/>
    </row>
    <row r="84" spans="1:5" ht="31.5">
      <c r="A84" s="253">
        <v>4</v>
      </c>
      <c r="B84" s="254"/>
      <c r="C84" s="258" t="s">
        <v>808</v>
      </c>
      <c r="D84" s="255" t="s">
        <v>1009</v>
      </c>
      <c r="E84" s="252"/>
    </row>
    <row r="85" spans="1:5" ht="31.5">
      <c r="A85" s="253">
        <v>5</v>
      </c>
      <c r="B85" s="254"/>
      <c r="C85" s="258" t="s">
        <v>809</v>
      </c>
      <c r="D85" s="255" t="s">
        <v>1009</v>
      </c>
      <c r="E85" s="252"/>
    </row>
    <row r="86" spans="1:5">
      <c r="A86" s="253">
        <v>6</v>
      </c>
      <c r="B86" s="254"/>
      <c r="C86" s="258" t="s">
        <v>810</v>
      </c>
      <c r="D86" s="255" t="s">
        <v>1009</v>
      </c>
      <c r="E86" s="252"/>
    </row>
    <row r="87" spans="1:5">
      <c r="A87" s="253">
        <v>7</v>
      </c>
      <c r="B87" s="254"/>
      <c r="C87" s="258" t="s">
        <v>715</v>
      </c>
      <c r="D87" s="255" t="s">
        <v>1059</v>
      </c>
      <c r="E87" s="252"/>
    </row>
    <row r="88" spans="1:5">
      <c r="A88" s="253">
        <v>8</v>
      </c>
      <c r="B88" s="254"/>
      <c r="C88" s="258" t="s">
        <v>716</v>
      </c>
      <c r="D88" s="255" t="s">
        <v>1009</v>
      </c>
      <c r="E88" s="252"/>
    </row>
    <row r="89" spans="1:5" ht="31.5">
      <c r="A89" s="253">
        <v>9</v>
      </c>
      <c r="B89" s="263"/>
      <c r="C89" s="258" t="s">
        <v>811</v>
      </c>
      <c r="D89" s="255" t="s">
        <v>1009</v>
      </c>
      <c r="E89" s="252"/>
    </row>
    <row r="90" spans="1:5">
      <c r="B90" s="264" t="s">
        <v>812</v>
      </c>
      <c r="C90" s="248"/>
    </row>
    <row r="91" spans="1:5" ht="20.100000000000001" customHeight="1">
      <c r="A91" s="265">
        <v>1</v>
      </c>
      <c r="B91" s="264"/>
      <c r="C91" s="5" t="s">
        <v>1063</v>
      </c>
    </row>
    <row r="92" spans="1:5" ht="20.100000000000001" customHeight="1">
      <c r="A92" s="265">
        <v>2</v>
      </c>
      <c r="B92" s="264"/>
      <c r="C92" s="5" t="s">
        <v>1064</v>
      </c>
    </row>
    <row r="93" spans="1:5" ht="20.100000000000001" customHeight="1">
      <c r="A93" s="265">
        <v>3</v>
      </c>
      <c r="B93" s="264"/>
      <c r="C93" s="5" t="s">
        <v>1065</v>
      </c>
    </row>
    <row r="94" spans="1:5" ht="20.100000000000001" customHeight="1">
      <c r="A94" s="265">
        <v>4</v>
      </c>
      <c r="B94" s="264"/>
      <c r="C94" s="5" t="s">
        <v>1066</v>
      </c>
    </row>
    <row r="95" spans="1:5" ht="20.100000000000001" customHeight="1">
      <c r="A95" s="265">
        <v>5</v>
      </c>
      <c r="B95" s="264"/>
      <c r="C95" s="5" t="s">
        <v>1067</v>
      </c>
    </row>
    <row r="96" spans="1:5" ht="20.100000000000001" customHeight="1">
      <c r="A96" s="265">
        <v>6</v>
      </c>
      <c r="B96" s="264"/>
      <c r="C96" s="5" t="s">
        <v>1068</v>
      </c>
    </row>
    <row r="97" spans="1:3" ht="20.100000000000001" customHeight="1">
      <c r="A97" s="265">
        <v>7</v>
      </c>
      <c r="B97" s="264"/>
      <c r="C97" s="5" t="s">
        <v>1069</v>
      </c>
    </row>
    <row r="98" spans="1:3" ht="20.100000000000001" customHeight="1">
      <c r="A98" s="265">
        <v>8</v>
      </c>
      <c r="B98" s="264"/>
      <c r="C98" s="5" t="s">
        <v>1070</v>
      </c>
    </row>
    <row r="99" spans="1:3" ht="20.100000000000001" customHeight="1">
      <c r="A99" s="265">
        <v>9</v>
      </c>
      <c r="B99" s="264"/>
      <c r="C99" s="5" t="s">
        <v>1071</v>
      </c>
    </row>
    <row r="100" spans="1:3" ht="20.100000000000001" customHeight="1">
      <c r="A100" s="265">
        <v>10</v>
      </c>
      <c r="B100" s="264"/>
      <c r="C100" s="5" t="s">
        <v>1072</v>
      </c>
    </row>
    <row r="101" spans="1:3" ht="20.100000000000001" customHeight="1">
      <c r="A101" s="265">
        <v>11</v>
      </c>
      <c r="B101" s="264"/>
      <c r="C101" s="5" t="s">
        <v>1073</v>
      </c>
    </row>
    <row r="102" spans="1:3" ht="20.100000000000001" customHeight="1">
      <c r="A102" s="265">
        <v>12</v>
      </c>
      <c r="B102" s="264"/>
      <c r="C102" s="5" t="s">
        <v>1074</v>
      </c>
    </row>
    <row r="103" spans="1:3" ht="20.100000000000001" customHeight="1">
      <c r="A103" s="265">
        <v>13</v>
      </c>
      <c r="B103" s="264"/>
      <c r="C103" s="5" t="s">
        <v>1075</v>
      </c>
    </row>
    <row r="104" spans="1:3">
      <c r="A104" s="265">
        <v>14</v>
      </c>
      <c r="B104" s="266"/>
      <c r="C104" s="137" t="s">
        <v>825</v>
      </c>
    </row>
    <row r="105" spans="1:3">
      <c r="A105" s="265">
        <v>15</v>
      </c>
      <c r="B105" s="266"/>
      <c r="C105" s="137" t="s">
        <v>1076</v>
      </c>
    </row>
  </sheetData>
  <mergeCells count="1">
    <mergeCell ref="B73:B7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4C573-1D70-48D9-AF73-91AE49CBF381}">
  <dimension ref="A1:H11"/>
  <sheetViews>
    <sheetView workbookViewId="0">
      <selection activeCell="F10" sqref="F10"/>
    </sheetView>
  </sheetViews>
  <sheetFormatPr defaultRowHeight="15"/>
  <sheetData>
    <row r="1" spans="1:8" ht="15.75" thickBot="1">
      <c r="A1" s="573" t="s">
        <v>1982</v>
      </c>
      <c r="B1" s="573"/>
      <c r="C1" s="573"/>
      <c r="D1" s="573"/>
      <c r="E1" s="573"/>
      <c r="F1" s="573"/>
      <c r="G1" s="573"/>
    </row>
    <row r="2" spans="1:8" ht="15" customHeight="1">
      <c r="A2" s="429" t="s">
        <v>1981</v>
      </c>
      <c r="B2" s="430"/>
      <c r="C2" s="430"/>
      <c r="D2" s="430"/>
      <c r="E2" s="430"/>
      <c r="F2" s="430"/>
      <c r="G2" s="431"/>
      <c r="H2" s="26"/>
    </row>
    <row r="3" spans="1:8">
      <c r="A3" s="432"/>
      <c r="B3" s="433"/>
      <c r="C3" s="433"/>
      <c r="D3" s="433"/>
      <c r="E3" s="433"/>
      <c r="F3" s="433"/>
      <c r="G3" s="434"/>
      <c r="H3" s="26"/>
    </row>
    <row r="4" spans="1:8">
      <c r="A4" s="432"/>
      <c r="B4" s="433"/>
      <c r="C4" s="433"/>
      <c r="D4" s="433"/>
      <c r="E4" s="433"/>
      <c r="F4" s="433"/>
      <c r="G4" s="434"/>
      <c r="H4" s="26"/>
    </row>
    <row r="5" spans="1:8">
      <c r="A5" s="432"/>
      <c r="B5" s="433"/>
      <c r="C5" s="433"/>
      <c r="D5" s="433"/>
      <c r="E5" s="433"/>
      <c r="F5" s="433"/>
      <c r="G5" s="434"/>
      <c r="H5" s="26"/>
    </row>
    <row r="6" spans="1:8">
      <c r="A6" s="432"/>
      <c r="B6" s="433"/>
      <c r="C6" s="433"/>
      <c r="D6" s="433"/>
      <c r="E6" s="433"/>
      <c r="F6" s="433"/>
      <c r="G6" s="434"/>
      <c r="H6" s="26"/>
    </row>
    <row r="7" spans="1:8" ht="15.75" thickBot="1">
      <c r="A7" s="435"/>
      <c r="B7" s="436"/>
      <c r="C7" s="436"/>
      <c r="D7" s="436"/>
      <c r="E7" s="436"/>
      <c r="F7" s="436"/>
      <c r="G7" s="437"/>
      <c r="H7" s="26"/>
    </row>
    <row r="8" spans="1:8">
      <c r="A8" s="26"/>
      <c r="B8" s="26"/>
      <c r="C8" s="26"/>
      <c r="D8" s="26"/>
      <c r="E8" s="26"/>
      <c r="F8" s="26"/>
      <c r="G8" s="26"/>
      <c r="H8" s="26"/>
    </row>
    <row r="9" spans="1:8">
      <c r="A9" s="26"/>
      <c r="B9" s="26"/>
      <c r="C9" s="26"/>
      <c r="D9" s="26"/>
      <c r="E9" s="26"/>
      <c r="F9" s="26"/>
      <c r="G9" s="26"/>
      <c r="H9" s="26"/>
    </row>
    <row r="10" spans="1:8">
      <c r="A10" s="26"/>
      <c r="B10" s="26"/>
      <c r="C10" s="26"/>
      <c r="D10" s="26"/>
      <c r="E10" s="26"/>
      <c r="F10" s="26"/>
      <c r="G10" s="26"/>
      <c r="H10" s="26"/>
    </row>
    <row r="11" spans="1:8">
      <c r="A11" s="26"/>
      <c r="B11" s="26"/>
      <c r="C11" s="26"/>
      <c r="D11" s="26"/>
      <c r="E11" s="26"/>
      <c r="F11" s="26"/>
      <c r="G11" s="26"/>
      <c r="H11" s="26"/>
    </row>
  </sheetData>
  <mergeCells count="2">
    <mergeCell ref="A2:G7"/>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44A91-76BF-4CAE-B3D8-38E209B94519}">
  <dimension ref="A1:M16"/>
  <sheetViews>
    <sheetView tabSelected="1" workbookViewId="0">
      <selection activeCell="F17" sqref="F17"/>
    </sheetView>
  </sheetViews>
  <sheetFormatPr defaultRowHeight="15"/>
  <sheetData>
    <row r="1" spans="1:13" ht="15" customHeight="1">
      <c r="A1" s="429" t="s">
        <v>1983</v>
      </c>
      <c r="B1" s="430"/>
      <c r="C1" s="430"/>
      <c r="D1" s="430"/>
      <c r="E1" s="430"/>
      <c r="F1" s="430"/>
      <c r="G1" s="430"/>
      <c r="H1" s="430"/>
      <c r="I1" s="430"/>
      <c r="J1" s="430"/>
      <c r="K1" s="430"/>
      <c r="L1" s="430"/>
      <c r="M1" s="431"/>
    </row>
    <row r="2" spans="1:13">
      <c r="A2" s="432"/>
      <c r="B2" s="433"/>
      <c r="C2" s="433"/>
      <c r="D2" s="433"/>
      <c r="E2" s="433"/>
      <c r="F2" s="433"/>
      <c r="G2" s="433"/>
      <c r="H2" s="433"/>
      <c r="I2" s="433"/>
      <c r="J2" s="433"/>
      <c r="K2" s="433"/>
      <c r="L2" s="433"/>
      <c r="M2" s="434"/>
    </row>
    <row r="3" spans="1:13">
      <c r="A3" s="432"/>
      <c r="B3" s="433"/>
      <c r="C3" s="433"/>
      <c r="D3" s="433"/>
      <c r="E3" s="433"/>
      <c r="F3" s="433"/>
      <c r="G3" s="433"/>
      <c r="H3" s="433"/>
      <c r="I3" s="433"/>
      <c r="J3" s="433"/>
      <c r="K3" s="433"/>
      <c r="L3" s="433"/>
      <c r="M3" s="434"/>
    </row>
    <row r="4" spans="1:13">
      <c r="A4" s="432"/>
      <c r="B4" s="433"/>
      <c r="C4" s="433"/>
      <c r="D4" s="433"/>
      <c r="E4" s="433"/>
      <c r="F4" s="433"/>
      <c r="G4" s="433"/>
      <c r="H4" s="433"/>
      <c r="I4" s="433"/>
      <c r="J4" s="433"/>
      <c r="K4" s="433"/>
      <c r="L4" s="433"/>
      <c r="M4" s="434"/>
    </row>
    <row r="5" spans="1:13">
      <c r="A5" s="432"/>
      <c r="B5" s="433"/>
      <c r="C5" s="433"/>
      <c r="D5" s="433"/>
      <c r="E5" s="433"/>
      <c r="F5" s="433"/>
      <c r="G5" s="433"/>
      <c r="H5" s="433"/>
      <c r="I5" s="433"/>
      <c r="J5" s="433"/>
      <c r="K5" s="433"/>
      <c r="L5" s="433"/>
      <c r="M5" s="434"/>
    </row>
    <row r="6" spans="1:13">
      <c r="A6" s="432"/>
      <c r="B6" s="433"/>
      <c r="C6" s="433"/>
      <c r="D6" s="433"/>
      <c r="E6" s="433"/>
      <c r="F6" s="433"/>
      <c r="G6" s="433"/>
      <c r="H6" s="433"/>
      <c r="I6" s="433"/>
      <c r="J6" s="433"/>
      <c r="K6" s="433"/>
      <c r="L6" s="433"/>
      <c r="M6" s="434"/>
    </row>
    <row r="7" spans="1:13">
      <c r="A7" s="432"/>
      <c r="B7" s="433"/>
      <c r="C7" s="433"/>
      <c r="D7" s="433"/>
      <c r="E7" s="433"/>
      <c r="F7" s="433"/>
      <c r="G7" s="433"/>
      <c r="H7" s="433"/>
      <c r="I7" s="433"/>
      <c r="J7" s="433"/>
      <c r="K7" s="433"/>
      <c r="L7" s="433"/>
      <c r="M7" s="434"/>
    </row>
    <row r="8" spans="1:13">
      <c r="A8" s="432"/>
      <c r="B8" s="433"/>
      <c r="C8" s="433"/>
      <c r="D8" s="433"/>
      <c r="E8" s="433"/>
      <c r="F8" s="433"/>
      <c r="G8" s="433"/>
      <c r="H8" s="433"/>
      <c r="I8" s="433"/>
      <c r="J8" s="433"/>
      <c r="K8" s="433"/>
      <c r="L8" s="433"/>
      <c r="M8" s="434"/>
    </row>
    <row r="9" spans="1:13">
      <c r="A9" s="432"/>
      <c r="B9" s="433"/>
      <c r="C9" s="433"/>
      <c r="D9" s="433"/>
      <c r="E9" s="433"/>
      <c r="F9" s="433"/>
      <c r="G9" s="433"/>
      <c r="H9" s="433"/>
      <c r="I9" s="433"/>
      <c r="J9" s="433"/>
      <c r="K9" s="433"/>
      <c r="L9" s="433"/>
      <c r="M9" s="434"/>
    </row>
    <row r="10" spans="1:13">
      <c r="A10" s="432"/>
      <c r="B10" s="433"/>
      <c r="C10" s="433"/>
      <c r="D10" s="433"/>
      <c r="E10" s="433"/>
      <c r="F10" s="433"/>
      <c r="G10" s="433"/>
      <c r="H10" s="433"/>
      <c r="I10" s="433"/>
      <c r="J10" s="433"/>
      <c r="K10" s="433"/>
      <c r="L10" s="433"/>
      <c r="M10" s="434"/>
    </row>
    <row r="11" spans="1:13">
      <c r="A11" s="432"/>
      <c r="B11" s="433"/>
      <c r="C11" s="433"/>
      <c r="D11" s="433"/>
      <c r="E11" s="433"/>
      <c r="F11" s="433"/>
      <c r="G11" s="433"/>
      <c r="H11" s="433"/>
      <c r="I11" s="433"/>
      <c r="J11" s="433"/>
      <c r="K11" s="433"/>
      <c r="L11" s="433"/>
      <c r="M11" s="434"/>
    </row>
    <row r="12" spans="1:13">
      <c r="A12" s="432"/>
      <c r="B12" s="433"/>
      <c r="C12" s="433"/>
      <c r="D12" s="433"/>
      <c r="E12" s="433"/>
      <c r="F12" s="433"/>
      <c r="G12" s="433"/>
      <c r="H12" s="433"/>
      <c r="I12" s="433"/>
      <c r="J12" s="433"/>
      <c r="K12" s="433"/>
      <c r="L12" s="433"/>
      <c r="M12" s="434"/>
    </row>
    <row r="13" spans="1:13">
      <c r="A13" s="432"/>
      <c r="B13" s="433"/>
      <c r="C13" s="433"/>
      <c r="D13" s="433"/>
      <c r="E13" s="433"/>
      <c r="F13" s="433"/>
      <c r="G13" s="433"/>
      <c r="H13" s="433"/>
      <c r="I13" s="433"/>
      <c r="J13" s="433"/>
      <c r="K13" s="433"/>
      <c r="L13" s="433"/>
      <c r="M13" s="434"/>
    </row>
    <row r="14" spans="1:13" ht="15.75" thickBot="1">
      <c r="A14" s="435"/>
      <c r="B14" s="436"/>
      <c r="C14" s="436"/>
      <c r="D14" s="436"/>
      <c r="E14" s="436"/>
      <c r="F14" s="436"/>
      <c r="G14" s="436"/>
      <c r="H14" s="436"/>
      <c r="I14" s="436"/>
      <c r="J14" s="436"/>
      <c r="K14" s="436"/>
      <c r="L14" s="436"/>
      <c r="M14" s="437"/>
    </row>
    <row r="15" spans="1:13">
      <c r="A15" s="427"/>
      <c r="B15" s="426"/>
      <c r="C15" s="426"/>
      <c r="D15" s="426"/>
      <c r="E15" s="426"/>
      <c r="F15" s="426"/>
      <c r="G15" s="426"/>
      <c r="H15" s="426"/>
      <c r="I15" s="426"/>
      <c r="J15" s="426"/>
      <c r="K15" s="426"/>
      <c r="L15" s="426"/>
    </row>
    <row r="16" spans="1:13">
      <c r="A16" s="427"/>
      <c r="B16" s="426"/>
      <c r="C16" s="426"/>
      <c r="D16" s="426"/>
      <c r="E16" s="426"/>
      <c r="F16" s="426"/>
      <c r="G16" s="426"/>
      <c r="H16" s="426"/>
      <c r="I16" s="426"/>
      <c r="J16" s="426"/>
      <c r="K16" s="426"/>
      <c r="L16" s="426"/>
    </row>
  </sheetData>
  <mergeCells count="1">
    <mergeCell ref="A1:M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8665-0F4A-405A-8055-9F6959FAB19D}">
  <dimension ref="A1:K18"/>
  <sheetViews>
    <sheetView workbookViewId="0">
      <selection activeCell="H7" sqref="H7"/>
    </sheetView>
  </sheetViews>
  <sheetFormatPr defaultRowHeight="15"/>
  <cols>
    <col min="1" max="1" width="29.85546875" customWidth="1"/>
    <col min="2" max="2" width="9" bestFit="1" customWidth="1"/>
    <col min="3" max="3" width="10.85546875" bestFit="1" customWidth="1"/>
    <col min="4" max="4" width="17.42578125" bestFit="1" customWidth="1"/>
    <col min="5" max="5" width="10.85546875" bestFit="1" customWidth="1"/>
    <col min="6" max="6" width="13.5703125" bestFit="1" customWidth="1"/>
    <col min="7" max="7" width="15.7109375" customWidth="1"/>
    <col min="8" max="8" width="40.5703125" customWidth="1"/>
    <col min="9" max="9" width="29.140625" customWidth="1"/>
    <col min="10" max="10" width="14.5703125" bestFit="1" customWidth="1"/>
    <col min="11" max="11" width="25.7109375" bestFit="1" customWidth="1"/>
  </cols>
  <sheetData>
    <row r="1" spans="1:11">
      <c r="A1" s="389" t="s">
        <v>431</v>
      </c>
      <c r="B1" s="389" t="s">
        <v>957</v>
      </c>
      <c r="C1" s="389" t="s">
        <v>1794</v>
      </c>
      <c r="D1" s="389" t="s">
        <v>1793</v>
      </c>
      <c r="E1" s="389" t="s">
        <v>509</v>
      </c>
      <c r="F1" s="389" t="s">
        <v>1831</v>
      </c>
      <c r="G1" s="389" t="s">
        <v>434</v>
      </c>
      <c r="H1" s="389" t="s">
        <v>1962</v>
      </c>
      <c r="I1" s="389" t="s">
        <v>511</v>
      </c>
      <c r="J1" s="388" t="s">
        <v>1913</v>
      </c>
      <c r="K1" s="388" t="s">
        <v>1942</v>
      </c>
    </row>
    <row r="2" spans="1:11" ht="25.5">
      <c r="A2" s="229" t="s">
        <v>1001</v>
      </c>
      <c r="B2" s="229" t="s">
        <v>451</v>
      </c>
      <c r="C2" s="364">
        <v>14</v>
      </c>
      <c r="D2" s="364">
        <v>0</v>
      </c>
      <c r="E2" s="364">
        <v>14</v>
      </c>
      <c r="F2" s="365">
        <f t="shared" ref="F2:F11" si="0">(E2/C2)</f>
        <v>1</v>
      </c>
      <c r="G2" s="340" t="s">
        <v>509</v>
      </c>
      <c r="H2" s="340" t="s">
        <v>1963</v>
      </c>
      <c r="I2" s="229" t="s">
        <v>1885</v>
      </c>
      <c r="J2" s="364">
        <v>14</v>
      </c>
      <c r="K2" s="364" t="s">
        <v>1943</v>
      </c>
    </row>
    <row r="3" spans="1:11" ht="51" customHeight="1">
      <c r="A3" s="229" t="s">
        <v>964</v>
      </c>
      <c r="B3" s="229" t="s">
        <v>451</v>
      </c>
      <c r="C3" s="364">
        <v>14</v>
      </c>
      <c r="D3" s="364">
        <v>2</v>
      </c>
      <c r="E3" s="364">
        <v>12</v>
      </c>
      <c r="F3" s="365">
        <f t="shared" si="0"/>
        <v>0.8571428571428571</v>
      </c>
      <c r="G3" s="340" t="s">
        <v>1830</v>
      </c>
      <c r="H3" s="340" t="s">
        <v>1974</v>
      </c>
      <c r="I3" s="229" t="s">
        <v>1886</v>
      </c>
      <c r="J3" s="364">
        <v>2</v>
      </c>
      <c r="K3" s="364"/>
    </row>
    <row r="4" spans="1:11" ht="51">
      <c r="A4" s="229" t="s">
        <v>682</v>
      </c>
      <c r="B4" s="229" t="s">
        <v>451</v>
      </c>
      <c r="C4" s="229">
        <v>25</v>
      </c>
      <c r="D4" s="229">
        <v>10</v>
      </c>
      <c r="E4" s="229">
        <v>15</v>
      </c>
      <c r="F4" s="365">
        <f t="shared" si="0"/>
        <v>0.6</v>
      </c>
      <c r="G4" s="384" t="s">
        <v>579</v>
      </c>
      <c r="H4" s="340" t="s">
        <v>1973</v>
      </c>
      <c r="I4" s="229"/>
      <c r="J4" s="364"/>
      <c r="K4" s="364"/>
    </row>
    <row r="5" spans="1:11">
      <c r="A5" s="229" t="s">
        <v>681</v>
      </c>
      <c r="B5" s="229" t="s">
        <v>512</v>
      </c>
      <c r="C5" s="229">
        <v>12</v>
      </c>
      <c r="D5" s="229">
        <v>12</v>
      </c>
      <c r="E5" s="229">
        <v>0</v>
      </c>
      <c r="F5" s="365">
        <f t="shared" si="0"/>
        <v>0</v>
      </c>
      <c r="G5" s="384" t="s">
        <v>579</v>
      </c>
      <c r="H5" s="384" t="s">
        <v>1972</v>
      </c>
      <c r="I5" s="229"/>
      <c r="J5" s="364"/>
      <c r="K5" s="364"/>
    </row>
    <row r="6" spans="1:11" ht="52.5" customHeight="1">
      <c r="A6" s="229" t="s">
        <v>1792</v>
      </c>
      <c r="B6" s="229" t="s">
        <v>512</v>
      </c>
      <c r="C6" s="229">
        <v>37</v>
      </c>
      <c r="D6" s="229">
        <v>34</v>
      </c>
      <c r="E6" s="229">
        <v>3</v>
      </c>
      <c r="F6" s="365">
        <f t="shared" si="0"/>
        <v>8.1081081081081086E-2</v>
      </c>
      <c r="G6" s="229"/>
      <c r="H6" s="229" t="s">
        <v>1975</v>
      </c>
      <c r="I6" s="229" t="s">
        <v>1832</v>
      </c>
      <c r="J6" s="364"/>
      <c r="K6" s="364"/>
    </row>
    <row r="7" spans="1:11">
      <c r="A7" s="323" t="s">
        <v>580</v>
      </c>
      <c r="B7" s="229"/>
      <c r="C7" s="377">
        <f>SUM(C2:C6)</f>
        <v>102</v>
      </c>
      <c r="D7" s="377">
        <f>SUM(D2:D6)</f>
        <v>58</v>
      </c>
      <c r="E7" s="377">
        <f>SUM(E2:E6)</f>
        <v>44</v>
      </c>
      <c r="F7" s="378">
        <f t="shared" si="0"/>
        <v>0.43137254901960786</v>
      </c>
      <c r="G7" s="229"/>
      <c r="H7" s="229"/>
      <c r="I7" s="229"/>
      <c r="J7" s="364"/>
      <c r="K7" s="364"/>
    </row>
    <row r="8" spans="1:11" ht="25.5">
      <c r="A8" s="229" t="s">
        <v>435</v>
      </c>
      <c r="B8" s="229" t="s">
        <v>1196</v>
      </c>
      <c r="C8" s="229">
        <v>37</v>
      </c>
      <c r="D8" s="229">
        <v>6</v>
      </c>
      <c r="E8" s="229">
        <v>31</v>
      </c>
      <c r="F8" s="365">
        <f t="shared" si="0"/>
        <v>0.83783783783783783</v>
      </c>
      <c r="G8" s="229"/>
      <c r="H8" s="229" t="s">
        <v>1966</v>
      </c>
      <c r="I8" s="229" t="s">
        <v>1941</v>
      </c>
      <c r="J8" s="364">
        <v>6</v>
      </c>
      <c r="K8" s="364"/>
    </row>
    <row r="9" spans="1:11" ht="25.5">
      <c r="A9" s="229" t="s">
        <v>526</v>
      </c>
      <c r="B9" s="229" t="s">
        <v>1196</v>
      </c>
      <c r="C9" s="229">
        <v>27</v>
      </c>
      <c r="D9" s="229">
        <v>7</v>
      </c>
      <c r="E9" s="229">
        <v>20</v>
      </c>
      <c r="F9" s="365">
        <f t="shared" si="0"/>
        <v>0.7407407407407407</v>
      </c>
      <c r="G9" s="229"/>
      <c r="H9" s="229" t="s">
        <v>1966</v>
      </c>
      <c r="I9" s="229" t="s">
        <v>1941</v>
      </c>
      <c r="J9" s="364"/>
      <c r="K9" s="364"/>
    </row>
    <row r="10" spans="1:11">
      <c r="A10" s="323" t="s">
        <v>580</v>
      </c>
      <c r="B10" s="323"/>
      <c r="C10" s="339">
        <f>SUM(C8:C9)</f>
        <v>64</v>
      </c>
      <c r="D10" s="339">
        <f>SUM(D8:D9)</f>
        <v>13</v>
      </c>
      <c r="E10" s="339">
        <f>SUM(E8:E9)</f>
        <v>51</v>
      </c>
      <c r="F10" s="366">
        <f t="shared" si="0"/>
        <v>0.796875</v>
      </c>
      <c r="G10" s="323"/>
      <c r="H10" s="323"/>
      <c r="I10" s="323"/>
      <c r="J10" s="404"/>
      <c r="K10" s="5"/>
    </row>
    <row r="11" spans="1:11">
      <c r="A11" s="375" t="s">
        <v>1864</v>
      </c>
      <c r="B11" s="386"/>
      <c r="C11" s="387">
        <f>SUM(C7,C10)</f>
        <v>166</v>
      </c>
      <c r="D11" s="387">
        <f>SUM(D7,D10)</f>
        <v>71</v>
      </c>
      <c r="E11" s="387">
        <f>SUM(E7,E10)</f>
        <v>95</v>
      </c>
      <c r="F11" s="376">
        <f t="shared" si="0"/>
        <v>0.57228915662650603</v>
      </c>
      <c r="G11" s="28"/>
      <c r="H11" s="28"/>
      <c r="I11" s="28"/>
      <c r="J11" s="405">
        <f>SUM(J2:J10)</f>
        <v>22</v>
      </c>
      <c r="K11" s="5"/>
    </row>
    <row r="18" spans="1:1">
      <c r="A18"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249B-5A23-40F0-B2AA-CDA67D80E72B}">
  <dimension ref="A1:K18"/>
  <sheetViews>
    <sheetView zoomScale="120" zoomScaleNormal="120" workbookViewId="0">
      <selection activeCell="D5" sqref="A1:XFD1048576"/>
    </sheetView>
  </sheetViews>
  <sheetFormatPr defaultRowHeight="15"/>
  <cols>
    <col min="1" max="1" width="29.85546875" customWidth="1"/>
    <col min="2" max="2" width="9" bestFit="1" customWidth="1"/>
    <col min="3" max="3" width="10.85546875" bestFit="1" customWidth="1"/>
    <col min="4" max="4" width="17.42578125" bestFit="1" customWidth="1"/>
    <col min="5" max="5" width="10.85546875" bestFit="1" customWidth="1"/>
    <col min="6" max="6" width="13.5703125" bestFit="1" customWidth="1"/>
    <col min="7" max="7" width="15.7109375" customWidth="1"/>
    <col min="8" max="8" width="40.5703125" customWidth="1"/>
    <col min="9" max="9" width="29.140625" customWidth="1"/>
    <col min="10" max="10" width="14.5703125" bestFit="1" customWidth="1"/>
    <col min="11" max="11" width="25.7109375" bestFit="1" customWidth="1"/>
  </cols>
  <sheetData>
    <row r="1" spans="1:11">
      <c r="A1" s="389" t="s">
        <v>431</v>
      </c>
      <c r="B1" s="389" t="s">
        <v>957</v>
      </c>
      <c r="C1" s="389" t="s">
        <v>1794</v>
      </c>
      <c r="D1" s="389" t="s">
        <v>1793</v>
      </c>
      <c r="E1" s="389" t="s">
        <v>509</v>
      </c>
      <c r="F1" s="389" t="s">
        <v>1831</v>
      </c>
      <c r="G1" s="389" t="s">
        <v>434</v>
      </c>
      <c r="H1" s="389" t="s">
        <v>1962</v>
      </c>
      <c r="I1" s="389" t="s">
        <v>511</v>
      </c>
      <c r="J1" s="388" t="s">
        <v>1913</v>
      </c>
      <c r="K1" s="388" t="s">
        <v>1942</v>
      </c>
    </row>
    <row r="2" spans="1:11" ht="25.5">
      <c r="A2" s="229" t="s">
        <v>1001</v>
      </c>
      <c r="B2" s="229" t="s">
        <v>451</v>
      </c>
      <c r="C2" s="364">
        <v>14</v>
      </c>
      <c r="D2" s="364">
        <v>0</v>
      </c>
      <c r="E2" s="364">
        <v>14</v>
      </c>
      <c r="F2" s="365">
        <f t="shared" ref="F2:F11" si="0">(E2/C2)</f>
        <v>1</v>
      </c>
      <c r="G2" s="340" t="s">
        <v>509</v>
      </c>
      <c r="H2" s="340" t="s">
        <v>1963</v>
      </c>
      <c r="I2" s="229" t="s">
        <v>1885</v>
      </c>
      <c r="J2" s="364">
        <v>14</v>
      </c>
      <c r="K2" s="364" t="s">
        <v>1943</v>
      </c>
    </row>
    <row r="3" spans="1:11" ht="51" customHeight="1">
      <c r="A3" s="229" t="s">
        <v>964</v>
      </c>
      <c r="B3" s="229" t="s">
        <v>451</v>
      </c>
      <c r="C3" s="364">
        <v>14</v>
      </c>
      <c r="D3" s="364">
        <v>2</v>
      </c>
      <c r="E3" s="364">
        <v>12</v>
      </c>
      <c r="F3" s="365">
        <f t="shared" si="0"/>
        <v>0.8571428571428571</v>
      </c>
      <c r="G3" s="340" t="s">
        <v>1830</v>
      </c>
      <c r="H3" s="340" t="s">
        <v>1964</v>
      </c>
      <c r="I3" s="229" t="s">
        <v>1886</v>
      </c>
      <c r="J3" s="364">
        <v>2</v>
      </c>
      <c r="K3" s="364"/>
    </row>
    <row r="4" spans="1:11" ht="25.5">
      <c r="A4" s="229" t="s">
        <v>682</v>
      </c>
      <c r="B4" s="229" t="s">
        <v>451</v>
      </c>
      <c r="C4" s="229">
        <v>25</v>
      </c>
      <c r="D4" s="229">
        <v>10</v>
      </c>
      <c r="E4" s="229">
        <v>15</v>
      </c>
      <c r="F4" s="365">
        <f t="shared" si="0"/>
        <v>0.6</v>
      </c>
      <c r="G4" s="384" t="s">
        <v>579</v>
      </c>
      <c r="H4" s="340" t="s">
        <v>1964</v>
      </c>
      <c r="I4" s="229"/>
      <c r="J4" s="364"/>
      <c r="K4" s="364"/>
    </row>
    <row r="5" spans="1:11" ht="25.5">
      <c r="A5" s="229" t="s">
        <v>681</v>
      </c>
      <c r="B5" s="229" t="s">
        <v>512</v>
      </c>
      <c r="C5" s="229">
        <v>12</v>
      </c>
      <c r="D5" s="229">
        <v>10</v>
      </c>
      <c r="E5" s="229">
        <v>2</v>
      </c>
      <c r="F5" s="365">
        <f t="shared" si="0"/>
        <v>0.16666666666666666</v>
      </c>
      <c r="G5" s="384" t="s">
        <v>579</v>
      </c>
      <c r="H5" s="384" t="s">
        <v>1967</v>
      </c>
      <c r="I5" s="229"/>
      <c r="J5" s="364"/>
      <c r="K5" s="364"/>
    </row>
    <row r="6" spans="1:11" ht="28.5" customHeight="1">
      <c r="A6" s="229" t="s">
        <v>1792</v>
      </c>
      <c r="B6" s="229" t="s">
        <v>512</v>
      </c>
      <c r="C6" s="229">
        <v>37</v>
      </c>
      <c r="D6" s="229">
        <v>34</v>
      </c>
      <c r="E6" s="229">
        <v>3</v>
      </c>
      <c r="F6" s="365">
        <f t="shared" si="0"/>
        <v>8.1081081081081086E-2</v>
      </c>
      <c r="G6" s="229"/>
      <c r="H6" s="229" t="s">
        <v>1965</v>
      </c>
      <c r="I6" s="229" t="s">
        <v>1832</v>
      </c>
      <c r="J6" s="364"/>
      <c r="K6" s="364"/>
    </row>
    <row r="7" spans="1:11">
      <c r="A7" s="323" t="s">
        <v>580</v>
      </c>
      <c r="B7" s="229"/>
      <c r="C7" s="377">
        <f>SUM(C2:C6)</f>
        <v>102</v>
      </c>
      <c r="D7" s="377">
        <f>SUM(D2:D6)</f>
        <v>56</v>
      </c>
      <c r="E7" s="377">
        <f>SUM(E2:E6)</f>
        <v>46</v>
      </c>
      <c r="F7" s="378">
        <f t="shared" si="0"/>
        <v>0.45098039215686275</v>
      </c>
      <c r="G7" s="229"/>
      <c r="H7" s="229"/>
      <c r="I7" s="229"/>
      <c r="J7" s="364"/>
      <c r="K7" s="364"/>
    </row>
    <row r="8" spans="1:11" ht="25.5">
      <c r="A8" s="229" t="s">
        <v>435</v>
      </c>
      <c r="B8" s="229" t="s">
        <v>1196</v>
      </c>
      <c r="C8" s="229">
        <v>37</v>
      </c>
      <c r="D8" s="229">
        <v>6</v>
      </c>
      <c r="E8" s="229">
        <v>31</v>
      </c>
      <c r="F8" s="365">
        <f t="shared" si="0"/>
        <v>0.83783783783783783</v>
      </c>
      <c r="G8" s="229"/>
      <c r="H8" s="229" t="s">
        <v>1966</v>
      </c>
      <c r="I8" s="229" t="s">
        <v>1941</v>
      </c>
      <c r="J8" s="364">
        <v>6</v>
      </c>
      <c r="K8" s="364"/>
    </row>
    <row r="9" spans="1:11" ht="25.5">
      <c r="A9" s="229" t="s">
        <v>526</v>
      </c>
      <c r="B9" s="229" t="s">
        <v>1196</v>
      </c>
      <c r="C9" s="229">
        <v>27</v>
      </c>
      <c r="D9" s="229">
        <v>7</v>
      </c>
      <c r="E9" s="229">
        <v>20</v>
      </c>
      <c r="F9" s="365">
        <f t="shared" si="0"/>
        <v>0.7407407407407407</v>
      </c>
      <c r="G9" s="229"/>
      <c r="H9" s="229" t="s">
        <v>1966</v>
      </c>
      <c r="I9" s="229" t="s">
        <v>1941</v>
      </c>
      <c r="J9" s="364"/>
      <c r="K9" s="364"/>
    </row>
    <row r="10" spans="1:11">
      <c r="A10" s="323" t="s">
        <v>580</v>
      </c>
      <c r="B10" s="323"/>
      <c r="C10" s="339">
        <f>SUM(C8:C9)</f>
        <v>64</v>
      </c>
      <c r="D10" s="339">
        <f>SUM(D8:D9)</f>
        <v>13</v>
      </c>
      <c r="E10" s="339">
        <f>SUM(E8:E9)</f>
        <v>51</v>
      </c>
      <c r="F10" s="366">
        <f t="shared" si="0"/>
        <v>0.796875</v>
      </c>
      <c r="G10" s="323"/>
      <c r="H10" s="323"/>
      <c r="I10" s="323"/>
      <c r="J10" s="404"/>
      <c r="K10" s="5"/>
    </row>
    <row r="11" spans="1:11">
      <c r="A11" s="375" t="s">
        <v>1864</v>
      </c>
      <c r="B11" s="386"/>
      <c r="C11" s="387">
        <f>SUM(C7,C10)</f>
        <v>166</v>
      </c>
      <c r="D11" s="387">
        <f>SUM(D7,D10)</f>
        <v>69</v>
      </c>
      <c r="E11" s="387">
        <f>SUM(E7,E10)</f>
        <v>97</v>
      </c>
      <c r="F11" s="376">
        <f t="shared" si="0"/>
        <v>0.58433734939759041</v>
      </c>
      <c r="G11" s="28"/>
      <c r="H11" s="28"/>
      <c r="I11" s="28"/>
      <c r="J11" s="405">
        <f>SUM(J2:J10)</f>
        <v>22</v>
      </c>
      <c r="K11" s="5"/>
    </row>
    <row r="18" spans="1:1">
      <c r="A18" s="2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56D2C-5C0D-45BE-A699-17D633FFED51}">
  <dimension ref="A1:D11"/>
  <sheetViews>
    <sheetView zoomScale="120" zoomScaleNormal="120" workbookViewId="0">
      <selection activeCell="D8" sqref="D8"/>
    </sheetView>
  </sheetViews>
  <sheetFormatPr defaultColWidth="109.85546875" defaultRowHeight="15"/>
  <cols>
    <col min="1" max="1" width="10.42578125" bestFit="1" customWidth="1"/>
    <col min="2" max="2" width="107.7109375" bestFit="1" customWidth="1"/>
    <col min="3" max="3" width="7" bestFit="1" customWidth="1"/>
    <col min="4" max="4" width="29.85546875" customWidth="1"/>
  </cols>
  <sheetData>
    <row r="1" spans="1:4">
      <c r="A1" s="150" t="s">
        <v>640</v>
      </c>
      <c r="B1" s="150" t="s">
        <v>258</v>
      </c>
      <c r="C1" s="150" t="s">
        <v>641</v>
      </c>
    </row>
    <row r="2" spans="1:4">
      <c r="A2" s="148" t="s">
        <v>1934</v>
      </c>
      <c r="B2" s="148" t="s">
        <v>1935</v>
      </c>
      <c r="C2" s="148" t="s">
        <v>670</v>
      </c>
    </row>
    <row r="3" spans="1:4">
      <c r="A3" s="148" t="s">
        <v>1936</v>
      </c>
      <c r="B3" s="148" t="s">
        <v>1938</v>
      </c>
      <c r="C3" s="148" t="s">
        <v>625</v>
      </c>
    </row>
    <row r="4" spans="1:4">
      <c r="A4" s="149" t="s">
        <v>1937</v>
      </c>
      <c r="B4" s="148" t="s">
        <v>1939</v>
      </c>
      <c r="C4" s="148" t="s">
        <v>625</v>
      </c>
    </row>
    <row r="5" spans="1:4">
      <c r="A5" s="149"/>
      <c r="B5" s="148"/>
      <c r="C5" s="148"/>
    </row>
    <row r="6" spans="1:4">
      <c r="A6" s="149"/>
      <c r="B6" s="148"/>
      <c r="C6" s="148"/>
    </row>
    <row r="7" spans="1:4">
      <c r="A7" s="149"/>
      <c r="B7" s="148"/>
      <c r="C7" s="148"/>
    </row>
    <row r="8" spans="1:4">
      <c r="A8" s="149"/>
      <c r="B8" s="148"/>
      <c r="C8" s="148"/>
      <c r="D8" s="406"/>
    </row>
    <row r="9" spans="1:4">
      <c r="A9" s="149"/>
      <c r="B9" s="148"/>
      <c r="C9" s="148"/>
    </row>
    <row r="10" spans="1:4">
      <c r="A10" s="149"/>
      <c r="B10" s="148"/>
      <c r="C10" s="148"/>
    </row>
    <row r="11" spans="1:4">
      <c r="A11" s="5"/>
      <c r="B11" s="5"/>
      <c r="C11" s="148"/>
    </row>
  </sheetData>
  <pageMargins left="0.7" right="0.7" top="0.75" bottom="0.75" header="0.3" footer="0.3"/>
  <pageSetup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5D1C1-FF19-42D4-A588-451420CCC49B}">
  <dimension ref="A1:S10"/>
  <sheetViews>
    <sheetView workbookViewId="0">
      <selection activeCell="A8" sqref="A8:XFD10"/>
    </sheetView>
  </sheetViews>
  <sheetFormatPr defaultRowHeight="15"/>
  <cols>
    <col min="1" max="1" width="11.28515625" bestFit="1" customWidth="1"/>
    <col min="2" max="2" width="8.28515625" bestFit="1" customWidth="1"/>
    <col min="3" max="3" width="9.28515625" bestFit="1" customWidth="1"/>
    <col min="4" max="5" width="10.28515625" bestFit="1" customWidth="1"/>
    <col min="6" max="7" width="9.28515625" bestFit="1" customWidth="1"/>
    <col min="8" max="8" width="10.28515625" bestFit="1" customWidth="1"/>
    <col min="9" max="9" width="9.42578125" bestFit="1" customWidth="1"/>
    <col min="10" max="11" width="10.28515625" bestFit="1" customWidth="1"/>
    <col min="12" max="12" width="11.85546875" bestFit="1" customWidth="1"/>
    <col min="13" max="14" width="11.42578125" bestFit="1" customWidth="1"/>
    <col min="15" max="15" width="9.42578125" bestFit="1" customWidth="1"/>
    <col min="16" max="16" width="10.42578125" bestFit="1" customWidth="1"/>
    <col min="17" max="18" width="11.42578125" bestFit="1" customWidth="1"/>
    <col min="19" max="19" width="10.42578125" bestFit="1" customWidth="1"/>
  </cols>
  <sheetData>
    <row r="1" spans="1:19">
      <c r="A1" s="123" t="s">
        <v>1806</v>
      </c>
      <c r="B1" s="150" t="s">
        <v>1795</v>
      </c>
      <c r="C1" s="150" t="s">
        <v>1796</v>
      </c>
      <c r="D1" s="150" t="s">
        <v>1797</v>
      </c>
      <c r="E1" s="150" t="s">
        <v>1798</v>
      </c>
      <c r="F1" s="150" t="s">
        <v>1799</v>
      </c>
      <c r="G1" s="150" t="s">
        <v>1800</v>
      </c>
      <c r="H1" s="150" t="s">
        <v>1801</v>
      </c>
      <c r="I1" s="150" t="s">
        <v>1802</v>
      </c>
      <c r="J1" s="150" t="s">
        <v>1803</v>
      </c>
      <c r="K1" s="150" t="s">
        <v>1804</v>
      </c>
      <c r="L1" s="150" t="s">
        <v>1805</v>
      </c>
      <c r="M1" s="150" t="s">
        <v>1833</v>
      </c>
      <c r="N1" s="150" t="s">
        <v>1834</v>
      </c>
      <c r="O1" s="150" t="s">
        <v>1835</v>
      </c>
      <c r="P1" s="150" t="s">
        <v>1836</v>
      </c>
      <c r="Q1" s="150" t="s">
        <v>1837</v>
      </c>
      <c r="R1" s="150" t="s">
        <v>1838</v>
      </c>
      <c r="S1" s="150" t="s">
        <v>1839</v>
      </c>
    </row>
    <row r="2" spans="1:19">
      <c r="A2" s="5">
        <v>1</v>
      </c>
      <c r="B2" s="5">
        <v>5</v>
      </c>
      <c r="C2" s="5">
        <v>10</v>
      </c>
      <c r="D2" s="5"/>
      <c r="E2" s="5"/>
      <c r="F2" s="5"/>
      <c r="G2" s="5"/>
      <c r="H2" s="5"/>
      <c r="I2" s="5"/>
      <c r="J2" s="5"/>
      <c r="K2" s="5"/>
      <c r="L2" s="80"/>
      <c r="M2" s="367"/>
      <c r="N2" s="367"/>
      <c r="O2" s="367"/>
      <c r="P2" s="367"/>
      <c r="Q2" s="367"/>
      <c r="R2" s="367"/>
      <c r="S2" s="367"/>
    </row>
    <row r="8" spans="1:19">
      <c r="A8" s="123" t="s">
        <v>1806</v>
      </c>
      <c r="B8" s="150" t="s">
        <v>1795</v>
      </c>
      <c r="C8" s="150" t="s">
        <v>1796</v>
      </c>
      <c r="D8" s="150" t="s">
        <v>1797</v>
      </c>
      <c r="E8" s="150" t="s">
        <v>1798</v>
      </c>
      <c r="F8" s="150" t="s">
        <v>1799</v>
      </c>
      <c r="G8" s="150" t="s">
        <v>1800</v>
      </c>
      <c r="H8" s="150" t="s">
        <v>1801</v>
      </c>
      <c r="I8" s="150" t="s">
        <v>1802</v>
      </c>
      <c r="J8" s="150" t="s">
        <v>1803</v>
      </c>
      <c r="K8" s="150" t="s">
        <v>1804</v>
      </c>
      <c r="L8" s="150" t="s">
        <v>1805</v>
      </c>
      <c r="M8" s="150" t="s">
        <v>1833</v>
      </c>
      <c r="N8" s="150" t="s">
        <v>1834</v>
      </c>
      <c r="O8" s="150" t="s">
        <v>1835</v>
      </c>
      <c r="P8" s="150" t="s">
        <v>1836</v>
      </c>
      <c r="Q8" s="150" t="s">
        <v>1837</v>
      </c>
      <c r="R8" s="150" t="s">
        <v>1838</v>
      </c>
      <c r="S8" s="150" t="s">
        <v>1839</v>
      </c>
    </row>
    <row r="9" spans="1:19">
      <c r="A9" s="5">
        <v>1</v>
      </c>
      <c r="B9" s="5">
        <v>5</v>
      </c>
      <c r="C9" s="5">
        <v>10</v>
      </c>
      <c r="D9" s="5"/>
      <c r="E9" s="5"/>
      <c r="F9" s="5"/>
      <c r="G9" s="5"/>
      <c r="H9" s="5"/>
      <c r="I9" s="5"/>
      <c r="J9" s="5"/>
      <c r="K9" s="5"/>
      <c r="L9" s="80"/>
      <c r="M9" s="367"/>
      <c r="N9" s="367"/>
      <c r="O9" s="367"/>
      <c r="P9" s="367"/>
      <c r="Q9" s="367"/>
      <c r="R9" s="367"/>
      <c r="S9" s="367"/>
    </row>
    <row r="10" spans="1:19">
      <c r="A10" s="5">
        <v>2</v>
      </c>
      <c r="B10" s="5"/>
      <c r="C10" s="5"/>
      <c r="D10" s="5">
        <v>18</v>
      </c>
      <c r="E10" s="5">
        <v>26</v>
      </c>
      <c r="F10" s="5">
        <v>34</v>
      </c>
      <c r="G10" s="5">
        <v>42</v>
      </c>
      <c r="H10" s="5">
        <v>50</v>
      </c>
      <c r="I10" s="5">
        <v>58</v>
      </c>
      <c r="J10" s="5">
        <v>66</v>
      </c>
      <c r="K10" s="5">
        <v>72</v>
      </c>
      <c r="L10" s="5">
        <v>80</v>
      </c>
      <c r="M10" s="5">
        <v>88</v>
      </c>
      <c r="N10" s="5"/>
      <c r="O10" s="5"/>
      <c r="P10" s="5"/>
      <c r="Q10" s="5"/>
      <c r="R10" s="5"/>
      <c r="S10" s="5"/>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Regular MCE</vt:lpstr>
      <vt:lpstr>Progress Status</vt:lpstr>
      <vt:lpstr>Virtual Machine Details</vt:lpstr>
      <vt:lpstr>MCE CISCO Orchestrator Details</vt:lpstr>
      <vt:lpstr>git</vt:lpstr>
      <vt:lpstr>Automation Status - 27thth Aug</vt:lpstr>
      <vt:lpstr>Automation Status - 19th Aug</vt:lpstr>
      <vt:lpstr>Defect</vt:lpstr>
      <vt:lpstr>Plan</vt:lpstr>
      <vt:lpstr>KPIs</vt:lpstr>
      <vt:lpstr>eDelivery</vt:lpstr>
      <vt:lpstr>Version Upgrade</vt:lpstr>
      <vt:lpstr>Global Search</vt:lpstr>
      <vt:lpstr>IDV Device_HT</vt:lpstr>
      <vt:lpstr>Regular MCE Device TCs</vt:lpstr>
      <vt:lpstr>KPI_Navigation_PROD</vt:lpstr>
      <vt:lpstr>CLEO-NONCLEO1</vt:lpstr>
      <vt:lpstr>productwise-ITA</vt:lpstr>
      <vt:lpstr>Utilization</vt:lpstr>
      <vt:lpstr>Devices</vt:lpstr>
      <vt:lpstr>12th July</vt:lpstr>
      <vt:lpstr>Defects</vt:lpstr>
      <vt:lpstr>28th May-Progress table</vt:lpstr>
      <vt:lpstr>Test Data</vt:lpstr>
      <vt:lpstr>TestData_HK</vt:lpstr>
      <vt:lpstr>CLEO</vt:lpstr>
      <vt:lpstr>NonCLEO</vt:lpstr>
      <vt:lpstr>ITA-Productwise</vt:lpstr>
      <vt:lpstr>Sheet2</vt:lpstr>
      <vt:lpstr>Scenarios</vt:lpstr>
      <vt:lpstr>Application Level Sanity</vt:lpstr>
      <vt:lpstr>Application Level Sanity TCs</vt:lpstr>
      <vt:lpstr>AM-RR</vt:lpstr>
      <vt:lpstr>TOSCA TCs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rnattama</dc:creator>
  <cp:lastModifiedBy>rnattama</cp:lastModifiedBy>
  <dcterms:created xsi:type="dcterms:W3CDTF">2021-04-20T04:56:47Z</dcterms:created>
  <dcterms:modified xsi:type="dcterms:W3CDTF">2021-08-28T12:15:36Z</dcterms:modified>
</cp:coreProperties>
</file>