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k/Documents/GitRepos/genomic-surveillance-voi/data/"/>
    </mc:Choice>
  </mc:AlternateContent>
  <xr:revisionPtr revIDLastSave="0" documentId="13_ncr:1_{FA4E95C6-946A-7B4D-B1D3-75F9B98FC1E4}" xr6:coauthVersionLast="47" xr6:coauthVersionMax="47" xr10:uidLastSave="{00000000-0000-0000-0000-000000000000}"/>
  <bookViews>
    <workbookView xWindow="6820" yWindow="760" windowWidth="22400" windowHeight="17180" activeTab="1" xr2:uid="{0C369B58-09D0-0147-9E6F-D031731E4386}"/>
  </bookViews>
  <sheets>
    <sheet name="settings" sheetId="1" r:id="rId1"/>
    <sheet name="parameters" sheetId="4" r:id="rId2"/>
    <sheet name="jurisdiction" sheetId="2" r:id="rId3"/>
    <sheet name="beta" sheetId="6" r:id="rId4"/>
    <sheet name="travel" sheetId="3" r:id="rId5"/>
    <sheet name="relative-mixing" sheetId="5" r:id="rId6"/>
  </sheets>
  <definedNames>
    <definedName name="c_">parameters!$B$6</definedName>
    <definedName name="C_surv">parameters!$B$12</definedName>
    <definedName name="days_to_adjust_NPI">parameters!$B$8</definedName>
    <definedName name="delta">parameters!$B$3</definedName>
    <definedName name="gamma">parameters!$B$4</definedName>
    <definedName name="nr_patches">parameters!$B$13</definedName>
    <definedName name="o">parameters!$B$11</definedName>
    <definedName name="obs_lag">parameters!$B$7</definedName>
    <definedName name="r_">parameters!$B$9</definedName>
    <definedName name="sigma">parameters!$B$2</definedName>
    <definedName name="tau">parameters!$B$5</definedName>
    <definedName name="w">parameters!$B$10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" i="6" l="1"/>
  <c r="A13" i="6"/>
  <c r="A14" i="6"/>
  <c r="A15" i="6"/>
  <c r="A16" i="6"/>
  <c r="A17" i="6"/>
  <c r="A18" i="6"/>
  <c r="A18" i="3" s="1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6" i="3"/>
  <c r="A7" i="3"/>
  <c r="A8" i="3"/>
  <c r="A9" i="3"/>
  <c r="A10" i="3"/>
  <c r="A11" i="3"/>
  <c r="A12" i="3"/>
  <c r="A13" i="3"/>
  <c r="A14" i="3"/>
  <c r="A15" i="3"/>
  <c r="A16" i="3"/>
  <c r="A17" i="3"/>
  <c r="A20" i="3"/>
  <c r="A21" i="3"/>
  <c r="A22" i="3"/>
  <c r="A23" i="3"/>
  <c r="A24" i="3"/>
  <c r="A25" i="3"/>
  <c r="A26" i="3"/>
  <c r="A3" i="6"/>
  <c r="A4" i="6"/>
  <c r="A5" i="6"/>
  <c r="A6" i="6"/>
  <c r="A7" i="6"/>
  <c r="A8" i="6"/>
  <c r="A9" i="6"/>
  <c r="A10" i="6"/>
  <c r="A11" i="6"/>
  <c r="A32" i="3"/>
  <c r="A40" i="3"/>
  <c r="A2" i="6"/>
  <c r="A5" i="3"/>
  <c r="A28" i="3"/>
  <c r="A30" i="3"/>
  <c r="A3" i="3"/>
  <c r="A36" i="3"/>
  <c r="A37" i="3"/>
  <c r="A38" i="3"/>
  <c r="A39" i="3"/>
  <c r="A41" i="3"/>
  <c r="A42" i="3"/>
  <c r="A43" i="3"/>
  <c r="A1" i="3"/>
  <c r="A3" i="2"/>
  <c r="A6" i="2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B10" i="4"/>
  <c r="B4" i="4"/>
  <c r="B3" i="4"/>
  <c r="B2" i="4"/>
  <c r="A7" i="5"/>
  <c r="A6" i="5"/>
  <c r="A5" i="5"/>
  <c r="A4" i="5"/>
  <c r="A3" i="5"/>
  <c r="A2" i="5"/>
  <c r="B1" i="6" l="1" a="1"/>
  <c r="J4" i="6" s="1"/>
  <c r="A35" i="3"/>
  <c r="I19" i="6"/>
  <c r="H35" i="6"/>
  <c r="O27" i="6"/>
  <c r="O19" i="6"/>
  <c r="A19" i="3"/>
  <c r="M19" i="6"/>
  <c r="C49" i="6"/>
  <c r="G15" i="6"/>
  <c r="M5" i="6"/>
  <c r="E52" i="6"/>
  <c r="E36" i="6"/>
  <c r="G47" i="6"/>
  <c r="E32" i="6"/>
  <c r="G7" i="6"/>
  <c r="E12" i="6"/>
  <c r="D44" i="6"/>
  <c r="C29" i="6"/>
  <c r="G6" i="6"/>
  <c r="G16" i="6"/>
  <c r="G32" i="6"/>
  <c r="G34" i="6"/>
  <c r="G38" i="6"/>
  <c r="G48" i="6"/>
  <c r="G50" i="6"/>
  <c r="G52" i="6"/>
  <c r="C27" i="6"/>
  <c r="C31" i="6"/>
  <c r="C35" i="6"/>
  <c r="E27" i="6"/>
  <c r="E31" i="6"/>
  <c r="C4" i="6"/>
  <c r="C20" i="6"/>
  <c r="C28" i="6"/>
  <c r="F47" i="6"/>
  <c r="F49" i="6"/>
  <c r="D13" i="6"/>
  <c r="D15" i="6"/>
  <c r="D19" i="6"/>
  <c r="D29" i="6"/>
  <c r="D31" i="6"/>
  <c r="D33" i="6"/>
  <c r="D45" i="6"/>
  <c r="D49" i="6"/>
  <c r="E9" i="6"/>
  <c r="E11" i="6"/>
  <c r="E13" i="6"/>
  <c r="E29" i="6"/>
  <c r="E33" i="6"/>
  <c r="E37" i="6"/>
  <c r="C16" i="6"/>
  <c r="C24" i="6"/>
  <c r="C32" i="6"/>
  <c r="F9" i="6"/>
  <c r="F11" i="6"/>
  <c r="F13" i="6"/>
  <c r="F15" i="6"/>
  <c r="F27" i="6"/>
  <c r="F29" i="6"/>
  <c r="F41" i="6"/>
  <c r="F45" i="6"/>
  <c r="F51" i="6"/>
  <c r="G3" i="6"/>
  <c r="F24" i="6"/>
  <c r="F32" i="6"/>
  <c r="C38" i="6"/>
  <c r="C45" i="6"/>
  <c r="D4" i="6"/>
  <c r="G5" i="6"/>
  <c r="G25" i="6"/>
  <c r="G29" i="6"/>
  <c r="C9" i="6"/>
  <c r="C17" i="6"/>
  <c r="C25" i="6"/>
  <c r="E4" i="6"/>
  <c r="D18" i="6"/>
  <c r="D22" i="6"/>
  <c r="D26" i="6"/>
  <c r="D50" i="6"/>
  <c r="D54" i="6"/>
  <c r="C33" i="6"/>
  <c r="C46" i="6"/>
  <c r="C53" i="6"/>
  <c r="E14" i="6"/>
  <c r="E22" i="6"/>
  <c r="E30" i="6"/>
  <c r="E46" i="6"/>
  <c r="E50" i="6"/>
  <c r="E54" i="6"/>
  <c r="C10" i="6"/>
  <c r="C42" i="6"/>
  <c r="C13" i="6"/>
  <c r="G43" i="6"/>
  <c r="G35" i="6"/>
  <c r="F50" i="6"/>
  <c r="F42" i="6"/>
  <c r="F26" i="6"/>
  <c r="F18" i="6"/>
  <c r="O4" i="6"/>
  <c r="A27" i="3"/>
  <c r="P28" i="6"/>
  <c r="A29" i="3"/>
  <c r="P30" i="6"/>
  <c r="A34" i="3"/>
  <c r="P35" i="6"/>
  <c r="P32" i="6"/>
  <c r="A33" i="3"/>
  <c r="P33" i="6"/>
  <c r="A31" i="3"/>
  <c r="P31" i="6"/>
  <c r="P22" i="6"/>
  <c r="P24" i="6"/>
  <c r="P8" i="6"/>
  <c r="P10" i="6"/>
  <c r="P19" i="6"/>
  <c r="P7" i="6"/>
  <c r="P21" i="6"/>
  <c r="P17" i="6"/>
  <c r="P13" i="6"/>
  <c r="P9" i="6"/>
  <c r="P5" i="6"/>
  <c r="A4" i="3"/>
  <c r="B1" i="5" a="1"/>
  <c r="B1" i="5" s="1"/>
  <c r="A2" i="3"/>
  <c r="P2" i="6"/>
  <c r="P18" i="6" l="1"/>
  <c r="P15" i="6"/>
  <c r="G51" i="6"/>
  <c r="E26" i="6"/>
  <c r="D34" i="6"/>
  <c r="G33" i="6"/>
  <c r="F28" i="6"/>
  <c r="F25" i="6"/>
  <c r="E41" i="6"/>
  <c r="D47" i="6"/>
  <c r="F53" i="6"/>
  <c r="E23" i="6"/>
  <c r="G36" i="6"/>
  <c r="D2" i="6"/>
  <c r="F30" i="6"/>
  <c r="D51" i="6"/>
  <c r="D17" i="6"/>
  <c r="C12" i="6"/>
  <c r="C23" i="6"/>
  <c r="G18" i="6"/>
  <c r="D8" i="6"/>
  <c r="C5" i="6"/>
  <c r="D24" i="6"/>
  <c r="C22" i="6"/>
  <c r="L19" i="6"/>
  <c r="I27" i="6"/>
  <c r="P20" i="6"/>
  <c r="P16" i="6"/>
  <c r="F34" i="6"/>
  <c r="C18" i="6"/>
  <c r="E18" i="6"/>
  <c r="D30" i="6"/>
  <c r="G37" i="6"/>
  <c r="F36" i="6"/>
  <c r="F31" i="6"/>
  <c r="C40" i="6"/>
  <c r="E15" i="6"/>
  <c r="D35" i="6"/>
  <c r="D3" i="6"/>
  <c r="E35" i="6"/>
  <c r="G54" i="6"/>
  <c r="G22" i="6"/>
  <c r="E44" i="6"/>
  <c r="G4" i="6"/>
  <c r="L35" i="6"/>
  <c r="K5" i="6"/>
  <c r="G20" i="6"/>
  <c r="G2" i="6"/>
  <c r="D52" i="6"/>
  <c r="C50" i="6"/>
  <c r="F22" i="6"/>
  <c r="D48" i="6"/>
  <c r="C34" i="6"/>
  <c r="E40" i="6"/>
  <c r="L27" i="6"/>
  <c r="N19" i="6"/>
  <c r="G27" i="6"/>
  <c r="K19" i="6"/>
  <c r="K27" i="6"/>
  <c r="K35" i="6"/>
  <c r="G53" i="6"/>
  <c r="F20" i="6"/>
  <c r="F7" i="6"/>
  <c r="E7" i="6"/>
  <c r="D43" i="6"/>
  <c r="D27" i="6"/>
  <c r="D11" i="6"/>
  <c r="F43" i="6"/>
  <c r="E51" i="6"/>
  <c r="C51" i="6"/>
  <c r="C19" i="6"/>
  <c r="G46" i="6"/>
  <c r="G30" i="6"/>
  <c r="G14" i="6"/>
  <c r="D12" i="6"/>
  <c r="F38" i="6"/>
  <c r="E20" i="6"/>
  <c r="C21" i="6"/>
  <c r="L5" i="6"/>
  <c r="E28" i="6"/>
  <c r="E16" i="6"/>
  <c r="M27" i="6"/>
  <c r="O35" i="6"/>
  <c r="I35" i="6"/>
  <c r="B1" i="6"/>
  <c r="B16" i="6" s="1"/>
  <c r="P1" i="3"/>
  <c r="J1" i="3"/>
  <c r="I2" i="6"/>
  <c r="I3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20" i="6"/>
  <c r="O21" i="6"/>
  <c r="O22" i="6"/>
  <c r="O23" i="6"/>
  <c r="O24" i="6"/>
  <c r="O25" i="6"/>
  <c r="O26" i="6"/>
  <c r="N28" i="6"/>
  <c r="N29" i="6"/>
  <c r="N30" i="6"/>
  <c r="N31" i="6"/>
  <c r="N32" i="6"/>
  <c r="N33" i="6"/>
  <c r="N34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P26" i="6"/>
  <c r="C1" i="3"/>
  <c r="K1" i="3"/>
  <c r="D1" i="3"/>
  <c r="N1" i="3"/>
  <c r="L2" i="6"/>
  <c r="M3" i="6"/>
  <c r="I5" i="6"/>
  <c r="M6" i="6"/>
  <c r="N7" i="6"/>
  <c r="H9" i="6"/>
  <c r="I10" i="6"/>
  <c r="J11" i="6"/>
  <c r="K12" i="6"/>
  <c r="L13" i="6"/>
  <c r="M14" i="6"/>
  <c r="N15" i="6"/>
  <c r="H17" i="6"/>
  <c r="I18" i="6"/>
  <c r="J20" i="6"/>
  <c r="K21" i="6"/>
  <c r="L22" i="6"/>
  <c r="M23" i="6"/>
  <c r="N24" i="6"/>
  <c r="H26" i="6"/>
  <c r="H28" i="6"/>
  <c r="I29" i="6"/>
  <c r="J30" i="6"/>
  <c r="K31" i="6"/>
  <c r="L32" i="6"/>
  <c r="M33" i="6"/>
  <c r="O34" i="6"/>
  <c r="O36" i="6"/>
  <c r="H38" i="6"/>
  <c r="I39" i="6"/>
  <c r="J40" i="6"/>
  <c r="K41" i="6"/>
  <c r="L42" i="6"/>
  <c r="N43" i="6"/>
  <c r="O44" i="6"/>
  <c r="H46" i="6"/>
  <c r="I47" i="6"/>
  <c r="J48" i="6"/>
  <c r="K49" i="6"/>
  <c r="L50" i="6"/>
  <c r="N51" i="6"/>
  <c r="O52" i="6"/>
  <c r="H54" i="6"/>
  <c r="E1" i="3"/>
  <c r="O1" i="3"/>
  <c r="M2" i="6"/>
  <c r="N3" i="6"/>
  <c r="J5" i="6"/>
  <c r="N6" i="6"/>
  <c r="H8" i="6"/>
  <c r="I9" i="6"/>
  <c r="J10" i="6"/>
  <c r="K11" i="6"/>
  <c r="L12" i="6"/>
  <c r="M13" i="6"/>
  <c r="N14" i="6"/>
  <c r="H16" i="6"/>
  <c r="I17" i="6"/>
  <c r="J18" i="6"/>
  <c r="K20" i="6"/>
  <c r="L21" i="6"/>
  <c r="M22" i="6"/>
  <c r="N23" i="6"/>
  <c r="H25" i="6"/>
  <c r="I26" i="6"/>
  <c r="I28" i="6"/>
  <c r="J29" i="6"/>
  <c r="K30" i="6"/>
  <c r="L31" i="6"/>
  <c r="M32" i="6"/>
  <c r="O33" i="6"/>
  <c r="J35" i="6"/>
  <c r="H37" i="6"/>
  <c r="I38" i="6"/>
  <c r="J39" i="6"/>
  <c r="K40" i="6"/>
  <c r="L41" i="6"/>
  <c r="N42" i="6"/>
  <c r="O43" i="6"/>
  <c r="H45" i="6"/>
  <c r="I46" i="6"/>
  <c r="J47" i="6"/>
  <c r="K48" i="6"/>
  <c r="L49" i="6"/>
  <c r="N50" i="6"/>
  <c r="O51" i="6"/>
  <c r="H53" i="6"/>
  <c r="I54" i="6"/>
  <c r="F1" i="3"/>
  <c r="F4" i="3" s="1"/>
  <c r="N2" i="6"/>
  <c r="O3" i="6"/>
  <c r="N5" i="6"/>
  <c r="H7" i="6"/>
  <c r="I8" i="6"/>
  <c r="J9" i="6"/>
  <c r="K10" i="6"/>
  <c r="L11" i="6"/>
  <c r="M12" i="6"/>
  <c r="N13" i="6"/>
  <c r="H15" i="6"/>
  <c r="I16" i="6"/>
  <c r="J17" i="6"/>
  <c r="K18" i="6"/>
  <c r="L20" i="6"/>
  <c r="M21" i="6"/>
  <c r="N22" i="6"/>
  <c r="H24" i="6"/>
  <c r="I25" i="6"/>
  <c r="J26" i="6"/>
  <c r="J28" i="6"/>
  <c r="K29" i="6"/>
  <c r="L30" i="6"/>
  <c r="M31" i="6"/>
  <c r="O32" i="6"/>
  <c r="H34" i="6"/>
  <c r="H36" i="6"/>
  <c r="I37" i="6"/>
  <c r="J38" i="6"/>
  <c r="K39" i="6"/>
  <c r="L40" i="6"/>
  <c r="N41" i="6"/>
  <c r="O42" i="6"/>
  <c r="H44" i="6"/>
  <c r="I45" i="6"/>
  <c r="J46" i="6"/>
  <c r="K47" i="6"/>
  <c r="L48" i="6"/>
  <c r="N49" i="6"/>
  <c r="O50" i="6"/>
  <c r="H52" i="6"/>
  <c r="I53" i="6"/>
  <c r="J54" i="6"/>
  <c r="O2" i="6"/>
  <c r="H6" i="6"/>
  <c r="I7" i="6"/>
  <c r="J8" i="6"/>
  <c r="K9" i="6"/>
  <c r="L10" i="6"/>
  <c r="M11" i="6"/>
  <c r="N12" i="6"/>
  <c r="H14" i="6"/>
  <c r="I15" i="6"/>
  <c r="J16" i="6"/>
  <c r="K17" i="6"/>
  <c r="G1" i="3"/>
  <c r="G4" i="3" s="1"/>
  <c r="H1" i="3"/>
  <c r="H4" i="3" s="1"/>
  <c r="I1" i="3"/>
  <c r="I4" i="3" s="1"/>
  <c r="H2" i="6"/>
  <c r="J3" i="6"/>
  <c r="J6" i="6"/>
  <c r="K7" i="6"/>
  <c r="L8" i="6"/>
  <c r="M9" i="6"/>
  <c r="N10" i="6"/>
  <c r="H12" i="6"/>
  <c r="I13" i="6"/>
  <c r="J14" i="6"/>
  <c r="K15" i="6"/>
  <c r="L16" i="6"/>
  <c r="M17" i="6"/>
  <c r="N18" i="6"/>
  <c r="H21" i="6"/>
  <c r="I22" i="6"/>
  <c r="J23" i="6"/>
  <c r="K24" i="6"/>
  <c r="L25" i="6"/>
  <c r="M26" i="6"/>
  <c r="M28" i="6"/>
  <c r="O29" i="6"/>
  <c r="H31" i="6"/>
  <c r="I32" i="6"/>
  <c r="J33" i="6"/>
  <c r="K34" i="6"/>
  <c r="K36" i="6"/>
  <c r="L37" i="6"/>
  <c r="N38" i="6"/>
  <c r="O39" i="6"/>
  <c r="H41" i="6"/>
  <c r="I42" i="6"/>
  <c r="J43" i="6"/>
  <c r="K44" i="6"/>
  <c r="L45" i="6"/>
  <c r="N46" i="6"/>
  <c r="O47" i="6"/>
  <c r="H49" i="6"/>
  <c r="I50" i="6"/>
  <c r="J51" i="6"/>
  <c r="K52" i="6"/>
  <c r="L53" i="6"/>
  <c r="N54" i="6"/>
  <c r="L1" i="3"/>
  <c r="L4" i="3" s="1"/>
  <c r="M1" i="3"/>
  <c r="K3" i="6"/>
  <c r="J7" i="6"/>
  <c r="H10" i="6"/>
  <c r="J13" i="6"/>
  <c r="K16" i="6"/>
  <c r="H20" i="6"/>
  <c r="J22" i="6"/>
  <c r="L24" i="6"/>
  <c r="N26" i="6"/>
  <c r="H30" i="6"/>
  <c r="J32" i="6"/>
  <c r="L34" i="6"/>
  <c r="N37" i="6"/>
  <c r="H40" i="6"/>
  <c r="J42" i="6"/>
  <c r="L44" i="6"/>
  <c r="O46" i="6"/>
  <c r="I49" i="6"/>
  <c r="K51" i="6"/>
  <c r="N53" i="6"/>
  <c r="M7" i="6"/>
  <c r="I14" i="6"/>
  <c r="M20" i="6"/>
  <c r="J25" i="6"/>
  <c r="M30" i="6"/>
  <c r="I36" i="6"/>
  <c r="N40" i="6"/>
  <c r="J45" i="6"/>
  <c r="O49" i="6"/>
  <c r="K54" i="6"/>
  <c r="N4" i="6"/>
  <c r="I11" i="6"/>
  <c r="L17" i="6"/>
  <c r="I23" i="6"/>
  <c r="L28" i="6"/>
  <c r="I33" i="6"/>
  <c r="L38" i="6"/>
  <c r="I43" i="6"/>
  <c r="N47" i="6"/>
  <c r="J52" i="6"/>
  <c r="H5" i="6"/>
  <c r="N17" i="6"/>
  <c r="K23" i="6"/>
  <c r="I31" i="6"/>
  <c r="O38" i="6"/>
  <c r="N45" i="6"/>
  <c r="L52" i="6"/>
  <c r="J2" i="6"/>
  <c r="I12" i="6"/>
  <c r="H18" i="6"/>
  <c r="L23" i="6"/>
  <c r="J31" i="6"/>
  <c r="H39" i="6"/>
  <c r="I48" i="6"/>
  <c r="P3" i="6"/>
  <c r="K2" i="6"/>
  <c r="J12" i="6"/>
  <c r="N21" i="6"/>
  <c r="K26" i="6"/>
  <c r="I34" i="6"/>
  <c r="O41" i="6"/>
  <c r="N48" i="6"/>
  <c r="J53" i="6"/>
  <c r="L3" i="6"/>
  <c r="L7" i="6"/>
  <c r="M10" i="6"/>
  <c r="K13" i="6"/>
  <c r="M16" i="6"/>
  <c r="I20" i="6"/>
  <c r="K22" i="6"/>
  <c r="M24" i="6"/>
  <c r="J27" i="6"/>
  <c r="I30" i="6"/>
  <c r="K32" i="6"/>
  <c r="M34" i="6"/>
  <c r="O37" i="6"/>
  <c r="I40" i="6"/>
  <c r="K42" i="6"/>
  <c r="N44" i="6"/>
  <c r="H47" i="6"/>
  <c r="J49" i="6"/>
  <c r="L51" i="6"/>
  <c r="O53" i="6"/>
  <c r="L4" i="6"/>
  <c r="H11" i="6"/>
  <c r="N16" i="6"/>
  <c r="H23" i="6"/>
  <c r="K28" i="6"/>
  <c r="H33" i="6"/>
  <c r="K38" i="6"/>
  <c r="H43" i="6"/>
  <c r="L47" i="6"/>
  <c r="I52" i="6"/>
  <c r="K8" i="6"/>
  <c r="K14" i="6"/>
  <c r="N20" i="6"/>
  <c r="K25" i="6"/>
  <c r="O30" i="6"/>
  <c r="J36" i="6"/>
  <c r="O40" i="6"/>
  <c r="K45" i="6"/>
  <c r="H50" i="6"/>
  <c r="L54" i="6"/>
  <c r="N11" i="6"/>
  <c r="I21" i="6"/>
  <c r="O28" i="6"/>
  <c r="K33" i="6"/>
  <c r="I41" i="6"/>
  <c r="H48" i="6"/>
  <c r="O54" i="6"/>
  <c r="I6" i="6"/>
  <c r="J21" i="6"/>
  <c r="H29" i="6"/>
  <c r="N36" i="6"/>
  <c r="L43" i="6"/>
  <c r="K50" i="6"/>
  <c r="K6" i="6"/>
  <c r="L15" i="6"/>
  <c r="I24" i="6"/>
  <c r="O31" i="6"/>
  <c r="L39" i="6"/>
  <c r="K46" i="6"/>
  <c r="L14" i="6"/>
  <c r="M25" i="6"/>
  <c r="L36" i="6"/>
  <c r="K43" i="6"/>
  <c r="J50" i="6"/>
  <c r="N8" i="6"/>
  <c r="J15" i="6"/>
  <c r="N25" i="6"/>
  <c r="L33" i="6"/>
  <c r="J41" i="6"/>
  <c r="O45" i="6"/>
  <c r="N52" i="6"/>
  <c r="L9" i="6"/>
  <c r="L18" i="6"/>
  <c r="L29" i="6"/>
  <c r="J37" i="6"/>
  <c r="I44" i="6"/>
  <c r="H51" i="6"/>
  <c r="M8" i="6"/>
  <c r="M18" i="6"/>
  <c r="N39" i="6"/>
  <c r="H42" i="6"/>
  <c r="J44" i="6"/>
  <c r="H3" i="6"/>
  <c r="L46" i="6"/>
  <c r="M29" i="6"/>
  <c r="O48" i="6"/>
  <c r="H32" i="6"/>
  <c r="H13" i="6"/>
  <c r="K53" i="6"/>
  <c r="K37" i="6"/>
  <c r="H22" i="6"/>
  <c r="J24" i="6"/>
  <c r="L26" i="6"/>
  <c r="L6" i="6"/>
  <c r="N9" i="6"/>
  <c r="I51" i="6"/>
  <c r="J34" i="6"/>
  <c r="M15" i="6"/>
  <c r="F52" i="6"/>
  <c r="F23" i="6"/>
  <c r="C8" i="6"/>
  <c r="P25" i="6"/>
  <c r="H4" i="6"/>
  <c r="F6" i="6"/>
  <c r="E10" i="6"/>
  <c r="D14" i="6"/>
  <c r="G17" i="6"/>
  <c r="F16" i="6"/>
  <c r="F21" i="6"/>
  <c r="E53" i="6"/>
  <c r="E5" i="6"/>
  <c r="D25" i="6"/>
  <c r="C52" i="6"/>
  <c r="C47" i="6"/>
  <c r="G44" i="6"/>
  <c r="G12" i="6"/>
  <c r="D20" i="6"/>
  <c r="F46" i="6"/>
  <c r="F14" i="6"/>
  <c r="G31" i="6"/>
  <c r="P4" i="6"/>
  <c r="P11" i="6"/>
  <c r="P14" i="6"/>
  <c r="P27" i="6"/>
  <c r="I4" i="6"/>
  <c r="G11" i="6"/>
  <c r="C41" i="6"/>
  <c r="E38" i="6"/>
  <c r="E6" i="6"/>
  <c r="D42" i="6"/>
  <c r="D10" i="6"/>
  <c r="G45" i="6"/>
  <c r="G13" i="6"/>
  <c r="F44" i="6"/>
  <c r="F12" i="6"/>
  <c r="F35" i="6"/>
  <c r="F19" i="6"/>
  <c r="F3" i="6"/>
  <c r="E49" i="6"/>
  <c r="E19" i="6"/>
  <c r="E3" i="6"/>
  <c r="D39" i="6"/>
  <c r="D23" i="6"/>
  <c r="D7" i="6"/>
  <c r="C44" i="6"/>
  <c r="E43" i="6"/>
  <c r="C43" i="6"/>
  <c r="C11" i="6"/>
  <c r="G42" i="6"/>
  <c r="G26" i="6"/>
  <c r="G10" i="6"/>
  <c r="D28" i="6"/>
  <c r="C30" i="6"/>
  <c r="C14" i="6"/>
  <c r="E8" i="6"/>
  <c r="E24" i="6"/>
  <c r="C37" i="6"/>
  <c r="C6" i="6"/>
  <c r="N27" i="6"/>
  <c r="H19" i="6"/>
  <c r="M4" i="6"/>
  <c r="G21" i="6"/>
  <c r="F39" i="6"/>
  <c r="E25" i="6"/>
  <c r="P23" i="6"/>
  <c r="C54" i="6"/>
  <c r="E42" i="6"/>
  <c r="D46" i="6"/>
  <c r="G49" i="6"/>
  <c r="F48" i="6"/>
  <c r="F37" i="6"/>
  <c r="F5" i="6"/>
  <c r="E21" i="6"/>
  <c r="D41" i="6"/>
  <c r="D9" i="6"/>
  <c r="E47" i="6"/>
  <c r="C15" i="6"/>
  <c r="G28" i="6"/>
  <c r="E48" i="6"/>
  <c r="F2" i="6"/>
  <c r="D40" i="6"/>
  <c r="M35" i="6"/>
  <c r="J19" i="6"/>
  <c r="K4" i="3"/>
  <c r="C4" i="3"/>
  <c r="E4" i="3"/>
  <c r="P12" i="6"/>
  <c r="P6" i="6"/>
  <c r="P34" i="6"/>
  <c r="P29" i="6"/>
  <c r="F10" i="6"/>
  <c r="G19" i="6"/>
  <c r="C26" i="6"/>
  <c r="E34" i="6"/>
  <c r="F4" i="6"/>
  <c r="D38" i="6"/>
  <c r="D6" i="6"/>
  <c r="G41" i="6"/>
  <c r="G9" i="6"/>
  <c r="F40" i="6"/>
  <c r="F8" i="6"/>
  <c r="F33" i="6"/>
  <c r="F17" i="6"/>
  <c r="C48" i="6"/>
  <c r="E45" i="6"/>
  <c r="E17" i="6"/>
  <c r="D53" i="6"/>
  <c r="D37" i="6"/>
  <c r="D21" i="6"/>
  <c r="D5" i="6"/>
  <c r="C36" i="6"/>
  <c r="E39" i="6"/>
  <c r="C39" i="6"/>
  <c r="C7" i="6"/>
  <c r="G40" i="6"/>
  <c r="G24" i="6"/>
  <c r="G8" i="6"/>
  <c r="D36" i="6"/>
  <c r="F54" i="6"/>
  <c r="E2" i="6"/>
  <c r="G23" i="6"/>
  <c r="G39" i="6"/>
  <c r="D16" i="6"/>
  <c r="D32" i="6"/>
  <c r="N35" i="6"/>
  <c r="H27" i="6"/>
  <c r="K4" i="6"/>
  <c r="C2" i="6"/>
  <c r="C3" i="6"/>
  <c r="B52" i="6" l="1"/>
  <c r="B21" i="6"/>
  <c r="B22" i="6"/>
  <c r="B19" i="6"/>
  <c r="B26" i="6"/>
  <c r="B31" i="6"/>
  <c r="B23" i="6"/>
  <c r="L13" i="3"/>
  <c r="L23" i="3"/>
  <c r="L9" i="3"/>
  <c r="L28" i="3"/>
  <c r="L3" i="3"/>
  <c r="L8" i="3"/>
  <c r="L12" i="3"/>
  <c r="L18" i="3"/>
  <c r="L21" i="3"/>
  <c r="L7" i="3"/>
  <c r="L17" i="3"/>
  <c r="L27" i="3"/>
  <c r="L31" i="3"/>
  <c r="L15" i="3"/>
  <c r="L16" i="3"/>
  <c r="L30" i="3"/>
  <c r="L2" i="3"/>
  <c r="L5" i="3"/>
  <c r="L6" i="3"/>
  <c r="L11" i="3"/>
  <c r="L14" i="3"/>
  <c r="L24" i="3"/>
  <c r="L25" i="3"/>
  <c r="L29" i="3"/>
  <c r="L19" i="3"/>
  <c r="L26" i="3"/>
  <c r="L20" i="3"/>
  <c r="L22" i="3"/>
  <c r="L10" i="3"/>
  <c r="B35" i="6"/>
  <c r="B36" i="6"/>
  <c r="K22" i="3"/>
  <c r="K24" i="3"/>
  <c r="K27" i="3"/>
  <c r="K3" i="3"/>
  <c r="K8" i="3"/>
  <c r="K12" i="3"/>
  <c r="K18" i="3"/>
  <c r="K21" i="3"/>
  <c r="K7" i="3"/>
  <c r="K17" i="3"/>
  <c r="K31" i="3"/>
  <c r="K15" i="3"/>
  <c r="K16" i="3"/>
  <c r="K30" i="3"/>
  <c r="K2" i="3"/>
  <c r="K5" i="3"/>
  <c r="K6" i="3"/>
  <c r="K11" i="3"/>
  <c r="K20" i="3"/>
  <c r="K26" i="3"/>
  <c r="K10" i="3"/>
  <c r="K14" i="3"/>
  <c r="K23" i="3"/>
  <c r="K28" i="3"/>
  <c r="K29" i="3"/>
  <c r="K13" i="3"/>
  <c r="K25" i="3"/>
  <c r="K19" i="3"/>
  <c r="K9" i="3"/>
  <c r="B6" i="6"/>
  <c r="B44" i="6"/>
  <c r="B15" i="6"/>
  <c r="B28" i="6"/>
  <c r="C15" i="3"/>
  <c r="C17" i="3"/>
  <c r="C18" i="3"/>
  <c r="C19" i="3"/>
  <c r="C29" i="3"/>
  <c r="C20" i="3"/>
  <c r="C23" i="3"/>
  <c r="C2" i="3"/>
  <c r="C10" i="3"/>
  <c r="C3" i="3"/>
  <c r="C9" i="3"/>
  <c r="C13" i="3"/>
  <c r="C22" i="3"/>
  <c r="C8" i="3"/>
  <c r="C28" i="3"/>
  <c r="C16" i="3"/>
  <c r="C6" i="3"/>
  <c r="C12" i="3"/>
  <c r="C21" i="3"/>
  <c r="C27" i="3"/>
  <c r="C11" i="3"/>
  <c r="C24" i="3"/>
  <c r="C25" i="3"/>
  <c r="C31" i="3"/>
  <c r="C14" i="3"/>
  <c r="C26" i="3"/>
  <c r="C30" i="3"/>
  <c r="C7" i="3"/>
  <c r="C5" i="3"/>
  <c r="B42" i="6"/>
  <c r="B9" i="6"/>
  <c r="D2" i="3"/>
  <c r="D6" i="3"/>
  <c r="D7" i="3"/>
  <c r="D8" i="3"/>
  <c r="D9" i="3"/>
  <c r="D10" i="3"/>
  <c r="D16" i="3"/>
  <c r="D20" i="3"/>
  <c r="D5" i="3"/>
  <c r="D11" i="3"/>
  <c r="D14" i="3"/>
  <c r="D23" i="3"/>
  <c r="D29" i="3"/>
  <c r="D19" i="3"/>
  <c r="D13" i="3"/>
  <c r="D18" i="3"/>
  <c r="D22" i="3"/>
  <c r="D17" i="3"/>
  <c r="D3" i="3"/>
  <c r="D31" i="3"/>
  <c r="D30" i="3"/>
  <c r="D25" i="3"/>
  <c r="D26" i="3"/>
  <c r="D12" i="3"/>
  <c r="D24" i="3"/>
  <c r="D27" i="3"/>
  <c r="D21" i="3"/>
  <c r="D28" i="3"/>
  <c r="D15" i="3"/>
  <c r="B10" i="6"/>
  <c r="B48" i="6"/>
  <c r="B7" i="6"/>
  <c r="B20" i="6"/>
  <c r="E11" i="3"/>
  <c r="E30" i="3"/>
  <c r="E2" i="3"/>
  <c r="E24" i="3"/>
  <c r="E25" i="3"/>
  <c r="E26" i="3"/>
  <c r="E14" i="3"/>
  <c r="E20" i="3"/>
  <c r="E10" i="3"/>
  <c r="E29" i="3"/>
  <c r="E15" i="3"/>
  <c r="E9" i="3"/>
  <c r="E19" i="3"/>
  <c r="E8" i="3"/>
  <c r="E13" i="3"/>
  <c r="E16" i="3"/>
  <c r="E28" i="3"/>
  <c r="E27" i="3"/>
  <c r="E18" i="3"/>
  <c r="E6" i="3"/>
  <c r="E12" i="3"/>
  <c r="E31" i="3"/>
  <c r="E21" i="3"/>
  <c r="E22" i="3"/>
  <c r="E17" i="3"/>
  <c r="E23" i="3"/>
  <c r="E7" i="3"/>
  <c r="E5" i="3"/>
  <c r="E3" i="3"/>
  <c r="B49" i="6"/>
  <c r="B46" i="6"/>
  <c r="B2" i="6"/>
  <c r="B39" i="6"/>
  <c r="B12" i="6"/>
  <c r="I10" i="3"/>
  <c r="I25" i="3"/>
  <c r="I7" i="3"/>
  <c r="I17" i="3"/>
  <c r="I31" i="3"/>
  <c r="I15" i="3"/>
  <c r="I16" i="3"/>
  <c r="I30" i="3"/>
  <c r="I6" i="3"/>
  <c r="I14" i="3"/>
  <c r="I24" i="3"/>
  <c r="I22" i="3"/>
  <c r="I23" i="3"/>
  <c r="I2" i="3"/>
  <c r="I27" i="3"/>
  <c r="I9" i="3"/>
  <c r="I3" i="3"/>
  <c r="I28" i="3"/>
  <c r="I11" i="3"/>
  <c r="I18" i="3"/>
  <c r="I13" i="3"/>
  <c r="I20" i="3"/>
  <c r="I5" i="3"/>
  <c r="I29" i="3"/>
  <c r="I8" i="3"/>
  <c r="I12" i="3"/>
  <c r="I19" i="3"/>
  <c r="I26" i="3"/>
  <c r="I21" i="3"/>
  <c r="B18" i="6"/>
  <c r="B27" i="6"/>
  <c r="B11" i="6"/>
  <c r="B54" i="6"/>
  <c r="B32" i="6"/>
  <c r="B47" i="6"/>
  <c r="B38" i="6"/>
  <c r="B30" i="6"/>
  <c r="B34" i="6"/>
  <c r="B33" i="6"/>
  <c r="B13" i="6"/>
  <c r="B37" i="6"/>
  <c r="H3" i="3"/>
  <c r="H26" i="3"/>
  <c r="H11" i="3"/>
  <c r="H15" i="3"/>
  <c r="H16" i="3"/>
  <c r="H6" i="3"/>
  <c r="H23" i="3"/>
  <c r="H24" i="3"/>
  <c r="H25" i="3"/>
  <c r="H10" i="3"/>
  <c r="H31" i="3"/>
  <c r="H18" i="3"/>
  <c r="H7" i="3"/>
  <c r="H17" i="3"/>
  <c r="H9" i="3"/>
  <c r="H8" i="3"/>
  <c r="H29" i="3"/>
  <c r="H12" i="3"/>
  <c r="H19" i="3"/>
  <c r="H14" i="3"/>
  <c r="H5" i="3"/>
  <c r="H28" i="3"/>
  <c r="H2" i="3"/>
  <c r="H30" i="3"/>
  <c r="H13" i="3"/>
  <c r="H20" i="3"/>
  <c r="H27" i="3"/>
  <c r="H22" i="3"/>
  <c r="H21" i="3"/>
  <c r="J3" i="3"/>
  <c r="J6" i="3"/>
  <c r="J5" i="3"/>
  <c r="J12" i="3"/>
  <c r="J19" i="3"/>
  <c r="J30" i="3"/>
  <c r="J29" i="3"/>
  <c r="J11" i="3"/>
  <c r="J2" i="3"/>
  <c r="J8" i="3"/>
  <c r="J15" i="3"/>
  <c r="J26" i="3"/>
  <c r="J25" i="3"/>
  <c r="J4" i="3"/>
  <c r="J7" i="3"/>
  <c r="J22" i="3"/>
  <c r="J21" i="3"/>
  <c r="J28" i="3"/>
  <c r="J18" i="3"/>
  <c r="J17" i="3"/>
  <c r="J24" i="3"/>
  <c r="J31" i="3"/>
  <c r="J14" i="3"/>
  <c r="J13" i="3"/>
  <c r="J20" i="3"/>
  <c r="J27" i="3"/>
  <c r="J10" i="3"/>
  <c r="J9" i="3"/>
  <c r="J16" i="3"/>
  <c r="J23" i="3"/>
  <c r="B1" i="3"/>
  <c r="B4" i="6"/>
  <c r="B53" i="6"/>
  <c r="B40" i="6"/>
  <c r="B45" i="6"/>
  <c r="B25" i="6"/>
  <c r="B43" i="6"/>
  <c r="B17" i="6"/>
  <c r="B24" i="6"/>
  <c r="B50" i="6"/>
  <c r="B14" i="6"/>
  <c r="B41" i="6"/>
  <c r="B51" i="6"/>
  <c r="B5" i="6"/>
  <c r="B29" i="6"/>
  <c r="B8" i="6"/>
  <c r="D4" i="3"/>
  <c r="G12" i="3"/>
  <c r="G6" i="3"/>
  <c r="G27" i="3"/>
  <c r="G5" i="3"/>
  <c r="G11" i="3"/>
  <c r="G24" i="3"/>
  <c r="G25" i="3"/>
  <c r="G26" i="3"/>
  <c r="G10" i="3"/>
  <c r="G2" i="3"/>
  <c r="G9" i="3"/>
  <c r="G19" i="3"/>
  <c r="G16" i="3"/>
  <c r="G8" i="3"/>
  <c r="G3" i="3"/>
  <c r="G18" i="3"/>
  <c r="G7" i="3"/>
  <c r="G17" i="3"/>
  <c r="G29" i="3"/>
  <c r="G31" i="3"/>
  <c r="G22" i="3"/>
  <c r="G15" i="3"/>
  <c r="G14" i="3"/>
  <c r="G21" i="3"/>
  <c r="G28" i="3"/>
  <c r="G23" i="3"/>
  <c r="G30" i="3"/>
  <c r="G13" i="3"/>
  <c r="G20" i="3"/>
  <c r="F12" i="3"/>
  <c r="F21" i="3"/>
  <c r="F31" i="3"/>
  <c r="F27" i="3"/>
  <c r="F30" i="3"/>
  <c r="F5" i="3"/>
  <c r="F11" i="3"/>
  <c r="F24" i="3"/>
  <c r="F25" i="3"/>
  <c r="F26" i="3"/>
  <c r="F2" i="3"/>
  <c r="F14" i="3"/>
  <c r="F20" i="3"/>
  <c r="F23" i="3"/>
  <c r="F10" i="3"/>
  <c r="F29" i="3"/>
  <c r="F9" i="3"/>
  <c r="F7" i="3"/>
  <c r="F8" i="3"/>
  <c r="F13" i="3"/>
  <c r="F17" i="3"/>
  <c r="F18" i="3"/>
  <c r="F22" i="3"/>
  <c r="F6" i="3"/>
  <c r="F3" i="3"/>
  <c r="F28" i="3"/>
  <c r="F16" i="3"/>
  <c r="F15" i="3"/>
  <c r="F19" i="3"/>
  <c r="B3" i="6"/>
  <c r="B6" i="3" l="1"/>
  <c r="B31" i="3"/>
  <c r="B17" i="3"/>
  <c r="B3" i="3"/>
  <c r="B22" i="3"/>
  <c r="B12" i="3"/>
  <c r="B10" i="3"/>
  <c r="B14" i="3"/>
  <c r="B19" i="3"/>
  <c r="B25" i="3"/>
  <c r="B28" i="3"/>
  <c r="B30" i="3"/>
  <c r="B8" i="3"/>
  <c r="B18" i="3"/>
  <c r="B5" i="3"/>
  <c r="B27" i="3"/>
  <c r="B16" i="3"/>
  <c r="B26" i="3"/>
  <c r="B13" i="3"/>
  <c r="B7" i="3"/>
  <c r="B24" i="3"/>
  <c r="B11" i="3"/>
  <c r="B21" i="3"/>
  <c r="B15" i="3"/>
  <c r="B2" i="3"/>
  <c r="B4" i="3"/>
  <c r="B29" i="3"/>
  <c r="B23" i="3"/>
  <c r="B9" i="3"/>
  <c r="B2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<sst xmlns="http://schemas.openxmlformats.org/spreadsheetml/2006/main" count="36" uniqueCount="34">
  <si>
    <t>setting</t>
  </si>
  <si>
    <t>value</t>
  </si>
  <si>
    <t>nr_patches</t>
  </si>
  <si>
    <t>jurisdiction.id</t>
  </si>
  <si>
    <t>jurisdiction.name</t>
  </si>
  <si>
    <t>parent.jurisdiction</t>
  </si>
  <si>
    <t>US</t>
  </si>
  <si>
    <t>NY</t>
  </si>
  <si>
    <t>NJ</t>
  </si>
  <si>
    <t>population</t>
  </si>
  <si>
    <t>parameter</t>
  </si>
  <si>
    <t>gamma</t>
  </si>
  <si>
    <t>min</t>
  </si>
  <si>
    <t>max</t>
  </si>
  <si>
    <t>distribution</t>
  </si>
  <si>
    <t>jurisdiction</t>
  </si>
  <si>
    <t>source</t>
  </si>
  <si>
    <t>sigma</t>
  </si>
  <si>
    <t>baseline</t>
  </si>
  <si>
    <t>delta</t>
  </si>
  <si>
    <t>description</t>
  </si>
  <si>
    <t>tau</t>
  </si>
  <si>
    <t>c</t>
  </si>
  <si>
    <t>obs_lag</t>
  </si>
  <si>
    <t>days_to_adjust_NPI</t>
  </si>
  <si>
    <t>cost.npi</t>
  </si>
  <si>
    <t>r</t>
  </si>
  <si>
    <t>infection fatality rate</t>
  </si>
  <si>
    <t>w</t>
  </si>
  <si>
    <t>cost of death for the average person who dies from the disease.</t>
  </si>
  <si>
    <t>o</t>
  </si>
  <si>
    <t>other costs of infection</t>
  </si>
  <si>
    <t>C_surv</t>
  </si>
  <si>
    <t>Cost of surveillance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</si>
</sst>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9" fontId="0" fillId="0" borderId="0" xfId="0" applyNumberFormat="1"/>
    <xf numFmtId="44" fontId="0" fillId="0" borderId="0" xfId="1" applyFont="1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2AAEB-4DB6-F84A-A5FA-6A348965EB1E}">
  <dimension ref="A1:B2"/>
  <sheetViews>
    <sheetView zoomScale="18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74C7-2D37-094A-A2DB-7EC2D5ACBFA8}">
  <dimension ref="A1:G12"/>
  <sheetViews>
    <sheetView tabSelected="1" zoomScale="141" workbookViewId="0">
      <selection activeCell="A13" sqref="A13"/>
    </sheetView>
  </sheetViews>
  <sheetFormatPr baseColWidth="10" defaultRowHeight="16" x14ac:dyDescent="0.2"/>
  <cols>
    <col min="1" max="1" width="17.5" bestFit="1" customWidth="1"/>
    <col min="2" max="2" width="15.33203125" bestFit="1" customWidth="1"/>
    <col min="3" max="3" width="54.83203125" bestFit="1" customWidth="1"/>
  </cols>
  <sheetData>
    <row r="1" spans="1:7" x14ac:dyDescent="0.2">
      <c r="A1" t="s">
        <v>10</v>
      </c>
      <c r="B1" t="s">
        <v>18</v>
      </c>
      <c r="C1" t="s">
        <v>20</v>
      </c>
      <c r="D1" t="s">
        <v>12</v>
      </c>
      <c r="E1" t="s">
        <v>13</v>
      </c>
      <c r="F1" t="s">
        <v>14</v>
      </c>
      <c r="G1" t="s">
        <v>16</v>
      </c>
    </row>
    <row r="2" spans="1:7" x14ac:dyDescent="0.2">
      <c r="A2" t="s">
        <v>17</v>
      </c>
      <c r="B2">
        <f>1/6</f>
        <v>0.16666666666666666</v>
      </c>
    </row>
    <row r="3" spans="1:7" x14ac:dyDescent="0.2">
      <c r="A3" t="s">
        <v>19</v>
      </c>
      <c r="B3">
        <f>1/6</f>
        <v>0.16666666666666666</v>
      </c>
    </row>
    <row r="4" spans="1:7" x14ac:dyDescent="0.2">
      <c r="A4" t="s">
        <v>11</v>
      </c>
      <c r="B4">
        <f>1/3</f>
        <v>0.33333333333333331</v>
      </c>
    </row>
    <row r="5" spans="1:7" x14ac:dyDescent="0.2">
      <c r="A5" t="s">
        <v>21</v>
      </c>
      <c r="B5">
        <v>0.15</v>
      </c>
    </row>
    <row r="6" spans="1:7" x14ac:dyDescent="0.2">
      <c r="A6" t="s">
        <v>22</v>
      </c>
      <c r="B6">
        <v>1</v>
      </c>
    </row>
    <row r="7" spans="1:7" x14ac:dyDescent="0.2">
      <c r="A7" t="s">
        <v>23</v>
      </c>
      <c r="B7">
        <v>5</v>
      </c>
    </row>
    <row r="8" spans="1:7" x14ac:dyDescent="0.2">
      <c r="A8" t="s">
        <v>24</v>
      </c>
      <c r="B8">
        <v>7</v>
      </c>
    </row>
    <row r="9" spans="1:7" x14ac:dyDescent="0.2">
      <c r="A9" t="s">
        <v>26</v>
      </c>
      <c r="B9" s="3">
        <v>0.01</v>
      </c>
      <c r="C9" t="s">
        <v>27</v>
      </c>
    </row>
    <row r="10" spans="1:7" x14ac:dyDescent="0.2">
      <c r="A10" t="s">
        <v>28</v>
      </c>
      <c r="B10" s="5">
        <f>35*10^5</f>
        <v>3500000</v>
      </c>
      <c r="C10" t="s">
        <v>29</v>
      </c>
    </row>
    <row r="11" spans="1:7" x14ac:dyDescent="0.2">
      <c r="A11" t="s">
        <v>30</v>
      </c>
      <c r="B11" s="4">
        <v>5000</v>
      </c>
      <c r="C11" t="s">
        <v>31</v>
      </c>
    </row>
    <row r="12" spans="1:7" x14ac:dyDescent="0.2">
      <c r="A12" t="s">
        <v>32</v>
      </c>
      <c r="B12" s="4">
        <v>10000000</v>
      </c>
      <c r="C1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2CD30-F114-BB47-AF6C-7BCFE754F543}">
  <dimension ref="A1:E20"/>
  <sheetViews>
    <sheetView zoomScale="187" workbookViewId="0">
      <selection activeCell="A4" sqref="A4"/>
    </sheetView>
  </sheetViews>
  <sheetFormatPr baseColWidth="10" defaultRowHeight="16" x14ac:dyDescent="0.2"/>
  <cols>
    <col min="1" max="1" width="12.1640625" bestFit="1" customWidth="1"/>
    <col min="2" max="2" width="15.33203125" bestFit="1" customWidth="1"/>
    <col min="3" max="3" width="16" bestFit="1" customWidth="1"/>
    <col min="5" max="5" width="12.5" bestFit="1" customWidth="1"/>
  </cols>
  <sheetData>
    <row r="1" spans="1:5" x14ac:dyDescent="0.2">
      <c r="A1" t="s">
        <v>3</v>
      </c>
      <c r="B1" t="s">
        <v>4</v>
      </c>
      <c r="C1" t="s">
        <v>5</v>
      </c>
      <c r="D1" t="s">
        <v>9</v>
      </c>
      <c r="E1" t="s">
        <v>25</v>
      </c>
    </row>
    <row r="2" spans="1:5" x14ac:dyDescent="0.2">
      <c r="A2">
        <v>1</v>
      </c>
      <c r="B2" t="s">
        <v>7</v>
      </c>
      <c r="C2" t="s">
        <v>6</v>
      </c>
      <c r="D2">
        <v>100000</v>
      </c>
      <c r="E2" s="4">
        <v>100000</v>
      </c>
    </row>
    <row r="3" spans="1:5" x14ac:dyDescent="0.2">
      <c r="A3">
        <f>IF(A2="","",IF(A2+1&lt;=settings!B1,A2+1,""))</f>
        <v>2</v>
      </c>
      <c r="B3" t="s">
        <v>8</v>
      </c>
      <c r="C3" t="s">
        <v>6</v>
      </c>
      <c r="D3">
        <v>100000</v>
      </c>
      <c r="E3" s="4">
        <v>100000</v>
      </c>
    </row>
    <row r="6" spans="1:5" x14ac:dyDescent="0.2">
      <c r="A6" t="str">
        <f>IF(A5="","",IF(A5+1&lt;=settings!B4,A5+1,""))</f>
        <v/>
      </c>
    </row>
    <row r="7" spans="1:5" x14ac:dyDescent="0.2">
      <c r="A7" t="str">
        <f>IF(A6="","",IF(A6+1&lt;=settings!B5,A6+1,""))</f>
        <v/>
      </c>
    </row>
    <row r="8" spans="1:5" x14ac:dyDescent="0.2">
      <c r="A8" t="str">
        <f>IF(A7="","",IF(A7+1&lt;=settings!B6,A7+1,""))</f>
        <v/>
      </c>
    </row>
    <row r="9" spans="1:5" x14ac:dyDescent="0.2">
      <c r="A9" t="str">
        <f>IF(A8="","",IF(A8+1&lt;=settings!B7,A8+1,""))</f>
        <v/>
      </c>
    </row>
    <row r="10" spans="1:5" x14ac:dyDescent="0.2">
      <c r="A10" t="str">
        <f>IF(A9="","",IF(A9+1&lt;=settings!B8,A9+1,""))</f>
        <v/>
      </c>
    </row>
    <row r="11" spans="1:5" x14ac:dyDescent="0.2">
      <c r="A11" t="str">
        <f>IF(A10="","",IF(A10+1&lt;=settings!B9,A10+1,""))</f>
        <v/>
      </c>
    </row>
    <row r="12" spans="1:5" x14ac:dyDescent="0.2">
      <c r="A12" t="str">
        <f>IF(A11="","",IF(A11+1&lt;=settings!B10,A11+1,""))</f>
        <v/>
      </c>
    </row>
    <row r="13" spans="1:5" x14ac:dyDescent="0.2">
      <c r="A13" t="str">
        <f>IF(A12="","",IF(A12+1&lt;=settings!B11,A12+1,""))</f>
        <v/>
      </c>
    </row>
    <row r="14" spans="1:5" x14ac:dyDescent="0.2">
      <c r="A14" t="str">
        <f>IF(A13="","",IF(A13+1&lt;=settings!B12,A13+1,""))</f>
        <v/>
      </c>
    </row>
    <row r="15" spans="1:5" x14ac:dyDescent="0.2">
      <c r="A15" t="str">
        <f>IF(A14="","",IF(A14+1&lt;=settings!B13,A14+1,""))</f>
        <v/>
      </c>
    </row>
    <row r="16" spans="1:5" x14ac:dyDescent="0.2">
      <c r="A16" t="str">
        <f>IF(A15="","",IF(A15+1&lt;=settings!B14,A15+1,""))</f>
        <v/>
      </c>
    </row>
    <row r="17" spans="1:1" x14ac:dyDescent="0.2">
      <c r="A17" t="str">
        <f>IF(A16="","",IF(A16+1&lt;=settings!B15,A16+1,""))</f>
        <v/>
      </c>
    </row>
    <row r="18" spans="1:1" x14ac:dyDescent="0.2">
      <c r="A18" t="str">
        <f>IF(A17="","",IF(A17+1&lt;=settings!B16,A17+1,""))</f>
        <v/>
      </c>
    </row>
    <row r="19" spans="1:1" x14ac:dyDescent="0.2">
      <c r="A19" t="str">
        <f>IF(A18="","",IF(A18+1&lt;=settings!B17,A18+1,""))</f>
        <v/>
      </c>
    </row>
    <row r="20" spans="1:1" x14ac:dyDescent="0.2">
      <c r="A20" t="str">
        <f>IF(A19="","",IF(A19+1&lt;=settings!B18,A19+1,""))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0A5E8-0BB5-4C43-827E-A5AF4D063B7C}">
  <dimension ref="A1:T54"/>
  <sheetViews>
    <sheetView workbookViewId="0">
      <selection activeCell="B38" sqref="B38"/>
    </sheetView>
  </sheetViews>
  <sheetFormatPr baseColWidth="10" defaultRowHeight="16" x14ac:dyDescent="0.2"/>
  <sheetData>
    <row r="1" spans="1:20" x14ac:dyDescent="0.2">
      <c r="A1" t="s">
        <v>15</v>
      </c>
      <c r="B1" t="str" cm="1">
        <f t="array" ref="B1:T1">TRANSPOSE(A2:A20)</f>
        <v>NY</v>
      </c>
      <c r="C1" t="str">
        <v>NJ</v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</row>
    <row r="2" spans="1:20" x14ac:dyDescent="0.2">
      <c r="A2" t="str">
        <f>IF(jurisdiction!B2="", "", jurisdiction!B2)</f>
        <v>NY</v>
      </c>
      <c r="B2">
        <f t="shared" ref="B2:P17" si="0">IF(AND($A2&lt;&gt;"", B$1&lt;&gt;""),IF(ROW(B2)&lt;&gt;COLUMN(B2),0,1), "")</f>
        <v>1</v>
      </c>
      <c r="C2">
        <f t="shared" si="0"/>
        <v>0</v>
      </c>
      <c r="D2" t="str">
        <f t="shared" si="0"/>
        <v/>
      </c>
      <c r="E2" t="str">
        <f t="shared" si="0"/>
        <v/>
      </c>
      <c r="F2" t="str">
        <f t="shared" si="0"/>
        <v/>
      </c>
      <c r="G2" t="str">
        <f t="shared" si="0"/>
        <v/>
      </c>
      <c r="H2" t="str">
        <f t="shared" si="0"/>
        <v/>
      </c>
      <c r="I2" t="str">
        <f t="shared" si="0"/>
        <v/>
      </c>
      <c r="J2" t="str">
        <f t="shared" si="0"/>
        <v/>
      </c>
      <c r="K2" t="str">
        <f t="shared" si="0"/>
        <v/>
      </c>
      <c r="L2" t="str">
        <f t="shared" si="0"/>
        <v/>
      </c>
      <c r="M2" t="str">
        <f t="shared" si="0"/>
        <v/>
      </c>
      <c r="N2" t="str">
        <f t="shared" si="0"/>
        <v/>
      </c>
      <c r="O2" t="str">
        <f t="shared" si="0"/>
        <v/>
      </c>
      <c r="P2" t="str">
        <f t="shared" si="0"/>
        <v/>
      </c>
    </row>
    <row r="3" spans="1:20" x14ac:dyDescent="0.2">
      <c r="A3" t="str">
        <f>IF(jurisdiction!B3="", "", jurisdiction!B3)</f>
        <v>NJ</v>
      </c>
      <c r="B3">
        <f t="shared" ref="B3:P18" si="1">IF(AND($A3&lt;&gt;"", B$1&lt;&gt;""),IF(ROW(B3)&lt;&gt;COLUMN(B3),0,1), "")</f>
        <v>0</v>
      </c>
      <c r="C3">
        <f t="shared" si="1"/>
        <v>1</v>
      </c>
      <c r="D3" t="str">
        <f t="shared" si="0"/>
        <v/>
      </c>
      <c r="E3" t="str">
        <f t="shared" si="0"/>
        <v/>
      </c>
      <c r="F3" t="str">
        <f t="shared" si="0"/>
        <v/>
      </c>
      <c r="G3" t="str">
        <f t="shared" si="0"/>
        <v/>
      </c>
      <c r="H3" t="str">
        <f t="shared" si="0"/>
        <v/>
      </c>
      <c r="I3" t="str">
        <f t="shared" si="0"/>
        <v/>
      </c>
      <c r="J3" t="str">
        <f t="shared" si="0"/>
        <v/>
      </c>
      <c r="K3" t="str">
        <f t="shared" si="0"/>
        <v/>
      </c>
      <c r="L3" t="str">
        <f t="shared" si="0"/>
        <v/>
      </c>
      <c r="M3" t="str">
        <f t="shared" si="0"/>
        <v/>
      </c>
      <c r="N3" t="str">
        <f t="shared" si="0"/>
        <v/>
      </c>
      <c r="O3" t="str">
        <f t="shared" si="0"/>
        <v/>
      </c>
      <c r="P3" t="str">
        <f t="shared" si="1"/>
        <v/>
      </c>
    </row>
    <row r="4" spans="1:20" x14ac:dyDescent="0.2">
      <c r="A4" t="str">
        <f>IF(jurisdiction!B4="", "", jurisdiction!B4)</f>
        <v/>
      </c>
      <c r="B4" t="str">
        <f t="shared" si="0"/>
        <v/>
      </c>
      <c r="C4" t="str">
        <f t="shared" si="0"/>
        <v/>
      </c>
      <c r="D4" t="str">
        <f t="shared" si="0"/>
        <v/>
      </c>
      <c r="E4" t="str">
        <f t="shared" si="0"/>
        <v/>
      </c>
      <c r="F4" t="str">
        <f t="shared" si="0"/>
        <v/>
      </c>
      <c r="G4" t="str">
        <f t="shared" si="0"/>
        <v/>
      </c>
      <c r="H4" t="str">
        <f t="shared" si="0"/>
        <v/>
      </c>
      <c r="I4" t="str">
        <f t="shared" si="0"/>
        <v/>
      </c>
      <c r="J4" t="str">
        <f t="shared" si="0"/>
        <v/>
      </c>
      <c r="K4" t="str">
        <f t="shared" si="0"/>
        <v/>
      </c>
      <c r="L4" t="str">
        <f t="shared" si="0"/>
        <v/>
      </c>
      <c r="M4" t="str">
        <f t="shared" si="0"/>
        <v/>
      </c>
      <c r="N4" t="str">
        <f t="shared" si="0"/>
        <v/>
      </c>
      <c r="O4" t="str">
        <f t="shared" si="0"/>
        <v/>
      </c>
      <c r="P4" t="str">
        <f t="shared" si="1"/>
        <v/>
      </c>
    </row>
    <row r="5" spans="1:20" x14ac:dyDescent="0.2">
      <c r="A5" t="str">
        <f>IF(jurisdiction!B5="", "", jurisdiction!B5)</f>
        <v/>
      </c>
      <c r="B5" t="str">
        <f t="shared" si="1"/>
        <v/>
      </c>
      <c r="C5" t="str">
        <f t="shared" si="1"/>
        <v/>
      </c>
      <c r="D5" t="str">
        <f t="shared" si="0"/>
        <v/>
      </c>
      <c r="E5" t="str">
        <f t="shared" si="0"/>
        <v/>
      </c>
      <c r="F5" t="str">
        <f t="shared" si="0"/>
        <v/>
      </c>
      <c r="G5" t="str">
        <f t="shared" si="0"/>
        <v/>
      </c>
      <c r="H5" t="str">
        <f t="shared" si="0"/>
        <v/>
      </c>
      <c r="I5" t="str">
        <f t="shared" si="0"/>
        <v/>
      </c>
      <c r="J5" t="str">
        <f t="shared" si="0"/>
        <v/>
      </c>
      <c r="K5" t="str">
        <f t="shared" si="0"/>
        <v/>
      </c>
      <c r="L5" t="str">
        <f t="shared" si="0"/>
        <v/>
      </c>
      <c r="M5" t="str">
        <f t="shared" si="0"/>
        <v/>
      </c>
      <c r="N5" t="str">
        <f t="shared" si="0"/>
        <v/>
      </c>
      <c r="O5" t="str">
        <f t="shared" si="0"/>
        <v/>
      </c>
      <c r="P5" t="str">
        <f t="shared" si="1"/>
        <v/>
      </c>
    </row>
    <row r="6" spans="1:20" x14ac:dyDescent="0.2">
      <c r="A6" t="str">
        <f>IF(jurisdiction!B6="", "", jurisdiction!B6)</f>
        <v/>
      </c>
      <c r="B6" t="str">
        <f t="shared" si="0"/>
        <v/>
      </c>
      <c r="C6" t="str">
        <f t="shared" si="0"/>
        <v/>
      </c>
      <c r="D6" t="str">
        <f t="shared" si="0"/>
        <v/>
      </c>
      <c r="E6" t="str">
        <f t="shared" si="0"/>
        <v/>
      </c>
      <c r="F6" t="str">
        <f t="shared" si="0"/>
        <v/>
      </c>
      <c r="G6" t="str">
        <f t="shared" si="0"/>
        <v/>
      </c>
      <c r="H6" t="str">
        <f t="shared" si="0"/>
        <v/>
      </c>
      <c r="I6" t="str">
        <f t="shared" si="0"/>
        <v/>
      </c>
      <c r="J6" t="str">
        <f t="shared" si="0"/>
        <v/>
      </c>
      <c r="K6" t="str">
        <f t="shared" si="0"/>
        <v/>
      </c>
      <c r="L6" t="str">
        <f t="shared" si="0"/>
        <v/>
      </c>
      <c r="M6" t="str">
        <f t="shared" si="0"/>
        <v/>
      </c>
      <c r="N6" t="str">
        <f t="shared" si="0"/>
        <v/>
      </c>
      <c r="O6" t="str">
        <f t="shared" si="0"/>
        <v/>
      </c>
      <c r="P6" t="str">
        <f t="shared" si="1"/>
        <v/>
      </c>
    </row>
    <row r="7" spans="1:20" x14ac:dyDescent="0.2">
      <c r="A7" t="str">
        <f>IF(jurisdiction!B7="", "", jurisdiction!B7)</f>
        <v/>
      </c>
      <c r="B7" t="str">
        <f t="shared" si="1"/>
        <v/>
      </c>
      <c r="C7" t="str">
        <f t="shared" si="1"/>
        <v/>
      </c>
      <c r="D7" t="str">
        <f t="shared" si="0"/>
        <v/>
      </c>
      <c r="E7" t="str">
        <f t="shared" si="0"/>
        <v/>
      </c>
      <c r="F7" t="str">
        <f t="shared" si="0"/>
        <v/>
      </c>
      <c r="G7" t="str">
        <f t="shared" si="0"/>
        <v/>
      </c>
      <c r="H7" t="str">
        <f t="shared" si="0"/>
        <v/>
      </c>
      <c r="I7" t="str">
        <f t="shared" si="0"/>
        <v/>
      </c>
      <c r="J7" t="str">
        <f t="shared" si="0"/>
        <v/>
      </c>
      <c r="K7" t="str">
        <f t="shared" si="0"/>
        <v/>
      </c>
      <c r="L7" t="str">
        <f t="shared" si="0"/>
        <v/>
      </c>
      <c r="M7" t="str">
        <f t="shared" si="0"/>
        <v/>
      </c>
      <c r="N7" t="str">
        <f t="shared" si="0"/>
        <v/>
      </c>
      <c r="O7" t="str">
        <f t="shared" si="0"/>
        <v/>
      </c>
      <c r="P7" t="str">
        <f t="shared" si="1"/>
        <v/>
      </c>
    </row>
    <row r="8" spans="1:20" x14ac:dyDescent="0.2">
      <c r="A8" t="str">
        <f>IF(jurisdiction!B8="", "", jurisdiction!B8)</f>
        <v/>
      </c>
      <c r="B8" t="str">
        <f t="shared" si="0"/>
        <v/>
      </c>
      <c r="C8" t="str">
        <f t="shared" si="0"/>
        <v/>
      </c>
      <c r="D8" t="str">
        <f t="shared" si="0"/>
        <v/>
      </c>
      <c r="E8" t="str">
        <f t="shared" si="0"/>
        <v/>
      </c>
      <c r="F8" t="str">
        <f t="shared" si="0"/>
        <v/>
      </c>
      <c r="G8" t="str">
        <f t="shared" si="0"/>
        <v/>
      </c>
      <c r="H8" t="str">
        <f t="shared" si="0"/>
        <v/>
      </c>
      <c r="I8" t="str">
        <f t="shared" si="0"/>
        <v/>
      </c>
      <c r="J8" t="str">
        <f t="shared" si="0"/>
        <v/>
      </c>
      <c r="K8" t="str">
        <f t="shared" si="0"/>
        <v/>
      </c>
      <c r="L8" t="str">
        <f t="shared" si="0"/>
        <v/>
      </c>
      <c r="M8" t="str">
        <f t="shared" si="0"/>
        <v/>
      </c>
      <c r="N8" t="str">
        <f t="shared" si="0"/>
        <v/>
      </c>
      <c r="O8" t="str">
        <f t="shared" si="0"/>
        <v/>
      </c>
      <c r="P8" t="str">
        <f t="shared" si="1"/>
        <v/>
      </c>
    </row>
    <row r="9" spans="1:20" x14ac:dyDescent="0.2">
      <c r="A9" t="str">
        <f>IF(jurisdiction!B9="", "", jurisdiction!B9)</f>
        <v/>
      </c>
      <c r="B9" t="str">
        <f t="shared" si="1"/>
        <v/>
      </c>
      <c r="C9" t="str">
        <f t="shared" si="1"/>
        <v/>
      </c>
      <c r="D9" t="str">
        <f t="shared" si="0"/>
        <v/>
      </c>
      <c r="E9" t="str">
        <f t="shared" si="0"/>
        <v/>
      </c>
      <c r="F9" t="str">
        <f t="shared" si="0"/>
        <v/>
      </c>
      <c r="G9" t="str">
        <f t="shared" si="0"/>
        <v/>
      </c>
      <c r="H9" t="str">
        <f t="shared" si="0"/>
        <v/>
      </c>
      <c r="I9" t="str">
        <f t="shared" si="0"/>
        <v/>
      </c>
      <c r="J9" t="str">
        <f t="shared" si="0"/>
        <v/>
      </c>
      <c r="K9" t="str">
        <f t="shared" si="0"/>
        <v/>
      </c>
      <c r="L9" t="str">
        <f t="shared" si="0"/>
        <v/>
      </c>
      <c r="M9" t="str">
        <f t="shared" si="0"/>
        <v/>
      </c>
      <c r="N9" t="str">
        <f t="shared" si="0"/>
        <v/>
      </c>
      <c r="O9" t="str">
        <f t="shared" si="0"/>
        <v/>
      </c>
      <c r="P9" t="str">
        <f t="shared" si="1"/>
        <v/>
      </c>
    </row>
    <row r="10" spans="1:20" x14ac:dyDescent="0.2">
      <c r="A10" t="str">
        <f>IF(jurisdiction!B10="", "", jurisdiction!B10)</f>
        <v/>
      </c>
      <c r="B10" t="str">
        <f t="shared" si="0"/>
        <v/>
      </c>
      <c r="C10" t="str">
        <f t="shared" si="0"/>
        <v/>
      </c>
      <c r="D10" t="str">
        <f t="shared" si="0"/>
        <v/>
      </c>
      <c r="E10" t="str">
        <f t="shared" si="0"/>
        <v/>
      </c>
      <c r="F10" t="str">
        <f t="shared" si="0"/>
        <v/>
      </c>
      <c r="G10" t="str">
        <f t="shared" si="0"/>
        <v/>
      </c>
      <c r="H10" t="str">
        <f t="shared" si="0"/>
        <v/>
      </c>
      <c r="I10" t="str">
        <f t="shared" si="0"/>
        <v/>
      </c>
      <c r="J10" t="str">
        <f t="shared" si="0"/>
        <v/>
      </c>
      <c r="K10" t="str">
        <f t="shared" si="0"/>
        <v/>
      </c>
      <c r="L10" t="str">
        <f t="shared" si="0"/>
        <v/>
      </c>
      <c r="M10" t="str">
        <f t="shared" si="0"/>
        <v/>
      </c>
      <c r="N10" t="str">
        <f t="shared" si="0"/>
        <v/>
      </c>
      <c r="O10" t="str">
        <f t="shared" si="0"/>
        <v/>
      </c>
      <c r="P10" t="str">
        <f t="shared" si="1"/>
        <v/>
      </c>
    </row>
    <row r="11" spans="1:20" x14ac:dyDescent="0.2">
      <c r="A11" t="str">
        <f>IF(jurisdiction!B11="", "", jurisdiction!B11)</f>
        <v/>
      </c>
      <c r="B11" t="str">
        <f t="shared" si="1"/>
        <v/>
      </c>
      <c r="C11" t="str">
        <f t="shared" si="1"/>
        <v/>
      </c>
      <c r="D11" t="str">
        <f t="shared" si="0"/>
        <v/>
      </c>
      <c r="E11" t="str">
        <f t="shared" si="0"/>
        <v/>
      </c>
      <c r="F11" t="str">
        <f t="shared" si="0"/>
        <v/>
      </c>
      <c r="G11" t="str">
        <f t="shared" si="0"/>
        <v/>
      </c>
      <c r="H11" t="str">
        <f t="shared" si="0"/>
        <v/>
      </c>
      <c r="I11" t="str">
        <f t="shared" si="0"/>
        <v/>
      </c>
      <c r="J11" t="str">
        <f t="shared" si="0"/>
        <v/>
      </c>
      <c r="K11" t="str">
        <f t="shared" si="0"/>
        <v/>
      </c>
      <c r="L11" t="str">
        <f t="shared" si="0"/>
        <v/>
      </c>
      <c r="M11" t="str">
        <f t="shared" si="0"/>
        <v/>
      </c>
      <c r="N11" t="str">
        <f t="shared" si="0"/>
        <v/>
      </c>
      <c r="O11" t="str">
        <f t="shared" si="0"/>
        <v/>
      </c>
      <c r="P11" t="str">
        <f t="shared" si="1"/>
        <v/>
      </c>
    </row>
    <row r="12" spans="1:20" x14ac:dyDescent="0.2">
      <c r="A12" t="str">
        <f>IF(jurisdiction!B12="", "", jurisdiction!B12)</f>
        <v/>
      </c>
      <c r="B12" t="str">
        <f t="shared" si="0"/>
        <v/>
      </c>
      <c r="C12" t="str">
        <f t="shared" si="0"/>
        <v/>
      </c>
      <c r="D12" t="str">
        <f t="shared" si="0"/>
        <v/>
      </c>
      <c r="E12" t="str">
        <f t="shared" si="0"/>
        <v/>
      </c>
      <c r="F12" t="str">
        <f t="shared" si="0"/>
        <v/>
      </c>
      <c r="G12" t="str">
        <f t="shared" si="0"/>
        <v/>
      </c>
      <c r="H12" t="str">
        <f t="shared" si="0"/>
        <v/>
      </c>
      <c r="I12" t="str">
        <f t="shared" si="0"/>
        <v/>
      </c>
      <c r="J12" t="str">
        <f t="shared" si="0"/>
        <v/>
      </c>
      <c r="K12" t="str">
        <f t="shared" si="0"/>
        <v/>
      </c>
      <c r="L12" t="str">
        <f t="shared" si="0"/>
        <v/>
      </c>
      <c r="M12" t="str">
        <f t="shared" si="0"/>
        <v/>
      </c>
      <c r="N12" t="str">
        <f t="shared" si="0"/>
        <v/>
      </c>
      <c r="O12" t="str">
        <f t="shared" si="0"/>
        <v/>
      </c>
      <c r="P12" t="str">
        <f t="shared" si="1"/>
        <v/>
      </c>
    </row>
    <row r="13" spans="1:20" x14ac:dyDescent="0.2">
      <c r="A13" t="str">
        <f>IF(jurisdiction!B13="", "", jurisdiction!B13)</f>
        <v/>
      </c>
      <c r="B13" t="str">
        <f t="shared" si="1"/>
        <v/>
      </c>
      <c r="C13" t="str">
        <f t="shared" si="1"/>
        <v/>
      </c>
      <c r="D13" t="str">
        <f t="shared" si="0"/>
        <v/>
      </c>
      <c r="E13" t="str">
        <f t="shared" si="0"/>
        <v/>
      </c>
      <c r="F13" t="str">
        <f t="shared" si="0"/>
        <v/>
      </c>
      <c r="G13" t="str">
        <f t="shared" si="0"/>
        <v/>
      </c>
      <c r="H13" t="str">
        <f t="shared" si="0"/>
        <v/>
      </c>
      <c r="I13" t="str">
        <f t="shared" si="0"/>
        <v/>
      </c>
      <c r="J13" t="str">
        <f t="shared" si="0"/>
        <v/>
      </c>
      <c r="K13" t="str">
        <f t="shared" si="0"/>
        <v/>
      </c>
      <c r="L13" t="str">
        <f t="shared" si="0"/>
        <v/>
      </c>
      <c r="M13" t="str">
        <f t="shared" si="0"/>
        <v/>
      </c>
      <c r="N13" t="str">
        <f t="shared" si="0"/>
        <v/>
      </c>
      <c r="O13" t="str">
        <f t="shared" si="0"/>
        <v/>
      </c>
      <c r="P13" t="str">
        <f t="shared" si="1"/>
        <v/>
      </c>
    </row>
    <row r="14" spans="1:20" x14ac:dyDescent="0.2">
      <c r="A14" t="str">
        <f>IF(jurisdiction!B14="", "", jurisdiction!B14)</f>
        <v/>
      </c>
      <c r="B14" t="str">
        <f t="shared" si="0"/>
        <v/>
      </c>
      <c r="C14" t="str">
        <f t="shared" si="0"/>
        <v/>
      </c>
      <c r="D14" t="str">
        <f t="shared" si="0"/>
        <v/>
      </c>
      <c r="E14" t="str">
        <f t="shared" si="0"/>
        <v/>
      </c>
      <c r="F14" t="str">
        <f t="shared" si="0"/>
        <v/>
      </c>
      <c r="G14" t="str">
        <f t="shared" si="0"/>
        <v/>
      </c>
      <c r="H14" t="str">
        <f t="shared" si="0"/>
        <v/>
      </c>
      <c r="I14" t="str">
        <f t="shared" si="0"/>
        <v/>
      </c>
      <c r="J14" t="str">
        <f t="shared" si="0"/>
        <v/>
      </c>
      <c r="K14" t="str">
        <f t="shared" si="0"/>
        <v/>
      </c>
      <c r="L14" t="str">
        <f t="shared" si="0"/>
        <v/>
      </c>
      <c r="M14" t="str">
        <f t="shared" si="0"/>
        <v/>
      </c>
      <c r="N14" t="str">
        <f t="shared" si="0"/>
        <v/>
      </c>
      <c r="O14" t="str">
        <f t="shared" si="0"/>
        <v/>
      </c>
      <c r="P14" t="str">
        <f t="shared" si="1"/>
        <v/>
      </c>
    </row>
    <row r="15" spans="1:20" x14ac:dyDescent="0.2">
      <c r="A15" t="str">
        <f>IF(jurisdiction!B15="", "", jurisdiction!B15)</f>
        <v/>
      </c>
      <c r="B15" t="str">
        <f t="shared" si="1"/>
        <v/>
      </c>
      <c r="C15" t="str">
        <f t="shared" si="1"/>
        <v/>
      </c>
      <c r="D15" t="str">
        <f t="shared" si="0"/>
        <v/>
      </c>
      <c r="E15" t="str">
        <f t="shared" si="0"/>
        <v/>
      </c>
      <c r="F15" t="str">
        <f t="shared" si="0"/>
        <v/>
      </c>
      <c r="G15" t="str">
        <f t="shared" si="0"/>
        <v/>
      </c>
      <c r="H15" t="str">
        <f t="shared" si="0"/>
        <v/>
      </c>
      <c r="I15" t="str">
        <f t="shared" si="0"/>
        <v/>
      </c>
      <c r="J15" t="str">
        <f t="shared" si="0"/>
        <v/>
      </c>
      <c r="K15" t="str">
        <f t="shared" si="0"/>
        <v/>
      </c>
      <c r="L15" t="str">
        <f t="shared" si="0"/>
        <v/>
      </c>
      <c r="M15" t="str">
        <f t="shared" si="0"/>
        <v/>
      </c>
      <c r="N15" t="str">
        <f t="shared" si="0"/>
        <v/>
      </c>
      <c r="O15" t="str">
        <f t="shared" si="0"/>
        <v/>
      </c>
      <c r="P15" t="str">
        <f t="shared" si="1"/>
        <v/>
      </c>
    </row>
    <row r="16" spans="1:20" x14ac:dyDescent="0.2">
      <c r="A16" t="str">
        <f>IF(jurisdiction!B16="", "", jurisdiction!B16)</f>
        <v/>
      </c>
      <c r="B16" t="str">
        <f t="shared" si="0"/>
        <v/>
      </c>
      <c r="C16" t="str">
        <f t="shared" si="0"/>
        <v/>
      </c>
      <c r="D16" t="str">
        <f t="shared" si="0"/>
        <v/>
      </c>
      <c r="E16" t="str">
        <f t="shared" si="0"/>
        <v/>
      </c>
      <c r="F16" t="str">
        <f t="shared" si="0"/>
        <v/>
      </c>
      <c r="G16" t="str">
        <f t="shared" si="0"/>
        <v/>
      </c>
      <c r="H16" t="str">
        <f t="shared" si="0"/>
        <v/>
      </c>
      <c r="I16" t="str">
        <f t="shared" si="0"/>
        <v/>
      </c>
      <c r="J16" t="str">
        <f t="shared" si="0"/>
        <v/>
      </c>
      <c r="K16" t="str">
        <f t="shared" si="0"/>
        <v/>
      </c>
      <c r="L16" t="str">
        <f t="shared" si="0"/>
        <v/>
      </c>
      <c r="M16" t="str">
        <f t="shared" si="0"/>
        <v/>
      </c>
      <c r="N16" t="str">
        <f t="shared" si="0"/>
        <v/>
      </c>
      <c r="O16" t="str">
        <f t="shared" si="0"/>
        <v/>
      </c>
      <c r="P16" t="str">
        <f t="shared" si="1"/>
        <v/>
      </c>
    </row>
    <row r="17" spans="1:16" x14ac:dyDescent="0.2">
      <c r="A17" t="str">
        <f>IF(jurisdiction!B17="", "", jurisdiction!B17)</f>
        <v/>
      </c>
      <c r="B17" t="str">
        <f t="shared" si="1"/>
        <v/>
      </c>
      <c r="C17" t="str">
        <f t="shared" si="1"/>
        <v/>
      </c>
      <c r="D17" t="str">
        <f t="shared" si="0"/>
        <v/>
      </c>
      <c r="E17" t="str">
        <f t="shared" si="0"/>
        <v/>
      </c>
      <c r="F17" t="str">
        <f t="shared" si="0"/>
        <v/>
      </c>
      <c r="G17" t="str">
        <f t="shared" si="0"/>
        <v/>
      </c>
      <c r="H17" t="str">
        <f t="shared" si="0"/>
        <v/>
      </c>
      <c r="I17" t="str">
        <f t="shared" si="0"/>
        <v/>
      </c>
      <c r="J17" t="str">
        <f t="shared" si="0"/>
        <v/>
      </c>
      <c r="K17" t="str">
        <f t="shared" si="0"/>
        <v/>
      </c>
      <c r="L17" t="str">
        <f t="shared" si="0"/>
        <v/>
      </c>
      <c r="M17" t="str">
        <f t="shared" si="0"/>
        <v/>
      </c>
      <c r="N17" t="str">
        <f t="shared" si="0"/>
        <v/>
      </c>
      <c r="O17" t="str">
        <f t="shared" si="0"/>
        <v/>
      </c>
      <c r="P17" t="str">
        <f t="shared" si="1"/>
        <v/>
      </c>
    </row>
    <row r="18" spans="1:16" x14ac:dyDescent="0.2">
      <c r="A18" t="str">
        <f>IF(jurisdiction!B18="", "", jurisdiction!B18)</f>
        <v/>
      </c>
      <c r="B18" t="str">
        <f t="shared" si="1"/>
        <v/>
      </c>
      <c r="C18" t="str">
        <f t="shared" ref="B18:O54" si="2">IF(AND($A18&lt;&gt;"", C$1&lt;&gt;""),IF(ROW(C18)&lt;&gt;COLUMN(C18),0,1), "")</f>
        <v/>
      </c>
      <c r="D18" t="str">
        <f t="shared" si="2"/>
        <v/>
      </c>
      <c r="E18" t="str">
        <f t="shared" si="2"/>
        <v/>
      </c>
      <c r="F18" t="str">
        <f t="shared" si="2"/>
        <v/>
      </c>
      <c r="G18" t="str">
        <f t="shared" si="2"/>
        <v/>
      </c>
      <c r="H18" t="str">
        <f t="shared" si="2"/>
        <v/>
      </c>
      <c r="I18" t="str">
        <f t="shared" si="2"/>
        <v/>
      </c>
      <c r="J18" t="str">
        <f t="shared" si="2"/>
        <v/>
      </c>
      <c r="K18" t="str">
        <f t="shared" si="2"/>
        <v/>
      </c>
      <c r="L18" t="str">
        <f t="shared" si="2"/>
        <v/>
      </c>
      <c r="M18" t="str">
        <f t="shared" si="2"/>
        <v/>
      </c>
      <c r="N18" t="str">
        <f t="shared" si="2"/>
        <v/>
      </c>
      <c r="O18" t="str">
        <f t="shared" si="2"/>
        <v/>
      </c>
      <c r="P18" t="str">
        <f t="shared" si="1"/>
        <v/>
      </c>
    </row>
    <row r="19" spans="1:16" x14ac:dyDescent="0.2">
      <c r="A19" t="str">
        <f>IF(jurisdiction!B19="", "", jurisdiction!B19)</f>
        <v/>
      </c>
      <c r="B19" t="str">
        <f t="shared" ref="B19:O54" si="3">IF(AND($A19&lt;&gt;"", B$1&lt;&gt;""),IF(ROW(B19)&lt;&gt;COLUMN(B19),0,1), "")</f>
        <v/>
      </c>
      <c r="C19" t="str">
        <f t="shared" si="3"/>
        <v/>
      </c>
      <c r="D19" t="str">
        <f t="shared" si="3"/>
        <v/>
      </c>
      <c r="E19" t="str">
        <f t="shared" si="3"/>
        <v/>
      </c>
      <c r="F19" t="str">
        <f t="shared" si="3"/>
        <v/>
      </c>
      <c r="G19" t="str">
        <f t="shared" si="3"/>
        <v/>
      </c>
      <c r="H19" t="str">
        <f t="shared" si="3"/>
        <v/>
      </c>
      <c r="I19" t="str">
        <f t="shared" si="3"/>
        <v/>
      </c>
      <c r="J19" t="str">
        <f t="shared" si="3"/>
        <v/>
      </c>
      <c r="K19" t="str">
        <f t="shared" si="3"/>
        <v/>
      </c>
      <c r="L19" t="str">
        <f t="shared" si="3"/>
        <v/>
      </c>
      <c r="M19" t="str">
        <f t="shared" si="3"/>
        <v/>
      </c>
      <c r="N19" t="str">
        <f t="shared" si="3"/>
        <v/>
      </c>
      <c r="O19" t="str">
        <f t="shared" si="3"/>
        <v/>
      </c>
      <c r="P19" t="str">
        <f t="shared" ref="P19:P34" si="4">IF(AND($A19&lt;&gt;"", P$1&lt;&gt;""),IF(ROW(P19)&lt;&gt;COLUMN(P19),0,1), "")</f>
        <v/>
      </c>
    </row>
    <row r="20" spans="1:16" x14ac:dyDescent="0.2">
      <c r="A20" t="str">
        <f>IF(jurisdiction!B20="", "", jurisdiction!B20)</f>
        <v/>
      </c>
      <c r="B20" t="str">
        <f t="shared" si="2"/>
        <v/>
      </c>
      <c r="C20" t="str">
        <f t="shared" si="2"/>
        <v/>
      </c>
      <c r="D20" t="str">
        <f t="shared" si="2"/>
        <v/>
      </c>
      <c r="E20" t="str">
        <f t="shared" si="2"/>
        <v/>
      </c>
      <c r="F20" t="str">
        <f t="shared" si="2"/>
        <v/>
      </c>
      <c r="G20" t="str">
        <f t="shared" si="2"/>
        <v/>
      </c>
      <c r="H20" t="str">
        <f t="shared" si="2"/>
        <v/>
      </c>
      <c r="I20" t="str">
        <f t="shared" si="2"/>
        <v/>
      </c>
      <c r="J20" t="str">
        <f t="shared" si="2"/>
        <v/>
      </c>
      <c r="K20" t="str">
        <f t="shared" si="2"/>
        <v/>
      </c>
      <c r="L20" t="str">
        <f t="shared" si="2"/>
        <v/>
      </c>
      <c r="M20" t="str">
        <f t="shared" si="2"/>
        <v/>
      </c>
      <c r="N20" t="str">
        <f t="shared" si="2"/>
        <v/>
      </c>
      <c r="O20" t="str">
        <f t="shared" si="2"/>
        <v/>
      </c>
      <c r="P20" t="str">
        <f t="shared" si="4"/>
        <v/>
      </c>
    </row>
    <row r="21" spans="1:16" x14ac:dyDescent="0.2">
      <c r="A21" t="str">
        <f>IF(jurisdiction!B21="", "", jurisdiction!B21)</f>
        <v/>
      </c>
      <c r="B21" t="str">
        <f t="shared" si="3"/>
        <v/>
      </c>
      <c r="C21" t="str">
        <f t="shared" si="3"/>
        <v/>
      </c>
      <c r="D21" t="str">
        <f t="shared" si="3"/>
        <v/>
      </c>
      <c r="E21" t="str">
        <f t="shared" si="3"/>
        <v/>
      </c>
      <c r="F21" t="str">
        <f t="shared" si="3"/>
        <v/>
      </c>
      <c r="G21" t="str">
        <f t="shared" si="3"/>
        <v/>
      </c>
      <c r="H21" t="str">
        <f t="shared" si="3"/>
        <v/>
      </c>
      <c r="I21" t="str">
        <f t="shared" si="3"/>
        <v/>
      </c>
      <c r="J21" t="str">
        <f t="shared" si="3"/>
        <v/>
      </c>
      <c r="K21" t="str">
        <f t="shared" si="3"/>
        <v/>
      </c>
      <c r="L21" t="str">
        <f t="shared" si="3"/>
        <v/>
      </c>
      <c r="M21" t="str">
        <f t="shared" si="3"/>
        <v/>
      </c>
      <c r="N21" t="str">
        <f t="shared" si="3"/>
        <v/>
      </c>
      <c r="O21" t="str">
        <f t="shared" si="3"/>
        <v/>
      </c>
      <c r="P21" t="str">
        <f t="shared" si="4"/>
        <v/>
      </c>
    </row>
    <row r="22" spans="1:16" x14ac:dyDescent="0.2">
      <c r="A22" t="str">
        <f>IF(jurisdiction!B22="", "", jurisdiction!B22)</f>
        <v/>
      </c>
      <c r="B22" t="str">
        <f t="shared" si="2"/>
        <v/>
      </c>
      <c r="C22" t="str">
        <f t="shared" si="2"/>
        <v/>
      </c>
      <c r="D22" t="str">
        <f t="shared" si="2"/>
        <v/>
      </c>
      <c r="E22" t="str">
        <f t="shared" si="2"/>
        <v/>
      </c>
      <c r="F22" t="str">
        <f t="shared" si="2"/>
        <v/>
      </c>
      <c r="G22" t="str">
        <f t="shared" si="2"/>
        <v/>
      </c>
      <c r="H22" t="str">
        <f t="shared" si="2"/>
        <v/>
      </c>
      <c r="I22" t="str">
        <f t="shared" si="2"/>
        <v/>
      </c>
      <c r="J22" t="str">
        <f t="shared" si="2"/>
        <v/>
      </c>
      <c r="K22" t="str">
        <f t="shared" si="2"/>
        <v/>
      </c>
      <c r="L22" t="str">
        <f t="shared" si="2"/>
        <v/>
      </c>
      <c r="M22" t="str">
        <f t="shared" si="2"/>
        <v/>
      </c>
      <c r="N22" t="str">
        <f t="shared" si="2"/>
        <v/>
      </c>
      <c r="O22" t="str">
        <f t="shared" si="2"/>
        <v/>
      </c>
      <c r="P22" t="str">
        <f t="shared" si="4"/>
        <v/>
      </c>
    </row>
    <row r="23" spans="1:16" x14ac:dyDescent="0.2">
      <c r="A23" t="str">
        <f>IF(jurisdiction!B23="", "", jurisdiction!B23)</f>
        <v/>
      </c>
      <c r="B23" t="str">
        <f t="shared" si="3"/>
        <v/>
      </c>
      <c r="C23" t="str">
        <f t="shared" si="3"/>
        <v/>
      </c>
      <c r="D23" t="str">
        <f t="shared" si="3"/>
        <v/>
      </c>
      <c r="E23" t="str">
        <f t="shared" si="3"/>
        <v/>
      </c>
      <c r="F23" t="str">
        <f t="shared" si="3"/>
        <v/>
      </c>
      <c r="G23" t="str">
        <f t="shared" si="3"/>
        <v/>
      </c>
      <c r="H23" t="str">
        <f t="shared" si="3"/>
        <v/>
      </c>
      <c r="I23" t="str">
        <f t="shared" si="3"/>
        <v/>
      </c>
      <c r="J23" t="str">
        <f t="shared" si="3"/>
        <v/>
      </c>
      <c r="K23" t="str">
        <f t="shared" si="3"/>
        <v/>
      </c>
      <c r="L23" t="str">
        <f t="shared" si="3"/>
        <v/>
      </c>
      <c r="M23" t="str">
        <f t="shared" si="3"/>
        <v/>
      </c>
      <c r="N23" t="str">
        <f t="shared" si="3"/>
        <v/>
      </c>
      <c r="O23" t="str">
        <f t="shared" si="3"/>
        <v/>
      </c>
      <c r="P23" t="str">
        <f t="shared" si="4"/>
        <v/>
      </c>
    </row>
    <row r="24" spans="1:16" x14ac:dyDescent="0.2">
      <c r="A24" t="str">
        <f>IF(jurisdiction!B24="", "", jurisdiction!B24)</f>
        <v/>
      </c>
      <c r="B24" t="str">
        <f t="shared" si="2"/>
        <v/>
      </c>
      <c r="C24" t="str">
        <f t="shared" si="2"/>
        <v/>
      </c>
      <c r="D24" t="str">
        <f t="shared" si="2"/>
        <v/>
      </c>
      <c r="E24" t="str">
        <f t="shared" si="2"/>
        <v/>
      </c>
      <c r="F24" t="str">
        <f t="shared" si="2"/>
        <v/>
      </c>
      <c r="G24" t="str">
        <f t="shared" si="2"/>
        <v/>
      </c>
      <c r="H24" t="str">
        <f t="shared" si="2"/>
        <v/>
      </c>
      <c r="I24" t="str">
        <f t="shared" si="2"/>
        <v/>
      </c>
      <c r="J24" t="str">
        <f t="shared" si="2"/>
        <v/>
      </c>
      <c r="K24" t="str">
        <f t="shared" si="2"/>
        <v/>
      </c>
      <c r="L24" t="str">
        <f t="shared" si="2"/>
        <v/>
      </c>
      <c r="M24" t="str">
        <f t="shared" si="2"/>
        <v/>
      </c>
      <c r="N24" t="str">
        <f t="shared" si="2"/>
        <v/>
      </c>
      <c r="O24" t="str">
        <f t="shared" si="2"/>
        <v/>
      </c>
      <c r="P24" t="str">
        <f t="shared" si="4"/>
        <v/>
      </c>
    </row>
    <row r="25" spans="1:16" x14ac:dyDescent="0.2">
      <c r="A25" t="str">
        <f>IF(jurisdiction!B25="", "", jurisdiction!B25)</f>
        <v/>
      </c>
      <c r="B25" t="str">
        <f t="shared" si="3"/>
        <v/>
      </c>
      <c r="C25" t="str">
        <f t="shared" si="3"/>
        <v/>
      </c>
      <c r="D25" t="str">
        <f t="shared" si="3"/>
        <v/>
      </c>
      <c r="E25" t="str">
        <f t="shared" si="3"/>
        <v/>
      </c>
      <c r="F25" t="str">
        <f t="shared" si="3"/>
        <v/>
      </c>
      <c r="G25" t="str">
        <f t="shared" si="3"/>
        <v/>
      </c>
      <c r="H25" t="str">
        <f t="shared" si="3"/>
        <v/>
      </c>
      <c r="I25" t="str">
        <f t="shared" si="3"/>
        <v/>
      </c>
      <c r="J25" t="str">
        <f t="shared" si="3"/>
        <v/>
      </c>
      <c r="K25" t="str">
        <f t="shared" si="3"/>
        <v/>
      </c>
      <c r="L25" t="str">
        <f t="shared" si="3"/>
        <v/>
      </c>
      <c r="M25" t="str">
        <f t="shared" si="3"/>
        <v/>
      </c>
      <c r="N25" t="str">
        <f t="shared" si="3"/>
        <v/>
      </c>
      <c r="O25" t="str">
        <f t="shared" si="3"/>
        <v/>
      </c>
      <c r="P25" t="str">
        <f t="shared" si="4"/>
        <v/>
      </c>
    </row>
    <row r="26" spans="1:16" x14ac:dyDescent="0.2">
      <c r="A26" t="str">
        <f>IF(jurisdiction!B26="", "", jurisdiction!B26)</f>
        <v/>
      </c>
      <c r="B26" t="str">
        <f t="shared" si="2"/>
        <v/>
      </c>
      <c r="C26" t="str">
        <f t="shared" si="2"/>
        <v/>
      </c>
      <c r="D26" t="str">
        <f t="shared" si="2"/>
        <v/>
      </c>
      <c r="E26" t="str">
        <f t="shared" si="2"/>
        <v/>
      </c>
      <c r="F26" t="str">
        <f t="shared" si="2"/>
        <v/>
      </c>
      <c r="G26" t="str">
        <f t="shared" si="2"/>
        <v/>
      </c>
      <c r="H26" t="str">
        <f t="shared" si="2"/>
        <v/>
      </c>
      <c r="I26" t="str">
        <f t="shared" si="2"/>
        <v/>
      </c>
      <c r="J26" t="str">
        <f t="shared" si="2"/>
        <v/>
      </c>
      <c r="K26" t="str">
        <f t="shared" si="2"/>
        <v/>
      </c>
      <c r="L26" t="str">
        <f t="shared" si="2"/>
        <v/>
      </c>
      <c r="M26" t="str">
        <f t="shared" si="2"/>
        <v/>
      </c>
      <c r="N26" t="str">
        <f t="shared" si="2"/>
        <v/>
      </c>
      <c r="O26" t="str">
        <f t="shared" si="2"/>
        <v/>
      </c>
      <c r="P26" t="str">
        <f t="shared" si="4"/>
        <v/>
      </c>
    </row>
    <row r="27" spans="1:16" x14ac:dyDescent="0.2">
      <c r="A27" t="str">
        <f>IF(jurisdiction!B27="", "", jurisdiction!B27)</f>
        <v/>
      </c>
      <c r="B27" t="str">
        <f t="shared" si="3"/>
        <v/>
      </c>
      <c r="C27" t="str">
        <f t="shared" si="3"/>
        <v/>
      </c>
      <c r="D27" t="str">
        <f t="shared" si="3"/>
        <v/>
      </c>
      <c r="E27" t="str">
        <f t="shared" si="3"/>
        <v/>
      </c>
      <c r="F27" t="str">
        <f t="shared" si="3"/>
        <v/>
      </c>
      <c r="G27" t="str">
        <f t="shared" si="3"/>
        <v/>
      </c>
      <c r="H27" t="str">
        <f t="shared" si="3"/>
        <v/>
      </c>
      <c r="I27" t="str">
        <f t="shared" si="3"/>
        <v/>
      </c>
      <c r="J27" t="str">
        <f t="shared" si="3"/>
        <v/>
      </c>
      <c r="K27" t="str">
        <f t="shared" si="3"/>
        <v/>
      </c>
      <c r="L27" t="str">
        <f t="shared" si="3"/>
        <v/>
      </c>
      <c r="M27" t="str">
        <f t="shared" si="3"/>
        <v/>
      </c>
      <c r="N27" t="str">
        <f t="shared" si="3"/>
        <v/>
      </c>
      <c r="O27" t="str">
        <f t="shared" si="3"/>
        <v/>
      </c>
      <c r="P27" t="str">
        <f t="shared" si="4"/>
        <v/>
      </c>
    </row>
    <row r="28" spans="1:16" x14ac:dyDescent="0.2">
      <c r="A28" t="str">
        <f>IF(jurisdiction!B28="", "", jurisdiction!B28)</f>
        <v/>
      </c>
      <c r="B28" t="str">
        <f t="shared" si="2"/>
        <v/>
      </c>
      <c r="C28" t="str">
        <f t="shared" si="2"/>
        <v/>
      </c>
      <c r="D28" t="str">
        <f t="shared" si="2"/>
        <v/>
      </c>
      <c r="E28" t="str">
        <f t="shared" si="2"/>
        <v/>
      </c>
      <c r="F28" t="str">
        <f t="shared" si="2"/>
        <v/>
      </c>
      <c r="G28" t="str">
        <f t="shared" si="2"/>
        <v/>
      </c>
      <c r="H28" t="str">
        <f t="shared" si="2"/>
        <v/>
      </c>
      <c r="I28" t="str">
        <f t="shared" si="2"/>
        <v/>
      </c>
      <c r="J28" t="str">
        <f t="shared" si="2"/>
        <v/>
      </c>
      <c r="K28" t="str">
        <f t="shared" si="2"/>
        <v/>
      </c>
      <c r="L28" t="str">
        <f t="shared" si="2"/>
        <v/>
      </c>
      <c r="M28" t="str">
        <f t="shared" si="2"/>
        <v/>
      </c>
      <c r="N28" t="str">
        <f t="shared" si="2"/>
        <v/>
      </c>
      <c r="O28" t="str">
        <f t="shared" si="2"/>
        <v/>
      </c>
      <c r="P28" t="str">
        <f t="shared" si="4"/>
        <v/>
      </c>
    </row>
    <row r="29" spans="1:16" x14ac:dyDescent="0.2">
      <c r="A29" t="str">
        <f>IF(jurisdiction!B29="", "", jurisdiction!B29)</f>
        <v/>
      </c>
      <c r="B29" t="str">
        <f t="shared" si="3"/>
        <v/>
      </c>
      <c r="C29" t="str">
        <f t="shared" si="3"/>
        <v/>
      </c>
      <c r="D29" t="str">
        <f t="shared" si="3"/>
        <v/>
      </c>
      <c r="E29" t="str">
        <f t="shared" si="3"/>
        <v/>
      </c>
      <c r="F29" t="str">
        <f t="shared" si="3"/>
        <v/>
      </c>
      <c r="G29" t="str">
        <f t="shared" si="3"/>
        <v/>
      </c>
      <c r="H29" t="str">
        <f t="shared" si="3"/>
        <v/>
      </c>
      <c r="I29" t="str">
        <f t="shared" si="3"/>
        <v/>
      </c>
      <c r="J29" t="str">
        <f t="shared" si="3"/>
        <v/>
      </c>
      <c r="K29" t="str">
        <f t="shared" si="3"/>
        <v/>
      </c>
      <c r="L29" t="str">
        <f t="shared" si="3"/>
        <v/>
      </c>
      <c r="M29" t="str">
        <f t="shared" si="3"/>
        <v/>
      </c>
      <c r="N29" t="str">
        <f t="shared" si="3"/>
        <v/>
      </c>
      <c r="O29" t="str">
        <f t="shared" si="3"/>
        <v/>
      </c>
      <c r="P29" t="str">
        <f t="shared" si="4"/>
        <v/>
      </c>
    </row>
    <row r="30" spans="1:16" x14ac:dyDescent="0.2">
      <c r="A30" t="str">
        <f>IF(jurisdiction!B30="", "", jurisdiction!B30)</f>
        <v/>
      </c>
      <c r="B30" t="str">
        <f t="shared" si="2"/>
        <v/>
      </c>
      <c r="C30" t="str">
        <f t="shared" si="2"/>
        <v/>
      </c>
      <c r="D30" t="str">
        <f t="shared" si="2"/>
        <v/>
      </c>
      <c r="E30" t="str">
        <f t="shared" si="2"/>
        <v/>
      </c>
      <c r="F30" t="str">
        <f t="shared" si="2"/>
        <v/>
      </c>
      <c r="G30" t="str">
        <f t="shared" si="2"/>
        <v/>
      </c>
      <c r="H30" t="str">
        <f t="shared" si="2"/>
        <v/>
      </c>
      <c r="I30" t="str">
        <f t="shared" si="2"/>
        <v/>
      </c>
      <c r="J30" t="str">
        <f t="shared" si="2"/>
        <v/>
      </c>
      <c r="K30" t="str">
        <f t="shared" si="2"/>
        <v/>
      </c>
      <c r="L30" t="str">
        <f t="shared" si="2"/>
        <v/>
      </c>
      <c r="M30" t="str">
        <f t="shared" si="2"/>
        <v/>
      </c>
      <c r="N30" t="str">
        <f t="shared" si="2"/>
        <v/>
      </c>
      <c r="O30" t="str">
        <f t="shared" si="2"/>
        <v/>
      </c>
      <c r="P30" t="str">
        <f t="shared" si="4"/>
        <v/>
      </c>
    </row>
    <row r="31" spans="1:16" x14ac:dyDescent="0.2">
      <c r="A31" t="str">
        <f>IF(jurisdiction!B31="", "", jurisdiction!B31)</f>
        <v/>
      </c>
      <c r="B31" t="str">
        <f t="shared" si="3"/>
        <v/>
      </c>
      <c r="C31" t="str">
        <f t="shared" si="3"/>
        <v/>
      </c>
      <c r="D31" t="str">
        <f t="shared" si="3"/>
        <v/>
      </c>
      <c r="E31" t="str">
        <f t="shared" si="3"/>
        <v/>
      </c>
      <c r="F31" t="str">
        <f t="shared" si="3"/>
        <v/>
      </c>
      <c r="G31" t="str">
        <f t="shared" si="3"/>
        <v/>
      </c>
      <c r="H31" t="str">
        <f t="shared" si="3"/>
        <v/>
      </c>
      <c r="I31" t="str">
        <f t="shared" si="3"/>
        <v/>
      </c>
      <c r="J31" t="str">
        <f t="shared" si="3"/>
        <v/>
      </c>
      <c r="K31" t="str">
        <f t="shared" si="3"/>
        <v/>
      </c>
      <c r="L31" t="str">
        <f t="shared" si="3"/>
        <v/>
      </c>
      <c r="M31" t="str">
        <f t="shared" si="3"/>
        <v/>
      </c>
      <c r="N31" t="str">
        <f t="shared" si="3"/>
        <v/>
      </c>
      <c r="O31" t="str">
        <f t="shared" si="3"/>
        <v/>
      </c>
      <c r="P31" t="str">
        <f t="shared" si="4"/>
        <v/>
      </c>
    </row>
    <row r="32" spans="1:16" x14ac:dyDescent="0.2">
      <c r="A32" t="str">
        <f>IF(jurisdiction!B32="", "", jurisdiction!B32)</f>
        <v/>
      </c>
      <c r="B32" t="str">
        <f t="shared" si="2"/>
        <v/>
      </c>
      <c r="C32" t="str">
        <f t="shared" si="2"/>
        <v/>
      </c>
      <c r="D32" t="str">
        <f t="shared" si="2"/>
        <v/>
      </c>
      <c r="E32" t="str">
        <f t="shared" si="2"/>
        <v/>
      </c>
      <c r="F32" t="str">
        <f t="shared" si="2"/>
        <v/>
      </c>
      <c r="G32" t="str">
        <f t="shared" si="2"/>
        <v/>
      </c>
      <c r="H32" t="str">
        <f t="shared" si="2"/>
        <v/>
      </c>
      <c r="I32" t="str">
        <f t="shared" si="2"/>
        <v/>
      </c>
      <c r="J32" t="str">
        <f t="shared" si="2"/>
        <v/>
      </c>
      <c r="K32" t="str">
        <f t="shared" si="2"/>
        <v/>
      </c>
      <c r="L32" t="str">
        <f t="shared" si="2"/>
        <v/>
      </c>
      <c r="M32" t="str">
        <f t="shared" si="2"/>
        <v/>
      </c>
      <c r="N32" t="str">
        <f t="shared" si="2"/>
        <v/>
      </c>
      <c r="O32" t="str">
        <f t="shared" si="2"/>
        <v/>
      </c>
      <c r="P32" t="str">
        <f t="shared" si="4"/>
        <v/>
      </c>
    </row>
    <row r="33" spans="1:16" x14ac:dyDescent="0.2">
      <c r="A33" t="str">
        <f>IF(jurisdiction!B33="", "", jurisdiction!B33)</f>
        <v/>
      </c>
      <c r="B33" t="str">
        <f t="shared" si="3"/>
        <v/>
      </c>
      <c r="C33" t="str">
        <f t="shared" si="3"/>
        <v/>
      </c>
      <c r="D33" t="str">
        <f t="shared" si="3"/>
        <v/>
      </c>
      <c r="E33" t="str">
        <f t="shared" si="3"/>
        <v/>
      </c>
      <c r="F33" t="str">
        <f t="shared" si="3"/>
        <v/>
      </c>
      <c r="G33" t="str">
        <f t="shared" si="3"/>
        <v/>
      </c>
      <c r="H33" t="str">
        <f t="shared" si="3"/>
        <v/>
      </c>
      <c r="I33" t="str">
        <f t="shared" si="3"/>
        <v/>
      </c>
      <c r="J33" t="str">
        <f t="shared" si="3"/>
        <v/>
      </c>
      <c r="K33" t="str">
        <f t="shared" si="3"/>
        <v/>
      </c>
      <c r="L33" t="str">
        <f t="shared" si="3"/>
        <v/>
      </c>
      <c r="M33" t="str">
        <f t="shared" si="3"/>
        <v/>
      </c>
      <c r="N33" t="str">
        <f t="shared" si="3"/>
        <v/>
      </c>
      <c r="O33" t="str">
        <f t="shared" si="3"/>
        <v/>
      </c>
      <c r="P33" t="str">
        <f t="shared" si="4"/>
        <v/>
      </c>
    </row>
    <row r="34" spans="1:16" x14ac:dyDescent="0.2">
      <c r="A34" t="str">
        <f>IF(jurisdiction!B34="", "", jurisdiction!B34)</f>
        <v/>
      </c>
      <c r="B34" t="str">
        <f t="shared" si="2"/>
        <v/>
      </c>
      <c r="C34" t="str">
        <f t="shared" si="2"/>
        <v/>
      </c>
      <c r="D34" t="str">
        <f t="shared" si="2"/>
        <v/>
      </c>
      <c r="E34" t="str">
        <f t="shared" si="2"/>
        <v/>
      </c>
      <c r="F34" t="str">
        <f t="shared" si="2"/>
        <v/>
      </c>
      <c r="G34" t="str">
        <f t="shared" si="2"/>
        <v/>
      </c>
      <c r="H34" t="str">
        <f t="shared" si="2"/>
        <v/>
      </c>
      <c r="I34" t="str">
        <f t="shared" si="2"/>
        <v/>
      </c>
      <c r="J34" t="str">
        <f t="shared" si="2"/>
        <v/>
      </c>
      <c r="K34" t="str">
        <f t="shared" si="2"/>
        <v/>
      </c>
      <c r="L34" t="str">
        <f t="shared" si="2"/>
        <v/>
      </c>
      <c r="M34" t="str">
        <f t="shared" si="2"/>
        <v/>
      </c>
      <c r="N34" t="str">
        <f t="shared" si="2"/>
        <v/>
      </c>
      <c r="O34" t="str">
        <f t="shared" si="2"/>
        <v/>
      </c>
      <c r="P34" t="str">
        <f t="shared" si="4"/>
        <v/>
      </c>
    </row>
    <row r="35" spans="1:16" x14ac:dyDescent="0.2">
      <c r="A35" t="str">
        <f>IF(jurisdiction!B35="", "", jurisdiction!B35)</f>
        <v/>
      </c>
      <c r="B35" t="str">
        <f t="shared" si="3"/>
        <v/>
      </c>
      <c r="C35" t="str">
        <f t="shared" si="3"/>
        <v/>
      </c>
      <c r="D35" t="str">
        <f t="shared" si="3"/>
        <v/>
      </c>
      <c r="E35" t="str">
        <f t="shared" si="3"/>
        <v/>
      </c>
      <c r="F35" t="str">
        <f t="shared" si="3"/>
        <v/>
      </c>
      <c r="G35" t="str">
        <f t="shared" si="3"/>
        <v/>
      </c>
      <c r="H35" t="str">
        <f t="shared" si="3"/>
        <v/>
      </c>
      <c r="I35" t="str">
        <f t="shared" si="3"/>
        <v/>
      </c>
      <c r="J35" t="str">
        <f t="shared" si="3"/>
        <v/>
      </c>
      <c r="K35" t="str">
        <f t="shared" si="3"/>
        <v/>
      </c>
      <c r="L35" t="str">
        <f t="shared" si="3"/>
        <v/>
      </c>
      <c r="M35" t="str">
        <f t="shared" si="3"/>
        <v/>
      </c>
      <c r="N35" t="str">
        <f t="shared" si="3"/>
        <v/>
      </c>
      <c r="O35" t="str">
        <f t="shared" si="3"/>
        <v/>
      </c>
      <c r="P35" t="str">
        <f t="shared" ref="P35" si="5">IF(AND($A35&lt;&gt;"", P$1&lt;&gt;""),IF(ROW(P35)&lt;&gt;COLUMN(P35),0,1), "")</f>
        <v/>
      </c>
    </row>
    <row r="36" spans="1:16" x14ac:dyDescent="0.2">
      <c r="A36" t="str">
        <f>IF(jurisdiction!B36="", "", jurisdiction!B36)</f>
        <v/>
      </c>
      <c r="B36" t="str">
        <f t="shared" si="2"/>
        <v/>
      </c>
      <c r="C36" t="str">
        <f t="shared" si="2"/>
        <v/>
      </c>
      <c r="D36" t="str">
        <f t="shared" si="2"/>
        <v/>
      </c>
      <c r="E36" t="str">
        <f t="shared" si="2"/>
        <v/>
      </c>
      <c r="F36" t="str">
        <f t="shared" si="2"/>
        <v/>
      </c>
      <c r="G36" t="str">
        <f t="shared" si="2"/>
        <v/>
      </c>
      <c r="H36" t="str">
        <f t="shared" si="2"/>
        <v/>
      </c>
      <c r="I36" t="str">
        <f t="shared" si="2"/>
        <v/>
      </c>
      <c r="J36" t="str">
        <f t="shared" si="2"/>
        <v/>
      </c>
      <c r="K36" t="str">
        <f t="shared" si="2"/>
        <v/>
      </c>
      <c r="L36" t="str">
        <f t="shared" si="2"/>
        <v/>
      </c>
      <c r="M36" t="str">
        <f t="shared" si="2"/>
        <v/>
      </c>
      <c r="N36" t="str">
        <f t="shared" si="2"/>
        <v/>
      </c>
      <c r="O36" t="str">
        <f t="shared" si="2"/>
        <v/>
      </c>
    </row>
    <row r="37" spans="1:16" x14ac:dyDescent="0.2">
      <c r="A37" t="str">
        <f>IF(jurisdiction!B37="", "", jurisdiction!B37)</f>
        <v/>
      </c>
      <c r="B37" t="str">
        <f t="shared" si="3"/>
        <v/>
      </c>
      <c r="C37" t="str">
        <f t="shared" si="3"/>
        <v/>
      </c>
      <c r="D37" t="str">
        <f t="shared" si="3"/>
        <v/>
      </c>
      <c r="E37" t="str">
        <f t="shared" si="3"/>
        <v/>
      </c>
      <c r="F37" t="str">
        <f t="shared" si="3"/>
        <v/>
      </c>
      <c r="G37" t="str">
        <f t="shared" si="3"/>
        <v/>
      </c>
      <c r="H37" t="str">
        <f t="shared" si="3"/>
        <v/>
      </c>
      <c r="I37" t="str">
        <f t="shared" si="3"/>
        <v/>
      </c>
      <c r="J37" t="str">
        <f t="shared" si="3"/>
        <v/>
      </c>
      <c r="K37" t="str">
        <f t="shared" si="3"/>
        <v/>
      </c>
      <c r="L37" t="str">
        <f t="shared" si="3"/>
        <v/>
      </c>
      <c r="M37" t="str">
        <f t="shared" si="3"/>
        <v/>
      </c>
      <c r="N37" t="str">
        <f t="shared" si="3"/>
        <v/>
      </c>
      <c r="O37" t="str">
        <f t="shared" si="3"/>
        <v/>
      </c>
    </row>
    <row r="38" spans="1:16" x14ac:dyDescent="0.2">
      <c r="A38" t="str">
        <f>IF(jurisdiction!B38="", "", jurisdiction!B38)</f>
        <v/>
      </c>
      <c r="B38" t="str">
        <f t="shared" si="2"/>
        <v/>
      </c>
      <c r="C38" t="str">
        <f t="shared" si="2"/>
        <v/>
      </c>
      <c r="D38" t="str">
        <f t="shared" si="2"/>
        <v/>
      </c>
      <c r="E38" t="str">
        <f t="shared" si="2"/>
        <v/>
      </c>
      <c r="F38" t="str">
        <f t="shared" si="2"/>
        <v/>
      </c>
      <c r="G38" t="str">
        <f t="shared" si="2"/>
        <v/>
      </c>
      <c r="H38" t="str">
        <f t="shared" si="2"/>
        <v/>
      </c>
      <c r="I38" t="str">
        <f t="shared" si="2"/>
        <v/>
      </c>
      <c r="J38" t="str">
        <f t="shared" si="2"/>
        <v/>
      </c>
      <c r="K38" t="str">
        <f t="shared" si="2"/>
        <v/>
      </c>
      <c r="L38" t="str">
        <f t="shared" si="2"/>
        <v/>
      </c>
      <c r="M38" t="str">
        <f t="shared" si="2"/>
        <v/>
      </c>
      <c r="N38" t="str">
        <f t="shared" si="2"/>
        <v/>
      </c>
      <c r="O38" t="str">
        <f t="shared" si="2"/>
        <v/>
      </c>
    </row>
    <row r="39" spans="1:16" x14ac:dyDescent="0.2">
      <c r="A39" t="str">
        <f>IF(jurisdiction!B39="", "", jurisdiction!B39)</f>
        <v/>
      </c>
      <c r="B39" t="str">
        <f t="shared" si="3"/>
        <v/>
      </c>
      <c r="C39" t="str">
        <f t="shared" si="3"/>
        <v/>
      </c>
      <c r="D39" t="str">
        <f t="shared" si="3"/>
        <v/>
      </c>
      <c r="E39" t="str">
        <f t="shared" si="3"/>
        <v/>
      </c>
      <c r="F39" t="str">
        <f t="shared" si="3"/>
        <v/>
      </c>
      <c r="G39" t="str">
        <f t="shared" si="3"/>
        <v/>
      </c>
      <c r="H39" t="str">
        <f t="shared" si="3"/>
        <v/>
      </c>
      <c r="I39" t="str">
        <f t="shared" si="3"/>
        <v/>
      </c>
      <c r="J39" t="str">
        <f t="shared" si="3"/>
        <v/>
      </c>
      <c r="K39" t="str">
        <f t="shared" si="3"/>
        <v/>
      </c>
      <c r="L39" t="str">
        <f t="shared" si="3"/>
        <v/>
      </c>
      <c r="M39" t="str">
        <f t="shared" si="3"/>
        <v/>
      </c>
      <c r="N39" t="str">
        <f t="shared" si="3"/>
        <v/>
      </c>
      <c r="O39" t="str">
        <f t="shared" si="3"/>
        <v/>
      </c>
    </row>
    <row r="40" spans="1:16" x14ac:dyDescent="0.2">
      <c r="A40" t="str">
        <f>IF(jurisdiction!B40="", "", jurisdiction!B40)</f>
        <v/>
      </c>
      <c r="B40" t="str">
        <f t="shared" si="2"/>
        <v/>
      </c>
      <c r="C40" t="str">
        <f t="shared" si="2"/>
        <v/>
      </c>
      <c r="D40" t="str">
        <f t="shared" si="2"/>
        <v/>
      </c>
      <c r="E40" t="str">
        <f t="shared" si="2"/>
        <v/>
      </c>
      <c r="F40" t="str">
        <f t="shared" si="2"/>
        <v/>
      </c>
      <c r="G40" t="str">
        <f t="shared" si="2"/>
        <v/>
      </c>
      <c r="H40" t="str">
        <f t="shared" si="2"/>
        <v/>
      </c>
      <c r="I40" t="str">
        <f t="shared" si="2"/>
        <v/>
      </c>
      <c r="J40" t="str">
        <f t="shared" si="2"/>
        <v/>
      </c>
      <c r="K40" t="str">
        <f t="shared" si="2"/>
        <v/>
      </c>
      <c r="L40" t="str">
        <f t="shared" si="2"/>
        <v/>
      </c>
      <c r="M40" t="str">
        <f t="shared" si="2"/>
        <v/>
      </c>
      <c r="N40" t="str">
        <f t="shared" si="2"/>
        <v/>
      </c>
      <c r="O40" t="str">
        <f t="shared" si="2"/>
        <v/>
      </c>
    </row>
    <row r="41" spans="1:16" x14ac:dyDescent="0.2">
      <c r="A41" t="str">
        <f>IF(jurisdiction!B41="", "", jurisdiction!B41)</f>
        <v/>
      </c>
      <c r="B41" t="str">
        <f t="shared" si="3"/>
        <v/>
      </c>
      <c r="C41" t="str">
        <f t="shared" si="3"/>
        <v/>
      </c>
      <c r="D41" t="str">
        <f t="shared" si="3"/>
        <v/>
      </c>
      <c r="E41" t="str">
        <f t="shared" si="3"/>
        <v/>
      </c>
      <c r="F41" t="str">
        <f t="shared" si="3"/>
        <v/>
      </c>
      <c r="G41" t="str">
        <f t="shared" si="3"/>
        <v/>
      </c>
      <c r="H41" t="str">
        <f t="shared" si="3"/>
        <v/>
      </c>
      <c r="I41" t="str">
        <f t="shared" si="3"/>
        <v/>
      </c>
      <c r="J41" t="str">
        <f t="shared" si="3"/>
        <v/>
      </c>
      <c r="K41" t="str">
        <f t="shared" si="3"/>
        <v/>
      </c>
      <c r="L41" t="str">
        <f t="shared" si="3"/>
        <v/>
      </c>
      <c r="M41" t="str">
        <f t="shared" si="3"/>
        <v/>
      </c>
      <c r="N41" t="str">
        <f t="shared" si="3"/>
        <v/>
      </c>
      <c r="O41" t="str">
        <f t="shared" si="3"/>
        <v/>
      </c>
    </row>
    <row r="42" spans="1:16" x14ac:dyDescent="0.2">
      <c r="B42" t="str">
        <f t="shared" si="2"/>
        <v/>
      </c>
      <c r="C42" t="str">
        <f t="shared" si="2"/>
        <v/>
      </c>
      <c r="D42" t="str">
        <f t="shared" si="2"/>
        <v/>
      </c>
      <c r="E42" t="str">
        <f t="shared" si="2"/>
        <v/>
      </c>
      <c r="F42" t="str">
        <f t="shared" si="2"/>
        <v/>
      </c>
      <c r="G42" t="str">
        <f t="shared" si="2"/>
        <v/>
      </c>
      <c r="H42" t="str">
        <f t="shared" si="2"/>
        <v/>
      </c>
      <c r="I42" t="str">
        <f t="shared" si="2"/>
        <v/>
      </c>
      <c r="J42" t="str">
        <f t="shared" si="2"/>
        <v/>
      </c>
      <c r="K42" t="str">
        <f t="shared" si="2"/>
        <v/>
      </c>
      <c r="L42" t="str">
        <f t="shared" si="2"/>
        <v/>
      </c>
      <c r="M42" t="str">
        <f t="shared" si="2"/>
        <v/>
      </c>
      <c r="N42" t="str">
        <f t="shared" si="2"/>
        <v/>
      </c>
      <c r="O42" t="str">
        <f t="shared" si="2"/>
        <v/>
      </c>
    </row>
    <row r="43" spans="1:16" x14ac:dyDescent="0.2">
      <c r="B43" t="str">
        <f t="shared" si="3"/>
        <v/>
      </c>
      <c r="C43" t="str">
        <f t="shared" si="3"/>
        <v/>
      </c>
      <c r="D43" t="str">
        <f t="shared" si="3"/>
        <v/>
      </c>
      <c r="E43" t="str">
        <f t="shared" si="3"/>
        <v/>
      </c>
      <c r="F43" t="str">
        <f t="shared" si="3"/>
        <v/>
      </c>
      <c r="G43" t="str">
        <f t="shared" si="3"/>
        <v/>
      </c>
      <c r="H43" t="str">
        <f t="shared" si="3"/>
        <v/>
      </c>
      <c r="I43" t="str">
        <f t="shared" si="3"/>
        <v/>
      </c>
      <c r="J43" t="str">
        <f t="shared" si="3"/>
        <v/>
      </c>
      <c r="K43" t="str">
        <f t="shared" si="3"/>
        <v/>
      </c>
      <c r="L43" t="str">
        <f t="shared" si="3"/>
        <v/>
      </c>
      <c r="M43" t="str">
        <f t="shared" si="3"/>
        <v/>
      </c>
      <c r="N43" t="str">
        <f t="shared" si="3"/>
        <v/>
      </c>
      <c r="O43" t="str">
        <f t="shared" si="3"/>
        <v/>
      </c>
    </row>
    <row r="44" spans="1:16" x14ac:dyDescent="0.2">
      <c r="B44" t="str">
        <f t="shared" si="2"/>
        <v/>
      </c>
      <c r="C44" t="str">
        <f t="shared" si="2"/>
        <v/>
      </c>
      <c r="D44" t="str">
        <f t="shared" si="2"/>
        <v/>
      </c>
      <c r="E44" t="str">
        <f t="shared" si="2"/>
        <v/>
      </c>
      <c r="F44" t="str">
        <f t="shared" si="2"/>
        <v/>
      </c>
      <c r="G44" t="str">
        <f t="shared" si="2"/>
        <v/>
      </c>
      <c r="H44" t="str">
        <f t="shared" si="2"/>
        <v/>
      </c>
      <c r="I44" t="str">
        <f t="shared" si="2"/>
        <v/>
      </c>
      <c r="J44" t="str">
        <f t="shared" si="2"/>
        <v/>
      </c>
      <c r="K44" t="str">
        <f t="shared" si="2"/>
        <v/>
      </c>
      <c r="L44" t="str">
        <f t="shared" si="2"/>
        <v/>
      </c>
      <c r="M44" t="str">
        <f t="shared" si="2"/>
        <v/>
      </c>
      <c r="N44" t="str">
        <f t="shared" si="2"/>
        <v/>
      </c>
      <c r="O44" t="str">
        <f t="shared" si="2"/>
        <v/>
      </c>
    </row>
    <row r="45" spans="1:16" x14ac:dyDescent="0.2">
      <c r="B45" t="str">
        <f t="shared" si="3"/>
        <v/>
      </c>
      <c r="C45" t="str">
        <f t="shared" si="3"/>
        <v/>
      </c>
      <c r="D45" t="str">
        <f t="shared" si="3"/>
        <v/>
      </c>
      <c r="E45" t="str">
        <f t="shared" si="3"/>
        <v/>
      </c>
      <c r="F45" t="str">
        <f t="shared" si="3"/>
        <v/>
      </c>
      <c r="G45" t="str">
        <f t="shared" si="3"/>
        <v/>
      </c>
      <c r="H45" t="str">
        <f t="shared" si="3"/>
        <v/>
      </c>
      <c r="I45" t="str">
        <f t="shared" si="3"/>
        <v/>
      </c>
      <c r="J45" t="str">
        <f t="shared" si="3"/>
        <v/>
      </c>
      <c r="K45" t="str">
        <f t="shared" si="3"/>
        <v/>
      </c>
      <c r="L45" t="str">
        <f t="shared" si="3"/>
        <v/>
      </c>
      <c r="M45" t="str">
        <f t="shared" si="3"/>
        <v/>
      </c>
      <c r="N45" t="str">
        <f t="shared" si="3"/>
        <v/>
      </c>
      <c r="O45" t="str">
        <f t="shared" si="3"/>
        <v/>
      </c>
    </row>
    <row r="46" spans="1:16" x14ac:dyDescent="0.2">
      <c r="B46" t="str">
        <f t="shared" si="2"/>
        <v/>
      </c>
      <c r="C46" t="str">
        <f t="shared" si="2"/>
        <v/>
      </c>
      <c r="D46" t="str">
        <f t="shared" si="2"/>
        <v/>
      </c>
      <c r="E46" t="str">
        <f t="shared" si="2"/>
        <v/>
      </c>
      <c r="F46" t="str">
        <f t="shared" si="2"/>
        <v/>
      </c>
      <c r="G46" t="str">
        <f t="shared" si="2"/>
        <v/>
      </c>
      <c r="H46" t="str">
        <f t="shared" si="2"/>
        <v/>
      </c>
      <c r="I46" t="str">
        <f t="shared" si="2"/>
        <v/>
      </c>
      <c r="J46" t="str">
        <f t="shared" si="2"/>
        <v/>
      </c>
      <c r="K46" t="str">
        <f t="shared" si="2"/>
        <v/>
      </c>
      <c r="L46" t="str">
        <f t="shared" si="2"/>
        <v/>
      </c>
      <c r="M46" t="str">
        <f t="shared" si="2"/>
        <v/>
      </c>
      <c r="N46" t="str">
        <f t="shared" si="2"/>
        <v/>
      </c>
      <c r="O46" t="str">
        <f t="shared" si="2"/>
        <v/>
      </c>
    </row>
    <row r="47" spans="1:16" x14ac:dyDescent="0.2">
      <c r="B47" t="str">
        <f t="shared" si="3"/>
        <v/>
      </c>
      <c r="C47" t="str">
        <f t="shared" si="3"/>
        <v/>
      </c>
      <c r="D47" t="str">
        <f t="shared" si="3"/>
        <v/>
      </c>
      <c r="E47" t="str">
        <f t="shared" si="3"/>
        <v/>
      </c>
      <c r="F47" t="str">
        <f t="shared" si="3"/>
        <v/>
      </c>
      <c r="G47" t="str">
        <f t="shared" si="3"/>
        <v/>
      </c>
      <c r="H47" t="str">
        <f t="shared" si="3"/>
        <v/>
      </c>
      <c r="I47" t="str">
        <f t="shared" si="3"/>
        <v/>
      </c>
      <c r="J47" t="str">
        <f t="shared" si="3"/>
        <v/>
      </c>
      <c r="K47" t="str">
        <f t="shared" si="3"/>
        <v/>
      </c>
      <c r="L47" t="str">
        <f t="shared" si="3"/>
        <v/>
      </c>
      <c r="M47" t="str">
        <f t="shared" si="3"/>
        <v/>
      </c>
      <c r="N47" t="str">
        <f t="shared" si="3"/>
        <v/>
      </c>
      <c r="O47" t="str">
        <f t="shared" si="3"/>
        <v/>
      </c>
    </row>
    <row r="48" spans="1:16" x14ac:dyDescent="0.2">
      <c r="B48" t="str">
        <f t="shared" si="2"/>
        <v/>
      </c>
      <c r="C48" t="str">
        <f t="shared" si="2"/>
        <v/>
      </c>
      <c r="D48" t="str">
        <f t="shared" si="2"/>
        <v/>
      </c>
      <c r="E48" t="str">
        <f t="shared" si="2"/>
        <v/>
      </c>
      <c r="F48" t="str">
        <f t="shared" si="2"/>
        <v/>
      </c>
      <c r="G48" t="str">
        <f t="shared" si="2"/>
        <v/>
      </c>
      <c r="H48" t="str">
        <f t="shared" si="2"/>
        <v/>
      </c>
      <c r="I48" t="str">
        <f t="shared" si="2"/>
        <v/>
      </c>
      <c r="J48" t="str">
        <f t="shared" si="2"/>
        <v/>
      </c>
      <c r="K48" t="str">
        <f t="shared" si="2"/>
        <v/>
      </c>
      <c r="L48" t="str">
        <f t="shared" si="2"/>
        <v/>
      </c>
      <c r="M48" t="str">
        <f t="shared" si="2"/>
        <v/>
      </c>
      <c r="N48" t="str">
        <f t="shared" si="2"/>
        <v/>
      </c>
      <c r="O48" t="str">
        <f t="shared" si="2"/>
        <v/>
      </c>
    </row>
    <row r="49" spans="2:15" x14ac:dyDescent="0.2">
      <c r="B49" t="str">
        <f t="shared" si="3"/>
        <v/>
      </c>
      <c r="C49" t="str">
        <f t="shared" si="3"/>
        <v/>
      </c>
      <c r="D49" t="str">
        <f t="shared" si="3"/>
        <v/>
      </c>
      <c r="E49" t="str">
        <f t="shared" si="3"/>
        <v/>
      </c>
      <c r="F49" t="str">
        <f t="shared" si="3"/>
        <v/>
      </c>
      <c r="G49" t="str">
        <f t="shared" si="3"/>
        <v/>
      </c>
      <c r="H49" t="str">
        <f t="shared" si="3"/>
        <v/>
      </c>
      <c r="I49" t="str">
        <f t="shared" si="3"/>
        <v/>
      </c>
      <c r="J49" t="str">
        <f t="shared" si="3"/>
        <v/>
      </c>
      <c r="K49" t="str">
        <f t="shared" si="3"/>
        <v/>
      </c>
      <c r="L49" t="str">
        <f t="shared" si="3"/>
        <v/>
      </c>
      <c r="M49" t="str">
        <f t="shared" si="3"/>
        <v/>
      </c>
      <c r="N49" t="str">
        <f t="shared" si="3"/>
        <v/>
      </c>
      <c r="O49" t="str">
        <f t="shared" si="3"/>
        <v/>
      </c>
    </row>
    <row r="50" spans="2:15" x14ac:dyDescent="0.2">
      <c r="B50" t="str">
        <f t="shared" si="2"/>
        <v/>
      </c>
      <c r="C50" t="str">
        <f t="shared" si="2"/>
        <v/>
      </c>
      <c r="D50" t="str">
        <f t="shared" si="2"/>
        <v/>
      </c>
      <c r="E50" t="str">
        <f t="shared" si="2"/>
        <v/>
      </c>
      <c r="F50" t="str">
        <f t="shared" si="2"/>
        <v/>
      </c>
      <c r="G50" t="str">
        <f t="shared" si="2"/>
        <v/>
      </c>
      <c r="H50" t="str">
        <f t="shared" si="2"/>
        <v/>
      </c>
      <c r="I50" t="str">
        <f t="shared" si="2"/>
        <v/>
      </c>
      <c r="J50" t="str">
        <f t="shared" si="2"/>
        <v/>
      </c>
      <c r="K50" t="str">
        <f t="shared" si="2"/>
        <v/>
      </c>
      <c r="L50" t="str">
        <f t="shared" si="2"/>
        <v/>
      </c>
      <c r="M50" t="str">
        <f t="shared" si="2"/>
        <v/>
      </c>
      <c r="N50" t="str">
        <f t="shared" si="2"/>
        <v/>
      </c>
      <c r="O50" t="str">
        <f t="shared" si="2"/>
        <v/>
      </c>
    </row>
    <row r="51" spans="2:15" x14ac:dyDescent="0.2">
      <c r="B51" t="str">
        <f t="shared" si="3"/>
        <v/>
      </c>
      <c r="C51" t="str">
        <f t="shared" si="3"/>
        <v/>
      </c>
      <c r="D51" t="str">
        <f t="shared" si="3"/>
        <v/>
      </c>
      <c r="E51" t="str">
        <f t="shared" si="3"/>
        <v/>
      </c>
      <c r="F51" t="str">
        <f t="shared" si="3"/>
        <v/>
      </c>
      <c r="G51" t="str">
        <f t="shared" si="3"/>
        <v/>
      </c>
      <c r="H51" t="str">
        <f t="shared" si="3"/>
        <v/>
      </c>
      <c r="I51" t="str">
        <f t="shared" si="3"/>
        <v/>
      </c>
      <c r="J51" t="str">
        <f t="shared" si="3"/>
        <v/>
      </c>
      <c r="K51" t="str">
        <f t="shared" si="3"/>
        <v/>
      </c>
      <c r="L51" t="str">
        <f t="shared" si="3"/>
        <v/>
      </c>
      <c r="M51" t="str">
        <f t="shared" si="3"/>
        <v/>
      </c>
      <c r="N51" t="str">
        <f t="shared" si="3"/>
        <v/>
      </c>
      <c r="O51" t="str">
        <f t="shared" si="3"/>
        <v/>
      </c>
    </row>
    <row r="52" spans="2:15" x14ac:dyDescent="0.2">
      <c r="B52" t="str">
        <f t="shared" si="2"/>
        <v/>
      </c>
      <c r="C52" t="str">
        <f t="shared" si="2"/>
        <v/>
      </c>
      <c r="D52" t="str">
        <f t="shared" si="2"/>
        <v/>
      </c>
      <c r="E52" t="str">
        <f t="shared" si="2"/>
        <v/>
      </c>
      <c r="F52" t="str">
        <f t="shared" si="2"/>
        <v/>
      </c>
      <c r="G52" t="str">
        <f t="shared" si="2"/>
        <v/>
      </c>
      <c r="H52" t="str">
        <f t="shared" si="2"/>
        <v/>
      </c>
      <c r="I52" t="str">
        <f t="shared" si="2"/>
        <v/>
      </c>
      <c r="J52" t="str">
        <f t="shared" si="2"/>
        <v/>
      </c>
      <c r="K52" t="str">
        <f t="shared" si="2"/>
        <v/>
      </c>
      <c r="L52" t="str">
        <f t="shared" si="2"/>
        <v/>
      </c>
      <c r="M52" t="str">
        <f t="shared" si="2"/>
        <v/>
      </c>
      <c r="N52" t="str">
        <f t="shared" si="2"/>
        <v/>
      </c>
      <c r="O52" t="str">
        <f t="shared" si="2"/>
        <v/>
      </c>
    </row>
    <row r="53" spans="2:15" x14ac:dyDescent="0.2">
      <c r="B53" t="str">
        <f t="shared" si="3"/>
        <v/>
      </c>
      <c r="C53" t="str">
        <f t="shared" si="3"/>
        <v/>
      </c>
      <c r="D53" t="str">
        <f t="shared" si="3"/>
        <v/>
      </c>
      <c r="E53" t="str">
        <f t="shared" si="3"/>
        <v/>
      </c>
      <c r="F53" t="str">
        <f t="shared" si="3"/>
        <v/>
      </c>
      <c r="G53" t="str">
        <f t="shared" si="3"/>
        <v/>
      </c>
      <c r="H53" t="str">
        <f t="shared" si="3"/>
        <v/>
      </c>
      <c r="I53" t="str">
        <f t="shared" si="3"/>
        <v/>
      </c>
      <c r="J53" t="str">
        <f t="shared" si="3"/>
        <v/>
      </c>
      <c r="K53" t="str">
        <f t="shared" si="3"/>
        <v/>
      </c>
      <c r="L53" t="str">
        <f t="shared" si="3"/>
        <v/>
      </c>
      <c r="M53" t="str">
        <f t="shared" si="3"/>
        <v/>
      </c>
      <c r="N53" t="str">
        <f t="shared" si="3"/>
        <v/>
      </c>
      <c r="O53" t="str">
        <f t="shared" si="3"/>
        <v/>
      </c>
    </row>
    <row r="54" spans="2:15" x14ac:dyDescent="0.2">
      <c r="B54" t="str">
        <f t="shared" si="2"/>
        <v/>
      </c>
      <c r="C54" t="str">
        <f t="shared" si="2"/>
        <v/>
      </c>
      <c r="D54" t="str">
        <f t="shared" si="2"/>
        <v/>
      </c>
      <c r="E54" t="str">
        <f t="shared" si="2"/>
        <v/>
      </c>
      <c r="F54" t="str">
        <f t="shared" si="3"/>
        <v/>
      </c>
      <c r="G54" t="str">
        <f t="shared" si="3"/>
        <v/>
      </c>
      <c r="H54" t="str">
        <f t="shared" si="3"/>
        <v/>
      </c>
      <c r="I54" t="str">
        <f t="shared" ref="I54:O54" si="6">IF(AND($A54&lt;&gt;"", I$1&lt;&gt;""),IF(ROW(I54)&lt;&gt;COLUMN(I54),0,1), "")</f>
        <v/>
      </c>
      <c r="J54" t="str">
        <f t="shared" si="6"/>
        <v/>
      </c>
      <c r="K54" t="str">
        <f t="shared" si="6"/>
        <v/>
      </c>
      <c r="L54" t="str">
        <f t="shared" si="6"/>
        <v/>
      </c>
      <c r="M54" t="str">
        <f t="shared" si="6"/>
        <v/>
      </c>
      <c r="N54" t="str">
        <f t="shared" si="6"/>
        <v/>
      </c>
      <c r="O54" t="str">
        <f t="shared" si="6"/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C96AD-7FCE-D24F-B326-0D5D7D33F358}">
  <dimension ref="A1:P43"/>
  <sheetViews>
    <sheetView workbookViewId="0">
      <selection activeCell="A5" sqref="A5"/>
    </sheetView>
  </sheetViews>
  <sheetFormatPr baseColWidth="10" defaultRowHeight="16" x14ac:dyDescent="0.2"/>
  <sheetData>
    <row r="1" spans="1:16" x14ac:dyDescent="0.2">
      <c r="A1" t="str">
        <f>IF(beta!A1="","",beta!A1)</f>
        <v>jurisdiction</v>
      </c>
      <c r="B1" t="str">
        <f>beta!B1</f>
        <v>NY</v>
      </c>
      <c r="C1" t="str">
        <f>beta!C1</f>
        <v>NJ</v>
      </c>
      <c r="D1" t="str">
        <f>beta!D1</f>
        <v/>
      </c>
      <c r="E1" t="str">
        <f>beta!E1</f>
        <v/>
      </c>
      <c r="F1" t="str">
        <f>beta!F1</f>
        <v/>
      </c>
      <c r="G1" t="str">
        <f>beta!G1</f>
        <v/>
      </c>
      <c r="H1" t="str">
        <f>beta!H1</f>
        <v/>
      </c>
      <c r="I1" t="str">
        <f>beta!I1</f>
        <v/>
      </c>
      <c r="J1" t="str">
        <f>beta!J1</f>
        <v/>
      </c>
      <c r="K1" t="str">
        <f>beta!K1</f>
        <v/>
      </c>
      <c r="L1" t="str">
        <f>beta!L1</f>
        <v/>
      </c>
      <c r="M1" t="str">
        <f>beta!M1</f>
        <v/>
      </c>
      <c r="N1" t="str">
        <f>beta!N1</f>
        <v/>
      </c>
      <c r="O1" t="str">
        <f>beta!O1</f>
        <v/>
      </c>
      <c r="P1" t="str">
        <f>beta!P1</f>
        <v/>
      </c>
    </row>
    <row r="2" spans="1:16" x14ac:dyDescent="0.2">
      <c r="A2" t="str">
        <f>IF(beta!A2="","",beta!A2)</f>
        <v>NY</v>
      </c>
      <c r="B2">
        <f>IF(OR($A2="", B$1=""), "", IF(ROW(B2)=COLUMN(B2),-0.05,0.01))</f>
        <v>-0.05</v>
      </c>
      <c r="C2">
        <f t="shared" ref="C2:L2" si="0">IF(OR($A2="", C$1=""), "", IF(ROW(C2)=COLUMN(C2),-0.05,0.01))</f>
        <v>0.01</v>
      </c>
      <c r="D2" t="str">
        <f t="shared" si="0"/>
        <v/>
      </c>
      <c r="E2" t="str">
        <f t="shared" si="0"/>
        <v/>
      </c>
      <c r="F2" t="str">
        <f t="shared" si="0"/>
        <v/>
      </c>
      <c r="G2" t="str">
        <f t="shared" si="0"/>
        <v/>
      </c>
      <c r="H2" t="str">
        <f t="shared" si="0"/>
        <v/>
      </c>
      <c r="I2" t="str">
        <f t="shared" si="0"/>
        <v/>
      </c>
      <c r="J2" t="str">
        <f t="shared" si="0"/>
        <v/>
      </c>
      <c r="K2" t="str">
        <f t="shared" si="0"/>
        <v/>
      </c>
      <c r="L2" t="str">
        <f t="shared" si="0"/>
        <v/>
      </c>
    </row>
    <row r="3" spans="1:16" x14ac:dyDescent="0.2">
      <c r="A3" t="str">
        <f>IF(beta!A3="","",beta!A3)</f>
        <v>NJ</v>
      </c>
      <c r="B3">
        <f t="shared" ref="B3:L31" si="1">IF(OR($A3="", B$1=""), "", IF(ROW(B3)=COLUMN(B3),-0.05,0.01))</f>
        <v>0.01</v>
      </c>
      <c r="C3">
        <f t="shared" si="1"/>
        <v>-0.05</v>
      </c>
      <c r="D3" t="str">
        <f t="shared" si="1"/>
        <v/>
      </c>
      <c r="E3" t="str">
        <f t="shared" si="1"/>
        <v/>
      </c>
      <c r="F3" t="str">
        <f t="shared" si="1"/>
        <v/>
      </c>
      <c r="G3" t="str">
        <f t="shared" si="1"/>
        <v/>
      </c>
      <c r="H3" t="str">
        <f t="shared" si="1"/>
        <v/>
      </c>
      <c r="I3" t="str">
        <f t="shared" si="1"/>
        <v/>
      </c>
      <c r="J3" t="str">
        <f t="shared" si="1"/>
        <v/>
      </c>
      <c r="K3" t="str">
        <f t="shared" si="1"/>
        <v/>
      </c>
      <c r="L3" t="str">
        <f t="shared" si="1"/>
        <v/>
      </c>
    </row>
    <row r="4" spans="1:16" x14ac:dyDescent="0.2">
      <c r="A4" t="str">
        <f>IF(beta!A4="","",beta!A4)</f>
        <v/>
      </c>
      <c r="B4" t="str">
        <f t="shared" si="1"/>
        <v/>
      </c>
      <c r="C4" t="str">
        <f t="shared" si="1"/>
        <v/>
      </c>
      <c r="D4" t="str">
        <f t="shared" si="1"/>
        <v/>
      </c>
      <c r="E4" t="str">
        <f t="shared" si="1"/>
        <v/>
      </c>
      <c r="F4" t="str">
        <f t="shared" si="1"/>
        <v/>
      </c>
      <c r="G4" t="str">
        <f t="shared" si="1"/>
        <v/>
      </c>
      <c r="H4" t="str">
        <f t="shared" si="1"/>
        <v/>
      </c>
      <c r="I4" t="str">
        <f t="shared" si="1"/>
        <v/>
      </c>
      <c r="J4" t="str">
        <f t="shared" si="1"/>
        <v/>
      </c>
      <c r="K4" t="str">
        <f t="shared" si="1"/>
        <v/>
      </c>
      <c r="L4" t="str">
        <f t="shared" si="1"/>
        <v/>
      </c>
    </row>
    <row r="5" spans="1:16" x14ac:dyDescent="0.2">
      <c r="A5" t="str">
        <f>IF(beta!A5="","",beta!A5)</f>
        <v/>
      </c>
      <c r="B5" t="str">
        <f t="shared" si="1"/>
        <v/>
      </c>
      <c r="C5" t="str">
        <f t="shared" si="1"/>
        <v/>
      </c>
      <c r="D5" t="str">
        <f t="shared" si="1"/>
        <v/>
      </c>
      <c r="E5" t="str">
        <f t="shared" si="1"/>
        <v/>
      </c>
      <c r="F5" t="str">
        <f t="shared" si="1"/>
        <v/>
      </c>
      <c r="G5" t="str">
        <f t="shared" si="1"/>
        <v/>
      </c>
      <c r="H5" t="str">
        <f t="shared" si="1"/>
        <v/>
      </c>
      <c r="I5" t="str">
        <f t="shared" si="1"/>
        <v/>
      </c>
      <c r="J5" t="str">
        <f t="shared" si="1"/>
        <v/>
      </c>
      <c r="K5" t="str">
        <f t="shared" si="1"/>
        <v/>
      </c>
      <c r="L5" t="str">
        <f t="shared" si="1"/>
        <v/>
      </c>
    </row>
    <row r="6" spans="1:16" x14ac:dyDescent="0.2">
      <c r="A6" t="str">
        <f>IF(beta!A6="","",beta!A6)</f>
        <v/>
      </c>
      <c r="B6" t="str">
        <f t="shared" si="1"/>
        <v/>
      </c>
      <c r="C6" t="str">
        <f t="shared" si="1"/>
        <v/>
      </c>
      <c r="D6" t="str">
        <f t="shared" si="1"/>
        <v/>
      </c>
      <c r="E6" t="str">
        <f t="shared" si="1"/>
        <v/>
      </c>
      <c r="F6" t="str">
        <f t="shared" si="1"/>
        <v/>
      </c>
      <c r="G6" t="str">
        <f t="shared" si="1"/>
        <v/>
      </c>
      <c r="H6" t="str">
        <f t="shared" si="1"/>
        <v/>
      </c>
      <c r="I6" t="str">
        <f t="shared" si="1"/>
        <v/>
      </c>
      <c r="J6" t="str">
        <f t="shared" si="1"/>
        <v/>
      </c>
      <c r="K6" t="str">
        <f t="shared" si="1"/>
        <v/>
      </c>
      <c r="L6" t="str">
        <f t="shared" si="1"/>
        <v/>
      </c>
    </row>
    <row r="7" spans="1:16" x14ac:dyDescent="0.2">
      <c r="A7" t="str">
        <f>IF(beta!A7="","",beta!A7)</f>
        <v/>
      </c>
      <c r="B7" t="str">
        <f t="shared" si="1"/>
        <v/>
      </c>
      <c r="C7" t="str">
        <f t="shared" si="1"/>
        <v/>
      </c>
      <c r="D7" t="str">
        <f t="shared" si="1"/>
        <v/>
      </c>
      <c r="E7" t="str">
        <f t="shared" si="1"/>
        <v/>
      </c>
      <c r="F7" t="str">
        <f t="shared" si="1"/>
        <v/>
      </c>
      <c r="G7" t="str">
        <f t="shared" si="1"/>
        <v/>
      </c>
      <c r="H7" t="str">
        <f t="shared" si="1"/>
        <v/>
      </c>
      <c r="I7" t="str">
        <f t="shared" si="1"/>
        <v/>
      </c>
      <c r="J7" t="str">
        <f t="shared" si="1"/>
        <v/>
      </c>
      <c r="K7" t="str">
        <f t="shared" si="1"/>
        <v/>
      </c>
      <c r="L7" t="str">
        <f t="shared" si="1"/>
        <v/>
      </c>
    </row>
    <row r="8" spans="1:16" x14ac:dyDescent="0.2">
      <c r="A8" t="str">
        <f>IF(beta!A8="","",beta!A8)</f>
        <v/>
      </c>
      <c r="B8" t="str">
        <f t="shared" si="1"/>
        <v/>
      </c>
      <c r="C8" t="str">
        <f t="shared" si="1"/>
        <v/>
      </c>
      <c r="D8" t="str">
        <f t="shared" si="1"/>
        <v/>
      </c>
      <c r="E8" t="str">
        <f t="shared" si="1"/>
        <v/>
      </c>
      <c r="F8" t="str">
        <f t="shared" si="1"/>
        <v/>
      </c>
      <c r="G8" t="str">
        <f t="shared" si="1"/>
        <v/>
      </c>
      <c r="H8" t="str">
        <f t="shared" si="1"/>
        <v/>
      </c>
      <c r="I8" t="str">
        <f t="shared" si="1"/>
        <v/>
      </c>
      <c r="J8" t="str">
        <f t="shared" si="1"/>
        <v/>
      </c>
      <c r="K8" t="str">
        <f t="shared" si="1"/>
        <v/>
      </c>
      <c r="L8" t="str">
        <f t="shared" si="1"/>
        <v/>
      </c>
    </row>
    <row r="9" spans="1:16" x14ac:dyDescent="0.2">
      <c r="A9" t="str">
        <f>IF(beta!A9="","",beta!A9)</f>
        <v/>
      </c>
      <c r="B9" t="str">
        <f t="shared" si="1"/>
        <v/>
      </c>
      <c r="C9" t="str">
        <f t="shared" si="1"/>
        <v/>
      </c>
      <c r="D9" t="str">
        <f t="shared" si="1"/>
        <v/>
      </c>
      <c r="E9" t="str">
        <f t="shared" si="1"/>
        <v/>
      </c>
      <c r="F9" t="str">
        <f t="shared" si="1"/>
        <v/>
      </c>
      <c r="G9" t="str">
        <f t="shared" si="1"/>
        <v/>
      </c>
      <c r="H9" t="str">
        <f t="shared" si="1"/>
        <v/>
      </c>
      <c r="I9" t="str">
        <f t="shared" si="1"/>
        <v/>
      </c>
      <c r="J9" t="str">
        <f t="shared" si="1"/>
        <v/>
      </c>
      <c r="K9" t="str">
        <f t="shared" si="1"/>
        <v/>
      </c>
      <c r="L9" t="str">
        <f t="shared" si="1"/>
        <v/>
      </c>
    </row>
    <row r="10" spans="1:16" x14ac:dyDescent="0.2">
      <c r="A10" t="str">
        <f>IF(beta!A10="","",beta!A10)</f>
        <v/>
      </c>
      <c r="B10" t="str">
        <f t="shared" si="1"/>
        <v/>
      </c>
      <c r="C10" t="str">
        <f t="shared" si="1"/>
        <v/>
      </c>
      <c r="D10" t="str">
        <f t="shared" si="1"/>
        <v/>
      </c>
      <c r="E10" t="str">
        <f t="shared" si="1"/>
        <v/>
      </c>
      <c r="F10" t="str">
        <f t="shared" si="1"/>
        <v/>
      </c>
      <c r="G10" t="str">
        <f t="shared" si="1"/>
        <v/>
      </c>
      <c r="H10" t="str">
        <f t="shared" si="1"/>
        <v/>
      </c>
      <c r="I10" t="str">
        <f t="shared" si="1"/>
        <v/>
      </c>
      <c r="J10" t="str">
        <f t="shared" si="1"/>
        <v/>
      </c>
      <c r="K10" t="str">
        <f t="shared" si="1"/>
        <v/>
      </c>
      <c r="L10" t="str">
        <f t="shared" si="1"/>
        <v/>
      </c>
    </row>
    <row r="11" spans="1:16" x14ac:dyDescent="0.2">
      <c r="A11" t="str">
        <f>IF(beta!A11="","",beta!A11)</f>
        <v/>
      </c>
      <c r="B11" t="str">
        <f t="shared" si="1"/>
        <v/>
      </c>
      <c r="C11" t="str">
        <f t="shared" si="1"/>
        <v/>
      </c>
      <c r="D11" t="str">
        <f t="shared" si="1"/>
        <v/>
      </c>
      <c r="E11" t="str">
        <f t="shared" si="1"/>
        <v/>
      </c>
      <c r="F11" t="str">
        <f t="shared" si="1"/>
        <v/>
      </c>
      <c r="G11" t="str">
        <f t="shared" si="1"/>
        <v/>
      </c>
      <c r="H11" t="str">
        <f t="shared" si="1"/>
        <v/>
      </c>
      <c r="I11" t="str">
        <f t="shared" si="1"/>
        <v/>
      </c>
      <c r="J11" t="str">
        <f t="shared" si="1"/>
        <v/>
      </c>
      <c r="K11" t="str">
        <f t="shared" si="1"/>
        <v/>
      </c>
      <c r="L11" t="str">
        <f t="shared" si="1"/>
        <v/>
      </c>
    </row>
    <row r="12" spans="1:16" x14ac:dyDescent="0.2">
      <c r="A12" t="str">
        <f>IF(beta!A12="","",beta!A12)</f>
        <v/>
      </c>
      <c r="B12" t="str">
        <f t="shared" si="1"/>
        <v/>
      </c>
      <c r="C12" t="str">
        <f t="shared" si="1"/>
        <v/>
      </c>
      <c r="D12" t="str">
        <f t="shared" si="1"/>
        <v/>
      </c>
      <c r="E12" t="str">
        <f t="shared" si="1"/>
        <v/>
      </c>
      <c r="F12" t="str">
        <f t="shared" si="1"/>
        <v/>
      </c>
      <c r="G12" t="str">
        <f t="shared" si="1"/>
        <v/>
      </c>
      <c r="H12" t="str">
        <f t="shared" si="1"/>
        <v/>
      </c>
      <c r="I12" t="str">
        <f t="shared" si="1"/>
        <v/>
      </c>
      <c r="J12" t="str">
        <f t="shared" si="1"/>
        <v/>
      </c>
      <c r="K12" t="str">
        <f t="shared" si="1"/>
        <v/>
      </c>
      <c r="L12" t="str">
        <f t="shared" si="1"/>
        <v/>
      </c>
    </row>
    <row r="13" spans="1:16" x14ac:dyDescent="0.2">
      <c r="A13" t="str">
        <f>IF(beta!A13="","",beta!A13)</f>
        <v/>
      </c>
      <c r="B13" t="str">
        <f t="shared" si="1"/>
        <v/>
      </c>
      <c r="C13" t="str">
        <f t="shared" si="1"/>
        <v/>
      </c>
      <c r="D13" t="str">
        <f t="shared" si="1"/>
        <v/>
      </c>
      <c r="E13" t="str">
        <f t="shared" si="1"/>
        <v/>
      </c>
      <c r="F13" t="str">
        <f t="shared" si="1"/>
        <v/>
      </c>
      <c r="G13" t="str">
        <f t="shared" si="1"/>
        <v/>
      </c>
      <c r="H13" t="str">
        <f t="shared" si="1"/>
        <v/>
      </c>
      <c r="I13" t="str">
        <f t="shared" si="1"/>
        <v/>
      </c>
      <c r="J13" t="str">
        <f t="shared" si="1"/>
        <v/>
      </c>
      <c r="K13" t="str">
        <f t="shared" si="1"/>
        <v/>
      </c>
      <c r="L13" t="str">
        <f t="shared" si="1"/>
        <v/>
      </c>
    </row>
    <row r="14" spans="1:16" x14ac:dyDescent="0.2">
      <c r="A14" t="str">
        <f>IF(beta!A14="","",beta!A14)</f>
        <v/>
      </c>
      <c r="B14" t="str">
        <f t="shared" si="1"/>
        <v/>
      </c>
      <c r="C14" t="str">
        <f t="shared" si="1"/>
        <v/>
      </c>
      <c r="D14" t="str">
        <f t="shared" si="1"/>
        <v/>
      </c>
      <c r="E14" t="str">
        <f t="shared" si="1"/>
        <v/>
      </c>
      <c r="F14" t="str">
        <f t="shared" si="1"/>
        <v/>
      </c>
      <c r="G14" t="str">
        <f t="shared" si="1"/>
        <v/>
      </c>
      <c r="H14" t="str">
        <f t="shared" si="1"/>
        <v/>
      </c>
      <c r="I14" t="str">
        <f t="shared" si="1"/>
        <v/>
      </c>
      <c r="J14" t="str">
        <f t="shared" si="1"/>
        <v/>
      </c>
      <c r="K14" t="str">
        <f t="shared" si="1"/>
        <v/>
      </c>
      <c r="L14" t="str">
        <f t="shared" si="1"/>
        <v/>
      </c>
    </row>
    <row r="15" spans="1:16" x14ac:dyDescent="0.2">
      <c r="A15" t="str">
        <f>IF(beta!A15="","",beta!A15)</f>
        <v/>
      </c>
      <c r="B15" t="str">
        <f t="shared" si="1"/>
        <v/>
      </c>
      <c r="C15" t="str">
        <f t="shared" si="1"/>
        <v/>
      </c>
      <c r="D15" t="str">
        <f t="shared" si="1"/>
        <v/>
      </c>
      <c r="E15" t="str">
        <f t="shared" si="1"/>
        <v/>
      </c>
      <c r="F15" t="str">
        <f t="shared" si="1"/>
        <v/>
      </c>
      <c r="G15" t="str">
        <f t="shared" si="1"/>
        <v/>
      </c>
      <c r="H15" t="str">
        <f t="shared" si="1"/>
        <v/>
      </c>
      <c r="I15" t="str">
        <f t="shared" si="1"/>
        <v/>
      </c>
      <c r="J15" t="str">
        <f t="shared" si="1"/>
        <v/>
      </c>
      <c r="K15" t="str">
        <f t="shared" si="1"/>
        <v/>
      </c>
      <c r="L15" t="str">
        <f t="shared" si="1"/>
        <v/>
      </c>
    </row>
    <row r="16" spans="1:16" x14ac:dyDescent="0.2">
      <c r="A16" t="str">
        <f>IF(beta!A16="","",beta!A16)</f>
        <v/>
      </c>
      <c r="B16" t="str">
        <f t="shared" si="1"/>
        <v/>
      </c>
      <c r="C16" t="str">
        <f t="shared" si="1"/>
        <v/>
      </c>
      <c r="D16" t="str">
        <f t="shared" si="1"/>
        <v/>
      </c>
      <c r="E16" t="str">
        <f t="shared" si="1"/>
        <v/>
      </c>
      <c r="F16" t="str">
        <f t="shared" si="1"/>
        <v/>
      </c>
      <c r="G16" t="str">
        <f t="shared" si="1"/>
        <v/>
      </c>
      <c r="H16" t="str">
        <f t="shared" si="1"/>
        <v/>
      </c>
      <c r="I16" t="str">
        <f t="shared" si="1"/>
        <v/>
      </c>
      <c r="J16" t="str">
        <f t="shared" si="1"/>
        <v/>
      </c>
      <c r="K16" t="str">
        <f t="shared" si="1"/>
        <v/>
      </c>
      <c r="L16" t="str">
        <f t="shared" si="1"/>
        <v/>
      </c>
    </row>
    <row r="17" spans="1:12" x14ac:dyDescent="0.2">
      <c r="A17" t="str">
        <f>IF(beta!A17="","",beta!A17)</f>
        <v/>
      </c>
      <c r="B17" t="str">
        <f t="shared" si="1"/>
        <v/>
      </c>
      <c r="C17" t="str">
        <f t="shared" si="1"/>
        <v/>
      </c>
      <c r="D17" t="str">
        <f t="shared" si="1"/>
        <v/>
      </c>
      <c r="E17" t="str">
        <f t="shared" si="1"/>
        <v/>
      </c>
      <c r="F17" t="str">
        <f t="shared" si="1"/>
        <v/>
      </c>
      <c r="G17" t="str">
        <f t="shared" si="1"/>
        <v/>
      </c>
      <c r="H17" t="str">
        <f t="shared" si="1"/>
        <v/>
      </c>
      <c r="I17" t="str">
        <f t="shared" si="1"/>
        <v/>
      </c>
      <c r="J17" t="str">
        <f t="shared" si="1"/>
        <v/>
      </c>
      <c r="K17" t="str">
        <f t="shared" si="1"/>
        <v/>
      </c>
      <c r="L17" t="str">
        <f t="shared" si="1"/>
        <v/>
      </c>
    </row>
    <row r="18" spans="1:12" x14ac:dyDescent="0.2">
      <c r="A18" t="str">
        <f>IF(beta!A18="","",beta!A18)</f>
        <v/>
      </c>
      <c r="B18" t="str">
        <f t="shared" si="1"/>
        <v/>
      </c>
      <c r="C18" t="str">
        <f t="shared" si="1"/>
        <v/>
      </c>
      <c r="D18" t="str">
        <f t="shared" si="1"/>
        <v/>
      </c>
      <c r="E18" t="str">
        <f t="shared" si="1"/>
        <v/>
      </c>
      <c r="F18" t="str">
        <f t="shared" si="1"/>
        <v/>
      </c>
      <c r="G18" t="str">
        <f t="shared" si="1"/>
        <v/>
      </c>
      <c r="H18" t="str">
        <f t="shared" si="1"/>
        <v/>
      </c>
      <c r="I18" t="str">
        <f t="shared" si="1"/>
        <v/>
      </c>
      <c r="J18" t="str">
        <f t="shared" si="1"/>
        <v/>
      </c>
      <c r="K18" t="str">
        <f t="shared" si="1"/>
        <v/>
      </c>
      <c r="L18" t="str">
        <f t="shared" si="1"/>
        <v/>
      </c>
    </row>
    <row r="19" spans="1:12" x14ac:dyDescent="0.2">
      <c r="A19" t="str">
        <f>IF(beta!A19="","",beta!A19)</f>
        <v/>
      </c>
      <c r="B19" t="str">
        <f t="shared" si="1"/>
        <v/>
      </c>
      <c r="C19" t="str">
        <f t="shared" si="1"/>
        <v/>
      </c>
      <c r="D19" t="str">
        <f t="shared" si="1"/>
        <v/>
      </c>
      <c r="E19" t="str">
        <f t="shared" si="1"/>
        <v/>
      </c>
      <c r="F19" t="str">
        <f t="shared" si="1"/>
        <v/>
      </c>
      <c r="G19" t="str">
        <f t="shared" si="1"/>
        <v/>
      </c>
      <c r="H19" t="str">
        <f t="shared" si="1"/>
        <v/>
      </c>
      <c r="I19" t="str">
        <f t="shared" si="1"/>
        <v/>
      </c>
      <c r="J19" t="str">
        <f t="shared" si="1"/>
        <v/>
      </c>
      <c r="K19" t="str">
        <f t="shared" si="1"/>
        <v/>
      </c>
      <c r="L19" t="str">
        <f t="shared" si="1"/>
        <v/>
      </c>
    </row>
    <row r="20" spans="1:12" x14ac:dyDescent="0.2">
      <c r="A20" t="str">
        <f>IF(beta!A20="","",beta!A20)</f>
        <v/>
      </c>
      <c r="B20" t="str">
        <f t="shared" si="1"/>
        <v/>
      </c>
      <c r="C20" t="str">
        <f t="shared" si="1"/>
        <v/>
      </c>
      <c r="D20" t="str">
        <f t="shared" si="1"/>
        <v/>
      </c>
      <c r="E20" t="str">
        <f t="shared" si="1"/>
        <v/>
      </c>
      <c r="F20" t="str">
        <f t="shared" si="1"/>
        <v/>
      </c>
      <c r="G20" t="str">
        <f t="shared" si="1"/>
        <v/>
      </c>
      <c r="H20" t="str">
        <f t="shared" si="1"/>
        <v/>
      </c>
      <c r="I20" t="str">
        <f t="shared" si="1"/>
        <v/>
      </c>
      <c r="J20" t="str">
        <f t="shared" si="1"/>
        <v/>
      </c>
      <c r="K20" t="str">
        <f t="shared" si="1"/>
        <v/>
      </c>
      <c r="L20" t="str">
        <f t="shared" si="1"/>
        <v/>
      </c>
    </row>
    <row r="21" spans="1:12" x14ac:dyDescent="0.2">
      <c r="A21" t="str">
        <f>IF(beta!A21="","",beta!A21)</f>
        <v/>
      </c>
      <c r="B21" t="str">
        <f t="shared" si="1"/>
        <v/>
      </c>
      <c r="C21" t="str">
        <f t="shared" si="1"/>
        <v/>
      </c>
      <c r="D21" t="str">
        <f t="shared" si="1"/>
        <v/>
      </c>
      <c r="E21" t="str">
        <f t="shared" si="1"/>
        <v/>
      </c>
      <c r="F21" t="str">
        <f t="shared" si="1"/>
        <v/>
      </c>
      <c r="G21" t="str">
        <f t="shared" si="1"/>
        <v/>
      </c>
      <c r="H21" t="str">
        <f t="shared" si="1"/>
        <v/>
      </c>
      <c r="I21" t="str">
        <f t="shared" si="1"/>
        <v/>
      </c>
      <c r="J21" t="str">
        <f t="shared" si="1"/>
        <v/>
      </c>
      <c r="K21" t="str">
        <f t="shared" si="1"/>
        <v/>
      </c>
      <c r="L21" t="str">
        <f t="shared" si="1"/>
        <v/>
      </c>
    </row>
    <row r="22" spans="1:12" x14ac:dyDescent="0.2">
      <c r="A22" t="str">
        <f>IF(beta!A22="","",beta!A22)</f>
        <v/>
      </c>
      <c r="B22" t="str">
        <f t="shared" si="1"/>
        <v/>
      </c>
      <c r="C22" t="str">
        <f t="shared" si="1"/>
        <v/>
      </c>
      <c r="D22" t="str">
        <f t="shared" si="1"/>
        <v/>
      </c>
      <c r="E22" t="str">
        <f t="shared" si="1"/>
        <v/>
      </c>
      <c r="F22" t="str">
        <f t="shared" si="1"/>
        <v/>
      </c>
      <c r="G22" t="str">
        <f t="shared" si="1"/>
        <v/>
      </c>
      <c r="H22" t="str">
        <f t="shared" si="1"/>
        <v/>
      </c>
      <c r="I22" t="str">
        <f t="shared" si="1"/>
        <v/>
      </c>
      <c r="J22" t="str">
        <f t="shared" si="1"/>
        <v/>
      </c>
      <c r="K22" t="str">
        <f t="shared" si="1"/>
        <v/>
      </c>
      <c r="L22" t="str">
        <f t="shared" si="1"/>
        <v/>
      </c>
    </row>
    <row r="23" spans="1:12" x14ac:dyDescent="0.2">
      <c r="A23" t="str">
        <f>IF(beta!A23="","",beta!A23)</f>
        <v/>
      </c>
      <c r="B23" t="str">
        <f t="shared" si="1"/>
        <v/>
      </c>
      <c r="C23" t="str">
        <f t="shared" si="1"/>
        <v/>
      </c>
      <c r="D23" t="str">
        <f t="shared" si="1"/>
        <v/>
      </c>
      <c r="E23" t="str">
        <f t="shared" si="1"/>
        <v/>
      </c>
      <c r="F23" t="str">
        <f t="shared" si="1"/>
        <v/>
      </c>
      <c r="G23" t="str">
        <f t="shared" si="1"/>
        <v/>
      </c>
      <c r="H23" t="str">
        <f t="shared" si="1"/>
        <v/>
      </c>
      <c r="I23" t="str">
        <f t="shared" si="1"/>
        <v/>
      </c>
      <c r="J23" t="str">
        <f t="shared" si="1"/>
        <v/>
      </c>
      <c r="K23" t="str">
        <f t="shared" si="1"/>
        <v/>
      </c>
      <c r="L23" t="str">
        <f t="shared" si="1"/>
        <v/>
      </c>
    </row>
    <row r="24" spans="1:12" x14ac:dyDescent="0.2">
      <c r="A24" t="str">
        <f>IF(beta!A24="","",beta!A24)</f>
        <v/>
      </c>
      <c r="B24" t="str">
        <f t="shared" si="1"/>
        <v/>
      </c>
      <c r="C24" t="str">
        <f t="shared" si="1"/>
        <v/>
      </c>
      <c r="D24" t="str">
        <f t="shared" si="1"/>
        <v/>
      </c>
      <c r="E24" t="str">
        <f t="shared" si="1"/>
        <v/>
      </c>
      <c r="F24" t="str">
        <f t="shared" si="1"/>
        <v/>
      </c>
      <c r="G24" t="str">
        <f t="shared" si="1"/>
        <v/>
      </c>
      <c r="H24" t="str">
        <f t="shared" si="1"/>
        <v/>
      </c>
      <c r="I24" t="str">
        <f t="shared" si="1"/>
        <v/>
      </c>
      <c r="J24" t="str">
        <f t="shared" si="1"/>
        <v/>
      </c>
      <c r="K24" t="str">
        <f t="shared" si="1"/>
        <v/>
      </c>
      <c r="L24" t="str">
        <f t="shared" si="1"/>
        <v/>
      </c>
    </row>
    <row r="25" spans="1:12" x14ac:dyDescent="0.2">
      <c r="A25" t="str">
        <f>IF(beta!A25="","",beta!A25)</f>
        <v/>
      </c>
      <c r="B25" t="str">
        <f t="shared" si="1"/>
        <v/>
      </c>
      <c r="C25" t="str">
        <f t="shared" si="1"/>
        <v/>
      </c>
      <c r="D25" t="str">
        <f t="shared" si="1"/>
        <v/>
      </c>
      <c r="E25" t="str">
        <f t="shared" si="1"/>
        <v/>
      </c>
      <c r="F25" t="str">
        <f t="shared" si="1"/>
        <v/>
      </c>
      <c r="G25" t="str">
        <f t="shared" si="1"/>
        <v/>
      </c>
      <c r="H25" t="str">
        <f t="shared" si="1"/>
        <v/>
      </c>
      <c r="I25" t="str">
        <f t="shared" ref="C25:L31" si="2">IF(OR($A25="", I$1=""), "", IF(ROW(I25)=COLUMN(I25),-0.05,0.01))</f>
        <v/>
      </c>
      <c r="J25" t="str">
        <f t="shared" si="2"/>
        <v/>
      </c>
      <c r="K25" t="str">
        <f t="shared" si="2"/>
        <v/>
      </c>
      <c r="L25" t="str">
        <f t="shared" si="2"/>
        <v/>
      </c>
    </row>
    <row r="26" spans="1:12" x14ac:dyDescent="0.2">
      <c r="A26" t="str">
        <f>IF(beta!A26="","",beta!A26)</f>
        <v/>
      </c>
      <c r="B26" t="str">
        <f t="shared" si="1"/>
        <v/>
      </c>
      <c r="C26" t="str">
        <f t="shared" si="2"/>
        <v/>
      </c>
      <c r="D26" t="str">
        <f t="shared" si="2"/>
        <v/>
      </c>
      <c r="E26" t="str">
        <f t="shared" si="2"/>
        <v/>
      </c>
      <c r="F26" t="str">
        <f t="shared" si="2"/>
        <v/>
      </c>
      <c r="G26" t="str">
        <f t="shared" si="2"/>
        <v/>
      </c>
      <c r="H26" t="str">
        <f t="shared" si="2"/>
        <v/>
      </c>
      <c r="I26" t="str">
        <f t="shared" si="2"/>
        <v/>
      </c>
      <c r="J26" t="str">
        <f t="shared" si="2"/>
        <v/>
      </c>
      <c r="K26" t="str">
        <f t="shared" si="2"/>
        <v/>
      </c>
      <c r="L26" t="str">
        <f t="shared" si="2"/>
        <v/>
      </c>
    </row>
    <row r="27" spans="1:12" x14ac:dyDescent="0.2">
      <c r="A27" t="str">
        <f>IF(beta!A27="","",beta!A27)</f>
        <v/>
      </c>
      <c r="B27" t="str">
        <f t="shared" si="1"/>
        <v/>
      </c>
      <c r="C27" t="str">
        <f t="shared" si="2"/>
        <v/>
      </c>
      <c r="D27" t="str">
        <f t="shared" si="2"/>
        <v/>
      </c>
      <c r="E27" t="str">
        <f t="shared" si="2"/>
        <v/>
      </c>
      <c r="F27" t="str">
        <f t="shared" si="2"/>
        <v/>
      </c>
      <c r="G27" t="str">
        <f t="shared" si="2"/>
        <v/>
      </c>
      <c r="H27" t="str">
        <f t="shared" si="2"/>
        <v/>
      </c>
      <c r="I27" t="str">
        <f t="shared" si="2"/>
        <v/>
      </c>
      <c r="J27" t="str">
        <f t="shared" si="2"/>
        <v/>
      </c>
      <c r="K27" t="str">
        <f t="shared" si="2"/>
        <v/>
      </c>
      <c r="L27" t="str">
        <f t="shared" si="2"/>
        <v/>
      </c>
    </row>
    <row r="28" spans="1:12" x14ac:dyDescent="0.2">
      <c r="A28" t="str">
        <f>IF(beta!A28="","",beta!A28)</f>
        <v/>
      </c>
      <c r="B28" t="str">
        <f t="shared" si="1"/>
        <v/>
      </c>
      <c r="C28" t="str">
        <f t="shared" si="2"/>
        <v/>
      </c>
      <c r="D28" t="str">
        <f t="shared" si="2"/>
        <v/>
      </c>
      <c r="E28" t="str">
        <f t="shared" si="2"/>
        <v/>
      </c>
      <c r="F28" t="str">
        <f t="shared" si="2"/>
        <v/>
      </c>
      <c r="G28" t="str">
        <f t="shared" si="2"/>
        <v/>
      </c>
      <c r="H28" t="str">
        <f t="shared" si="2"/>
        <v/>
      </c>
      <c r="I28" t="str">
        <f t="shared" si="2"/>
        <v/>
      </c>
      <c r="J28" t="str">
        <f t="shared" si="2"/>
        <v/>
      </c>
      <c r="K28" t="str">
        <f t="shared" si="2"/>
        <v/>
      </c>
      <c r="L28" t="str">
        <f t="shared" si="2"/>
        <v/>
      </c>
    </row>
    <row r="29" spans="1:12" x14ac:dyDescent="0.2">
      <c r="A29" t="str">
        <f>IF(beta!A29="","",beta!A29)</f>
        <v/>
      </c>
      <c r="B29" t="str">
        <f t="shared" si="1"/>
        <v/>
      </c>
      <c r="C29" t="str">
        <f t="shared" si="2"/>
        <v/>
      </c>
      <c r="D29" t="str">
        <f t="shared" si="2"/>
        <v/>
      </c>
      <c r="E29" t="str">
        <f t="shared" si="2"/>
        <v/>
      </c>
      <c r="F29" t="str">
        <f t="shared" si="2"/>
        <v/>
      </c>
      <c r="G29" t="str">
        <f t="shared" si="2"/>
        <v/>
      </c>
      <c r="H29" t="str">
        <f t="shared" si="2"/>
        <v/>
      </c>
      <c r="I29" t="str">
        <f t="shared" si="2"/>
        <v/>
      </c>
      <c r="J29" t="str">
        <f t="shared" si="2"/>
        <v/>
      </c>
      <c r="K29" t="str">
        <f t="shared" si="2"/>
        <v/>
      </c>
      <c r="L29" t="str">
        <f t="shared" si="2"/>
        <v/>
      </c>
    </row>
    <row r="30" spans="1:12" x14ac:dyDescent="0.2">
      <c r="A30" t="str">
        <f>IF(beta!A30="","",beta!A30)</f>
        <v/>
      </c>
      <c r="B30" t="str">
        <f t="shared" si="1"/>
        <v/>
      </c>
      <c r="C30" t="str">
        <f t="shared" si="2"/>
        <v/>
      </c>
      <c r="D30" t="str">
        <f t="shared" si="2"/>
        <v/>
      </c>
      <c r="E30" t="str">
        <f t="shared" si="2"/>
        <v/>
      </c>
      <c r="F30" t="str">
        <f t="shared" si="2"/>
        <v/>
      </c>
      <c r="G30" t="str">
        <f t="shared" si="2"/>
        <v/>
      </c>
      <c r="H30" t="str">
        <f t="shared" si="2"/>
        <v/>
      </c>
      <c r="I30" t="str">
        <f t="shared" si="2"/>
        <v/>
      </c>
      <c r="J30" t="str">
        <f t="shared" si="2"/>
        <v/>
      </c>
      <c r="K30" t="str">
        <f t="shared" si="2"/>
        <v/>
      </c>
      <c r="L30" t="str">
        <f t="shared" si="2"/>
        <v/>
      </c>
    </row>
    <row r="31" spans="1:12" x14ac:dyDescent="0.2">
      <c r="A31" t="str">
        <f>IF(beta!A31="","",beta!A31)</f>
        <v/>
      </c>
      <c r="B31" t="str">
        <f t="shared" si="1"/>
        <v/>
      </c>
      <c r="C31" t="str">
        <f t="shared" si="2"/>
        <v/>
      </c>
      <c r="D31" t="str">
        <f t="shared" si="2"/>
        <v/>
      </c>
      <c r="E31" t="str">
        <f t="shared" si="2"/>
        <v/>
      </c>
      <c r="F31" t="str">
        <f t="shared" si="2"/>
        <v/>
      </c>
      <c r="G31" t="str">
        <f t="shared" si="2"/>
        <v/>
      </c>
      <c r="H31" t="str">
        <f t="shared" si="2"/>
        <v/>
      </c>
      <c r="I31" t="str">
        <f t="shared" si="2"/>
        <v/>
      </c>
      <c r="J31" t="str">
        <f t="shared" si="2"/>
        <v/>
      </c>
      <c r="K31" t="str">
        <f t="shared" si="2"/>
        <v/>
      </c>
      <c r="L31" t="str">
        <f t="shared" si="2"/>
        <v/>
      </c>
    </row>
    <row r="32" spans="1:12" x14ac:dyDescent="0.2">
      <c r="A32" t="str">
        <f>IF(beta!A32="","",beta!A32)</f>
        <v/>
      </c>
    </row>
    <row r="33" spans="1:1" x14ac:dyDescent="0.2">
      <c r="A33" t="str">
        <f>IF(beta!A33="","",beta!A33)</f>
        <v/>
      </c>
    </row>
    <row r="34" spans="1:1" x14ac:dyDescent="0.2">
      <c r="A34" t="str">
        <f>IF(beta!A34="","",beta!A34)</f>
        <v/>
      </c>
    </row>
    <row r="35" spans="1:1" x14ac:dyDescent="0.2">
      <c r="A35" t="str">
        <f>IF(beta!A35="","",beta!A35)</f>
        <v/>
      </c>
    </row>
    <row r="36" spans="1:1" x14ac:dyDescent="0.2">
      <c r="A36" t="str">
        <f>IF(beta!A36="","",beta!A36)</f>
        <v/>
      </c>
    </row>
    <row r="37" spans="1:1" x14ac:dyDescent="0.2">
      <c r="A37" t="str">
        <f>IF(beta!A37="","",beta!A37)</f>
        <v/>
      </c>
    </row>
    <row r="38" spans="1:1" x14ac:dyDescent="0.2">
      <c r="A38" t="str">
        <f>IF(beta!A38="","",beta!A38)</f>
        <v/>
      </c>
    </row>
    <row r="39" spans="1:1" x14ac:dyDescent="0.2">
      <c r="A39" t="str">
        <f>IF(beta!A39="","",beta!A39)</f>
        <v/>
      </c>
    </row>
    <row r="40" spans="1:1" x14ac:dyDescent="0.2">
      <c r="A40" t="str">
        <f>IF(beta!A40="","",beta!A40)</f>
        <v/>
      </c>
    </row>
    <row r="41" spans="1:1" x14ac:dyDescent="0.2">
      <c r="A41" t="str">
        <f>IF(beta!A41="","",beta!A41)</f>
        <v/>
      </c>
    </row>
    <row r="42" spans="1:1" x14ac:dyDescent="0.2">
      <c r="A42" t="str">
        <f>IF(beta!A42="","",beta!A42)</f>
        <v/>
      </c>
    </row>
    <row r="43" spans="1:1" x14ac:dyDescent="0.2">
      <c r="A43" t="str">
        <f>IF(beta!A43="","",beta!A43)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CC606-5086-1F48-9D1A-C2900FAE3B19}">
  <dimension ref="A1:G7"/>
  <sheetViews>
    <sheetView workbookViewId="0">
      <selection activeCell="H43" sqref="H43"/>
    </sheetView>
  </sheetViews>
  <sheetFormatPr baseColWidth="10" defaultRowHeight="16" x14ac:dyDescent="0.2"/>
  <sheetData>
    <row r="1" spans="1:7" x14ac:dyDescent="0.2">
      <c r="A1" t="s">
        <v>15</v>
      </c>
      <c r="B1" t="str" cm="1">
        <f t="array" ref="B1:G1">TRANSPOSE(A2:A7)</f>
        <v>NY</v>
      </c>
      <c r="C1" t="str">
        <v>NJ</v>
      </c>
      <c r="D1">
        <v>0</v>
      </c>
      <c r="E1">
        <v>0</v>
      </c>
      <c r="F1">
        <v>0</v>
      </c>
      <c r="G1">
        <v>0</v>
      </c>
    </row>
    <row r="2" spans="1:7" x14ac:dyDescent="0.2">
      <c r="A2" t="str">
        <f>jurisdiction!B2</f>
        <v>NY</v>
      </c>
      <c r="B2" s="1">
        <v>1</v>
      </c>
      <c r="C2" s="1">
        <v>0.1</v>
      </c>
      <c r="D2" s="1">
        <v>0</v>
      </c>
      <c r="E2" s="2">
        <v>0</v>
      </c>
      <c r="F2" s="2">
        <v>0</v>
      </c>
      <c r="G2" s="2">
        <v>0</v>
      </c>
    </row>
    <row r="3" spans="1:7" x14ac:dyDescent="0.2">
      <c r="A3" t="str">
        <f>jurisdiction!B3</f>
        <v>NJ</v>
      </c>
      <c r="B3" s="1">
        <v>0.1</v>
      </c>
      <c r="C3" s="1">
        <v>1</v>
      </c>
      <c r="D3" s="1">
        <v>0</v>
      </c>
      <c r="E3" s="2">
        <v>0</v>
      </c>
      <c r="F3" s="2">
        <v>0</v>
      </c>
      <c r="G3" s="2">
        <v>0</v>
      </c>
    </row>
    <row r="4" spans="1:7" x14ac:dyDescent="0.2">
      <c r="A4">
        <f>jurisdiction!B4</f>
        <v>0</v>
      </c>
      <c r="B4" s="1">
        <v>0</v>
      </c>
      <c r="C4" s="1">
        <v>0</v>
      </c>
      <c r="D4" s="1">
        <v>1</v>
      </c>
      <c r="E4" s="2">
        <v>0</v>
      </c>
      <c r="F4" s="2">
        <v>0</v>
      </c>
      <c r="G4" s="2">
        <v>0</v>
      </c>
    </row>
    <row r="5" spans="1:7" x14ac:dyDescent="0.2">
      <c r="A5">
        <f>jurisdiction!B5</f>
        <v>0</v>
      </c>
      <c r="B5" s="2">
        <v>0</v>
      </c>
      <c r="C5" s="2">
        <v>0</v>
      </c>
      <c r="D5" s="2">
        <v>0</v>
      </c>
      <c r="E5" s="1">
        <v>1</v>
      </c>
      <c r="F5" s="1">
        <v>0</v>
      </c>
      <c r="G5" s="1">
        <v>0</v>
      </c>
    </row>
    <row r="6" spans="1:7" x14ac:dyDescent="0.2">
      <c r="A6">
        <f>jurisdiction!B6</f>
        <v>0</v>
      </c>
      <c r="B6" s="2">
        <v>0</v>
      </c>
      <c r="C6" s="2">
        <v>0</v>
      </c>
      <c r="D6" s="2">
        <v>0</v>
      </c>
      <c r="E6" s="1">
        <v>0</v>
      </c>
      <c r="F6" s="1">
        <v>1</v>
      </c>
      <c r="G6" s="1">
        <v>0</v>
      </c>
    </row>
    <row r="7" spans="1:7" x14ac:dyDescent="0.2">
      <c r="A7">
        <f>jurisdiction!B7</f>
        <v>0</v>
      </c>
      <c r="B7" s="2">
        <v>0</v>
      </c>
      <c r="C7" s="2">
        <v>0</v>
      </c>
      <c r="D7" s="2">
        <v>0</v>
      </c>
      <c r="E7" s="1">
        <v>0</v>
      </c>
      <c r="F7" s="1">
        <v>0</v>
      </c>
      <c r="G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HeadingPairs>
  <TitlesOfParts>
    <vt:vector size="18" baseType="lpstr">
      <vt:lpstr>settings</vt:lpstr>
      <vt:lpstr>parameters</vt:lpstr>
      <vt:lpstr>jurisdiction</vt:lpstr>
      <vt:lpstr>beta</vt:lpstr>
      <vt:lpstr>travel</vt:lpstr>
      <vt:lpstr>relative-mixing</vt:lpstr>
      <vt:lpstr>c_</vt:lpstr>
      <vt:lpstr>C_surv</vt:lpstr>
      <vt:lpstr>days_to_adjust_NPI</vt:lpstr>
      <vt:lpstr>delta</vt:lpstr>
      <vt:lpstr>gamma</vt:lpstr>
      <vt:lpstr>nr_patches</vt:lpstr>
      <vt:lpstr>o</vt:lpstr>
      <vt:lpstr>obs_lag</vt:lpstr>
      <vt:lpstr>r_</vt:lpstr>
      <vt:lpstr>sigma</vt:lpstr>
      <vt:lpstr>tau</vt:lpstr>
      <vt:lpstr>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Sarah Karr</cp:lastModifiedBy>
  <dcterms:created xsi:type="dcterms:W3CDTF">2023-04-07T18:26:53Z</dcterms:created>
  <dcterms:modified xsi:type="dcterms:W3CDTF">2023-06-28T02:29:59Z</dcterms:modified>
</cp:coreProperties>
</file>