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ima/dev/genomic-surveillance-voi/data/"/>
    </mc:Choice>
  </mc:AlternateContent>
  <xr:revisionPtr revIDLastSave="0" documentId="13_ncr:1_{02C6779D-45AA-D84C-8597-435A21B6AF70}" xr6:coauthVersionLast="47" xr6:coauthVersionMax="47" xr10:uidLastSave="{00000000-0000-0000-0000-000000000000}"/>
  <bookViews>
    <workbookView xWindow="0" yWindow="760" windowWidth="29040" windowHeight="16440" activeTab="2" xr2:uid="{0C369B58-09D0-0147-9E6F-D031731E4386}"/>
  </bookViews>
  <sheets>
    <sheet name="settings" sheetId="1" r:id="rId1"/>
    <sheet name="parameters" sheetId="4" r:id="rId2"/>
    <sheet name="health-costs" sheetId="7" r:id="rId3"/>
    <sheet name="jurisdiction" sheetId="2" r:id="rId4"/>
    <sheet name="beta" sheetId="6" r:id="rId5"/>
    <sheet name="travel" sheetId="3" r:id="rId6"/>
    <sheet name="relative-mixing" sheetId="5" r:id="rId7"/>
  </sheets>
  <definedNames>
    <definedName name="c_">parameters!$B$6</definedName>
    <definedName name="C_surv">parameters!$B$12</definedName>
    <definedName name="days_to_adjust_NPI">parameters!$B$8</definedName>
    <definedName name="delta">parameters!$B$3</definedName>
    <definedName name="gamma">parameters!$B$4</definedName>
    <definedName name="o">parameters!$B$11</definedName>
    <definedName name="obs_lag">parameters!$B$7</definedName>
    <definedName name="r_">parameters!$B$9</definedName>
    <definedName name="sigma">parameters!$B$2</definedName>
    <definedName name="tau">parameters!$B$5</definedName>
    <definedName name="w">parameters!$B$10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7" l="1"/>
  <c r="G7" i="7"/>
  <c r="H7" i="7" s="1"/>
  <c r="G5" i="7"/>
  <c r="H5" i="7" s="1"/>
  <c r="G4" i="7"/>
  <c r="H4" i="7" s="1"/>
  <c r="G3" i="7"/>
  <c r="H3" i="7" s="1"/>
  <c r="G6" i="7"/>
  <c r="H6" i="7" s="1"/>
  <c r="B21" i="4"/>
  <c r="B22" i="4" s="1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B38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B4" i="4"/>
  <c r="B3" i="4"/>
  <c r="B2" i="4"/>
  <c r="D4" i="2" l="1"/>
  <c r="D3" i="2"/>
  <c r="D2" i="2"/>
  <c r="E4" i="2"/>
  <c r="E3" i="2"/>
  <c r="E2" i="2"/>
  <c r="B2" i="1"/>
  <c r="A12" i="6"/>
  <c r="A13" i="6"/>
  <c r="A14" i="6"/>
  <c r="A15" i="6"/>
  <c r="A16" i="6"/>
  <c r="A17" i="6"/>
  <c r="A18" i="6"/>
  <c r="A18" i="3" s="1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6" i="3"/>
  <c r="A7" i="3"/>
  <c r="A8" i="3"/>
  <c r="A9" i="3"/>
  <c r="A10" i="3"/>
  <c r="A11" i="3"/>
  <c r="A12" i="3"/>
  <c r="A13" i="3"/>
  <c r="A14" i="3"/>
  <c r="A15" i="3"/>
  <c r="A16" i="3"/>
  <c r="A17" i="3"/>
  <c r="A20" i="3"/>
  <c r="A21" i="3"/>
  <c r="A22" i="3"/>
  <c r="A23" i="3"/>
  <c r="A24" i="3"/>
  <c r="A25" i="3"/>
  <c r="A26" i="3"/>
  <c r="A3" i="6"/>
  <c r="A4" i="6"/>
  <c r="A5" i="6"/>
  <c r="A6" i="6"/>
  <c r="A7" i="6"/>
  <c r="A8" i="6"/>
  <c r="A9" i="6"/>
  <c r="A10" i="6"/>
  <c r="A11" i="6"/>
  <c r="A32" i="3"/>
  <c r="A40" i="3"/>
  <c r="A2" i="6"/>
  <c r="A5" i="3"/>
  <c r="A28" i="3"/>
  <c r="A30" i="3"/>
  <c r="A3" i="3"/>
  <c r="A36" i="3"/>
  <c r="A37" i="3"/>
  <c r="A38" i="3"/>
  <c r="A39" i="3"/>
  <c r="A41" i="3"/>
  <c r="A42" i="3"/>
  <c r="A43" i="3"/>
  <c r="A1" i="3"/>
  <c r="A3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B10" i="4"/>
  <c r="A7" i="5"/>
  <c r="A6" i="5"/>
  <c r="A5" i="5"/>
  <c r="A4" i="5"/>
  <c r="A3" i="5"/>
  <c r="A2" i="5"/>
  <c r="B1" i="6" l="1" a="1"/>
  <c r="A35" i="3"/>
  <c r="A19" i="3"/>
  <c r="A27" i="3"/>
  <c r="A29" i="3"/>
  <c r="A34" i="3"/>
  <c r="A33" i="3"/>
  <c r="A31" i="3"/>
  <c r="A4" i="3"/>
  <c r="B1" i="5" a="1"/>
  <c r="B1" i="5" s="1"/>
  <c r="A2" i="3"/>
  <c r="B1" i="6" l="1"/>
  <c r="P1" i="3"/>
  <c r="J1" i="3"/>
  <c r="C1" i="3"/>
  <c r="K1" i="3"/>
  <c r="D1" i="3"/>
  <c r="N1" i="3"/>
  <c r="E1" i="3"/>
  <c r="O1" i="3"/>
  <c r="F1" i="3"/>
  <c r="F4" i="3" s="1"/>
  <c r="G1" i="3"/>
  <c r="G4" i="3" s="1"/>
  <c r="H1" i="3"/>
  <c r="H4" i="3" s="1"/>
  <c r="I1" i="3"/>
  <c r="I4" i="3" s="1"/>
  <c r="L1" i="3"/>
  <c r="L4" i="3" s="1"/>
  <c r="M1" i="3"/>
  <c r="K4" i="3"/>
  <c r="C4" i="3"/>
  <c r="E4" i="3"/>
  <c r="L13" i="3" l="1"/>
  <c r="L23" i="3"/>
  <c r="L9" i="3"/>
  <c r="L28" i="3"/>
  <c r="L3" i="3"/>
  <c r="L8" i="3"/>
  <c r="L12" i="3"/>
  <c r="L18" i="3"/>
  <c r="L21" i="3"/>
  <c r="L7" i="3"/>
  <c r="L17" i="3"/>
  <c r="L27" i="3"/>
  <c r="L31" i="3"/>
  <c r="L15" i="3"/>
  <c r="L16" i="3"/>
  <c r="L30" i="3"/>
  <c r="L2" i="3"/>
  <c r="L5" i="3"/>
  <c r="L6" i="3"/>
  <c r="L11" i="3"/>
  <c r="L14" i="3"/>
  <c r="L24" i="3"/>
  <c r="L25" i="3"/>
  <c r="L29" i="3"/>
  <c r="L19" i="3"/>
  <c r="L26" i="3"/>
  <c r="L20" i="3"/>
  <c r="L22" i="3"/>
  <c r="L10" i="3"/>
  <c r="K22" i="3"/>
  <c r="K24" i="3"/>
  <c r="K27" i="3"/>
  <c r="K3" i="3"/>
  <c r="K8" i="3"/>
  <c r="K12" i="3"/>
  <c r="K18" i="3"/>
  <c r="K21" i="3"/>
  <c r="K7" i="3"/>
  <c r="K17" i="3"/>
  <c r="K31" i="3"/>
  <c r="K15" i="3"/>
  <c r="K16" i="3"/>
  <c r="K30" i="3"/>
  <c r="K2" i="3"/>
  <c r="K5" i="3"/>
  <c r="K6" i="3"/>
  <c r="K11" i="3"/>
  <c r="K20" i="3"/>
  <c r="K26" i="3"/>
  <c r="K10" i="3"/>
  <c r="K14" i="3"/>
  <c r="K23" i="3"/>
  <c r="K28" i="3"/>
  <c r="K29" i="3"/>
  <c r="K13" i="3"/>
  <c r="K25" i="3"/>
  <c r="K19" i="3"/>
  <c r="K9" i="3"/>
  <c r="C15" i="3"/>
  <c r="C17" i="3"/>
  <c r="C18" i="3"/>
  <c r="C19" i="3"/>
  <c r="C29" i="3"/>
  <c r="C20" i="3"/>
  <c r="C23" i="3"/>
  <c r="C2" i="3"/>
  <c r="C10" i="3"/>
  <c r="C3" i="3"/>
  <c r="C9" i="3"/>
  <c r="C13" i="3"/>
  <c r="C22" i="3"/>
  <c r="C8" i="3"/>
  <c r="C28" i="3"/>
  <c r="C16" i="3"/>
  <c r="C6" i="3"/>
  <c r="C12" i="3"/>
  <c r="C21" i="3"/>
  <c r="C27" i="3"/>
  <c r="C11" i="3"/>
  <c r="C24" i="3"/>
  <c r="C25" i="3"/>
  <c r="C31" i="3"/>
  <c r="C14" i="3"/>
  <c r="C26" i="3"/>
  <c r="C30" i="3"/>
  <c r="C7" i="3"/>
  <c r="C5" i="3"/>
  <c r="D2" i="3"/>
  <c r="D6" i="3"/>
  <c r="D7" i="3"/>
  <c r="D8" i="3"/>
  <c r="D9" i="3"/>
  <c r="D10" i="3"/>
  <c r="D16" i="3"/>
  <c r="D20" i="3"/>
  <c r="D5" i="3"/>
  <c r="D11" i="3"/>
  <c r="D14" i="3"/>
  <c r="D23" i="3"/>
  <c r="D29" i="3"/>
  <c r="D19" i="3"/>
  <c r="D13" i="3"/>
  <c r="D18" i="3"/>
  <c r="D22" i="3"/>
  <c r="D17" i="3"/>
  <c r="D3" i="3"/>
  <c r="D31" i="3"/>
  <c r="D30" i="3"/>
  <c r="D25" i="3"/>
  <c r="D26" i="3"/>
  <c r="D12" i="3"/>
  <c r="D24" i="3"/>
  <c r="D27" i="3"/>
  <c r="D21" i="3"/>
  <c r="D28" i="3"/>
  <c r="D15" i="3"/>
  <c r="E11" i="3"/>
  <c r="E30" i="3"/>
  <c r="E2" i="3"/>
  <c r="E24" i="3"/>
  <c r="E25" i="3"/>
  <c r="E26" i="3"/>
  <c r="E14" i="3"/>
  <c r="E20" i="3"/>
  <c r="E10" i="3"/>
  <c r="E29" i="3"/>
  <c r="E15" i="3"/>
  <c r="E9" i="3"/>
  <c r="E19" i="3"/>
  <c r="E8" i="3"/>
  <c r="E13" i="3"/>
  <c r="E16" i="3"/>
  <c r="E28" i="3"/>
  <c r="E27" i="3"/>
  <c r="E18" i="3"/>
  <c r="E6" i="3"/>
  <c r="E12" i="3"/>
  <c r="E31" i="3"/>
  <c r="E21" i="3"/>
  <c r="E22" i="3"/>
  <c r="E17" i="3"/>
  <c r="E23" i="3"/>
  <c r="E7" i="3"/>
  <c r="E5" i="3"/>
  <c r="E3" i="3"/>
  <c r="I10" i="3"/>
  <c r="I25" i="3"/>
  <c r="I7" i="3"/>
  <c r="I17" i="3"/>
  <c r="I31" i="3"/>
  <c r="I15" i="3"/>
  <c r="I16" i="3"/>
  <c r="I30" i="3"/>
  <c r="I6" i="3"/>
  <c r="I14" i="3"/>
  <c r="I24" i="3"/>
  <c r="I22" i="3"/>
  <c r="I23" i="3"/>
  <c r="I2" i="3"/>
  <c r="I27" i="3"/>
  <c r="I9" i="3"/>
  <c r="I3" i="3"/>
  <c r="I28" i="3"/>
  <c r="I11" i="3"/>
  <c r="I18" i="3"/>
  <c r="I13" i="3"/>
  <c r="I20" i="3"/>
  <c r="I5" i="3"/>
  <c r="I29" i="3"/>
  <c r="I8" i="3"/>
  <c r="I12" i="3"/>
  <c r="I19" i="3"/>
  <c r="I26" i="3"/>
  <c r="I21" i="3"/>
  <c r="H3" i="3"/>
  <c r="H26" i="3"/>
  <c r="H11" i="3"/>
  <c r="H15" i="3"/>
  <c r="H16" i="3"/>
  <c r="H6" i="3"/>
  <c r="H23" i="3"/>
  <c r="H24" i="3"/>
  <c r="H25" i="3"/>
  <c r="H10" i="3"/>
  <c r="H31" i="3"/>
  <c r="H18" i="3"/>
  <c r="H7" i="3"/>
  <c r="H17" i="3"/>
  <c r="H9" i="3"/>
  <c r="H8" i="3"/>
  <c r="H29" i="3"/>
  <c r="H12" i="3"/>
  <c r="H19" i="3"/>
  <c r="H14" i="3"/>
  <c r="H5" i="3"/>
  <c r="H28" i="3"/>
  <c r="H2" i="3"/>
  <c r="H30" i="3"/>
  <c r="H13" i="3"/>
  <c r="H20" i="3"/>
  <c r="H27" i="3"/>
  <c r="H22" i="3"/>
  <c r="H21" i="3"/>
  <c r="J3" i="3"/>
  <c r="J6" i="3"/>
  <c r="J5" i="3"/>
  <c r="J12" i="3"/>
  <c r="J19" i="3"/>
  <c r="J30" i="3"/>
  <c r="J29" i="3"/>
  <c r="J11" i="3"/>
  <c r="J2" i="3"/>
  <c r="J8" i="3"/>
  <c r="J15" i="3"/>
  <c r="J26" i="3"/>
  <c r="J25" i="3"/>
  <c r="J4" i="3"/>
  <c r="J7" i="3"/>
  <c r="J22" i="3"/>
  <c r="J21" i="3"/>
  <c r="J28" i="3"/>
  <c r="J18" i="3"/>
  <c r="J17" i="3"/>
  <c r="J24" i="3"/>
  <c r="J31" i="3"/>
  <c r="J14" i="3"/>
  <c r="J13" i="3"/>
  <c r="J20" i="3"/>
  <c r="J27" i="3"/>
  <c r="J10" i="3"/>
  <c r="J9" i="3"/>
  <c r="J16" i="3"/>
  <c r="J23" i="3"/>
  <c r="B1" i="3"/>
  <c r="D4" i="3"/>
  <c r="G12" i="3"/>
  <c r="G6" i="3"/>
  <c r="G27" i="3"/>
  <c r="G5" i="3"/>
  <c r="G11" i="3"/>
  <c r="G24" i="3"/>
  <c r="G25" i="3"/>
  <c r="G26" i="3"/>
  <c r="G10" i="3"/>
  <c r="G2" i="3"/>
  <c r="G9" i="3"/>
  <c r="G19" i="3"/>
  <c r="G16" i="3"/>
  <c r="G8" i="3"/>
  <c r="G3" i="3"/>
  <c r="G18" i="3"/>
  <c r="G7" i="3"/>
  <c r="G17" i="3"/>
  <c r="G29" i="3"/>
  <c r="G31" i="3"/>
  <c r="G22" i="3"/>
  <c r="G15" i="3"/>
  <c r="G14" i="3"/>
  <c r="G21" i="3"/>
  <c r="G28" i="3"/>
  <c r="G23" i="3"/>
  <c r="G30" i="3"/>
  <c r="G13" i="3"/>
  <c r="G20" i="3"/>
  <c r="F12" i="3"/>
  <c r="F21" i="3"/>
  <c r="F31" i="3"/>
  <c r="F27" i="3"/>
  <c r="F30" i="3"/>
  <c r="F5" i="3"/>
  <c r="F11" i="3"/>
  <c r="F24" i="3"/>
  <c r="F25" i="3"/>
  <c r="F26" i="3"/>
  <c r="F2" i="3"/>
  <c r="F14" i="3"/>
  <c r="F20" i="3"/>
  <c r="F23" i="3"/>
  <c r="F10" i="3"/>
  <c r="F29" i="3"/>
  <c r="F9" i="3"/>
  <c r="F7" i="3"/>
  <c r="F8" i="3"/>
  <c r="F13" i="3"/>
  <c r="F17" i="3"/>
  <c r="F18" i="3"/>
  <c r="F22" i="3"/>
  <c r="F6" i="3"/>
  <c r="F3" i="3"/>
  <c r="F28" i="3"/>
  <c r="F16" i="3"/>
  <c r="F15" i="3"/>
  <c r="F19" i="3"/>
  <c r="B6" i="3" l="1"/>
  <c r="B31" i="3"/>
  <c r="B17" i="3"/>
  <c r="B3" i="3"/>
  <c r="B22" i="3"/>
  <c r="B12" i="3"/>
  <c r="B10" i="3"/>
  <c r="B14" i="3"/>
  <c r="B19" i="3"/>
  <c r="B25" i="3"/>
  <c r="B28" i="3"/>
  <c r="B30" i="3"/>
  <c r="B8" i="3"/>
  <c r="B18" i="3"/>
  <c r="B5" i="3"/>
  <c r="B27" i="3"/>
  <c r="B16" i="3"/>
  <c r="B26" i="3"/>
  <c r="B13" i="3"/>
  <c r="B7" i="3"/>
  <c r="B24" i="3"/>
  <c r="B11" i="3"/>
  <c r="B21" i="3"/>
  <c r="B15" i="3"/>
  <c r="B2" i="3"/>
  <c r="B4" i="3"/>
  <c r="B29" i="3"/>
  <c r="B23" i="3"/>
  <c r="B9" i="3"/>
  <c r="B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tc={E3294B68-B3C5-4A43-B614-3E4CB6542780}</author>
    <author>tc={3844B481-F1F1-B448-A37D-14DB0AD39FFD}</author>
  </authors>
  <commentList>
    <comment ref="B21" authorId="0" shapeId="0" xr:uid="{E3294B68-B3C5-4A43-B614-3E4CB654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60% baseline utilization * 2.38 hospital beds per 1000 people
Reply:
    This is the maximum prevalence the hospital system can possibly take.</t>
      </text>
    </comment>
    <comment ref="B22" authorId="1" shapeId="0" xr:uid="{3844B481-F1F1-B448-A37D-14DB0AD39FF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prevalence at which the IFR is at the midpoint between normal and a worst-case scenario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tc={2EFE0B10-5633-E14B-91A6-E9C80F137659}</author>
    <author>tc={2FF2102A-7F59-0147-92BB-AAF84A3C7C66}</author>
    <author>tc={5D496265-8E63-2D4C-9662-6137E6F001B6}</author>
  </authors>
  <commentList>
    <comment ref="D1" authorId="0" shapeId="0" xr:uid="{2EFE0B10-5633-E14B-91A6-E9C80F13765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P( of state | infection).
</t>
      </text>
    </comment>
    <comment ref="F1" authorId="1" shapeId="0" xr:uid="{2FF2102A-7F59-0147-92BB-AAF84A3C7C66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includes host.costs from said state.</t>
      </text>
    </comment>
    <comment ref="C7" authorId="2" shapeId="0" xr:uid="{5D496265-8E63-2D4C-9662-6137E6F001B6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remaining life expectancy of those who die of COVID-19 (or the disease).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tc={3923A521-C738-1645-9DCB-AA81E40599DC}</author>
  </authors>
  <commentList>
    <comment ref="E1" authorId="0" shapeId="0" xr:uid="{3923A521-C738-1645-9DCB-AA81E40599DC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person, per day for intervention level 1.
Reply:
    Let’s assume we are willing to pay a GDP per capita (around 70k) to avoid an intervention level number five.
Also, assume intervention effectiveness is independent of cost.
Reply:
    Under those assumptions, a lockdown costs around $ 200 / person per day, and an intervention level 1 costs around $40.
Reply:
    The formula for that approach is =70000/365/5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<sst xmlns="http://schemas.openxmlformats.org/spreadsheetml/2006/main" count="82" uniqueCount="79">
  <si>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</si>
  <si>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</si>
  <si>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</si>
  <si>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</si>
  <si>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</si>
  <si>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</si>
  <si>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</si>
  <si>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NY</t>
  </si>
  <si>
    <t>NJ</t>
  </si>
  <si>
    <t>population</t>
  </si>
  <si>
    <t>parameter</t>
  </si>
  <si>
    <t>gamma</t>
  </si>
  <si>
    <t>min</t>
  </si>
  <si>
    <t>max</t>
  </si>
  <si>
    <t>distribution</t>
  </si>
  <si>
    <t>jurisdiction</t>
  </si>
  <si>
    <t>source</t>
  </si>
  <si>
    <t>sigma</t>
  </si>
  <si>
    <t>baseline</t>
  </si>
  <si>
    <t>delta</t>
  </si>
  <si>
    <t>description</t>
  </si>
  <si>
    <t>tau</t>
  </si>
  <si>
    <t>c</t>
  </si>
  <si>
    <t>obs_lag</t>
  </si>
  <si>
    <t>days_to_adjust_NPI</t>
  </si>
  <si>
    <t>cost.npi</t>
  </si>
  <si>
    <t>r</t>
  </si>
  <si>
    <t>w</t>
  </si>
  <si>
    <t>cost of death for the average person who dies from the disease.</t>
  </si>
  <si>
    <t>o</t>
  </si>
  <si>
    <t>other costs of infection</t>
  </si>
  <si>
    <t>C_surv</t>
  </si>
  <si>
    <t>Cost of surveillance</t>
  </si>
  <si>
    <t>foo</t>
  </si>
  <si>
    <t>bar</t>
  </si>
  <si>
    <t>PA</t>
  </si>
  <si>
    <t>R0</t>
  </si>
  <si>
    <t>Basic Reproductive number</t>
  </si>
  <si>
    <t>other_jurisdiction_mixing</t>
  </si>
  <si>
    <t>relative mixing with other jurisdictions.</t>
  </si>
  <si>
    <t>relative.mixing</t>
  </si>
  <si>
    <t>Intervention stringency</t>
  </si>
  <si>
    <t>from https://www.thelancet.com/journals/lancet/article/PIIS0140-6736(21)02867-1/fulltext</t>
  </si>
  <si>
    <t>age-adjusted infection fatality rate</t>
  </si>
  <si>
    <t xml:space="preserve">1/time from exposed </t>
  </si>
  <si>
    <t>IHR</t>
  </si>
  <si>
    <t>Infection hospitalization rate</t>
  </si>
  <si>
    <t>from https://pubmed.ncbi.nlm.nih.gov/33729203/#:~:text=Results%3A%20The%20overall%20IHR%20was,those%20older%20than%2060%20years.</t>
  </si>
  <si>
    <t>t_mid_IFR</t>
  </si>
  <si>
    <t>Time at midpoint IFR S curve</t>
  </si>
  <si>
    <t>I_max_IFR</t>
  </si>
  <si>
    <t>I_mid_IFR</t>
  </si>
  <si>
    <t>H_overload_IFR_RR</t>
  </si>
  <si>
    <t>Prevalence at which IFR is multiplied by the H_overload_IFR_RR</t>
  </si>
  <si>
    <t>Prevalence at which IFR is multiplied by the H_overload_IFR_RR / 2</t>
  </si>
  <si>
    <t>t_trans_IFR</t>
  </si>
  <si>
    <t>Transition time from baseline IFR to terminal IFR.</t>
  </si>
  <si>
    <t>r_terminal_RR</t>
  </si>
  <si>
    <t>Average risk ratio of death at hospital overload.</t>
  </si>
  <si>
    <t>time_varying_IFR</t>
  </si>
  <si>
    <t>Is IFR time-varying? 1 for true and zero otherwise</t>
  </si>
  <si>
    <t>prevalence_varying_IFR</t>
  </si>
  <si>
    <t>Does IFR vary with prevalence? 1 for true and zero otherwise.</t>
  </si>
  <si>
    <t>Percent reduction in IFR at the end of the pandemic.</t>
  </si>
  <si>
    <t>DALY_weight</t>
  </si>
  <si>
    <t>mild</t>
  </si>
  <si>
    <t>severe</t>
  </si>
  <si>
    <t>critical</t>
  </si>
  <si>
    <t>chronic</t>
  </si>
  <si>
    <t>disease_duration</t>
  </si>
  <si>
    <t>disease_state_prevalence</t>
  </si>
  <si>
    <t>VSLY</t>
  </si>
  <si>
    <t>hospital_cost</t>
  </si>
  <si>
    <t>death</t>
  </si>
  <si>
    <t>health_state</t>
  </si>
  <si>
    <t>cost_per_infection</t>
  </si>
  <si>
    <t>Total Cost</t>
  </si>
  <si>
    <t>asymp</t>
  </si>
  <si>
    <t>cost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</si>
</sst>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5" formatCode="_(&quot;$&quot;* #,##0_);_(&quot;$&quot;* \(#,##0\);_(&quot;$&quot;* &quot;-&quot;??_);_(@_)"/>
    <numFmt numFmtId="166" formatCode="0.0%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44" fontId="0" fillId="0" borderId="0" xfId="1" applyFont="1"/>
    <xf numFmtId="164" fontId="0" fillId="0" borderId="0" xfId="1" applyNumberFormat="1" applyFont="1"/>
    <xf numFmtId="10" fontId="0" fillId="0" borderId="0" xfId="0" applyNumberFormat="1"/>
    <xf numFmtId="165" fontId="0" fillId="0" borderId="0" xfId="1" applyNumberFormat="1" applyFont="1"/>
    <xf numFmtId="9" fontId="0" fillId="0" borderId="0" xfId="2" applyFont="1"/>
    <xf numFmtId="2" fontId="0" fillId="0" borderId="0" xfId="0" applyNumberFormat="1"/>
    <xf numFmtId="9" fontId="0" fillId="0" borderId="0" xfId="0" applyNumberFormat="1"/>
    <xf numFmtId="166" fontId="0" fillId="0" borderId="0" xfId="2" applyNumberFormat="1" applyFont="1"/>
    <xf numFmtId="10" fontId="0" fillId="0" borderId="0" xfId="2" applyNumberFormat="1" applyFont="1"/>
    <xf numFmtId="2" fontId="0" fillId="0" borderId="0" xfId="2" applyNumberFormat="1" applyFont="1"/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Nascimento de Lima" id="{3AABDFAA-7D8C-674E-BCF6-F68A3F52C914}" userId="S::plima@rand.org::bad65025-c9fe-4811-b567-480395969e5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1" dT="2023-07-31T14:58:28.36" personId="{3AABDFAA-7D8C-674E-BCF6-F68A3F52C914}" id="{E3294B68-B3C5-4A43-B614-3E4CB6542780}">
    <text>60% baseline utilization * 2.38 hospital beds per 1000 people</text>
  </threadedComment>
  <threadedComment ref="B21" dT="2023-07-31T14:59:08.02" personId="{3AABDFAA-7D8C-674E-BCF6-F68A3F52C914}" id="{B1BA4410-D80C-2A4C-8884-100A8E7F584F}" parentId="{E3294B68-B3C5-4A43-B614-3E4CB6542780}">
    <text>This is the maximum prevalence the hospital system can possibly take.</text>
  </threadedComment>
  <threadedComment ref="B22" dT="2023-07-31T15:00:08.56" personId="{3AABDFAA-7D8C-674E-BCF6-F68A3F52C914}" id="{3844B481-F1F1-B448-A37D-14DB0AD39FFD}">
    <text>This is the prevalence at which the IFR is at the midpoint between normal and a worst-case scenario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3-08-16T16:39:26.95" personId="{3AABDFAA-7D8C-674E-BCF6-F68A3F52C914}" id="{2EFE0B10-5633-E14B-91A6-E9C80F137659}">
    <text xml:space="preserve">P( of state | infection).
</text>
  </threadedComment>
  <threadedComment ref="F1" dT="2023-08-16T16:40:13.16" personId="{3AABDFAA-7D8C-674E-BCF6-F68A3F52C914}" id="{2FF2102A-7F59-0147-92BB-AAF84A3C7C66}">
    <text>Only includes host.costs from said state.</text>
  </threadedComment>
  <threadedComment ref="C7" dT="2023-08-16T16:38:27.94" personId="{3AABDFAA-7D8C-674E-BCF6-F68A3F52C914}" id="{5D496265-8E63-2D4C-9662-6137E6F001B6}">
    <text>Average remaining life expectancy of those who die of COVID-19 (or the disease).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1" dT="2023-07-26T15:18:21.66" personId="{3AABDFAA-7D8C-674E-BCF6-F68A3F52C914}" id="{3923A521-C738-1645-9DCB-AA81E40599DC}">
    <text>Per person, per day for intervention level 1.</text>
  </threadedComment>
  <threadedComment ref="E1" dT="2023-07-26T15:19:10.48" personId="{3AABDFAA-7D8C-674E-BCF6-F68A3F52C914}" id="{FE2EFBE7-2297-AB4E-A8ED-C972A504AA5F}" parentId="{3923A521-C738-1645-9DCB-AA81E40599DC}">
    <text>Let’s assume we are willing to pay a GDP per capita (around 70k) to avoid an intervention level number five.
Also, assume intervention effectiveness is independent of cost.</text>
  </threadedComment>
  <threadedComment ref="E1" dT="2023-07-26T15:23:23.32" personId="{3AABDFAA-7D8C-674E-BCF6-F68A3F52C914}" id="{2FBBB01D-92B2-A34E-9277-511FFFC13A05}" parentId="{3923A521-C738-1645-9DCB-AA81E40599DC}">
    <text>Under those assumptions, a lockdown costs around $ 200 / person per day, and an intervention level 1 costs around $40.</text>
  </threadedComment>
  <threadedComment ref="E1" dT="2023-07-26T19:38:56.92" personId="{3AABDFAA-7D8C-674E-BCF6-F68A3F52C914}" id="{D425BAE2-DA4C-EE40-9E3E-5020E999B017}" parentId="{3923A521-C738-1645-9DCB-AA81E40599DC}">
    <text>The formula for that approach is =70000/365/5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3"/>
  <sheetViews>
    <sheetView zoomScale="181" workbookViewId="0">
      <selection activeCell="B3" sqref="B3"/>
    </sheetView>
  </sheetViews>
  <sheetFormatPr baseColWidth="10" defaultColWidth="11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f>MAX(jurisdiction!A:A)</f>
        <v>3</v>
      </c>
    </row>
    <row r="3" spans="1:2" x14ac:dyDescent="0.2">
      <c r="A3" t="s">
        <v>33</v>
      </c>
      <c r="B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G23"/>
  <sheetViews>
    <sheetView zoomScale="141" workbookViewId="0">
      <selection activeCell="B10" sqref="A10:B10"/>
    </sheetView>
  </sheetViews>
  <sheetFormatPr baseColWidth="10" defaultColWidth="11" defaultRowHeight="16" x14ac:dyDescent="0.2"/>
  <cols>
    <col min="1" max="1" width="22.33203125" bestFit="1" customWidth="1"/>
    <col min="2" max="2" width="16.33203125" customWidth="1"/>
    <col min="3" max="3" width="92.33203125" bestFit="1" customWidth="1"/>
    <col min="7" max="7" width="43.83203125" bestFit="1" customWidth="1"/>
  </cols>
  <sheetData>
    <row r="1" spans="1:7" x14ac:dyDescent="0.2">
      <c r="A1" t="s">
        <v>10</v>
      </c>
      <c r="B1" t="s">
        <v>18</v>
      </c>
      <c r="C1" t="s">
        <v>20</v>
      </c>
      <c r="D1" t="s">
        <v>12</v>
      </c>
      <c r="E1" t="s">
        <v>13</v>
      </c>
      <c r="F1" t="s">
        <v>14</v>
      </c>
      <c r="G1" t="s">
        <v>16</v>
      </c>
    </row>
    <row r="2" spans="1:7" x14ac:dyDescent="0.2">
      <c r="A2" t="s">
        <v>17</v>
      </c>
      <c r="B2">
        <f>1/3</f>
        <v>0.33333333333333331</v>
      </c>
      <c r="C2" t="s">
        <v>44</v>
      </c>
    </row>
    <row r="3" spans="1:7" x14ac:dyDescent="0.2">
      <c r="A3" t="s">
        <v>19</v>
      </c>
      <c r="B3">
        <f>1/2</f>
        <v>0.5</v>
      </c>
    </row>
    <row r="4" spans="1:7" x14ac:dyDescent="0.2">
      <c r="A4" t="s">
        <v>11</v>
      </c>
      <c r="B4">
        <f>1/9</f>
        <v>0.1111111111111111</v>
      </c>
    </row>
    <row r="5" spans="1:7" x14ac:dyDescent="0.2">
      <c r="A5" t="s">
        <v>21</v>
      </c>
      <c r="B5">
        <v>0.1</v>
      </c>
    </row>
    <row r="6" spans="1:7" x14ac:dyDescent="0.2">
      <c r="A6" t="s">
        <v>22</v>
      </c>
      <c r="B6">
        <v>0</v>
      </c>
      <c r="C6" t="s">
        <v>41</v>
      </c>
    </row>
    <row r="7" spans="1:7" x14ac:dyDescent="0.2">
      <c r="A7" t="s">
        <v>23</v>
      </c>
      <c r="B7">
        <v>5</v>
      </c>
    </row>
    <row r="8" spans="1:7" x14ac:dyDescent="0.2">
      <c r="A8" t="s">
        <v>24</v>
      </c>
      <c r="B8">
        <v>7</v>
      </c>
    </row>
    <row r="9" spans="1:7" x14ac:dyDescent="0.2">
      <c r="A9" t="s">
        <v>26</v>
      </c>
      <c r="B9" s="5">
        <v>0.01</v>
      </c>
      <c r="C9" t="s">
        <v>43</v>
      </c>
      <c r="G9" t="s">
        <v>42</v>
      </c>
    </row>
    <row r="10" spans="1:7" x14ac:dyDescent="0.2">
      <c r="A10" t="s">
        <v>27</v>
      </c>
      <c r="B10" s="4">
        <f>35*10^5</f>
        <v>3500000</v>
      </c>
      <c r="C10" t="s">
        <v>28</v>
      </c>
    </row>
    <row r="11" spans="1:7" x14ac:dyDescent="0.2">
      <c r="A11" t="s">
        <v>29</v>
      </c>
      <c r="B11" s="3">
        <v>5000</v>
      </c>
      <c r="C11" t="s">
        <v>30</v>
      </c>
    </row>
    <row r="12" spans="1:7" x14ac:dyDescent="0.2">
      <c r="A12" t="s">
        <v>31</v>
      </c>
      <c r="B12" s="3">
        <v>10000000</v>
      </c>
      <c r="C12" t="s">
        <v>32</v>
      </c>
    </row>
    <row r="13" spans="1:7" x14ac:dyDescent="0.2">
      <c r="A13" t="s">
        <v>36</v>
      </c>
      <c r="B13">
        <v>2.5</v>
      </c>
      <c r="C13" t="s">
        <v>37</v>
      </c>
    </row>
    <row r="14" spans="1:7" x14ac:dyDescent="0.2">
      <c r="A14" t="s">
        <v>38</v>
      </c>
      <c r="B14" s="7">
        <v>0.05</v>
      </c>
      <c r="C14" t="s">
        <v>39</v>
      </c>
    </row>
    <row r="15" spans="1:7" x14ac:dyDescent="0.2">
      <c r="A15" t="s">
        <v>45</v>
      </c>
      <c r="B15" s="9">
        <v>0.02</v>
      </c>
      <c r="C15" t="s">
        <v>46</v>
      </c>
      <c r="G15" t="s">
        <v>47</v>
      </c>
    </row>
    <row r="16" spans="1:7" x14ac:dyDescent="0.2">
      <c r="A16" t="s">
        <v>59</v>
      </c>
      <c r="B16" s="8">
        <v>1</v>
      </c>
      <c r="C16" t="s">
        <v>60</v>
      </c>
    </row>
    <row r="17" spans="1:3" x14ac:dyDescent="0.2">
      <c r="A17" t="s">
        <v>48</v>
      </c>
      <c r="B17">
        <v>90</v>
      </c>
      <c r="C17" t="s">
        <v>49</v>
      </c>
    </row>
    <row r="18" spans="1:3" x14ac:dyDescent="0.2">
      <c r="A18" t="s">
        <v>55</v>
      </c>
      <c r="B18">
        <v>90</v>
      </c>
      <c r="C18" t="s">
        <v>56</v>
      </c>
    </row>
    <row r="19" spans="1:3" x14ac:dyDescent="0.2">
      <c r="A19" t="s">
        <v>57</v>
      </c>
      <c r="B19" s="11">
        <v>0.5</v>
      </c>
      <c r="C19" t="s">
        <v>63</v>
      </c>
    </row>
    <row r="20" spans="1:3" x14ac:dyDescent="0.2">
      <c r="A20" t="s">
        <v>61</v>
      </c>
      <c r="B20" s="12">
        <v>1</v>
      </c>
      <c r="C20" t="s">
        <v>62</v>
      </c>
    </row>
    <row r="21" spans="1:3" x14ac:dyDescent="0.2">
      <c r="A21" t="s">
        <v>50</v>
      </c>
      <c r="B21" s="10">
        <f>0.7*2.38/1000/B15</f>
        <v>8.3299999999999999E-2</v>
      </c>
      <c r="C21" t="s">
        <v>53</v>
      </c>
    </row>
    <row r="22" spans="1:3" x14ac:dyDescent="0.2">
      <c r="A22" t="s">
        <v>51</v>
      </c>
      <c r="B22" s="10">
        <f>B21*0.9</f>
        <v>7.4969999999999995E-2</v>
      </c>
      <c r="C22" t="s">
        <v>54</v>
      </c>
    </row>
    <row r="23" spans="1:3" x14ac:dyDescent="0.2">
      <c r="A23" t="s">
        <v>52</v>
      </c>
      <c r="B23">
        <v>1.5</v>
      </c>
      <c r="C23" t="s">
        <v>58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1F21-65B8-476B-8371-28D19DD53722}">
  <dimension ref="A1:H9"/>
  <sheetViews>
    <sheetView tabSelected="1" zoomScale="150" workbookViewId="0">
      <selection activeCell="G9" sqref="G9"/>
    </sheetView>
  </sheetViews>
  <sheetFormatPr baseColWidth="10" defaultColWidth="8.83203125" defaultRowHeight="16" x14ac:dyDescent="0.2"/>
  <cols>
    <col min="1" max="1" width="11.5" bestFit="1" customWidth="1"/>
    <col min="2" max="2" width="12" bestFit="1" customWidth="1"/>
    <col min="3" max="3" width="15.1640625" bestFit="1" customWidth="1"/>
    <col min="4" max="4" width="22.6640625" bestFit="1" customWidth="1"/>
    <col min="5" max="5" width="15" bestFit="1" customWidth="1"/>
    <col min="6" max="6" width="12" bestFit="1" customWidth="1"/>
    <col min="7" max="7" width="16.5" bestFit="1" customWidth="1"/>
    <col min="8" max="8" width="12.33203125" customWidth="1"/>
  </cols>
  <sheetData>
    <row r="1" spans="1:8" x14ac:dyDescent="0.2">
      <c r="A1" t="s">
        <v>74</v>
      </c>
      <c r="B1" t="s">
        <v>64</v>
      </c>
      <c r="C1" t="s">
        <v>69</v>
      </c>
      <c r="D1" t="s">
        <v>70</v>
      </c>
      <c r="E1" t="s">
        <v>71</v>
      </c>
      <c r="F1" t="s">
        <v>72</v>
      </c>
      <c r="G1" t="s">
        <v>75</v>
      </c>
      <c r="H1" t="s">
        <v>76</v>
      </c>
    </row>
    <row r="2" spans="1:8" x14ac:dyDescent="0.2">
      <c r="A2" t="s">
        <v>77</v>
      </c>
      <c r="D2" s="9"/>
    </row>
    <row r="3" spans="1:8" x14ac:dyDescent="0.2">
      <c r="A3" t="s">
        <v>65</v>
      </c>
      <c r="B3">
        <v>6.0000000000000001E-3</v>
      </c>
      <c r="C3">
        <v>1.2999999999999999E-2</v>
      </c>
      <c r="D3" s="10">
        <v>0.54</v>
      </c>
      <c r="E3" s="3">
        <v>279113</v>
      </c>
      <c r="F3" s="3">
        <v>0</v>
      </c>
      <c r="G3" s="3">
        <f t="shared" ref="G3:G5" si="0">B3*C3*D3*E3</f>
        <v>11.756239560000001</v>
      </c>
      <c r="H3" s="13">
        <f>G3*0.9*300*10^6/10^12</f>
        <v>3.1741846812000001E-3</v>
      </c>
    </row>
    <row r="4" spans="1:8" x14ac:dyDescent="0.2">
      <c r="A4" t="s">
        <v>66</v>
      </c>
      <c r="B4">
        <v>0.13300000000000001</v>
      </c>
      <c r="C4">
        <v>2.3E-2</v>
      </c>
      <c r="D4" s="10">
        <v>0.09</v>
      </c>
      <c r="E4" s="3">
        <v>279113</v>
      </c>
      <c r="F4" s="3">
        <v>11267</v>
      </c>
      <c r="G4" s="3">
        <f t="shared" si="0"/>
        <v>76.84260003</v>
      </c>
      <c r="H4" s="13">
        <f t="shared" ref="H4:H7" si="1">G4*0.9*300*10^6/10^12</f>
        <v>2.0747502008100001E-2</v>
      </c>
    </row>
    <row r="5" spans="1:8" x14ac:dyDescent="0.2">
      <c r="A5" t="s">
        <v>67</v>
      </c>
      <c r="B5">
        <v>0.65500000000000003</v>
      </c>
      <c r="C5">
        <v>3.5999999999999997E-2</v>
      </c>
      <c r="D5" s="10">
        <v>0.03</v>
      </c>
      <c r="E5" s="3">
        <v>279113</v>
      </c>
      <c r="F5" s="3">
        <v>41510</v>
      </c>
      <c r="G5" s="3">
        <f t="shared" si="0"/>
        <v>197.44453619999999</v>
      </c>
      <c r="H5" s="13">
        <f t="shared" si="1"/>
        <v>5.3310024774000001E-2</v>
      </c>
    </row>
    <row r="6" spans="1:8" x14ac:dyDescent="0.2">
      <c r="A6" t="s">
        <v>68</v>
      </c>
      <c r="B6">
        <v>0.219</v>
      </c>
      <c r="C6">
        <v>1</v>
      </c>
      <c r="D6" s="10">
        <v>0.05</v>
      </c>
      <c r="E6" s="3">
        <v>279113</v>
      </c>
      <c r="F6" s="3">
        <v>0</v>
      </c>
      <c r="G6" s="3">
        <f>B6*C6*D6*E6</f>
        <v>3056.2873500000005</v>
      </c>
      <c r="H6" s="13">
        <f t="shared" si="1"/>
        <v>0.82519758450000025</v>
      </c>
    </row>
    <row r="7" spans="1:8" x14ac:dyDescent="0.2">
      <c r="A7" t="s">
        <v>73</v>
      </c>
      <c r="B7">
        <v>1</v>
      </c>
      <c r="C7">
        <v>1</v>
      </c>
      <c r="D7" s="10">
        <v>5.0000000000000001E-3</v>
      </c>
      <c r="E7" s="3">
        <f>13*10^6</f>
        <v>13000000</v>
      </c>
      <c r="F7" s="3">
        <v>0</v>
      </c>
      <c r="G7" s="3">
        <f>B7*C7*D7*E7</f>
        <v>65000</v>
      </c>
      <c r="H7" s="13">
        <f t="shared" si="1"/>
        <v>17.55</v>
      </c>
    </row>
    <row r="9" spans="1:8" x14ac:dyDescent="0.2">
      <c r="F9" t="s">
        <v>78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F20"/>
  <sheetViews>
    <sheetView zoomScale="187" workbookViewId="0">
      <selection activeCell="D6" sqref="D6"/>
    </sheetView>
  </sheetViews>
  <sheetFormatPr baseColWidth="10" defaultColWidth="11" defaultRowHeight="16" x14ac:dyDescent="0.2"/>
  <cols>
    <col min="1" max="1" width="12.1640625" bestFit="1" customWidth="1"/>
    <col min="2" max="2" width="15.33203125" bestFit="1" customWidth="1"/>
    <col min="3" max="3" width="16" bestFit="1" customWidth="1"/>
    <col min="5" max="5" width="12.5" bestFit="1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9</v>
      </c>
      <c r="E1" t="s">
        <v>25</v>
      </c>
      <c r="F1" t="s">
        <v>40</v>
      </c>
    </row>
    <row r="2" spans="1:6" x14ac:dyDescent="0.2">
      <c r="A2">
        <v>1</v>
      </c>
      <c r="B2" t="s">
        <v>7</v>
      </c>
      <c r="C2" t="s">
        <v>6</v>
      </c>
      <c r="D2">
        <f>10^7</f>
        <v>10000000</v>
      </c>
      <c r="E2" s="6">
        <f>70000/365/5</f>
        <v>38.356164383561648</v>
      </c>
      <c r="F2">
        <v>1</v>
      </c>
    </row>
    <row r="3" spans="1:6" x14ac:dyDescent="0.2">
      <c r="A3">
        <f>IF(A2="","",IF(A2+1&lt;=settings!B1,A2+1,""))</f>
        <v>2</v>
      </c>
      <c r="B3" t="s">
        <v>8</v>
      </c>
      <c r="C3" t="s">
        <v>6</v>
      </c>
      <c r="D3">
        <f>10^7</f>
        <v>10000000</v>
      </c>
      <c r="E3" s="6">
        <f>70000/365/5</f>
        <v>38.356164383561648</v>
      </c>
      <c r="F3">
        <v>1</v>
      </c>
    </row>
    <row r="4" spans="1:6" x14ac:dyDescent="0.2">
      <c r="A4">
        <v>3</v>
      </c>
      <c r="B4" t="s">
        <v>35</v>
      </c>
      <c r="C4" t="s">
        <v>6</v>
      </c>
      <c r="D4">
        <f>10^7</f>
        <v>10000000</v>
      </c>
      <c r="E4" s="6">
        <f>70000/365/5</f>
        <v>38.356164383561648</v>
      </c>
      <c r="F4">
        <v>0.9</v>
      </c>
    </row>
    <row r="6" spans="1:6" x14ac:dyDescent="0.2">
      <c r="A6" t="str">
        <f>IF(A5="","",IF(A5+1&lt;=settings!B4,A5+1,""))</f>
        <v/>
      </c>
    </row>
    <row r="7" spans="1:6" x14ac:dyDescent="0.2">
      <c r="A7" t="str">
        <f>IF(A6="","",IF(A6+1&lt;=settings!B5,A6+1,""))</f>
        <v/>
      </c>
    </row>
    <row r="8" spans="1:6" x14ac:dyDescent="0.2">
      <c r="A8" t="str">
        <f>IF(A7="","",IF(A7+1&lt;=settings!B6,A7+1,""))</f>
        <v/>
      </c>
    </row>
    <row r="9" spans="1:6" x14ac:dyDescent="0.2">
      <c r="A9" t="str">
        <f>IF(A8="","",IF(A8+1&lt;=settings!B7,A8+1,""))</f>
        <v/>
      </c>
    </row>
    <row r="10" spans="1:6" x14ac:dyDescent="0.2">
      <c r="A10" t="str">
        <f>IF(A9="","",IF(A9+1&lt;=settings!B8,A9+1,""))</f>
        <v/>
      </c>
    </row>
    <row r="11" spans="1:6" x14ac:dyDescent="0.2">
      <c r="A11" t="str">
        <f>IF(A10="","",IF(A10+1&lt;=settings!B9,A10+1,""))</f>
        <v/>
      </c>
    </row>
    <row r="12" spans="1:6" x14ac:dyDescent="0.2">
      <c r="A12" t="str">
        <f>IF(A11="","",IF(A11+1&lt;=settings!B10,A11+1,""))</f>
        <v/>
      </c>
    </row>
    <row r="13" spans="1:6" x14ac:dyDescent="0.2">
      <c r="A13" t="str">
        <f>IF(A12="","",IF(A12+1&lt;=settings!B11,A12+1,""))</f>
        <v/>
      </c>
    </row>
    <row r="14" spans="1:6" x14ac:dyDescent="0.2">
      <c r="A14" t="str">
        <f>IF(A13="","",IF(A13+1&lt;=settings!B12,A13+1,""))</f>
        <v/>
      </c>
    </row>
    <row r="15" spans="1:6" x14ac:dyDescent="0.2">
      <c r="A15" t="str">
        <f>IF(A14="","",IF(A14+1&lt;=settings!B13,A14+1,""))</f>
        <v/>
      </c>
    </row>
    <row r="16" spans="1:6" x14ac:dyDescent="0.2">
      <c r="A16" t="str">
        <f>IF(A15="","",IF(A15+1&lt;=settings!B14,A15+1,""))</f>
        <v/>
      </c>
    </row>
    <row r="17" spans="1:1" x14ac:dyDescent="0.2">
      <c r="A17" t="str">
        <f>IF(A16="","",IF(A16+1&lt;=settings!B15,A16+1,""))</f>
        <v/>
      </c>
    </row>
    <row r="18" spans="1:1" x14ac:dyDescent="0.2">
      <c r="A18" t="str">
        <f>IF(A17="","",IF(A17+1&lt;=settings!B16,A17+1,""))</f>
        <v/>
      </c>
    </row>
    <row r="19" spans="1:1" x14ac:dyDescent="0.2">
      <c r="A19" t="str">
        <f>IF(A18="","",IF(A18+1&lt;=settings!B17,A18+1,""))</f>
        <v/>
      </c>
    </row>
    <row r="20" spans="1:1" x14ac:dyDescent="0.2">
      <c r="A20" t="str">
        <f>IF(A19="","",IF(A19+1&lt;=settings!B18,A19+1,""))</f>
        <v/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dimension ref="A1:T54"/>
  <sheetViews>
    <sheetView zoomScale="169" workbookViewId="0">
      <selection activeCell="B2" sqref="B2:D4"/>
    </sheetView>
  </sheetViews>
  <sheetFormatPr baseColWidth="10" defaultColWidth="11" defaultRowHeight="16" x14ac:dyDescent="0.2"/>
  <sheetData>
    <row r="1" spans="1:20" x14ac:dyDescent="0.2">
      <c r="A1" t="s">
        <v>15</v>
      </c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 "", jurisdiction!B2)</f>
        <v>NY</v>
      </c>
      <c r="B2" s="8">
        <f>IF(AND($A2&lt;&gt;"", B$1&lt;&gt;""),IF(ROW(B2)&lt;&gt;COLUMN(B2),jurisdiction!$F2*parameters!$B$13*parameters!$B$14/(settings!$B$2-1),jurisdiction!$F2*parameters!$B$13*(1-parameters!$B$14)), "")</f>
        <v>2.375</v>
      </c>
      <c r="C2" s="8">
        <f>IF(AND($A2&lt;&gt;"", C$1&lt;&gt;""),IF(ROW(C2)&lt;&gt;COLUMN(C2),jurisdiction!$F2*parameters!$B$13*parameters!$B$14/(settings!$B$2-1),jurisdiction!$F2*parameters!$B$13*(1-parameters!$B$14)), "")</f>
        <v>6.25E-2</v>
      </c>
      <c r="D2" s="8">
        <f>IF(AND($A2&lt;&gt;"", D$1&lt;&gt;""),IF(ROW(D2)&lt;&gt;COLUMN(D2),jurisdiction!$F2*parameters!$B$13*parameters!$B$14/(settings!$B$2-1),jurisdiction!$F2*parameters!$B$13*(1-parameters!$B$14)), "")</f>
        <v>6.25E-2</v>
      </c>
      <c r="E2" s="8" t="str">
        <f>IF(AND($A2&lt;&gt;"", E$1&lt;&gt;""),IF(ROW(E2)&lt;&gt;COLUMN(E2),jurisdiction!$F2*parameters!$B$13*parameters!$B$14/(settings!$B$2-1),jurisdiction!$F2*parameters!$B$13*(1-parameters!$B$14)), "")</f>
        <v/>
      </c>
      <c r="F2" s="8" t="str">
        <f>IF(AND($A2&lt;&gt;"", F$1&lt;&gt;""),IF(ROW(F2)&lt;&gt;COLUMN(F2),jurisdiction!$F2*parameters!$B$13*parameters!$B$14/(settings!$B$2-1),jurisdiction!$F2*parameters!$B$13*(1-parameters!$B$14)), "")</f>
        <v/>
      </c>
      <c r="G2" s="8" t="str">
        <f>IF(AND($A2&lt;&gt;"", G$1&lt;&gt;""),IF(ROW(G2)&lt;&gt;COLUMN(G2),jurisdiction!$F2*parameters!$B$13*parameters!$B$14/(settings!$B$2-1),jurisdiction!$F2*parameters!$B$13*(1-parameters!$B$14)), "")</f>
        <v/>
      </c>
      <c r="H2" s="8" t="str">
        <f>IF(AND($A2&lt;&gt;"", H$1&lt;&gt;""),IF(ROW(H2)&lt;&gt;COLUMN(H2),jurisdiction!$F2*parameters!$B$13*parameters!$B$14/(settings!$B$2-1),jurisdiction!$F2*parameters!$B$13*(1-parameters!$B$14)), "")</f>
        <v/>
      </c>
      <c r="I2" s="8" t="str">
        <f>IF(AND($A2&lt;&gt;"", I$1&lt;&gt;""),IF(ROW(I2)&lt;&gt;COLUMN(I2),jurisdiction!$F2*parameters!$B$13*parameters!$B$14/(settings!$B$2-1),jurisdiction!$F2*parameters!$B$13*(1-parameters!$B$14)), "")</f>
        <v/>
      </c>
      <c r="J2" s="8" t="str">
        <f>IF(AND($A2&lt;&gt;"", J$1&lt;&gt;""),IF(ROW(J2)&lt;&gt;COLUMN(J2),jurisdiction!$F2*parameters!$B$13*parameters!$B$14/(settings!$B$2-1),jurisdiction!$F2*parameters!$B$13*(1-parameters!$B$14)), "")</f>
        <v/>
      </c>
      <c r="K2" s="8" t="str">
        <f>IF(AND($A2&lt;&gt;"", K$1&lt;&gt;""),IF(ROW(K2)&lt;&gt;COLUMN(K2),jurisdiction!$F2*parameters!$B$13*parameters!$B$14/(settings!$B$2-1),jurisdiction!$F2*parameters!$B$13*(1-parameters!$B$14)), "")</f>
        <v/>
      </c>
      <c r="L2" s="8" t="str">
        <f>IF(AND($A2&lt;&gt;"", L$1&lt;&gt;""),IF(ROW(L2)&lt;&gt;COLUMN(L2),jurisdiction!$F2*parameters!$B$13*parameters!$B$14/(settings!$B$2-1),jurisdiction!$F2*parameters!$B$13*(1-parameters!$B$14)), "")</f>
        <v/>
      </c>
      <c r="M2" s="8" t="str">
        <f>IF(AND($A2&lt;&gt;"", M$1&lt;&gt;""),IF(ROW(M2)&lt;&gt;COLUMN(M2),jurisdiction!$F2*parameters!$B$13*parameters!$B$14/(settings!$B$2-1),jurisdiction!$F2*parameters!$B$13*(1-parameters!$B$14)), "")</f>
        <v/>
      </c>
      <c r="N2" s="8" t="str">
        <f>IF(AND($A2&lt;&gt;"", N$1&lt;&gt;""),IF(ROW(N2)&lt;&gt;COLUMN(N2),jurisdiction!$F2*parameters!$B$13*parameters!$B$14/(settings!$B$2-1),jurisdiction!$F2*parameters!$B$13*(1-parameters!$B$14)), "")</f>
        <v/>
      </c>
      <c r="O2" s="8" t="str">
        <f>IF(AND($A2&lt;&gt;"", O$1&lt;&gt;""),IF(ROW(O2)&lt;&gt;COLUMN(O2),jurisdiction!$F2*parameters!$B$13*parameters!$B$14/(settings!$B$2-1),jurisdiction!$F2*parameters!$B$13*(1-parameters!$B$14)), "")</f>
        <v/>
      </c>
      <c r="P2" s="8" t="str">
        <f>IF(AND($A2&lt;&gt;"", P$1&lt;&gt;""),IF(ROW(P2)&lt;&gt;COLUMN(P2),jurisdiction!$F2*parameters!$B$13*parameters!$B$14/(settings!$B$2-1),jurisdiction!$F2*parameters!$B$13*(1-parameters!$B$14)), "")</f>
        <v/>
      </c>
    </row>
    <row r="3" spans="1:20" x14ac:dyDescent="0.2">
      <c r="A3" t="str">
        <f>IF(jurisdiction!B3="", "", jurisdiction!B3)</f>
        <v>NJ</v>
      </c>
      <c r="B3" s="8">
        <f>IF(AND($A3&lt;&gt;"", B$1&lt;&gt;""),IF(ROW(B3)&lt;&gt;COLUMN(B3),jurisdiction!$F3*parameters!$B$13*parameters!$B$14/(settings!$B$2-1),jurisdiction!$F3*parameters!$B$13*(1-parameters!$B$14)), "")</f>
        <v>6.25E-2</v>
      </c>
      <c r="C3" s="8">
        <f>IF(AND($A3&lt;&gt;"", C$1&lt;&gt;""),IF(ROW(C3)&lt;&gt;COLUMN(C3),jurisdiction!$F3*parameters!$B$13*parameters!$B$14/(settings!$B$2-1),jurisdiction!$F3*parameters!$B$13*(1-parameters!$B$14)), "")</f>
        <v>2.375</v>
      </c>
      <c r="D3" s="8">
        <f>IF(AND($A3&lt;&gt;"", D$1&lt;&gt;""),IF(ROW(D3)&lt;&gt;COLUMN(D3),jurisdiction!$F3*parameters!$B$13*parameters!$B$14/(settings!$B$2-1),jurisdiction!$F3*parameters!$B$13*(1-parameters!$B$14)), "")</f>
        <v>6.25E-2</v>
      </c>
      <c r="E3" s="8" t="str">
        <f>IF(AND($A3&lt;&gt;"", E$1&lt;&gt;""),IF(ROW(E3)&lt;&gt;COLUMN(E3),jurisdiction!$F3*parameters!$B$13*parameters!$B$14/(settings!$B$2-1),jurisdiction!$F3*parameters!$B$13*(1-parameters!$B$14)), "")</f>
        <v/>
      </c>
      <c r="F3" s="8" t="str">
        <f>IF(AND($A3&lt;&gt;"", F$1&lt;&gt;""),IF(ROW(F3)&lt;&gt;COLUMN(F3),jurisdiction!$F3*parameters!$B$13*parameters!$B$14/(settings!$B$2-1),jurisdiction!$F3*parameters!$B$13*(1-parameters!$B$14)), "")</f>
        <v/>
      </c>
      <c r="G3" s="8" t="str">
        <f>IF(AND($A3&lt;&gt;"", G$1&lt;&gt;""),IF(ROW(G3)&lt;&gt;COLUMN(G3),jurisdiction!$F3*parameters!$B$13*parameters!$B$14/(settings!$B$2-1),jurisdiction!$F3*parameters!$B$13*(1-parameters!$B$14)), "")</f>
        <v/>
      </c>
      <c r="H3" s="8" t="str">
        <f>IF(AND($A3&lt;&gt;"", H$1&lt;&gt;""),IF(ROW(H3)&lt;&gt;COLUMN(H3),jurisdiction!$F3*parameters!$B$13*parameters!$B$14/(settings!$B$2-1),jurisdiction!$F3*parameters!$B$13*(1-parameters!$B$14)), "")</f>
        <v/>
      </c>
      <c r="I3" s="8" t="str">
        <f>IF(AND($A3&lt;&gt;"", I$1&lt;&gt;""),IF(ROW(I3)&lt;&gt;COLUMN(I3),jurisdiction!$F3*parameters!$B$13*parameters!$B$14/(settings!$B$2-1),jurisdiction!$F3*parameters!$B$13*(1-parameters!$B$14)), "")</f>
        <v/>
      </c>
      <c r="J3" s="8" t="str">
        <f>IF(AND($A3&lt;&gt;"", J$1&lt;&gt;""),IF(ROW(J3)&lt;&gt;COLUMN(J3),jurisdiction!$F3*parameters!$B$13*parameters!$B$14/(settings!$B$2-1),jurisdiction!$F3*parameters!$B$13*(1-parameters!$B$14)), "")</f>
        <v/>
      </c>
      <c r="K3" s="8" t="str">
        <f>IF(AND($A3&lt;&gt;"", K$1&lt;&gt;""),IF(ROW(K3)&lt;&gt;COLUMN(K3),jurisdiction!$F3*parameters!$B$13*parameters!$B$14/(settings!$B$2-1),jurisdiction!$F3*parameters!$B$13*(1-parameters!$B$14)), "")</f>
        <v/>
      </c>
      <c r="L3" s="8" t="str">
        <f>IF(AND($A3&lt;&gt;"", L$1&lt;&gt;""),IF(ROW(L3)&lt;&gt;COLUMN(L3),jurisdiction!$F3*parameters!$B$13*parameters!$B$14/(settings!$B$2-1),jurisdiction!$F3*parameters!$B$13*(1-parameters!$B$14)), "")</f>
        <v/>
      </c>
      <c r="M3" s="8" t="str">
        <f>IF(AND($A3&lt;&gt;"", M$1&lt;&gt;""),IF(ROW(M3)&lt;&gt;COLUMN(M3),jurisdiction!$F3*parameters!$B$13*parameters!$B$14/(settings!$B$2-1),jurisdiction!$F3*parameters!$B$13*(1-parameters!$B$14)), "")</f>
        <v/>
      </c>
      <c r="N3" s="8" t="str">
        <f>IF(AND($A3&lt;&gt;"", N$1&lt;&gt;""),IF(ROW(N3)&lt;&gt;COLUMN(N3),jurisdiction!$F3*parameters!$B$13*parameters!$B$14/(settings!$B$2-1),jurisdiction!$F3*parameters!$B$13*(1-parameters!$B$14)), "")</f>
        <v/>
      </c>
      <c r="O3" s="8" t="str">
        <f>IF(AND($A3&lt;&gt;"", O$1&lt;&gt;""),IF(ROW(O3)&lt;&gt;COLUMN(O3),jurisdiction!$F3*parameters!$B$13*parameters!$B$14/(settings!$B$2-1),jurisdiction!$F3*parameters!$B$13*(1-parameters!$B$14)), "")</f>
        <v/>
      </c>
      <c r="P3" s="8" t="str">
        <f>IF(AND($A3&lt;&gt;"", P$1&lt;&gt;""),IF(ROW(P3)&lt;&gt;COLUMN(P3),jurisdiction!$F3*parameters!$B$13*parameters!$B$14/(settings!$B$2-1),jurisdiction!$F3*parameters!$B$13*(1-parameters!$B$14)), "")</f>
        <v/>
      </c>
    </row>
    <row r="4" spans="1:20" x14ac:dyDescent="0.2">
      <c r="A4" t="str">
        <f>IF(jurisdiction!B4="", "", jurisdiction!B4)</f>
        <v>PA</v>
      </c>
      <c r="B4" s="8">
        <f>IF(AND($A4&lt;&gt;"", B$1&lt;&gt;""),IF(ROW(B4)&lt;&gt;COLUMN(B4),jurisdiction!$F4*parameters!$B$13*parameters!$B$14/(settings!$B$2-1),jurisdiction!$F4*parameters!$B$13*(1-parameters!$B$14)), "")</f>
        <v>5.6250000000000001E-2</v>
      </c>
      <c r="C4" s="8">
        <f>IF(AND($A4&lt;&gt;"", C$1&lt;&gt;""),IF(ROW(C4)&lt;&gt;COLUMN(C4),jurisdiction!$F4*parameters!$B$13*parameters!$B$14/(settings!$B$2-1),jurisdiction!$F4*parameters!$B$13*(1-parameters!$B$14)), "")</f>
        <v>5.6250000000000001E-2</v>
      </c>
      <c r="D4" s="8">
        <f>IF(AND($A4&lt;&gt;"", D$1&lt;&gt;""),IF(ROW(D4)&lt;&gt;COLUMN(D4),jurisdiction!$F4*parameters!$B$13*parameters!$B$14/(settings!$B$2-1),jurisdiction!$F4*parameters!$B$13*(1-parameters!$B$14)), "")</f>
        <v>2.1374999999999997</v>
      </c>
      <c r="E4" s="8" t="str">
        <f>IF(AND($A4&lt;&gt;"", E$1&lt;&gt;""),IF(ROW(E4)&lt;&gt;COLUMN(E4),jurisdiction!$F4*parameters!$B$13*parameters!$B$14/(settings!$B$2-1),jurisdiction!$F4*parameters!$B$13*(1-parameters!$B$14)), "")</f>
        <v/>
      </c>
      <c r="F4" s="8" t="str">
        <f>IF(AND($A4&lt;&gt;"", F$1&lt;&gt;""),IF(ROW(F4)&lt;&gt;COLUMN(F4),jurisdiction!$F4*parameters!$B$13*parameters!$B$14/(settings!$B$2-1),jurisdiction!$F4*parameters!$B$13*(1-parameters!$B$14)), "")</f>
        <v/>
      </c>
      <c r="G4" s="8" t="str">
        <f>IF(AND($A4&lt;&gt;"", G$1&lt;&gt;""),IF(ROW(G4)&lt;&gt;COLUMN(G4),jurisdiction!$F4*parameters!$B$13*parameters!$B$14/(settings!$B$2-1),jurisdiction!$F4*parameters!$B$13*(1-parameters!$B$14)), "")</f>
        <v/>
      </c>
      <c r="H4" s="8" t="str">
        <f>IF(AND($A4&lt;&gt;"", H$1&lt;&gt;""),IF(ROW(H4)&lt;&gt;COLUMN(H4),jurisdiction!$F4*parameters!$B$13*parameters!$B$14/(settings!$B$2-1),jurisdiction!$F4*parameters!$B$13*(1-parameters!$B$14)), "")</f>
        <v/>
      </c>
      <c r="I4" s="8" t="str">
        <f>IF(AND($A4&lt;&gt;"", I$1&lt;&gt;""),IF(ROW(I4)&lt;&gt;COLUMN(I4),jurisdiction!$F4*parameters!$B$13*parameters!$B$14/(settings!$B$2-1),jurisdiction!$F4*parameters!$B$13*(1-parameters!$B$14)), "")</f>
        <v/>
      </c>
      <c r="J4" s="8" t="str">
        <f>IF(AND($A4&lt;&gt;"", J$1&lt;&gt;""),IF(ROW(J4)&lt;&gt;COLUMN(J4),jurisdiction!$F4*parameters!$B$13*parameters!$B$14/(settings!$B$2-1),jurisdiction!$F4*parameters!$B$13*(1-parameters!$B$14)), "")</f>
        <v/>
      </c>
      <c r="K4" s="8" t="str">
        <f>IF(AND($A4&lt;&gt;"", K$1&lt;&gt;""),IF(ROW(K4)&lt;&gt;COLUMN(K4),jurisdiction!$F4*parameters!$B$13*parameters!$B$14/(settings!$B$2-1),jurisdiction!$F4*parameters!$B$13*(1-parameters!$B$14)), "")</f>
        <v/>
      </c>
      <c r="L4" s="8" t="str">
        <f>IF(AND($A4&lt;&gt;"", L$1&lt;&gt;""),IF(ROW(L4)&lt;&gt;COLUMN(L4),jurisdiction!$F4*parameters!$B$13*parameters!$B$14/(settings!$B$2-1),jurisdiction!$F4*parameters!$B$13*(1-parameters!$B$14)), "")</f>
        <v/>
      </c>
      <c r="M4" s="8" t="str">
        <f>IF(AND($A4&lt;&gt;"", M$1&lt;&gt;""),IF(ROW(M4)&lt;&gt;COLUMN(M4),jurisdiction!$F4*parameters!$B$13*parameters!$B$14/(settings!$B$2-1),jurisdiction!$F4*parameters!$B$13*(1-parameters!$B$14)), "")</f>
        <v/>
      </c>
      <c r="N4" s="8" t="str">
        <f>IF(AND($A4&lt;&gt;"", N$1&lt;&gt;""),IF(ROW(N4)&lt;&gt;COLUMN(N4),jurisdiction!$F4*parameters!$B$13*parameters!$B$14/(settings!$B$2-1),jurisdiction!$F4*parameters!$B$13*(1-parameters!$B$14)), "")</f>
        <v/>
      </c>
      <c r="O4" s="8" t="str">
        <f>IF(AND($A4&lt;&gt;"", O$1&lt;&gt;""),IF(ROW(O4)&lt;&gt;COLUMN(O4),jurisdiction!$F4*parameters!$B$13*parameters!$B$14/(settings!$B$2-1),jurisdiction!$F4*parameters!$B$13*(1-parameters!$B$14)), "")</f>
        <v/>
      </c>
      <c r="P4" s="8" t="str">
        <f>IF(AND($A4&lt;&gt;"", P$1&lt;&gt;""),IF(ROW(P4)&lt;&gt;COLUMN(P4),jurisdiction!$F4*parameters!$B$13*parameters!$B$14/(settings!$B$2-1),jurisdiction!$F4*parameters!$B$13*(1-parameters!$B$14)), "")</f>
        <v/>
      </c>
    </row>
    <row r="5" spans="1:20" x14ac:dyDescent="0.2">
      <c r="A5" t="str">
        <f>IF(jurisdiction!B5="", "", jurisdiction!B5)</f>
        <v/>
      </c>
      <c r="B5" s="8" t="str">
        <f>IF(AND($A5&lt;&gt;"", B$1&lt;&gt;""),IF(ROW(B5)&lt;&gt;COLUMN(B5),jurisdiction!$F5*parameters!$B$13*parameters!$B$14/(settings!$B$2-1),jurisdiction!$F5*parameters!$B$13*(1-parameters!$B$14)), "")</f>
        <v/>
      </c>
      <c r="C5" s="8" t="str">
        <f>IF(AND($A5&lt;&gt;"", C$1&lt;&gt;""),IF(ROW(C5)&lt;&gt;COLUMN(C5),jurisdiction!$F5*parameters!$B$13*parameters!$B$14/(settings!$B$2-1),jurisdiction!$F5*parameters!$B$13*(1-parameters!$B$14)), "")</f>
        <v/>
      </c>
      <c r="D5" s="8" t="str">
        <f>IF(AND($A5&lt;&gt;"", D$1&lt;&gt;""),IF(ROW(D5)&lt;&gt;COLUMN(D5),jurisdiction!$F5*parameters!$B$13*parameters!$B$14/(settings!$B$2-1),jurisdiction!$F5*parameters!$B$13*(1-parameters!$B$14)), "")</f>
        <v/>
      </c>
      <c r="E5" s="8" t="str">
        <f>IF(AND($A5&lt;&gt;"", E$1&lt;&gt;""),IF(ROW(E5)&lt;&gt;COLUMN(E5),jurisdiction!$F5*parameters!$B$13*parameters!$B$14/(settings!$B$2-1),jurisdiction!$F5*parameters!$B$13*(1-parameters!$B$14)), "")</f>
        <v/>
      </c>
      <c r="F5" s="8" t="str">
        <f>IF(AND($A5&lt;&gt;"", F$1&lt;&gt;""),IF(ROW(F5)&lt;&gt;COLUMN(F5),jurisdiction!$F5*parameters!$B$13*parameters!$B$14/(settings!$B$2-1),jurisdiction!$F5*parameters!$B$13*(1-parameters!$B$14)), "")</f>
        <v/>
      </c>
      <c r="G5" s="8" t="str">
        <f>IF(AND($A5&lt;&gt;"", G$1&lt;&gt;""),IF(ROW(G5)&lt;&gt;COLUMN(G5),jurisdiction!$F5*parameters!$B$13*parameters!$B$14/(settings!$B$2-1),jurisdiction!$F5*parameters!$B$13*(1-parameters!$B$14)), "")</f>
        <v/>
      </c>
      <c r="H5" s="8" t="str">
        <f>IF(AND($A5&lt;&gt;"", H$1&lt;&gt;""),IF(ROW(H5)&lt;&gt;COLUMN(H5),jurisdiction!$F5*parameters!$B$13*parameters!$B$14/(settings!$B$2-1),jurisdiction!$F5*parameters!$B$13*(1-parameters!$B$14)), "")</f>
        <v/>
      </c>
      <c r="I5" s="8" t="str">
        <f>IF(AND($A5&lt;&gt;"", I$1&lt;&gt;""),IF(ROW(I5)&lt;&gt;COLUMN(I5),jurisdiction!$F5*parameters!$B$13*parameters!$B$14/(settings!$B$2-1),jurisdiction!$F5*parameters!$B$13*(1-parameters!$B$14)), "")</f>
        <v/>
      </c>
      <c r="J5" s="8" t="str">
        <f>IF(AND($A5&lt;&gt;"", J$1&lt;&gt;""),IF(ROW(J5)&lt;&gt;COLUMN(J5),jurisdiction!$F5*parameters!$B$13*parameters!$B$14/(settings!$B$2-1),jurisdiction!$F5*parameters!$B$13*(1-parameters!$B$14)), "")</f>
        <v/>
      </c>
      <c r="K5" s="8" t="str">
        <f>IF(AND($A5&lt;&gt;"", K$1&lt;&gt;""),IF(ROW(K5)&lt;&gt;COLUMN(K5),jurisdiction!$F5*parameters!$B$13*parameters!$B$14/(settings!$B$2-1),jurisdiction!$F5*parameters!$B$13*(1-parameters!$B$14)), "")</f>
        <v/>
      </c>
      <c r="L5" s="8" t="str">
        <f>IF(AND($A5&lt;&gt;"", L$1&lt;&gt;""),IF(ROW(L5)&lt;&gt;COLUMN(L5),jurisdiction!$F5*parameters!$B$13*parameters!$B$14/(settings!$B$2-1),jurisdiction!$F5*parameters!$B$13*(1-parameters!$B$14)), "")</f>
        <v/>
      </c>
      <c r="M5" s="8" t="str">
        <f>IF(AND($A5&lt;&gt;"", M$1&lt;&gt;""),IF(ROW(M5)&lt;&gt;COLUMN(M5),jurisdiction!$F5*parameters!$B$13*parameters!$B$14/(settings!$B$2-1),jurisdiction!$F5*parameters!$B$13*(1-parameters!$B$14)), "")</f>
        <v/>
      </c>
      <c r="N5" s="8" t="str">
        <f>IF(AND($A5&lt;&gt;"", N$1&lt;&gt;""),IF(ROW(N5)&lt;&gt;COLUMN(N5),jurisdiction!$F5*parameters!$B$13*parameters!$B$14/(settings!$B$2-1),jurisdiction!$F5*parameters!$B$13*(1-parameters!$B$14)), "")</f>
        <v/>
      </c>
      <c r="O5" s="8" t="str">
        <f>IF(AND($A5&lt;&gt;"", O$1&lt;&gt;""),IF(ROW(O5)&lt;&gt;COLUMN(O5),jurisdiction!$F5*parameters!$B$13*parameters!$B$14/(settings!$B$2-1),jurisdiction!$F5*parameters!$B$13*(1-parameters!$B$14)), "")</f>
        <v/>
      </c>
      <c r="P5" s="8" t="str">
        <f>IF(AND($A5&lt;&gt;"", P$1&lt;&gt;""),IF(ROW(P5)&lt;&gt;COLUMN(P5),jurisdiction!$F5*parameters!$B$13*parameters!$B$14/(settings!$B$2-1),jurisdiction!$F5*parameters!$B$13*(1-parameters!$B$14)), "")</f>
        <v/>
      </c>
    </row>
    <row r="6" spans="1:20" x14ac:dyDescent="0.2">
      <c r="A6" t="str">
        <f>IF(jurisdiction!B6="", "", jurisdiction!B6)</f>
        <v/>
      </c>
      <c r="B6" s="8" t="str">
        <f>IF(AND($A6&lt;&gt;"", B$1&lt;&gt;""),IF(ROW(B6)&lt;&gt;COLUMN(B6),jurisdiction!$F6*parameters!$B$13*parameters!$B$14/(settings!$B$2-1),jurisdiction!$F6*parameters!$B$13*(1-parameters!$B$14)), "")</f>
        <v/>
      </c>
      <c r="C6" s="8" t="str">
        <f>IF(AND($A6&lt;&gt;"", C$1&lt;&gt;""),IF(ROW(C6)&lt;&gt;COLUMN(C6),jurisdiction!$F6*parameters!$B$13*parameters!$B$14/(settings!$B$2-1),jurisdiction!$F6*parameters!$B$13*(1-parameters!$B$14)), "")</f>
        <v/>
      </c>
      <c r="D6" s="8" t="str">
        <f>IF(AND($A6&lt;&gt;"", D$1&lt;&gt;""),IF(ROW(D6)&lt;&gt;COLUMN(D6),jurisdiction!$F6*parameters!$B$13*parameters!$B$14/(settings!$B$2-1),jurisdiction!$F6*parameters!$B$13*(1-parameters!$B$14)), "")</f>
        <v/>
      </c>
      <c r="E6" s="8" t="str">
        <f>IF(AND($A6&lt;&gt;"", E$1&lt;&gt;""),IF(ROW(E6)&lt;&gt;COLUMN(E6),jurisdiction!$F6*parameters!$B$13*parameters!$B$14/(settings!$B$2-1),jurisdiction!$F6*parameters!$B$13*(1-parameters!$B$14)), "")</f>
        <v/>
      </c>
      <c r="F6" s="8" t="str">
        <f>IF(AND($A6&lt;&gt;"", F$1&lt;&gt;""),IF(ROW(F6)&lt;&gt;COLUMN(F6),jurisdiction!$F6*parameters!$B$13*parameters!$B$14/(settings!$B$2-1),jurisdiction!$F6*parameters!$B$13*(1-parameters!$B$14)), "")</f>
        <v/>
      </c>
      <c r="G6" s="8" t="str">
        <f>IF(AND($A6&lt;&gt;"", G$1&lt;&gt;""),IF(ROW(G6)&lt;&gt;COLUMN(G6),jurisdiction!$F6*parameters!$B$13*parameters!$B$14/(settings!$B$2-1),jurisdiction!$F6*parameters!$B$13*(1-parameters!$B$14)), "")</f>
        <v/>
      </c>
      <c r="H6" s="8" t="str">
        <f>IF(AND($A6&lt;&gt;"", H$1&lt;&gt;""),IF(ROW(H6)&lt;&gt;COLUMN(H6),jurisdiction!$F6*parameters!$B$13*parameters!$B$14/(settings!$B$2-1),jurisdiction!$F6*parameters!$B$13*(1-parameters!$B$14)), "")</f>
        <v/>
      </c>
      <c r="I6" s="8" t="str">
        <f>IF(AND($A6&lt;&gt;"", I$1&lt;&gt;""),IF(ROW(I6)&lt;&gt;COLUMN(I6),jurisdiction!$F6*parameters!$B$13*parameters!$B$14/(settings!$B$2-1),jurisdiction!$F6*parameters!$B$13*(1-parameters!$B$14)), "")</f>
        <v/>
      </c>
      <c r="J6" s="8" t="str">
        <f>IF(AND($A6&lt;&gt;"", J$1&lt;&gt;""),IF(ROW(J6)&lt;&gt;COLUMN(J6),jurisdiction!$F6*parameters!$B$13*parameters!$B$14/(settings!$B$2-1),jurisdiction!$F6*parameters!$B$13*(1-parameters!$B$14)), "")</f>
        <v/>
      </c>
      <c r="K6" s="8" t="str">
        <f>IF(AND($A6&lt;&gt;"", K$1&lt;&gt;""),IF(ROW(K6)&lt;&gt;COLUMN(K6),jurisdiction!$F6*parameters!$B$13*parameters!$B$14/(settings!$B$2-1),jurisdiction!$F6*parameters!$B$13*(1-parameters!$B$14)), "")</f>
        <v/>
      </c>
      <c r="L6" s="8" t="str">
        <f>IF(AND($A6&lt;&gt;"", L$1&lt;&gt;""),IF(ROW(L6)&lt;&gt;COLUMN(L6),jurisdiction!$F6*parameters!$B$13*parameters!$B$14/(settings!$B$2-1),jurisdiction!$F6*parameters!$B$13*(1-parameters!$B$14)), "")</f>
        <v/>
      </c>
      <c r="M6" s="8" t="str">
        <f>IF(AND($A6&lt;&gt;"", M$1&lt;&gt;""),IF(ROW(M6)&lt;&gt;COLUMN(M6),jurisdiction!$F6*parameters!$B$13*parameters!$B$14/(settings!$B$2-1),jurisdiction!$F6*parameters!$B$13*(1-parameters!$B$14)), "")</f>
        <v/>
      </c>
      <c r="N6" s="8" t="str">
        <f>IF(AND($A6&lt;&gt;"", N$1&lt;&gt;""),IF(ROW(N6)&lt;&gt;COLUMN(N6),jurisdiction!$F6*parameters!$B$13*parameters!$B$14/(settings!$B$2-1),jurisdiction!$F6*parameters!$B$13*(1-parameters!$B$14)), "")</f>
        <v/>
      </c>
      <c r="O6" s="8" t="str">
        <f>IF(AND($A6&lt;&gt;"", O$1&lt;&gt;""),IF(ROW(O6)&lt;&gt;COLUMN(O6),jurisdiction!$F6*parameters!$B$13*parameters!$B$14/(settings!$B$2-1),jurisdiction!$F6*parameters!$B$13*(1-parameters!$B$14)), "")</f>
        <v/>
      </c>
      <c r="P6" s="8" t="str">
        <f>IF(AND($A6&lt;&gt;"", P$1&lt;&gt;""),IF(ROW(P6)&lt;&gt;COLUMN(P6),jurisdiction!$F6*parameters!$B$13*parameters!$B$14/(settings!$B$2-1),jurisdiction!$F6*parameters!$B$13*(1-parameters!$B$14)), "")</f>
        <v/>
      </c>
    </row>
    <row r="7" spans="1:20" x14ac:dyDescent="0.2">
      <c r="A7" t="str">
        <f>IF(jurisdiction!B7="", "", jurisdiction!B7)</f>
        <v/>
      </c>
      <c r="B7" s="8" t="str">
        <f>IF(AND($A7&lt;&gt;"", B$1&lt;&gt;""),IF(ROW(B7)&lt;&gt;COLUMN(B7),jurisdiction!$F7*parameters!$B$13*parameters!$B$14/(settings!$B$2-1),jurisdiction!$F7*parameters!$B$13*(1-parameters!$B$14)), "")</f>
        <v/>
      </c>
      <c r="C7" s="8" t="str">
        <f>IF(AND($A7&lt;&gt;"", C$1&lt;&gt;""),IF(ROW(C7)&lt;&gt;COLUMN(C7),jurisdiction!$F7*parameters!$B$13*parameters!$B$14/(settings!$B$2-1),jurisdiction!$F7*parameters!$B$13*(1-parameters!$B$14)), "")</f>
        <v/>
      </c>
      <c r="D7" s="8" t="str">
        <f>IF(AND($A7&lt;&gt;"", D$1&lt;&gt;""),IF(ROW(D7)&lt;&gt;COLUMN(D7),jurisdiction!$F7*parameters!$B$13*parameters!$B$14/(settings!$B$2-1),jurisdiction!$F7*parameters!$B$13*(1-parameters!$B$14)), "")</f>
        <v/>
      </c>
      <c r="E7" s="8" t="str">
        <f>IF(AND($A7&lt;&gt;"", E$1&lt;&gt;""),IF(ROW(E7)&lt;&gt;COLUMN(E7),jurisdiction!$F7*parameters!$B$13*parameters!$B$14/(settings!$B$2-1),jurisdiction!$F7*parameters!$B$13*(1-parameters!$B$14)), "")</f>
        <v/>
      </c>
      <c r="F7" s="8" t="str">
        <f>IF(AND($A7&lt;&gt;"", F$1&lt;&gt;""),IF(ROW(F7)&lt;&gt;COLUMN(F7),jurisdiction!$F7*parameters!$B$13*parameters!$B$14/(settings!$B$2-1),jurisdiction!$F7*parameters!$B$13*(1-parameters!$B$14)), "")</f>
        <v/>
      </c>
      <c r="G7" s="8" t="str">
        <f>IF(AND($A7&lt;&gt;"", G$1&lt;&gt;""),IF(ROW(G7)&lt;&gt;COLUMN(G7),jurisdiction!$F7*parameters!$B$13*parameters!$B$14/(settings!$B$2-1),jurisdiction!$F7*parameters!$B$13*(1-parameters!$B$14)), "")</f>
        <v/>
      </c>
      <c r="H7" s="8" t="str">
        <f>IF(AND($A7&lt;&gt;"", H$1&lt;&gt;""),IF(ROW(H7)&lt;&gt;COLUMN(H7),jurisdiction!$F7*parameters!$B$13*parameters!$B$14/(settings!$B$2-1),jurisdiction!$F7*parameters!$B$13*(1-parameters!$B$14)), "")</f>
        <v/>
      </c>
      <c r="I7" s="8" t="str">
        <f>IF(AND($A7&lt;&gt;"", I$1&lt;&gt;""),IF(ROW(I7)&lt;&gt;COLUMN(I7),jurisdiction!$F7*parameters!$B$13*parameters!$B$14/(settings!$B$2-1),jurisdiction!$F7*parameters!$B$13*(1-parameters!$B$14)), "")</f>
        <v/>
      </c>
      <c r="J7" s="8" t="str">
        <f>IF(AND($A7&lt;&gt;"", J$1&lt;&gt;""),IF(ROW(J7)&lt;&gt;COLUMN(J7),jurisdiction!$F7*parameters!$B$13*parameters!$B$14/(settings!$B$2-1),jurisdiction!$F7*parameters!$B$13*(1-parameters!$B$14)), "")</f>
        <v/>
      </c>
      <c r="K7" s="8" t="str">
        <f>IF(AND($A7&lt;&gt;"", K$1&lt;&gt;""),IF(ROW(K7)&lt;&gt;COLUMN(K7),jurisdiction!$F7*parameters!$B$13*parameters!$B$14/(settings!$B$2-1),jurisdiction!$F7*parameters!$B$13*(1-parameters!$B$14)), "")</f>
        <v/>
      </c>
      <c r="L7" s="8" t="str">
        <f>IF(AND($A7&lt;&gt;"", L$1&lt;&gt;""),IF(ROW(L7)&lt;&gt;COLUMN(L7),jurisdiction!$F7*parameters!$B$13*parameters!$B$14/(settings!$B$2-1),jurisdiction!$F7*parameters!$B$13*(1-parameters!$B$14)), "")</f>
        <v/>
      </c>
      <c r="M7" s="8" t="str">
        <f>IF(AND($A7&lt;&gt;"", M$1&lt;&gt;""),IF(ROW(M7)&lt;&gt;COLUMN(M7),jurisdiction!$F7*parameters!$B$13*parameters!$B$14/(settings!$B$2-1),jurisdiction!$F7*parameters!$B$13*(1-parameters!$B$14)), "")</f>
        <v/>
      </c>
      <c r="N7" s="8" t="str">
        <f>IF(AND($A7&lt;&gt;"", N$1&lt;&gt;""),IF(ROW(N7)&lt;&gt;COLUMN(N7),jurisdiction!$F7*parameters!$B$13*parameters!$B$14/(settings!$B$2-1),jurisdiction!$F7*parameters!$B$13*(1-parameters!$B$14)), "")</f>
        <v/>
      </c>
      <c r="O7" s="8" t="str">
        <f>IF(AND($A7&lt;&gt;"", O$1&lt;&gt;""),IF(ROW(O7)&lt;&gt;COLUMN(O7),jurisdiction!$F7*parameters!$B$13*parameters!$B$14/(settings!$B$2-1),jurisdiction!$F7*parameters!$B$13*(1-parameters!$B$14)), "")</f>
        <v/>
      </c>
      <c r="P7" s="8" t="str">
        <f>IF(AND($A7&lt;&gt;"", P$1&lt;&gt;""),IF(ROW(P7)&lt;&gt;COLUMN(P7),jurisdiction!$F7*parameters!$B$13*parameters!$B$14/(settings!$B$2-1),jurisdiction!$F7*parameters!$B$13*(1-parameters!$B$14)), "")</f>
        <v/>
      </c>
    </row>
    <row r="8" spans="1:20" x14ac:dyDescent="0.2">
      <c r="A8" t="str">
        <f>IF(jurisdiction!B8="", "", jurisdiction!B8)</f>
        <v/>
      </c>
      <c r="B8" s="8" t="str">
        <f>IF(AND($A8&lt;&gt;"", B$1&lt;&gt;""),IF(ROW(B8)&lt;&gt;COLUMN(B8),jurisdiction!$F8*parameters!$B$13*parameters!$B$14/(settings!$B$2-1),jurisdiction!$F8*parameters!$B$13*(1-parameters!$B$14)), "")</f>
        <v/>
      </c>
      <c r="C8" s="8" t="str">
        <f>IF(AND($A8&lt;&gt;"", C$1&lt;&gt;""),IF(ROW(C8)&lt;&gt;COLUMN(C8),jurisdiction!$F8*parameters!$B$13*parameters!$B$14/(settings!$B$2-1),jurisdiction!$F8*parameters!$B$13*(1-parameters!$B$14)), "")</f>
        <v/>
      </c>
      <c r="D8" s="8" t="str">
        <f>IF(AND($A8&lt;&gt;"", D$1&lt;&gt;""),IF(ROW(D8)&lt;&gt;COLUMN(D8),jurisdiction!$F8*parameters!$B$13*parameters!$B$14/(settings!$B$2-1),jurisdiction!$F8*parameters!$B$13*(1-parameters!$B$14)), "")</f>
        <v/>
      </c>
      <c r="E8" s="8" t="str">
        <f>IF(AND($A8&lt;&gt;"", E$1&lt;&gt;""),IF(ROW(E8)&lt;&gt;COLUMN(E8),jurisdiction!$F8*parameters!$B$13*parameters!$B$14/(settings!$B$2-1),jurisdiction!$F8*parameters!$B$13*(1-parameters!$B$14)), "")</f>
        <v/>
      </c>
      <c r="F8" s="8" t="str">
        <f>IF(AND($A8&lt;&gt;"", F$1&lt;&gt;""),IF(ROW(F8)&lt;&gt;COLUMN(F8),jurisdiction!$F8*parameters!$B$13*parameters!$B$14/(settings!$B$2-1),jurisdiction!$F8*parameters!$B$13*(1-parameters!$B$14)), "")</f>
        <v/>
      </c>
      <c r="G8" s="8" t="str">
        <f>IF(AND($A8&lt;&gt;"", G$1&lt;&gt;""),IF(ROW(G8)&lt;&gt;COLUMN(G8),jurisdiction!$F8*parameters!$B$13*parameters!$B$14/(settings!$B$2-1),jurisdiction!$F8*parameters!$B$13*(1-parameters!$B$14)), "")</f>
        <v/>
      </c>
      <c r="H8" s="8" t="str">
        <f>IF(AND($A8&lt;&gt;"", H$1&lt;&gt;""),IF(ROW(H8)&lt;&gt;COLUMN(H8),jurisdiction!$F8*parameters!$B$13*parameters!$B$14/(settings!$B$2-1),jurisdiction!$F8*parameters!$B$13*(1-parameters!$B$14)), "")</f>
        <v/>
      </c>
      <c r="I8" s="8" t="str">
        <f>IF(AND($A8&lt;&gt;"", I$1&lt;&gt;""),IF(ROW(I8)&lt;&gt;COLUMN(I8),jurisdiction!$F8*parameters!$B$13*parameters!$B$14/(settings!$B$2-1),jurisdiction!$F8*parameters!$B$13*(1-parameters!$B$14)), "")</f>
        <v/>
      </c>
      <c r="J8" s="8" t="str">
        <f>IF(AND($A8&lt;&gt;"", J$1&lt;&gt;""),IF(ROW(J8)&lt;&gt;COLUMN(J8),jurisdiction!$F8*parameters!$B$13*parameters!$B$14/(settings!$B$2-1),jurisdiction!$F8*parameters!$B$13*(1-parameters!$B$14)), "")</f>
        <v/>
      </c>
      <c r="K8" s="8" t="str">
        <f>IF(AND($A8&lt;&gt;"", K$1&lt;&gt;""),IF(ROW(K8)&lt;&gt;COLUMN(K8),jurisdiction!$F8*parameters!$B$13*parameters!$B$14/(settings!$B$2-1),jurisdiction!$F8*parameters!$B$13*(1-parameters!$B$14)), "")</f>
        <v/>
      </c>
      <c r="L8" s="8" t="str">
        <f>IF(AND($A8&lt;&gt;"", L$1&lt;&gt;""),IF(ROW(L8)&lt;&gt;COLUMN(L8),jurisdiction!$F8*parameters!$B$13*parameters!$B$14/(settings!$B$2-1),jurisdiction!$F8*parameters!$B$13*(1-parameters!$B$14)), "")</f>
        <v/>
      </c>
      <c r="M8" s="8" t="str">
        <f>IF(AND($A8&lt;&gt;"", M$1&lt;&gt;""),IF(ROW(M8)&lt;&gt;COLUMN(M8),jurisdiction!$F8*parameters!$B$13*parameters!$B$14/(settings!$B$2-1),jurisdiction!$F8*parameters!$B$13*(1-parameters!$B$14)), "")</f>
        <v/>
      </c>
      <c r="N8" s="8" t="str">
        <f>IF(AND($A8&lt;&gt;"", N$1&lt;&gt;""),IF(ROW(N8)&lt;&gt;COLUMN(N8),jurisdiction!$F8*parameters!$B$13*parameters!$B$14/(settings!$B$2-1),jurisdiction!$F8*parameters!$B$13*(1-parameters!$B$14)), "")</f>
        <v/>
      </c>
      <c r="O8" s="8" t="str">
        <f>IF(AND($A8&lt;&gt;"", O$1&lt;&gt;""),IF(ROW(O8)&lt;&gt;COLUMN(O8),jurisdiction!$F8*parameters!$B$13*parameters!$B$14/(settings!$B$2-1),jurisdiction!$F8*parameters!$B$13*(1-parameters!$B$14)), "")</f>
        <v/>
      </c>
      <c r="P8" s="8" t="str">
        <f>IF(AND($A8&lt;&gt;"", P$1&lt;&gt;""),IF(ROW(P8)&lt;&gt;COLUMN(P8),jurisdiction!$F8*parameters!$B$13*parameters!$B$14/(settings!$B$2-1),jurisdiction!$F8*parameters!$B$13*(1-parameters!$B$14)), "")</f>
        <v/>
      </c>
    </row>
    <row r="9" spans="1:20" x14ac:dyDescent="0.2">
      <c r="A9" t="str">
        <f>IF(jurisdiction!B9="", "", jurisdiction!B9)</f>
        <v/>
      </c>
      <c r="B9" s="8" t="str">
        <f>IF(AND($A9&lt;&gt;"", B$1&lt;&gt;""),IF(ROW(B9)&lt;&gt;COLUMN(B9),jurisdiction!$F9*parameters!$B$13*parameters!$B$14/(settings!$B$2-1),jurisdiction!$F9*parameters!$B$13*(1-parameters!$B$14)), "")</f>
        <v/>
      </c>
      <c r="C9" s="8" t="str">
        <f>IF(AND($A9&lt;&gt;"", C$1&lt;&gt;""),IF(ROW(C9)&lt;&gt;COLUMN(C9),jurisdiction!$F9*parameters!$B$13*parameters!$B$14/(settings!$B$2-1),jurisdiction!$F9*parameters!$B$13*(1-parameters!$B$14)), "")</f>
        <v/>
      </c>
      <c r="D9" s="8" t="str">
        <f>IF(AND($A9&lt;&gt;"", D$1&lt;&gt;""),IF(ROW(D9)&lt;&gt;COLUMN(D9),jurisdiction!$F9*parameters!$B$13*parameters!$B$14/(settings!$B$2-1),jurisdiction!$F9*parameters!$B$13*(1-parameters!$B$14)), "")</f>
        <v/>
      </c>
      <c r="E9" s="8" t="str">
        <f>IF(AND($A9&lt;&gt;"", E$1&lt;&gt;""),IF(ROW(E9)&lt;&gt;COLUMN(E9),jurisdiction!$F9*parameters!$B$13*parameters!$B$14/(settings!$B$2-1),jurisdiction!$F9*parameters!$B$13*(1-parameters!$B$14)), "")</f>
        <v/>
      </c>
      <c r="F9" s="8" t="str">
        <f>IF(AND($A9&lt;&gt;"", F$1&lt;&gt;""),IF(ROW(F9)&lt;&gt;COLUMN(F9),jurisdiction!$F9*parameters!$B$13*parameters!$B$14/(settings!$B$2-1),jurisdiction!$F9*parameters!$B$13*(1-parameters!$B$14)), "")</f>
        <v/>
      </c>
      <c r="G9" s="8" t="str">
        <f>IF(AND($A9&lt;&gt;"", G$1&lt;&gt;""),IF(ROW(G9)&lt;&gt;COLUMN(G9),jurisdiction!$F9*parameters!$B$13*parameters!$B$14/(settings!$B$2-1),jurisdiction!$F9*parameters!$B$13*(1-parameters!$B$14)), "")</f>
        <v/>
      </c>
      <c r="H9" s="8" t="str">
        <f>IF(AND($A9&lt;&gt;"", H$1&lt;&gt;""),IF(ROW(H9)&lt;&gt;COLUMN(H9),jurisdiction!$F9*parameters!$B$13*parameters!$B$14/(settings!$B$2-1),jurisdiction!$F9*parameters!$B$13*(1-parameters!$B$14)), "")</f>
        <v/>
      </c>
      <c r="I9" s="8" t="str">
        <f>IF(AND($A9&lt;&gt;"", I$1&lt;&gt;""),IF(ROW(I9)&lt;&gt;COLUMN(I9),jurisdiction!$F9*parameters!$B$13*parameters!$B$14/(settings!$B$2-1),jurisdiction!$F9*parameters!$B$13*(1-parameters!$B$14)), "")</f>
        <v/>
      </c>
      <c r="J9" s="8" t="str">
        <f>IF(AND($A9&lt;&gt;"", J$1&lt;&gt;""),IF(ROW(J9)&lt;&gt;COLUMN(J9),jurisdiction!$F9*parameters!$B$13*parameters!$B$14/(settings!$B$2-1),jurisdiction!$F9*parameters!$B$13*(1-parameters!$B$14)), "")</f>
        <v/>
      </c>
      <c r="K9" s="8" t="str">
        <f>IF(AND($A9&lt;&gt;"", K$1&lt;&gt;""),IF(ROW(K9)&lt;&gt;COLUMN(K9),jurisdiction!$F9*parameters!$B$13*parameters!$B$14/(settings!$B$2-1),jurisdiction!$F9*parameters!$B$13*(1-parameters!$B$14)), "")</f>
        <v/>
      </c>
      <c r="L9" s="8" t="str">
        <f>IF(AND($A9&lt;&gt;"", L$1&lt;&gt;""),IF(ROW(L9)&lt;&gt;COLUMN(L9),jurisdiction!$F9*parameters!$B$13*parameters!$B$14/(settings!$B$2-1),jurisdiction!$F9*parameters!$B$13*(1-parameters!$B$14)), "")</f>
        <v/>
      </c>
      <c r="M9" s="8" t="str">
        <f>IF(AND($A9&lt;&gt;"", M$1&lt;&gt;""),IF(ROW(M9)&lt;&gt;COLUMN(M9),jurisdiction!$F9*parameters!$B$13*parameters!$B$14/(settings!$B$2-1),jurisdiction!$F9*parameters!$B$13*(1-parameters!$B$14)), "")</f>
        <v/>
      </c>
      <c r="N9" s="8" t="str">
        <f>IF(AND($A9&lt;&gt;"", N$1&lt;&gt;""),IF(ROW(N9)&lt;&gt;COLUMN(N9),jurisdiction!$F9*parameters!$B$13*parameters!$B$14/(settings!$B$2-1),jurisdiction!$F9*parameters!$B$13*(1-parameters!$B$14)), "")</f>
        <v/>
      </c>
      <c r="O9" s="8" t="str">
        <f>IF(AND($A9&lt;&gt;"", O$1&lt;&gt;""),IF(ROW(O9)&lt;&gt;COLUMN(O9),jurisdiction!$F9*parameters!$B$13*parameters!$B$14/(settings!$B$2-1),jurisdiction!$F9*parameters!$B$13*(1-parameters!$B$14)), "")</f>
        <v/>
      </c>
      <c r="P9" s="8" t="str">
        <f>IF(AND($A9&lt;&gt;"", P$1&lt;&gt;""),IF(ROW(P9)&lt;&gt;COLUMN(P9),jurisdiction!$F9*parameters!$B$13*parameters!$B$14/(settings!$B$2-1),jurisdiction!$F9*parameters!$B$13*(1-parameters!$B$14)), "")</f>
        <v/>
      </c>
    </row>
    <row r="10" spans="1:20" x14ac:dyDescent="0.2">
      <c r="A10" t="str">
        <f>IF(jurisdiction!B10="", "", jurisdiction!B10)</f>
        <v/>
      </c>
      <c r="B10" s="8" t="str">
        <f>IF(AND($A10&lt;&gt;"", B$1&lt;&gt;""),IF(ROW(B10)&lt;&gt;COLUMN(B10),jurisdiction!$F10*parameters!$B$13*parameters!$B$14/(settings!$B$2-1),jurisdiction!$F10*parameters!$B$13*(1-parameters!$B$14)), "")</f>
        <v/>
      </c>
      <c r="C10" s="8" t="str">
        <f>IF(AND($A10&lt;&gt;"", C$1&lt;&gt;""),IF(ROW(C10)&lt;&gt;COLUMN(C10),jurisdiction!$F10*parameters!$B$13*parameters!$B$14/(settings!$B$2-1),jurisdiction!$F10*parameters!$B$13*(1-parameters!$B$14)), "")</f>
        <v/>
      </c>
      <c r="D10" s="8" t="str">
        <f>IF(AND($A10&lt;&gt;"", D$1&lt;&gt;""),IF(ROW(D10)&lt;&gt;COLUMN(D10),jurisdiction!$F10*parameters!$B$13*parameters!$B$14/(settings!$B$2-1),jurisdiction!$F10*parameters!$B$13*(1-parameters!$B$14)), "")</f>
        <v/>
      </c>
      <c r="E10" s="8" t="str">
        <f>IF(AND($A10&lt;&gt;"", E$1&lt;&gt;""),IF(ROW(E10)&lt;&gt;COLUMN(E10),jurisdiction!$F10*parameters!$B$13*parameters!$B$14/(settings!$B$2-1),jurisdiction!$F10*parameters!$B$13*(1-parameters!$B$14)), "")</f>
        <v/>
      </c>
      <c r="F10" s="8" t="str">
        <f>IF(AND($A10&lt;&gt;"", F$1&lt;&gt;""),IF(ROW(F10)&lt;&gt;COLUMN(F10),jurisdiction!$F10*parameters!$B$13*parameters!$B$14/(settings!$B$2-1),jurisdiction!$F10*parameters!$B$13*(1-parameters!$B$14)), "")</f>
        <v/>
      </c>
      <c r="G10" s="8" t="str">
        <f>IF(AND($A10&lt;&gt;"", G$1&lt;&gt;""),IF(ROW(G10)&lt;&gt;COLUMN(G10),jurisdiction!$F10*parameters!$B$13*parameters!$B$14/(settings!$B$2-1),jurisdiction!$F10*parameters!$B$13*(1-parameters!$B$14)), "")</f>
        <v/>
      </c>
      <c r="H10" s="8" t="str">
        <f>IF(AND($A10&lt;&gt;"", H$1&lt;&gt;""),IF(ROW(H10)&lt;&gt;COLUMN(H10),jurisdiction!$F10*parameters!$B$13*parameters!$B$14/(settings!$B$2-1),jurisdiction!$F10*parameters!$B$13*(1-parameters!$B$14)), "")</f>
        <v/>
      </c>
      <c r="I10" s="8" t="str">
        <f>IF(AND($A10&lt;&gt;"", I$1&lt;&gt;""),IF(ROW(I10)&lt;&gt;COLUMN(I10),jurisdiction!$F10*parameters!$B$13*parameters!$B$14/(settings!$B$2-1),jurisdiction!$F10*parameters!$B$13*(1-parameters!$B$14)), "")</f>
        <v/>
      </c>
      <c r="J10" s="8" t="str">
        <f>IF(AND($A10&lt;&gt;"", J$1&lt;&gt;""),IF(ROW(J10)&lt;&gt;COLUMN(J10),jurisdiction!$F10*parameters!$B$13*parameters!$B$14/(settings!$B$2-1),jurisdiction!$F10*parameters!$B$13*(1-parameters!$B$14)), "")</f>
        <v/>
      </c>
      <c r="K10" s="8" t="str">
        <f>IF(AND($A10&lt;&gt;"", K$1&lt;&gt;""),IF(ROW(K10)&lt;&gt;COLUMN(K10),jurisdiction!$F10*parameters!$B$13*parameters!$B$14/(settings!$B$2-1),jurisdiction!$F10*parameters!$B$13*(1-parameters!$B$14)), "")</f>
        <v/>
      </c>
      <c r="L10" s="8" t="str">
        <f>IF(AND($A10&lt;&gt;"", L$1&lt;&gt;""),IF(ROW(L10)&lt;&gt;COLUMN(L10),jurisdiction!$F10*parameters!$B$13*parameters!$B$14/(settings!$B$2-1),jurisdiction!$F10*parameters!$B$13*(1-parameters!$B$14)), "")</f>
        <v/>
      </c>
      <c r="M10" s="8" t="str">
        <f>IF(AND($A10&lt;&gt;"", M$1&lt;&gt;""),IF(ROW(M10)&lt;&gt;COLUMN(M10),jurisdiction!$F10*parameters!$B$13*parameters!$B$14/(settings!$B$2-1),jurisdiction!$F10*parameters!$B$13*(1-parameters!$B$14)), "")</f>
        <v/>
      </c>
      <c r="N10" s="8" t="str">
        <f>IF(AND($A10&lt;&gt;"", N$1&lt;&gt;""),IF(ROW(N10)&lt;&gt;COLUMN(N10),jurisdiction!$F10*parameters!$B$13*parameters!$B$14/(settings!$B$2-1),jurisdiction!$F10*parameters!$B$13*(1-parameters!$B$14)), "")</f>
        <v/>
      </c>
      <c r="O10" s="8" t="str">
        <f>IF(AND($A10&lt;&gt;"", O$1&lt;&gt;""),IF(ROW(O10)&lt;&gt;COLUMN(O10),jurisdiction!$F10*parameters!$B$13*parameters!$B$14/(settings!$B$2-1),jurisdiction!$F10*parameters!$B$13*(1-parameters!$B$14)), "")</f>
        <v/>
      </c>
      <c r="P10" s="8" t="str">
        <f>IF(AND($A10&lt;&gt;"", P$1&lt;&gt;""),IF(ROW(P10)&lt;&gt;COLUMN(P10),jurisdiction!$F10*parameters!$B$13*parameters!$B$14/(settings!$B$2-1),jurisdiction!$F10*parameters!$B$13*(1-parameters!$B$14)), "")</f>
        <v/>
      </c>
    </row>
    <row r="11" spans="1:20" x14ac:dyDescent="0.2">
      <c r="A11" t="str">
        <f>IF(jurisdiction!B11="", "", jurisdiction!B11)</f>
        <v/>
      </c>
      <c r="B11" s="8" t="str">
        <f>IF(AND($A11&lt;&gt;"", B$1&lt;&gt;""),IF(ROW(B11)&lt;&gt;COLUMN(B11),jurisdiction!$F11*parameters!$B$13*parameters!$B$14/(settings!$B$2-1),jurisdiction!$F11*parameters!$B$13*(1-parameters!$B$14)), "")</f>
        <v/>
      </c>
      <c r="C11" s="8" t="str">
        <f>IF(AND($A11&lt;&gt;"", C$1&lt;&gt;""),IF(ROW(C11)&lt;&gt;COLUMN(C11),jurisdiction!$F11*parameters!$B$13*parameters!$B$14/(settings!$B$2-1),jurisdiction!$F11*parameters!$B$13*(1-parameters!$B$14)), "")</f>
        <v/>
      </c>
      <c r="D11" s="8" t="str">
        <f>IF(AND($A11&lt;&gt;"", D$1&lt;&gt;""),IF(ROW(D11)&lt;&gt;COLUMN(D11),jurisdiction!$F11*parameters!$B$13*parameters!$B$14/(settings!$B$2-1),jurisdiction!$F11*parameters!$B$13*(1-parameters!$B$14)), "")</f>
        <v/>
      </c>
      <c r="E11" s="8" t="str">
        <f>IF(AND($A11&lt;&gt;"", E$1&lt;&gt;""),IF(ROW(E11)&lt;&gt;COLUMN(E11),jurisdiction!$F11*parameters!$B$13*parameters!$B$14/(settings!$B$2-1),jurisdiction!$F11*parameters!$B$13*(1-parameters!$B$14)), "")</f>
        <v/>
      </c>
      <c r="F11" s="8" t="str">
        <f>IF(AND($A11&lt;&gt;"", F$1&lt;&gt;""),IF(ROW(F11)&lt;&gt;COLUMN(F11),jurisdiction!$F11*parameters!$B$13*parameters!$B$14/(settings!$B$2-1),jurisdiction!$F11*parameters!$B$13*(1-parameters!$B$14)), "")</f>
        <v/>
      </c>
      <c r="G11" s="8" t="str">
        <f>IF(AND($A11&lt;&gt;"", G$1&lt;&gt;""),IF(ROW(G11)&lt;&gt;COLUMN(G11),jurisdiction!$F11*parameters!$B$13*parameters!$B$14/(settings!$B$2-1),jurisdiction!$F11*parameters!$B$13*(1-parameters!$B$14)), "")</f>
        <v/>
      </c>
      <c r="H11" s="8" t="str">
        <f>IF(AND($A11&lt;&gt;"", H$1&lt;&gt;""),IF(ROW(H11)&lt;&gt;COLUMN(H11),jurisdiction!$F11*parameters!$B$13*parameters!$B$14/(settings!$B$2-1),jurisdiction!$F11*parameters!$B$13*(1-parameters!$B$14)), "")</f>
        <v/>
      </c>
      <c r="I11" s="8" t="str">
        <f>IF(AND($A11&lt;&gt;"", I$1&lt;&gt;""),IF(ROW(I11)&lt;&gt;COLUMN(I11),jurisdiction!$F11*parameters!$B$13*parameters!$B$14/(settings!$B$2-1),jurisdiction!$F11*parameters!$B$13*(1-parameters!$B$14)), "")</f>
        <v/>
      </c>
      <c r="J11" s="8" t="str">
        <f>IF(AND($A11&lt;&gt;"", J$1&lt;&gt;""),IF(ROW(J11)&lt;&gt;COLUMN(J11),jurisdiction!$F11*parameters!$B$13*parameters!$B$14/(settings!$B$2-1),jurisdiction!$F11*parameters!$B$13*(1-parameters!$B$14)), "")</f>
        <v/>
      </c>
      <c r="K11" s="8" t="str">
        <f>IF(AND($A11&lt;&gt;"", K$1&lt;&gt;""),IF(ROW(K11)&lt;&gt;COLUMN(K11),jurisdiction!$F11*parameters!$B$13*parameters!$B$14/(settings!$B$2-1),jurisdiction!$F11*parameters!$B$13*(1-parameters!$B$14)), "")</f>
        <v/>
      </c>
      <c r="L11" s="8" t="str">
        <f>IF(AND($A11&lt;&gt;"", L$1&lt;&gt;""),IF(ROW(L11)&lt;&gt;COLUMN(L11),jurisdiction!$F11*parameters!$B$13*parameters!$B$14/(settings!$B$2-1),jurisdiction!$F11*parameters!$B$13*(1-parameters!$B$14)), "")</f>
        <v/>
      </c>
      <c r="M11" s="8" t="str">
        <f>IF(AND($A11&lt;&gt;"", M$1&lt;&gt;""),IF(ROW(M11)&lt;&gt;COLUMN(M11),jurisdiction!$F11*parameters!$B$13*parameters!$B$14/(settings!$B$2-1),jurisdiction!$F11*parameters!$B$13*(1-parameters!$B$14)), "")</f>
        <v/>
      </c>
      <c r="N11" s="8" t="str">
        <f>IF(AND($A11&lt;&gt;"", N$1&lt;&gt;""),IF(ROW(N11)&lt;&gt;COLUMN(N11),jurisdiction!$F11*parameters!$B$13*parameters!$B$14/(settings!$B$2-1),jurisdiction!$F11*parameters!$B$13*(1-parameters!$B$14)), "")</f>
        <v/>
      </c>
      <c r="O11" s="8" t="str">
        <f>IF(AND($A11&lt;&gt;"", O$1&lt;&gt;""),IF(ROW(O11)&lt;&gt;COLUMN(O11),jurisdiction!$F11*parameters!$B$13*parameters!$B$14/(settings!$B$2-1),jurisdiction!$F11*parameters!$B$13*(1-parameters!$B$14)), "")</f>
        <v/>
      </c>
      <c r="P11" s="8" t="str">
        <f>IF(AND($A11&lt;&gt;"", P$1&lt;&gt;""),IF(ROW(P11)&lt;&gt;COLUMN(P11),jurisdiction!$F11*parameters!$B$13*parameters!$B$14/(settings!$B$2-1),jurisdiction!$F11*parameters!$B$13*(1-parameters!$B$14)), "")</f>
        <v/>
      </c>
    </row>
    <row r="12" spans="1:20" x14ac:dyDescent="0.2">
      <c r="A12" t="str">
        <f>IF(jurisdiction!B12="", "", jurisdiction!B12)</f>
        <v/>
      </c>
      <c r="B12" s="8" t="str">
        <f>IF(AND($A12&lt;&gt;"", B$1&lt;&gt;""),IF(ROW(B12)&lt;&gt;COLUMN(B12),jurisdiction!$F12*parameters!$B$13*parameters!$B$14/(settings!$B$2-1),jurisdiction!$F12*parameters!$B$13*(1-parameters!$B$14)), "")</f>
        <v/>
      </c>
      <c r="C12" s="8" t="str">
        <f>IF(AND($A12&lt;&gt;"", C$1&lt;&gt;""),IF(ROW(C12)&lt;&gt;COLUMN(C12),jurisdiction!$F12*parameters!$B$13*parameters!$B$14/(settings!$B$2-1),jurisdiction!$F12*parameters!$B$13*(1-parameters!$B$14)), "")</f>
        <v/>
      </c>
      <c r="D12" s="8" t="str">
        <f>IF(AND($A12&lt;&gt;"", D$1&lt;&gt;""),IF(ROW(D12)&lt;&gt;COLUMN(D12),jurisdiction!$F12*parameters!$B$13*parameters!$B$14/(settings!$B$2-1),jurisdiction!$F12*parameters!$B$13*(1-parameters!$B$14)), "")</f>
        <v/>
      </c>
      <c r="E12" s="8" t="str">
        <f>IF(AND($A12&lt;&gt;"", E$1&lt;&gt;""),IF(ROW(E12)&lt;&gt;COLUMN(E12),jurisdiction!$F12*parameters!$B$13*parameters!$B$14/(settings!$B$2-1),jurisdiction!$F12*parameters!$B$13*(1-parameters!$B$14)), "")</f>
        <v/>
      </c>
      <c r="F12" s="8" t="str">
        <f>IF(AND($A12&lt;&gt;"", F$1&lt;&gt;""),IF(ROW(F12)&lt;&gt;COLUMN(F12),jurisdiction!$F12*parameters!$B$13*parameters!$B$14/(settings!$B$2-1),jurisdiction!$F12*parameters!$B$13*(1-parameters!$B$14)), "")</f>
        <v/>
      </c>
      <c r="G12" s="8" t="str">
        <f>IF(AND($A12&lt;&gt;"", G$1&lt;&gt;""),IF(ROW(G12)&lt;&gt;COLUMN(G12),jurisdiction!$F12*parameters!$B$13*parameters!$B$14/(settings!$B$2-1),jurisdiction!$F12*parameters!$B$13*(1-parameters!$B$14)), "")</f>
        <v/>
      </c>
      <c r="H12" s="8" t="str">
        <f>IF(AND($A12&lt;&gt;"", H$1&lt;&gt;""),IF(ROW(H12)&lt;&gt;COLUMN(H12),jurisdiction!$F12*parameters!$B$13*parameters!$B$14/(settings!$B$2-1),jurisdiction!$F12*parameters!$B$13*(1-parameters!$B$14)), "")</f>
        <v/>
      </c>
      <c r="I12" s="8" t="str">
        <f>IF(AND($A12&lt;&gt;"", I$1&lt;&gt;""),IF(ROW(I12)&lt;&gt;COLUMN(I12),jurisdiction!$F12*parameters!$B$13*parameters!$B$14/(settings!$B$2-1),jurisdiction!$F12*parameters!$B$13*(1-parameters!$B$14)), "")</f>
        <v/>
      </c>
      <c r="J12" s="8" t="str">
        <f>IF(AND($A12&lt;&gt;"", J$1&lt;&gt;""),IF(ROW(J12)&lt;&gt;COLUMN(J12),jurisdiction!$F12*parameters!$B$13*parameters!$B$14/(settings!$B$2-1),jurisdiction!$F12*parameters!$B$13*(1-parameters!$B$14)), "")</f>
        <v/>
      </c>
      <c r="K12" s="8" t="str">
        <f>IF(AND($A12&lt;&gt;"", K$1&lt;&gt;""),IF(ROW(K12)&lt;&gt;COLUMN(K12),jurisdiction!$F12*parameters!$B$13*parameters!$B$14/(settings!$B$2-1),jurisdiction!$F12*parameters!$B$13*(1-parameters!$B$14)), "")</f>
        <v/>
      </c>
      <c r="L12" s="8" t="str">
        <f>IF(AND($A12&lt;&gt;"", L$1&lt;&gt;""),IF(ROW(L12)&lt;&gt;COLUMN(L12),jurisdiction!$F12*parameters!$B$13*parameters!$B$14/(settings!$B$2-1),jurisdiction!$F12*parameters!$B$13*(1-parameters!$B$14)), "")</f>
        <v/>
      </c>
      <c r="M12" s="8" t="str">
        <f>IF(AND($A12&lt;&gt;"", M$1&lt;&gt;""),IF(ROW(M12)&lt;&gt;COLUMN(M12),jurisdiction!$F12*parameters!$B$13*parameters!$B$14/(settings!$B$2-1),jurisdiction!$F12*parameters!$B$13*(1-parameters!$B$14)), "")</f>
        <v/>
      </c>
      <c r="N12" s="8" t="str">
        <f>IF(AND($A12&lt;&gt;"", N$1&lt;&gt;""),IF(ROW(N12)&lt;&gt;COLUMN(N12),jurisdiction!$F12*parameters!$B$13*parameters!$B$14/(settings!$B$2-1),jurisdiction!$F12*parameters!$B$13*(1-parameters!$B$14)), "")</f>
        <v/>
      </c>
      <c r="O12" s="8" t="str">
        <f>IF(AND($A12&lt;&gt;"", O$1&lt;&gt;""),IF(ROW(O12)&lt;&gt;COLUMN(O12),jurisdiction!$F12*parameters!$B$13*parameters!$B$14/(settings!$B$2-1),jurisdiction!$F12*parameters!$B$13*(1-parameters!$B$14)), "")</f>
        <v/>
      </c>
      <c r="P12" s="8" t="str">
        <f>IF(AND($A12&lt;&gt;"", P$1&lt;&gt;""),IF(ROW(P12)&lt;&gt;COLUMN(P12),jurisdiction!$F12*parameters!$B$13*parameters!$B$14/(settings!$B$2-1),jurisdiction!$F12*parameters!$B$13*(1-parameters!$B$14)), "")</f>
        <v/>
      </c>
    </row>
    <row r="13" spans="1:20" x14ac:dyDescent="0.2">
      <c r="A13" t="str">
        <f>IF(jurisdiction!B13="", "", jurisdiction!B13)</f>
        <v/>
      </c>
      <c r="B13" s="8" t="str">
        <f>IF(AND($A13&lt;&gt;"", B$1&lt;&gt;""),IF(ROW(B13)&lt;&gt;COLUMN(B13),jurisdiction!$F13*parameters!$B$13*parameters!$B$14/(settings!$B$2-1),jurisdiction!$F13*parameters!$B$13*(1-parameters!$B$14)), "")</f>
        <v/>
      </c>
      <c r="C13" s="8" t="str">
        <f>IF(AND($A13&lt;&gt;"", C$1&lt;&gt;""),IF(ROW(C13)&lt;&gt;COLUMN(C13),jurisdiction!$F13*parameters!$B$13*parameters!$B$14/(settings!$B$2-1),jurisdiction!$F13*parameters!$B$13*(1-parameters!$B$14)), "")</f>
        <v/>
      </c>
      <c r="D13" s="8" t="str">
        <f>IF(AND($A13&lt;&gt;"", D$1&lt;&gt;""),IF(ROW(D13)&lt;&gt;COLUMN(D13),jurisdiction!$F13*parameters!$B$13*parameters!$B$14/(settings!$B$2-1),jurisdiction!$F13*parameters!$B$13*(1-parameters!$B$14)), "")</f>
        <v/>
      </c>
      <c r="E13" s="8" t="str">
        <f>IF(AND($A13&lt;&gt;"", E$1&lt;&gt;""),IF(ROW(E13)&lt;&gt;COLUMN(E13),jurisdiction!$F13*parameters!$B$13*parameters!$B$14/(settings!$B$2-1),jurisdiction!$F13*parameters!$B$13*(1-parameters!$B$14)), "")</f>
        <v/>
      </c>
      <c r="F13" s="8" t="str">
        <f>IF(AND($A13&lt;&gt;"", F$1&lt;&gt;""),IF(ROW(F13)&lt;&gt;COLUMN(F13),jurisdiction!$F13*parameters!$B$13*parameters!$B$14/(settings!$B$2-1),jurisdiction!$F13*parameters!$B$13*(1-parameters!$B$14)), "")</f>
        <v/>
      </c>
      <c r="G13" s="8" t="str">
        <f>IF(AND($A13&lt;&gt;"", G$1&lt;&gt;""),IF(ROW(G13)&lt;&gt;COLUMN(G13),jurisdiction!$F13*parameters!$B$13*parameters!$B$14/(settings!$B$2-1),jurisdiction!$F13*parameters!$B$13*(1-parameters!$B$14)), "")</f>
        <v/>
      </c>
      <c r="H13" s="8" t="str">
        <f>IF(AND($A13&lt;&gt;"", H$1&lt;&gt;""),IF(ROW(H13)&lt;&gt;COLUMN(H13),jurisdiction!$F13*parameters!$B$13*parameters!$B$14/(settings!$B$2-1),jurisdiction!$F13*parameters!$B$13*(1-parameters!$B$14)), "")</f>
        <v/>
      </c>
      <c r="I13" s="8" t="str">
        <f>IF(AND($A13&lt;&gt;"", I$1&lt;&gt;""),IF(ROW(I13)&lt;&gt;COLUMN(I13),jurisdiction!$F13*parameters!$B$13*parameters!$B$14/(settings!$B$2-1),jurisdiction!$F13*parameters!$B$13*(1-parameters!$B$14)), "")</f>
        <v/>
      </c>
      <c r="J13" s="8" t="str">
        <f>IF(AND($A13&lt;&gt;"", J$1&lt;&gt;""),IF(ROW(J13)&lt;&gt;COLUMN(J13),jurisdiction!$F13*parameters!$B$13*parameters!$B$14/(settings!$B$2-1),jurisdiction!$F13*parameters!$B$13*(1-parameters!$B$14)), "")</f>
        <v/>
      </c>
      <c r="K13" s="8" t="str">
        <f>IF(AND($A13&lt;&gt;"", K$1&lt;&gt;""),IF(ROW(K13)&lt;&gt;COLUMN(K13),jurisdiction!$F13*parameters!$B$13*parameters!$B$14/(settings!$B$2-1),jurisdiction!$F13*parameters!$B$13*(1-parameters!$B$14)), "")</f>
        <v/>
      </c>
      <c r="L13" s="8" t="str">
        <f>IF(AND($A13&lt;&gt;"", L$1&lt;&gt;""),IF(ROW(L13)&lt;&gt;COLUMN(L13),jurisdiction!$F13*parameters!$B$13*parameters!$B$14/(settings!$B$2-1),jurisdiction!$F13*parameters!$B$13*(1-parameters!$B$14)), "")</f>
        <v/>
      </c>
      <c r="M13" s="8" t="str">
        <f>IF(AND($A13&lt;&gt;"", M$1&lt;&gt;""),IF(ROW(M13)&lt;&gt;COLUMN(M13),jurisdiction!$F13*parameters!$B$13*parameters!$B$14/(settings!$B$2-1),jurisdiction!$F13*parameters!$B$13*(1-parameters!$B$14)), "")</f>
        <v/>
      </c>
      <c r="N13" s="8" t="str">
        <f>IF(AND($A13&lt;&gt;"", N$1&lt;&gt;""),IF(ROW(N13)&lt;&gt;COLUMN(N13),jurisdiction!$F13*parameters!$B$13*parameters!$B$14/(settings!$B$2-1),jurisdiction!$F13*parameters!$B$13*(1-parameters!$B$14)), "")</f>
        <v/>
      </c>
      <c r="O13" s="8" t="str">
        <f>IF(AND($A13&lt;&gt;"", O$1&lt;&gt;""),IF(ROW(O13)&lt;&gt;COLUMN(O13),jurisdiction!$F13*parameters!$B$13*parameters!$B$14/(settings!$B$2-1),jurisdiction!$F13*parameters!$B$13*(1-parameters!$B$14)), "")</f>
        <v/>
      </c>
      <c r="P13" s="8" t="str">
        <f>IF(AND($A13&lt;&gt;"", P$1&lt;&gt;""),IF(ROW(P13)&lt;&gt;COLUMN(P13),jurisdiction!$F13*parameters!$B$13*parameters!$B$14/(settings!$B$2-1),jurisdiction!$F13*parameters!$B$13*(1-parameters!$B$14)), "")</f>
        <v/>
      </c>
    </row>
    <row r="14" spans="1:20" x14ac:dyDescent="0.2">
      <c r="A14" t="str">
        <f>IF(jurisdiction!B14="", "", jurisdiction!B14)</f>
        <v/>
      </c>
      <c r="B14" s="8" t="str">
        <f>IF(AND($A14&lt;&gt;"", B$1&lt;&gt;""),IF(ROW(B14)&lt;&gt;COLUMN(B14),jurisdiction!$F14*parameters!$B$13*parameters!$B$14/(settings!$B$2-1),jurisdiction!$F14*parameters!$B$13*(1-parameters!$B$14)), "")</f>
        <v/>
      </c>
      <c r="C14" s="8" t="str">
        <f>IF(AND($A14&lt;&gt;"", C$1&lt;&gt;""),IF(ROW(C14)&lt;&gt;COLUMN(C14),jurisdiction!$F14*parameters!$B$13*parameters!$B$14/(settings!$B$2-1),jurisdiction!$F14*parameters!$B$13*(1-parameters!$B$14)), "")</f>
        <v/>
      </c>
      <c r="D14" s="8" t="str">
        <f>IF(AND($A14&lt;&gt;"", D$1&lt;&gt;""),IF(ROW(D14)&lt;&gt;COLUMN(D14),jurisdiction!$F14*parameters!$B$13*parameters!$B$14/(settings!$B$2-1),jurisdiction!$F14*parameters!$B$13*(1-parameters!$B$14)), "")</f>
        <v/>
      </c>
      <c r="E14" s="8" t="str">
        <f>IF(AND($A14&lt;&gt;"", E$1&lt;&gt;""),IF(ROW(E14)&lt;&gt;COLUMN(E14),jurisdiction!$F14*parameters!$B$13*parameters!$B$14/(settings!$B$2-1),jurisdiction!$F14*parameters!$B$13*(1-parameters!$B$14)), "")</f>
        <v/>
      </c>
      <c r="F14" s="8" t="str">
        <f>IF(AND($A14&lt;&gt;"", F$1&lt;&gt;""),IF(ROW(F14)&lt;&gt;COLUMN(F14),jurisdiction!$F14*parameters!$B$13*parameters!$B$14/(settings!$B$2-1),jurisdiction!$F14*parameters!$B$13*(1-parameters!$B$14)), "")</f>
        <v/>
      </c>
      <c r="G14" s="8" t="str">
        <f>IF(AND($A14&lt;&gt;"", G$1&lt;&gt;""),IF(ROW(G14)&lt;&gt;COLUMN(G14),jurisdiction!$F14*parameters!$B$13*parameters!$B$14/(settings!$B$2-1),jurisdiction!$F14*parameters!$B$13*(1-parameters!$B$14)), "")</f>
        <v/>
      </c>
      <c r="H14" s="8" t="str">
        <f>IF(AND($A14&lt;&gt;"", H$1&lt;&gt;""),IF(ROW(H14)&lt;&gt;COLUMN(H14),jurisdiction!$F14*parameters!$B$13*parameters!$B$14/(settings!$B$2-1),jurisdiction!$F14*parameters!$B$13*(1-parameters!$B$14)), "")</f>
        <v/>
      </c>
      <c r="I14" s="8" t="str">
        <f>IF(AND($A14&lt;&gt;"", I$1&lt;&gt;""),IF(ROW(I14)&lt;&gt;COLUMN(I14),jurisdiction!$F14*parameters!$B$13*parameters!$B$14/(settings!$B$2-1),jurisdiction!$F14*parameters!$B$13*(1-parameters!$B$14)), "")</f>
        <v/>
      </c>
      <c r="J14" s="8" t="str">
        <f>IF(AND($A14&lt;&gt;"", J$1&lt;&gt;""),IF(ROW(J14)&lt;&gt;COLUMN(J14),jurisdiction!$F14*parameters!$B$13*parameters!$B$14/(settings!$B$2-1),jurisdiction!$F14*parameters!$B$13*(1-parameters!$B$14)), "")</f>
        <v/>
      </c>
      <c r="K14" s="8" t="str">
        <f>IF(AND($A14&lt;&gt;"", K$1&lt;&gt;""),IF(ROW(K14)&lt;&gt;COLUMN(K14),jurisdiction!$F14*parameters!$B$13*parameters!$B$14/(settings!$B$2-1),jurisdiction!$F14*parameters!$B$13*(1-parameters!$B$14)), "")</f>
        <v/>
      </c>
      <c r="L14" s="8" t="str">
        <f>IF(AND($A14&lt;&gt;"", L$1&lt;&gt;""),IF(ROW(L14)&lt;&gt;COLUMN(L14),jurisdiction!$F14*parameters!$B$13*parameters!$B$14/(settings!$B$2-1),jurisdiction!$F14*parameters!$B$13*(1-parameters!$B$14)), "")</f>
        <v/>
      </c>
      <c r="M14" s="8" t="str">
        <f>IF(AND($A14&lt;&gt;"", M$1&lt;&gt;""),IF(ROW(M14)&lt;&gt;COLUMN(M14),jurisdiction!$F14*parameters!$B$13*parameters!$B$14/(settings!$B$2-1),jurisdiction!$F14*parameters!$B$13*(1-parameters!$B$14)), "")</f>
        <v/>
      </c>
      <c r="N14" s="8" t="str">
        <f>IF(AND($A14&lt;&gt;"", N$1&lt;&gt;""),IF(ROW(N14)&lt;&gt;COLUMN(N14),jurisdiction!$F14*parameters!$B$13*parameters!$B$14/(settings!$B$2-1),jurisdiction!$F14*parameters!$B$13*(1-parameters!$B$14)), "")</f>
        <v/>
      </c>
      <c r="O14" s="8" t="str">
        <f>IF(AND($A14&lt;&gt;"", O$1&lt;&gt;""),IF(ROW(O14)&lt;&gt;COLUMN(O14),jurisdiction!$F14*parameters!$B$13*parameters!$B$14/(settings!$B$2-1),jurisdiction!$F14*parameters!$B$13*(1-parameters!$B$14)), "")</f>
        <v/>
      </c>
      <c r="P14" s="8" t="str">
        <f>IF(AND($A14&lt;&gt;"", P$1&lt;&gt;""),IF(ROW(P14)&lt;&gt;COLUMN(P14),jurisdiction!$F14*parameters!$B$13*parameters!$B$14/(settings!$B$2-1),jurisdiction!$F14*parameters!$B$13*(1-parameters!$B$14)), "")</f>
        <v/>
      </c>
    </row>
    <row r="15" spans="1:20" x14ac:dyDescent="0.2">
      <c r="A15" t="str">
        <f>IF(jurisdiction!B15="", "", jurisdiction!B15)</f>
        <v/>
      </c>
      <c r="B15" s="8" t="str">
        <f>IF(AND($A15&lt;&gt;"", B$1&lt;&gt;""),IF(ROW(B15)&lt;&gt;COLUMN(B15),jurisdiction!$F15*parameters!$B$13*parameters!$B$14/(settings!$B$2-1),jurisdiction!$F15*parameters!$B$13*(1-parameters!$B$14)), "")</f>
        <v/>
      </c>
      <c r="C15" s="8" t="str">
        <f>IF(AND($A15&lt;&gt;"", C$1&lt;&gt;""),IF(ROW(C15)&lt;&gt;COLUMN(C15),jurisdiction!$F15*parameters!$B$13*parameters!$B$14/(settings!$B$2-1),jurisdiction!$F15*parameters!$B$13*(1-parameters!$B$14)), "")</f>
        <v/>
      </c>
      <c r="D15" s="8" t="str">
        <f>IF(AND($A15&lt;&gt;"", D$1&lt;&gt;""),IF(ROW(D15)&lt;&gt;COLUMN(D15),jurisdiction!$F15*parameters!$B$13*parameters!$B$14/(settings!$B$2-1),jurisdiction!$F15*parameters!$B$13*(1-parameters!$B$14)), "")</f>
        <v/>
      </c>
      <c r="E15" s="8" t="str">
        <f>IF(AND($A15&lt;&gt;"", E$1&lt;&gt;""),IF(ROW(E15)&lt;&gt;COLUMN(E15),jurisdiction!$F15*parameters!$B$13*parameters!$B$14/(settings!$B$2-1),jurisdiction!$F15*parameters!$B$13*(1-parameters!$B$14)), "")</f>
        <v/>
      </c>
      <c r="F15" s="8" t="str">
        <f>IF(AND($A15&lt;&gt;"", F$1&lt;&gt;""),IF(ROW(F15)&lt;&gt;COLUMN(F15),jurisdiction!$F15*parameters!$B$13*parameters!$B$14/(settings!$B$2-1),jurisdiction!$F15*parameters!$B$13*(1-parameters!$B$14)), "")</f>
        <v/>
      </c>
      <c r="G15" s="8" t="str">
        <f>IF(AND($A15&lt;&gt;"", G$1&lt;&gt;""),IF(ROW(G15)&lt;&gt;COLUMN(G15),jurisdiction!$F15*parameters!$B$13*parameters!$B$14/(settings!$B$2-1),jurisdiction!$F15*parameters!$B$13*(1-parameters!$B$14)), "")</f>
        <v/>
      </c>
      <c r="H15" s="8" t="str">
        <f>IF(AND($A15&lt;&gt;"", H$1&lt;&gt;""),IF(ROW(H15)&lt;&gt;COLUMN(H15),jurisdiction!$F15*parameters!$B$13*parameters!$B$14/(settings!$B$2-1),jurisdiction!$F15*parameters!$B$13*(1-parameters!$B$14)), "")</f>
        <v/>
      </c>
      <c r="I15" s="8" t="str">
        <f>IF(AND($A15&lt;&gt;"", I$1&lt;&gt;""),IF(ROW(I15)&lt;&gt;COLUMN(I15),jurisdiction!$F15*parameters!$B$13*parameters!$B$14/(settings!$B$2-1),jurisdiction!$F15*parameters!$B$13*(1-parameters!$B$14)), "")</f>
        <v/>
      </c>
      <c r="J15" s="8" t="str">
        <f>IF(AND($A15&lt;&gt;"", J$1&lt;&gt;""),IF(ROW(J15)&lt;&gt;COLUMN(J15),jurisdiction!$F15*parameters!$B$13*parameters!$B$14/(settings!$B$2-1),jurisdiction!$F15*parameters!$B$13*(1-parameters!$B$14)), "")</f>
        <v/>
      </c>
      <c r="K15" s="8" t="str">
        <f>IF(AND($A15&lt;&gt;"", K$1&lt;&gt;""),IF(ROW(K15)&lt;&gt;COLUMN(K15),jurisdiction!$F15*parameters!$B$13*parameters!$B$14/(settings!$B$2-1),jurisdiction!$F15*parameters!$B$13*(1-parameters!$B$14)), "")</f>
        <v/>
      </c>
      <c r="L15" s="8" t="str">
        <f>IF(AND($A15&lt;&gt;"", L$1&lt;&gt;""),IF(ROW(L15)&lt;&gt;COLUMN(L15),jurisdiction!$F15*parameters!$B$13*parameters!$B$14/(settings!$B$2-1),jurisdiction!$F15*parameters!$B$13*(1-parameters!$B$14)), "")</f>
        <v/>
      </c>
      <c r="M15" s="8" t="str">
        <f>IF(AND($A15&lt;&gt;"", M$1&lt;&gt;""),IF(ROW(M15)&lt;&gt;COLUMN(M15),jurisdiction!$F15*parameters!$B$13*parameters!$B$14/(settings!$B$2-1),jurisdiction!$F15*parameters!$B$13*(1-parameters!$B$14)), "")</f>
        <v/>
      </c>
      <c r="N15" s="8" t="str">
        <f>IF(AND($A15&lt;&gt;"", N$1&lt;&gt;""),IF(ROW(N15)&lt;&gt;COLUMN(N15),jurisdiction!$F15*parameters!$B$13*parameters!$B$14/(settings!$B$2-1),jurisdiction!$F15*parameters!$B$13*(1-parameters!$B$14)), "")</f>
        <v/>
      </c>
      <c r="O15" s="8" t="str">
        <f>IF(AND($A15&lt;&gt;"", O$1&lt;&gt;""),IF(ROW(O15)&lt;&gt;COLUMN(O15),jurisdiction!$F15*parameters!$B$13*parameters!$B$14/(settings!$B$2-1),jurisdiction!$F15*parameters!$B$13*(1-parameters!$B$14)), "")</f>
        <v/>
      </c>
      <c r="P15" s="8" t="str">
        <f>IF(AND($A15&lt;&gt;"", P$1&lt;&gt;""),IF(ROW(P15)&lt;&gt;COLUMN(P15),jurisdiction!$F15*parameters!$B$13*parameters!$B$14/(settings!$B$2-1),jurisdiction!$F15*parameters!$B$13*(1-parameters!$B$14)), "")</f>
        <v/>
      </c>
    </row>
    <row r="16" spans="1:20" x14ac:dyDescent="0.2">
      <c r="A16" t="str">
        <f>IF(jurisdiction!B16="", "", jurisdiction!B16)</f>
        <v/>
      </c>
      <c r="B16" s="8" t="str">
        <f>IF(AND($A16&lt;&gt;"", B$1&lt;&gt;""),IF(ROW(B16)&lt;&gt;COLUMN(B16),jurisdiction!$F16*parameters!$B$13*parameters!$B$14/(settings!$B$2-1),jurisdiction!$F16*parameters!$B$13*(1-parameters!$B$14)), "")</f>
        <v/>
      </c>
      <c r="C16" s="8" t="str">
        <f>IF(AND($A16&lt;&gt;"", C$1&lt;&gt;""),IF(ROW(C16)&lt;&gt;COLUMN(C16),jurisdiction!$F16*parameters!$B$13*parameters!$B$14/(settings!$B$2-1),jurisdiction!$F16*parameters!$B$13*(1-parameters!$B$14)), "")</f>
        <v/>
      </c>
      <c r="D16" s="8" t="str">
        <f>IF(AND($A16&lt;&gt;"", D$1&lt;&gt;""),IF(ROW(D16)&lt;&gt;COLUMN(D16),jurisdiction!$F16*parameters!$B$13*parameters!$B$14/(settings!$B$2-1),jurisdiction!$F16*parameters!$B$13*(1-parameters!$B$14)), "")</f>
        <v/>
      </c>
      <c r="E16" s="8" t="str">
        <f>IF(AND($A16&lt;&gt;"", E$1&lt;&gt;""),IF(ROW(E16)&lt;&gt;COLUMN(E16),jurisdiction!$F16*parameters!$B$13*parameters!$B$14/(settings!$B$2-1),jurisdiction!$F16*parameters!$B$13*(1-parameters!$B$14)), "")</f>
        <v/>
      </c>
      <c r="F16" s="8" t="str">
        <f>IF(AND($A16&lt;&gt;"", F$1&lt;&gt;""),IF(ROW(F16)&lt;&gt;COLUMN(F16),jurisdiction!$F16*parameters!$B$13*parameters!$B$14/(settings!$B$2-1),jurisdiction!$F16*parameters!$B$13*(1-parameters!$B$14)), "")</f>
        <v/>
      </c>
      <c r="G16" s="8" t="str">
        <f>IF(AND($A16&lt;&gt;"", G$1&lt;&gt;""),IF(ROW(G16)&lt;&gt;COLUMN(G16),jurisdiction!$F16*parameters!$B$13*parameters!$B$14/(settings!$B$2-1),jurisdiction!$F16*parameters!$B$13*(1-parameters!$B$14)), "")</f>
        <v/>
      </c>
      <c r="H16" s="8" t="str">
        <f>IF(AND($A16&lt;&gt;"", H$1&lt;&gt;""),IF(ROW(H16)&lt;&gt;COLUMN(H16),jurisdiction!$F16*parameters!$B$13*parameters!$B$14/(settings!$B$2-1),jurisdiction!$F16*parameters!$B$13*(1-parameters!$B$14)), "")</f>
        <v/>
      </c>
      <c r="I16" s="8" t="str">
        <f>IF(AND($A16&lt;&gt;"", I$1&lt;&gt;""),IF(ROW(I16)&lt;&gt;COLUMN(I16),jurisdiction!$F16*parameters!$B$13*parameters!$B$14/(settings!$B$2-1),jurisdiction!$F16*parameters!$B$13*(1-parameters!$B$14)), "")</f>
        <v/>
      </c>
      <c r="J16" s="8" t="str">
        <f>IF(AND($A16&lt;&gt;"", J$1&lt;&gt;""),IF(ROW(J16)&lt;&gt;COLUMN(J16),jurisdiction!$F16*parameters!$B$13*parameters!$B$14/(settings!$B$2-1),jurisdiction!$F16*parameters!$B$13*(1-parameters!$B$14)), "")</f>
        <v/>
      </c>
      <c r="K16" s="8" t="str">
        <f>IF(AND($A16&lt;&gt;"", K$1&lt;&gt;""),IF(ROW(K16)&lt;&gt;COLUMN(K16),jurisdiction!$F16*parameters!$B$13*parameters!$B$14/(settings!$B$2-1),jurisdiction!$F16*parameters!$B$13*(1-parameters!$B$14)), "")</f>
        <v/>
      </c>
      <c r="L16" s="8" t="str">
        <f>IF(AND($A16&lt;&gt;"", L$1&lt;&gt;""),IF(ROW(L16)&lt;&gt;COLUMN(L16),jurisdiction!$F16*parameters!$B$13*parameters!$B$14/(settings!$B$2-1),jurisdiction!$F16*parameters!$B$13*(1-parameters!$B$14)), "")</f>
        <v/>
      </c>
      <c r="M16" s="8" t="str">
        <f>IF(AND($A16&lt;&gt;"", M$1&lt;&gt;""),IF(ROW(M16)&lt;&gt;COLUMN(M16),jurisdiction!$F16*parameters!$B$13*parameters!$B$14/(settings!$B$2-1),jurisdiction!$F16*parameters!$B$13*(1-parameters!$B$14)), "")</f>
        <v/>
      </c>
      <c r="N16" s="8" t="str">
        <f>IF(AND($A16&lt;&gt;"", N$1&lt;&gt;""),IF(ROW(N16)&lt;&gt;COLUMN(N16),jurisdiction!$F16*parameters!$B$13*parameters!$B$14/(settings!$B$2-1),jurisdiction!$F16*parameters!$B$13*(1-parameters!$B$14)), "")</f>
        <v/>
      </c>
      <c r="O16" s="8" t="str">
        <f>IF(AND($A16&lt;&gt;"", O$1&lt;&gt;""),IF(ROW(O16)&lt;&gt;COLUMN(O16),jurisdiction!$F16*parameters!$B$13*parameters!$B$14/(settings!$B$2-1),jurisdiction!$F16*parameters!$B$13*(1-parameters!$B$14)), "")</f>
        <v/>
      </c>
      <c r="P16" s="8" t="str">
        <f>IF(AND($A16&lt;&gt;"", P$1&lt;&gt;""),IF(ROW(P16)&lt;&gt;COLUMN(P16),jurisdiction!$F16*parameters!$B$13*parameters!$B$14/(settings!$B$2-1),jurisdiction!$F16*parameters!$B$13*(1-parameters!$B$14)), "")</f>
        <v/>
      </c>
    </row>
    <row r="17" spans="1:16" x14ac:dyDescent="0.2">
      <c r="A17" t="str">
        <f>IF(jurisdiction!B17="", "", jurisdiction!B17)</f>
        <v/>
      </c>
      <c r="B17" s="8" t="str">
        <f>IF(AND($A17&lt;&gt;"", B$1&lt;&gt;""),IF(ROW(B17)&lt;&gt;COLUMN(B17),jurisdiction!$F17*parameters!$B$13*parameters!$B$14/(settings!$B$2-1),jurisdiction!$F17*parameters!$B$13*(1-parameters!$B$14)), "")</f>
        <v/>
      </c>
      <c r="C17" s="8" t="str">
        <f>IF(AND($A17&lt;&gt;"", C$1&lt;&gt;""),IF(ROW(C17)&lt;&gt;COLUMN(C17),jurisdiction!$F17*parameters!$B$13*parameters!$B$14/(settings!$B$2-1),jurisdiction!$F17*parameters!$B$13*(1-parameters!$B$14)), "")</f>
        <v/>
      </c>
      <c r="D17" s="8" t="str">
        <f>IF(AND($A17&lt;&gt;"", D$1&lt;&gt;""),IF(ROW(D17)&lt;&gt;COLUMN(D17),jurisdiction!$F17*parameters!$B$13*parameters!$B$14/(settings!$B$2-1),jurisdiction!$F17*parameters!$B$13*(1-parameters!$B$14)), "")</f>
        <v/>
      </c>
      <c r="E17" s="8" t="str">
        <f>IF(AND($A17&lt;&gt;"", E$1&lt;&gt;""),IF(ROW(E17)&lt;&gt;COLUMN(E17),jurisdiction!$F17*parameters!$B$13*parameters!$B$14/(settings!$B$2-1),jurisdiction!$F17*parameters!$B$13*(1-parameters!$B$14)), "")</f>
        <v/>
      </c>
      <c r="F17" s="8" t="str">
        <f>IF(AND($A17&lt;&gt;"", F$1&lt;&gt;""),IF(ROW(F17)&lt;&gt;COLUMN(F17),jurisdiction!$F17*parameters!$B$13*parameters!$B$14/(settings!$B$2-1),jurisdiction!$F17*parameters!$B$13*(1-parameters!$B$14)), "")</f>
        <v/>
      </c>
      <c r="G17" s="8" t="str">
        <f>IF(AND($A17&lt;&gt;"", G$1&lt;&gt;""),IF(ROW(G17)&lt;&gt;COLUMN(G17),jurisdiction!$F17*parameters!$B$13*parameters!$B$14/(settings!$B$2-1),jurisdiction!$F17*parameters!$B$13*(1-parameters!$B$14)), "")</f>
        <v/>
      </c>
      <c r="H17" s="8" t="str">
        <f>IF(AND($A17&lt;&gt;"", H$1&lt;&gt;""),IF(ROW(H17)&lt;&gt;COLUMN(H17),jurisdiction!$F17*parameters!$B$13*parameters!$B$14/(settings!$B$2-1),jurisdiction!$F17*parameters!$B$13*(1-parameters!$B$14)), "")</f>
        <v/>
      </c>
      <c r="I17" s="8" t="str">
        <f>IF(AND($A17&lt;&gt;"", I$1&lt;&gt;""),IF(ROW(I17)&lt;&gt;COLUMN(I17),jurisdiction!$F17*parameters!$B$13*parameters!$B$14/(settings!$B$2-1),jurisdiction!$F17*parameters!$B$13*(1-parameters!$B$14)), "")</f>
        <v/>
      </c>
      <c r="J17" s="8" t="str">
        <f>IF(AND($A17&lt;&gt;"", J$1&lt;&gt;""),IF(ROW(J17)&lt;&gt;COLUMN(J17),jurisdiction!$F17*parameters!$B$13*parameters!$B$14/(settings!$B$2-1),jurisdiction!$F17*parameters!$B$13*(1-parameters!$B$14)), "")</f>
        <v/>
      </c>
      <c r="K17" s="8" t="str">
        <f>IF(AND($A17&lt;&gt;"", K$1&lt;&gt;""),IF(ROW(K17)&lt;&gt;COLUMN(K17),jurisdiction!$F17*parameters!$B$13*parameters!$B$14/(settings!$B$2-1),jurisdiction!$F17*parameters!$B$13*(1-parameters!$B$14)), "")</f>
        <v/>
      </c>
      <c r="L17" s="8" t="str">
        <f>IF(AND($A17&lt;&gt;"", L$1&lt;&gt;""),IF(ROW(L17)&lt;&gt;COLUMN(L17),jurisdiction!$F17*parameters!$B$13*parameters!$B$14/(settings!$B$2-1),jurisdiction!$F17*parameters!$B$13*(1-parameters!$B$14)), "")</f>
        <v/>
      </c>
      <c r="M17" s="8" t="str">
        <f>IF(AND($A17&lt;&gt;"", M$1&lt;&gt;""),IF(ROW(M17)&lt;&gt;COLUMN(M17),jurisdiction!$F17*parameters!$B$13*parameters!$B$14/(settings!$B$2-1),jurisdiction!$F17*parameters!$B$13*(1-parameters!$B$14)), "")</f>
        <v/>
      </c>
      <c r="N17" s="8" t="str">
        <f>IF(AND($A17&lt;&gt;"", N$1&lt;&gt;""),IF(ROW(N17)&lt;&gt;COLUMN(N17),jurisdiction!$F17*parameters!$B$13*parameters!$B$14/(settings!$B$2-1),jurisdiction!$F17*parameters!$B$13*(1-parameters!$B$14)), "")</f>
        <v/>
      </c>
      <c r="O17" s="8" t="str">
        <f>IF(AND($A17&lt;&gt;"", O$1&lt;&gt;""),IF(ROW(O17)&lt;&gt;COLUMN(O17),jurisdiction!$F17*parameters!$B$13*parameters!$B$14/(settings!$B$2-1),jurisdiction!$F17*parameters!$B$13*(1-parameters!$B$14)), "")</f>
        <v/>
      </c>
      <c r="P17" s="8" t="str">
        <f>IF(AND($A17&lt;&gt;"", P$1&lt;&gt;""),IF(ROW(P17)&lt;&gt;COLUMN(P17),jurisdiction!$F17*parameters!$B$13*parameters!$B$14/(settings!$B$2-1),jurisdiction!$F17*parameters!$B$13*(1-parameters!$B$14)), "")</f>
        <v/>
      </c>
    </row>
    <row r="18" spans="1:16" x14ac:dyDescent="0.2">
      <c r="A18" t="str">
        <f>IF(jurisdiction!B18="", "", jurisdiction!B18)</f>
        <v/>
      </c>
      <c r="B18" s="8" t="str">
        <f>IF(AND($A18&lt;&gt;"", B$1&lt;&gt;""),IF(ROW(B18)&lt;&gt;COLUMN(B18),jurisdiction!$F18*parameters!$B$13*parameters!$B$14/(settings!$B$2-1),jurisdiction!$F18*parameters!$B$13*(1-parameters!$B$14)), "")</f>
        <v/>
      </c>
      <c r="C18" s="8" t="str">
        <f>IF(AND($A18&lt;&gt;"", C$1&lt;&gt;""),IF(ROW(C18)&lt;&gt;COLUMN(C18),jurisdiction!$F18*parameters!$B$13*parameters!$B$14/(settings!$B$2-1),jurisdiction!$F18*parameters!$B$13*(1-parameters!$B$14)), "")</f>
        <v/>
      </c>
      <c r="D18" s="8" t="str">
        <f>IF(AND($A18&lt;&gt;"", D$1&lt;&gt;""),IF(ROW(D18)&lt;&gt;COLUMN(D18),jurisdiction!$F18*parameters!$B$13*parameters!$B$14/(settings!$B$2-1),jurisdiction!$F18*parameters!$B$13*(1-parameters!$B$14)), "")</f>
        <v/>
      </c>
      <c r="E18" s="8" t="str">
        <f>IF(AND($A18&lt;&gt;"", E$1&lt;&gt;""),IF(ROW(E18)&lt;&gt;COLUMN(E18),jurisdiction!$F18*parameters!$B$13*parameters!$B$14/(settings!$B$2-1),jurisdiction!$F18*parameters!$B$13*(1-parameters!$B$14)), "")</f>
        <v/>
      </c>
      <c r="F18" s="8" t="str">
        <f>IF(AND($A18&lt;&gt;"", F$1&lt;&gt;""),IF(ROW(F18)&lt;&gt;COLUMN(F18),jurisdiction!$F18*parameters!$B$13*parameters!$B$14/(settings!$B$2-1),jurisdiction!$F18*parameters!$B$13*(1-parameters!$B$14)), "")</f>
        <v/>
      </c>
      <c r="G18" s="8" t="str">
        <f>IF(AND($A18&lt;&gt;"", G$1&lt;&gt;""),IF(ROW(G18)&lt;&gt;COLUMN(G18),jurisdiction!$F18*parameters!$B$13*parameters!$B$14/(settings!$B$2-1),jurisdiction!$F18*parameters!$B$13*(1-parameters!$B$14)), "")</f>
        <v/>
      </c>
      <c r="H18" s="8" t="str">
        <f>IF(AND($A18&lt;&gt;"", H$1&lt;&gt;""),IF(ROW(H18)&lt;&gt;COLUMN(H18),jurisdiction!$F18*parameters!$B$13*parameters!$B$14/(settings!$B$2-1),jurisdiction!$F18*parameters!$B$13*(1-parameters!$B$14)), "")</f>
        <v/>
      </c>
      <c r="I18" s="8" t="str">
        <f>IF(AND($A18&lt;&gt;"", I$1&lt;&gt;""),IF(ROW(I18)&lt;&gt;COLUMN(I18),jurisdiction!$F18*parameters!$B$13*parameters!$B$14/(settings!$B$2-1),jurisdiction!$F18*parameters!$B$13*(1-parameters!$B$14)), "")</f>
        <v/>
      </c>
      <c r="J18" s="8" t="str">
        <f>IF(AND($A18&lt;&gt;"", J$1&lt;&gt;""),IF(ROW(J18)&lt;&gt;COLUMN(J18),jurisdiction!$F18*parameters!$B$13*parameters!$B$14/(settings!$B$2-1),jurisdiction!$F18*parameters!$B$13*(1-parameters!$B$14)), "")</f>
        <v/>
      </c>
      <c r="K18" s="8" t="str">
        <f>IF(AND($A18&lt;&gt;"", K$1&lt;&gt;""),IF(ROW(K18)&lt;&gt;COLUMN(K18),jurisdiction!$F18*parameters!$B$13*parameters!$B$14/(settings!$B$2-1),jurisdiction!$F18*parameters!$B$13*(1-parameters!$B$14)), "")</f>
        <v/>
      </c>
      <c r="L18" s="8" t="str">
        <f>IF(AND($A18&lt;&gt;"", L$1&lt;&gt;""),IF(ROW(L18)&lt;&gt;COLUMN(L18),jurisdiction!$F18*parameters!$B$13*parameters!$B$14/(settings!$B$2-1),jurisdiction!$F18*parameters!$B$13*(1-parameters!$B$14)), "")</f>
        <v/>
      </c>
      <c r="M18" s="8" t="str">
        <f>IF(AND($A18&lt;&gt;"", M$1&lt;&gt;""),IF(ROW(M18)&lt;&gt;COLUMN(M18),jurisdiction!$F18*parameters!$B$13*parameters!$B$14/(settings!$B$2-1),jurisdiction!$F18*parameters!$B$13*(1-parameters!$B$14)), "")</f>
        <v/>
      </c>
      <c r="N18" s="8" t="str">
        <f>IF(AND($A18&lt;&gt;"", N$1&lt;&gt;""),IF(ROW(N18)&lt;&gt;COLUMN(N18),jurisdiction!$F18*parameters!$B$13*parameters!$B$14/(settings!$B$2-1),jurisdiction!$F18*parameters!$B$13*(1-parameters!$B$14)), "")</f>
        <v/>
      </c>
      <c r="O18" s="8" t="str">
        <f>IF(AND($A18&lt;&gt;"", O$1&lt;&gt;""),IF(ROW(O18)&lt;&gt;COLUMN(O18),jurisdiction!$F18*parameters!$B$13*parameters!$B$14/(settings!$B$2-1),jurisdiction!$F18*parameters!$B$13*(1-parameters!$B$14)), "")</f>
        <v/>
      </c>
      <c r="P18" s="8" t="str">
        <f>IF(AND($A18&lt;&gt;"", P$1&lt;&gt;""),IF(ROW(P18)&lt;&gt;COLUMN(P18),jurisdiction!$F18*parameters!$B$13*parameters!$B$14/(settings!$B$2-1),jurisdiction!$F18*parameters!$B$13*(1-parameters!$B$14)), "")</f>
        <v/>
      </c>
    </row>
    <row r="19" spans="1:16" x14ac:dyDescent="0.2">
      <c r="A19" t="str">
        <f>IF(jurisdiction!B19="", "", jurisdiction!B19)</f>
        <v/>
      </c>
      <c r="B19" s="8" t="str">
        <f>IF(AND($A19&lt;&gt;"", B$1&lt;&gt;""),IF(ROW(B19)&lt;&gt;COLUMN(B19),jurisdiction!$F19*parameters!$B$13*parameters!$B$14/(settings!$B$2-1),jurisdiction!$F19*parameters!$B$13*(1-parameters!$B$14)), "")</f>
        <v/>
      </c>
      <c r="C19" s="8" t="str">
        <f>IF(AND($A19&lt;&gt;"", C$1&lt;&gt;""),IF(ROW(C19)&lt;&gt;COLUMN(C19),jurisdiction!$F19*parameters!$B$13*parameters!$B$14/(settings!$B$2-1),jurisdiction!$F19*parameters!$B$13*(1-parameters!$B$14)), "")</f>
        <v/>
      </c>
      <c r="D19" s="8" t="str">
        <f>IF(AND($A19&lt;&gt;"", D$1&lt;&gt;""),IF(ROW(D19)&lt;&gt;COLUMN(D19),jurisdiction!$F19*parameters!$B$13*parameters!$B$14/(settings!$B$2-1),jurisdiction!$F19*parameters!$B$13*(1-parameters!$B$14)), "")</f>
        <v/>
      </c>
      <c r="E19" s="8" t="str">
        <f>IF(AND($A19&lt;&gt;"", E$1&lt;&gt;""),IF(ROW(E19)&lt;&gt;COLUMN(E19),jurisdiction!$F19*parameters!$B$13*parameters!$B$14/(settings!$B$2-1),jurisdiction!$F19*parameters!$B$13*(1-parameters!$B$14)), "")</f>
        <v/>
      </c>
      <c r="F19" s="8" t="str">
        <f>IF(AND($A19&lt;&gt;"", F$1&lt;&gt;""),IF(ROW(F19)&lt;&gt;COLUMN(F19),jurisdiction!$F19*parameters!$B$13*parameters!$B$14/(settings!$B$2-1),jurisdiction!$F19*parameters!$B$13*(1-parameters!$B$14)), "")</f>
        <v/>
      </c>
      <c r="G19" s="8" t="str">
        <f>IF(AND($A19&lt;&gt;"", G$1&lt;&gt;""),IF(ROW(G19)&lt;&gt;COLUMN(G19),jurisdiction!$F19*parameters!$B$13*parameters!$B$14/(settings!$B$2-1),jurisdiction!$F19*parameters!$B$13*(1-parameters!$B$14)), "")</f>
        <v/>
      </c>
      <c r="H19" s="8" t="str">
        <f>IF(AND($A19&lt;&gt;"", H$1&lt;&gt;""),IF(ROW(H19)&lt;&gt;COLUMN(H19),jurisdiction!$F19*parameters!$B$13*parameters!$B$14/(settings!$B$2-1),jurisdiction!$F19*parameters!$B$13*(1-parameters!$B$14)), "")</f>
        <v/>
      </c>
      <c r="I19" s="8" t="str">
        <f>IF(AND($A19&lt;&gt;"", I$1&lt;&gt;""),IF(ROW(I19)&lt;&gt;COLUMN(I19),jurisdiction!$F19*parameters!$B$13*parameters!$B$14/(settings!$B$2-1),jurisdiction!$F19*parameters!$B$13*(1-parameters!$B$14)), "")</f>
        <v/>
      </c>
      <c r="J19" s="8" t="str">
        <f>IF(AND($A19&lt;&gt;"", J$1&lt;&gt;""),IF(ROW(J19)&lt;&gt;COLUMN(J19),jurisdiction!$F19*parameters!$B$13*parameters!$B$14/(settings!$B$2-1),jurisdiction!$F19*parameters!$B$13*(1-parameters!$B$14)), "")</f>
        <v/>
      </c>
      <c r="K19" s="8" t="str">
        <f>IF(AND($A19&lt;&gt;"", K$1&lt;&gt;""),IF(ROW(K19)&lt;&gt;COLUMN(K19),jurisdiction!$F19*parameters!$B$13*parameters!$B$14/(settings!$B$2-1),jurisdiction!$F19*parameters!$B$13*(1-parameters!$B$14)), "")</f>
        <v/>
      </c>
      <c r="L19" s="8" t="str">
        <f>IF(AND($A19&lt;&gt;"", L$1&lt;&gt;""),IF(ROW(L19)&lt;&gt;COLUMN(L19),jurisdiction!$F19*parameters!$B$13*parameters!$B$14/(settings!$B$2-1),jurisdiction!$F19*parameters!$B$13*(1-parameters!$B$14)), "")</f>
        <v/>
      </c>
      <c r="M19" s="8" t="str">
        <f>IF(AND($A19&lt;&gt;"", M$1&lt;&gt;""),IF(ROW(M19)&lt;&gt;COLUMN(M19),jurisdiction!$F19*parameters!$B$13*parameters!$B$14/(settings!$B$2-1),jurisdiction!$F19*parameters!$B$13*(1-parameters!$B$14)), "")</f>
        <v/>
      </c>
      <c r="N19" s="8" t="str">
        <f>IF(AND($A19&lt;&gt;"", N$1&lt;&gt;""),IF(ROW(N19)&lt;&gt;COLUMN(N19),jurisdiction!$F19*parameters!$B$13*parameters!$B$14/(settings!$B$2-1),jurisdiction!$F19*parameters!$B$13*(1-parameters!$B$14)), "")</f>
        <v/>
      </c>
      <c r="O19" s="8" t="str">
        <f>IF(AND($A19&lt;&gt;"", O$1&lt;&gt;""),IF(ROW(O19)&lt;&gt;COLUMN(O19),jurisdiction!$F19*parameters!$B$13*parameters!$B$14/(settings!$B$2-1),jurisdiction!$F19*parameters!$B$13*(1-parameters!$B$14)), "")</f>
        <v/>
      </c>
      <c r="P19" s="8" t="str">
        <f>IF(AND($A19&lt;&gt;"", P$1&lt;&gt;""),IF(ROW(P19)&lt;&gt;COLUMN(P19),jurisdiction!$F19*parameters!$B$13*parameters!$B$14/(settings!$B$2-1),jurisdiction!$F19*parameters!$B$13*(1-parameters!$B$14)), "")</f>
        <v/>
      </c>
    </row>
    <row r="20" spans="1:16" x14ac:dyDescent="0.2">
      <c r="A20" t="str">
        <f>IF(jurisdiction!B20="", "", jurisdiction!B20)</f>
        <v/>
      </c>
      <c r="B20" s="8" t="str">
        <f>IF(AND($A20&lt;&gt;"", B$1&lt;&gt;""),IF(ROW(B20)&lt;&gt;COLUMN(B20),jurisdiction!$F20*parameters!$B$13*parameters!$B$14/(settings!$B$2-1),jurisdiction!$F20*parameters!$B$13*(1-parameters!$B$14)), "")</f>
        <v/>
      </c>
      <c r="C20" s="8" t="str">
        <f>IF(AND($A20&lt;&gt;"", C$1&lt;&gt;""),IF(ROW(C20)&lt;&gt;COLUMN(C20),jurisdiction!$F20*parameters!$B$13*parameters!$B$14/(settings!$B$2-1),jurisdiction!$F20*parameters!$B$13*(1-parameters!$B$14)), "")</f>
        <v/>
      </c>
      <c r="D20" s="8" t="str">
        <f>IF(AND($A20&lt;&gt;"", D$1&lt;&gt;""),IF(ROW(D20)&lt;&gt;COLUMN(D20),jurisdiction!$F20*parameters!$B$13*parameters!$B$14/(settings!$B$2-1),jurisdiction!$F20*parameters!$B$13*(1-parameters!$B$14)), "")</f>
        <v/>
      </c>
      <c r="E20" s="8" t="str">
        <f>IF(AND($A20&lt;&gt;"", E$1&lt;&gt;""),IF(ROW(E20)&lt;&gt;COLUMN(E20),jurisdiction!$F20*parameters!$B$13*parameters!$B$14/(settings!$B$2-1),jurisdiction!$F20*parameters!$B$13*(1-parameters!$B$14)), "")</f>
        <v/>
      </c>
      <c r="F20" s="8" t="str">
        <f>IF(AND($A20&lt;&gt;"", F$1&lt;&gt;""),IF(ROW(F20)&lt;&gt;COLUMN(F20),jurisdiction!$F20*parameters!$B$13*parameters!$B$14/(settings!$B$2-1),jurisdiction!$F20*parameters!$B$13*(1-parameters!$B$14)), "")</f>
        <v/>
      </c>
      <c r="G20" s="8" t="str">
        <f>IF(AND($A20&lt;&gt;"", G$1&lt;&gt;""),IF(ROW(G20)&lt;&gt;COLUMN(G20),jurisdiction!$F20*parameters!$B$13*parameters!$B$14/(settings!$B$2-1),jurisdiction!$F20*parameters!$B$13*(1-parameters!$B$14)), "")</f>
        <v/>
      </c>
      <c r="H20" s="8" t="str">
        <f>IF(AND($A20&lt;&gt;"", H$1&lt;&gt;""),IF(ROW(H20)&lt;&gt;COLUMN(H20),jurisdiction!$F20*parameters!$B$13*parameters!$B$14/(settings!$B$2-1),jurisdiction!$F20*parameters!$B$13*(1-parameters!$B$14)), "")</f>
        <v/>
      </c>
      <c r="I20" s="8" t="str">
        <f>IF(AND($A20&lt;&gt;"", I$1&lt;&gt;""),IF(ROW(I20)&lt;&gt;COLUMN(I20),jurisdiction!$F20*parameters!$B$13*parameters!$B$14/(settings!$B$2-1),jurisdiction!$F20*parameters!$B$13*(1-parameters!$B$14)), "")</f>
        <v/>
      </c>
      <c r="J20" s="8" t="str">
        <f>IF(AND($A20&lt;&gt;"", J$1&lt;&gt;""),IF(ROW(J20)&lt;&gt;COLUMN(J20),jurisdiction!$F20*parameters!$B$13*parameters!$B$14/(settings!$B$2-1),jurisdiction!$F20*parameters!$B$13*(1-parameters!$B$14)), "")</f>
        <v/>
      </c>
      <c r="K20" s="8" t="str">
        <f>IF(AND($A20&lt;&gt;"", K$1&lt;&gt;""),IF(ROW(K20)&lt;&gt;COLUMN(K20),jurisdiction!$F20*parameters!$B$13*parameters!$B$14/(settings!$B$2-1),jurisdiction!$F20*parameters!$B$13*(1-parameters!$B$14)), "")</f>
        <v/>
      </c>
      <c r="L20" s="8" t="str">
        <f>IF(AND($A20&lt;&gt;"", L$1&lt;&gt;""),IF(ROW(L20)&lt;&gt;COLUMN(L20),jurisdiction!$F20*parameters!$B$13*parameters!$B$14/(settings!$B$2-1),jurisdiction!$F20*parameters!$B$13*(1-parameters!$B$14)), "")</f>
        <v/>
      </c>
      <c r="M20" s="8" t="str">
        <f>IF(AND($A20&lt;&gt;"", M$1&lt;&gt;""),IF(ROW(M20)&lt;&gt;COLUMN(M20),jurisdiction!$F20*parameters!$B$13*parameters!$B$14/(settings!$B$2-1),jurisdiction!$F20*parameters!$B$13*(1-parameters!$B$14)), "")</f>
        <v/>
      </c>
      <c r="N20" s="8" t="str">
        <f>IF(AND($A20&lt;&gt;"", N$1&lt;&gt;""),IF(ROW(N20)&lt;&gt;COLUMN(N20),jurisdiction!$F20*parameters!$B$13*parameters!$B$14/(settings!$B$2-1),jurisdiction!$F20*parameters!$B$13*(1-parameters!$B$14)), "")</f>
        <v/>
      </c>
      <c r="O20" s="8" t="str">
        <f>IF(AND($A20&lt;&gt;"", O$1&lt;&gt;""),IF(ROW(O20)&lt;&gt;COLUMN(O20),jurisdiction!$F20*parameters!$B$13*parameters!$B$14/(settings!$B$2-1),jurisdiction!$F20*parameters!$B$13*(1-parameters!$B$14)), "")</f>
        <v/>
      </c>
      <c r="P20" s="8" t="str">
        <f>IF(AND($A20&lt;&gt;"", P$1&lt;&gt;""),IF(ROW(P20)&lt;&gt;COLUMN(P20),jurisdiction!$F20*parameters!$B$13*parameters!$B$14/(settings!$B$2-1),jurisdiction!$F20*parameters!$B$13*(1-parameters!$B$14)), "")</f>
        <v/>
      </c>
    </row>
    <row r="21" spans="1:16" x14ac:dyDescent="0.2">
      <c r="A21" t="str">
        <f>IF(jurisdiction!B21="", "", jurisdiction!B21)</f>
        <v/>
      </c>
      <c r="B21" s="8" t="str">
        <f>IF(AND($A21&lt;&gt;"", B$1&lt;&gt;""),IF(ROW(B21)&lt;&gt;COLUMN(B21),jurisdiction!$F21*parameters!$B$13*parameters!$B$14/(settings!$B$2-1),jurisdiction!$F21*parameters!$B$13*(1-parameters!$B$14)), "")</f>
        <v/>
      </c>
      <c r="C21" s="8" t="str">
        <f>IF(AND($A21&lt;&gt;"", C$1&lt;&gt;""),IF(ROW(C21)&lt;&gt;COLUMN(C21),jurisdiction!$F21*parameters!$B$13*parameters!$B$14/(settings!$B$2-1),jurisdiction!$F21*parameters!$B$13*(1-parameters!$B$14)), "")</f>
        <v/>
      </c>
      <c r="D21" s="8" t="str">
        <f>IF(AND($A21&lt;&gt;"", D$1&lt;&gt;""),IF(ROW(D21)&lt;&gt;COLUMN(D21),jurisdiction!$F21*parameters!$B$13*parameters!$B$14/(settings!$B$2-1),jurisdiction!$F21*parameters!$B$13*(1-parameters!$B$14)), "")</f>
        <v/>
      </c>
      <c r="E21" s="8" t="str">
        <f>IF(AND($A21&lt;&gt;"", E$1&lt;&gt;""),IF(ROW(E21)&lt;&gt;COLUMN(E21),jurisdiction!$F21*parameters!$B$13*parameters!$B$14/(settings!$B$2-1),jurisdiction!$F21*parameters!$B$13*(1-parameters!$B$14)), "")</f>
        <v/>
      </c>
      <c r="F21" s="8" t="str">
        <f>IF(AND($A21&lt;&gt;"", F$1&lt;&gt;""),IF(ROW(F21)&lt;&gt;COLUMN(F21),jurisdiction!$F21*parameters!$B$13*parameters!$B$14/(settings!$B$2-1),jurisdiction!$F21*parameters!$B$13*(1-parameters!$B$14)), "")</f>
        <v/>
      </c>
      <c r="G21" s="8" t="str">
        <f>IF(AND($A21&lt;&gt;"", G$1&lt;&gt;""),IF(ROW(G21)&lt;&gt;COLUMN(G21),jurisdiction!$F21*parameters!$B$13*parameters!$B$14/(settings!$B$2-1),jurisdiction!$F21*parameters!$B$13*(1-parameters!$B$14)), "")</f>
        <v/>
      </c>
      <c r="H21" s="8" t="str">
        <f>IF(AND($A21&lt;&gt;"", H$1&lt;&gt;""),IF(ROW(H21)&lt;&gt;COLUMN(H21),jurisdiction!$F21*parameters!$B$13*parameters!$B$14/(settings!$B$2-1),jurisdiction!$F21*parameters!$B$13*(1-parameters!$B$14)), "")</f>
        <v/>
      </c>
      <c r="I21" s="8" t="str">
        <f>IF(AND($A21&lt;&gt;"", I$1&lt;&gt;""),IF(ROW(I21)&lt;&gt;COLUMN(I21),jurisdiction!$F21*parameters!$B$13*parameters!$B$14/(settings!$B$2-1),jurisdiction!$F21*parameters!$B$13*(1-parameters!$B$14)), "")</f>
        <v/>
      </c>
      <c r="J21" s="8" t="str">
        <f>IF(AND($A21&lt;&gt;"", J$1&lt;&gt;""),IF(ROW(J21)&lt;&gt;COLUMN(J21),jurisdiction!$F21*parameters!$B$13*parameters!$B$14/(settings!$B$2-1),jurisdiction!$F21*parameters!$B$13*(1-parameters!$B$14)), "")</f>
        <v/>
      </c>
      <c r="K21" s="8" t="str">
        <f>IF(AND($A21&lt;&gt;"", K$1&lt;&gt;""),IF(ROW(K21)&lt;&gt;COLUMN(K21),jurisdiction!$F21*parameters!$B$13*parameters!$B$14/(settings!$B$2-1),jurisdiction!$F21*parameters!$B$13*(1-parameters!$B$14)), "")</f>
        <v/>
      </c>
      <c r="L21" s="8" t="str">
        <f>IF(AND($A21&lt;&gt;"", L$1&lt;&gt;""),IF(ROW(L21)&lt;&gt;COLUMN(L21),jurisdiction!$F21*parameters!$B$13*parameters!$B$14/(settings!$B$2-1),jurisdiction!$F21*parameters!$B$13*(1-parameters!$B$14)), "")</f>
        <v/>
      </c>
      <c r="M21" s="8" t="str">
        <f>IF(AND($A21&lt;&gt;"", M$1&lt;&gt;""),IF(ROW(M21)&lt;&gt;COLUMN(M21),jurisdiction!$F21*parameters!$B$13*parameters!$B$14/(settings!$B$2-1),jurisdiction!$F21*parameters!$B$13*(1-parameters!$B$14)), "")</f>
        <v/>
      </c>
      <c r="N21" s="8" t="str">
        <f>IF(AND($A21&lt;&gt;"", N$1&lt;&gt;""),IF(ROW(N21)&lt;&gt;COLUMN(N21),jurisdiction!$F21*parameters!$B$13*parameters!$B$14/(settings!$B$2-1),jurisdiction!$F21*parameters!$B$13*(1-parameters!$B$14)), "")</f>
        <v/>
      </c>
      <c r="O21" s="8" t="str">
        <f>IF(AND($A21&lt;&gt;"", O$1&lt;&gt;""),IF(ROW(O21)&lt;&gt;COLUMN(O21),jurisdiction!$F21*parameters!$B$13*parameters!$B$14/(settings!$B$2-1),jurisdiction!$F21*parameters!$B$13*(1-parameters!$B$14)), "")</f>
        <v/>
      </c>
      <c r="P21" s="8" t="str">
        <f>IF(AND($A21&lt;&gt;"", P$1&lt;&gt;""),IF(ROW(P21)&lt;&gt;COLUMN(P21),jurisdiction!$F21*parameters!$B$13*parameters!$B$14/(settings!$B$2-1),jurisdiction!$F21*parameters!$B$13*(1-parameters!$B$14)), "")</f>
        <v/>
      </c>
    </row>
    <row r="22" spans="1:16" x14ac:dyDescent="0.2">
      <c r="A22" t="str">
        <f>IF(jurisdiction!B22="", "", jurisdiction!B22)</f>
        <v/>
      </c>
      <c r="B22" s="8" t="str">
        <f>IF(AND($A22&lt;&gt;"", B$1&lt;&gt;""),IF(ROW(B22)&lt;&gt;COLUMN(B22),jurisdiction!$F22*parameters!$B$13*parameters!$B$14/(settings!$B$2-1),jurisdiction!$F22*parameters!$B$13*(1-parameters!$B$14)), "")</f>
        <v/>
      </c>
      <c r="C22" s="8" t="str">
        <f>IF(AND($A22&lt;&gt;"", C$1&lt;&gt;""),IF(ROW(C22)&lt;&gt;COLUMN(C22),jurisdiction!$F22*parameters!$B$13*parameters!$B$14/(settings!$B$2-1),jurisdiction!$F22*parameters!$B$13*(1-parameters!$B$14)), "")</f>
        <v/>
      </c>
      <c r="D22" s="8" t="str">
        <f>IF(AND($A22&lt;&gt;"", D$1&lt;&gt;""),IF(ROW(D22)&lt;&gt;COLUMN(D22),jurisdiction!$F22*parameters!$B$13*parameters!$B$14/(settings!$B$2-1),jurisdiction!$F22*parameters!$B$13*(1-parameters!$B$14)), "")</f>
        <v/>
      </c>
      <c r="E22" s="8" t="str">
        <f>IF(AND($A22&lt;&gt;"", E$1&lt;&gt;""),IF(ROW(E22)&lt;&gt;COLUMN(E22),jurisdiction!$F22*parameters!$B$13*parameters!$B$14/(settings!$B$2-1),jurisdiction!$F22*parameters!$B$13*(1-parameters!$B$14)), "")</f>
        <v/>
      </c>
      <c r="F22" s="8" t="str">
        <f>IF(AND($A22&lt;&gt;"", F$1&lt;&gt;""),IF(ROW(F22)&lt;&gt;COLUMN(F22),jurisdiction!$F22*parameters!$B$13*parameters!$B$14/(settings!$B$2-1),jurisdiction!$F22*parameters!$B$13*(1-parameters!$B$14)), "")</f>
        <v/>
      </c>
      <c r="G22" s="8" t="str">
        <f>IF(AND($A22&lt;&gt;"", G$1&lt;&gt;""),IF(ROW(G22)&lt;&gt;COLUMN(G22),jurisdiction!$F22*parameters!$B$13*parameters!$B$14/(settings!$B$2-1),jurisdiction!$F22*parameters!$B$13*(1-parameters!$B$14)), "")</f>
        <v/>
      </c>
      <c r="H22" s="8" t="str">
        <f>IF(AND($A22&lt;&gt;"", H$1&lt;&gt;""),IF(ROW(H22)&lt;&gt;COLUMN(H22),jurisdiction!$F22*parameters!$B$13*parameters!$B$14/(settings!$B$2-1),jurisdiction!$F22*parameters!$B$13*(1-parameters!$B$14)), "")</f>
        <v/>
      </c>
      <c r="I22" s="8" t="str">
        <f>IF(AND($A22&lt;&gt;"", I$1&lt;&gt;""),IF(ROW(I22)&lt;&gt;COLUMN(I22),jurisdiction!$F22*parameters!$B$13*parameters!$B$14/(settings!$B$2-1),jurisdiction!$F22*parameters!$B$13*(1-parameters!$B$14)), "")</f>
        <v/>
      </c>
      <c r="J22" s="8" t="str">
        <f>IF(AND($A22&lt;&gt;"", J$1&lt;&gt;""),IF(ROW(J22)&lt;&gt;COLUMN(J22),jurisdiction!$F22*parameters!$B$13*parameters!$B$14/(settings!$B$2-1),jurisdiction!$F22*parameters!$B$13*(1-parameters!$B$14)), "")</f>
        <v/>
      </c>
      <c r="K22" s="8" t="str">
        <f>IF(AND($A22&lt;&gt;"", K$1&lt;&gt;""),IF(ROW(K22)&lt;&gt;COLUMN(K22),jurisdiction!$F22*parameters!$B$13*parameters!$B$14/(settings!$B$2-1),jurisdiction!$F22*parameters!$B$13*(1-parameters!$B$14)), "")</f>
        <v/>
      </c>
      <c r="L22" s="8" t="str">
        <f>IF(AND($A22&lt;&gt;"", L$1&lt;&gt;""),IF(ROW(L22)&lt;&gt;COLUMN(L22),jurisdiction!$F22*parameters!$B$13*parameters!$B$14/(settings!$B$2-1),jurisdiction!$F22*parameters!$B$13*(1-parameters!$B$14)), "")</f>
        <v/>
      </c>
      <c r="M22" s="8" t="str">
        <f>IF(AND($A22&lt;&gt;"", M$1&lt;&gt;""),IF(ROW(M22)&lt;&gt;COLUMN(M22),jurisdiction!$F22*parameters!$B$13*parameters!$B$14/(settings!$B$2-1),jurisdiction!$F22*parameters!$B$13*(1-parameters!$B$14)), "")</f>
        <v/>
      </c>
      <c r="N22" s="8" t="str">
        <f>IF(AND($A22&lt;&gt;"", N$1&lt;&gt;""),IF(ROW(N22)&lt;&gt;COLUMN(N22),jurisdiction!$F22*parameters!$B$13*parameters!$B$14/(settings!$B$2-1),jurisdiction!$F22*parameters!$B$13*(1-parameters!$B$14)), "")</f>
        <v/>
      </c>
      <c r="O22" s="8" t="str">
        <f>IF(AND($A22&lt;&gt;"", O$1&lt;&gt;""),IF(ROW(O22)&lt;&gt;COLUMN(O22),jurisdiction!$F22*parameters!$B$13*parameters!$B$14/(settings!$B$2-1),jurisdiction!$F22*parameters!$B$13*(1-parameters!$B$14)), "")</f>
        <v/>
      </c>
      <c r="P22" s="8" t="str">
        <f>IF(AND($A22&lt;&gt;"", P$1&lt;&gt;""),IF(ROW(P22)&lt;&gt;COLUMN(P22),jurisdiction!$F22*parameters!$B$13*parameters!$B$14/(settings!$B$2-1),jurisdiction!$F22*parameters!$B$13*(1-parameters!$B$14)), "")</f>
        <v/>
      </c>
    </row>
    <row r="23" spans="1:16" x14ac:dyDescent="0.2">
      <c r="A23" t="str">
        <f>IF(jurisdiction!B23="", "", jurisdiction!B23)</f>
        <v/>
      </c>
      <c r="B23" s="8" t="str">
        <f>IF(AND($A23&lt;&gt;"", B$1&lt;&gt;""),IF(ROW(B23)&lt;&gt;COLUMN(B23),jurisdiction!$F23*parameters!$B$13*parameters!$B$14/(settings!$B$2-1),jurisdiction!$F23*parameters!$B$13*(1-parameters!$B$14)), "")</f>
        <v/>
      </c>
      <c r="C23" s="8" t="str">
        <f>IF(AND($A23&lt;&gt;"", C$1&lt;&gt;""),IF(ROW(C23)&lt;&gt;COLUMN(C23),jurisdiction!$F23*parameters!$B$13*parameters!$B$14/(settings!$B$2-1),jurisdiction!$F23*parameters!$B$13*(1-parameters!$B$14)), "")</f>
        <v/>
      </c>
      <c r="D23" s="8" t="str">
        <f>IF(AND($A23&lt;&gt;"", D$1&lt;&gt;""),IF(ROW(D23)&lt;&gt;COLUMN(D23),jurisdiction!$F23*parameters!$B$13*parameters!$B$14/(settings!$B$2-1),jurisdiction!$F23*parameters!$B$13*(1-parameters!$B$14)), "")</f>
        <v/>
      </c>
      <c r="E23" s="8" t="str">
        <f>IF(AND($A23&lt;&gt;"", E$1&lt;&gt;""),IF(ROW(E23)&lt;&gt;COLUMN(E23),jurisdiction!$F23*parameters!$B$13*parameters!$B$14/(settings!$B$2-1),jurisdiction!$F23*parameters!$B$13*(1-parameters!$B$14)), "")</f>
        <v/>
      </c>
      <c r="F23" s="8" t="str">
        <f>IF(AND($A23&lt;&gt;"", F$1&lt;&gt;""),IF(ROW(F23)&lt;&gt;COLUMN(F23),jurisdiction!$F23*parameters!$B$13*parameters!$B$14/(settings!$B$2-1),jurisdiction!$F23*parameters!$B$13*(1-parameters!$B$14)), "")</f>
        <v/>
      </c>
      <c r="G23" s="8" t="str">
        <f>IF(AND($A23&lt;&gt;"", G$1&lt;&gt;""),IF(ROW(G23)&lt;&gt;COLUMN(G23),jurisdiction!$F23*parameters!$B$13*parameters!$B$14/(settings!$B$2-1),jurisdiction!$F23*parameters!$B$13*(1-parameters!$B$14)), "")</f>
        <v/>
      </c>
      <c r="H23" s="8" t="str">
        <f>IF(AND($A23&lt;&gt;"", H$1&lt;&gt;""),IF(ROW(H23)&lt;&gt;COLUMN(H23),jurisdiction!$F23*parameters!$B$13*parameters!$B$14/(settings!$B$2-1),jurisdiction!$F23*parameters!$B$13*(1-parameters!$B$14)), "")</f>
        <v/>
      </c>
      <c r="I23" s="8" t="str">
        <f>IF(AND($A23&lt;&gt;"", I$1&lt;&gt;""),IF(ROW(I23)&lt;&gt;COLUMN(I23),jurisdiction!$F23*parameters!$B$13*parameters!$B$14/(settings!$B$2-1),jurisdiction!$F23*parameters!$B$13*(1-parameters!$B$14)), "")</f>
        <v/>
      </c>
      <c r="J23" s="8" t="str">
        <f>IF(AND($A23&lt;&gt;"", J$1&lt;&gt;""),IF(ROW(J23)&lt;&gt;COLUMN(J23),jurisdiction!$F23*parameters!$B$13*parameters!$B$14/(settings!$B$2-1),jurisdiction!$F23*parameters!$B$13*(1-parameters!$B$14)), "")</f>
        <v/>
      </c>
      <c r="K23" s="8" t="str">
        <f>IF(AND($A23&lt;&gt;"", K$1&lt;&gt;""),IF(ROW(K23)&lt;&gt;COLUMN(K23),jurisdiction!$F23*parameters!$B$13*parameters!$B$14/(settings!$B$2-1),jurisdiction!$F23*parameters!$B$13*(1-parameters!$B$14)), "")</f>
        <v/>
      </c>
      <c r="L23" s="8" t="str">
        <f>IF(AND($A23&lt;&gt;"", L$1&lt;&gt;""),IF(ROW(L23)&lt;&gt;COLUMN(L23),jurisdiction!$F23*parameters!$B$13*parameters!$B$14/(settings!$B$2-1),jurisdiction!$F23*parameters!$B$13*(1-parameters!$B$14)), "")</f>
        <v/>
      </c>
      <c r="M23" s="8" t="str">
        <f>IF(AND($A23&lt;&gt;"", M$1&lt;&gt;""),IF(ROW(M23)&lt;&gt;COLUMN(M23),jurisdiction!$F23*parameters!$B$13*parameters!$B$14/(settings!$B$2-1),jurisdiction!$F23*parameters!$B$13*(1-parameters!$B$14)), "")</f>
        <v/>
      </c>
      <c r="N23" s="8" t="str">
        <f>IF(AND($A23&lt;&gt;"", N$1&lt;&gt;""),IF(ROW(N23)&lt;&gt;COLUMN(N23),jurisdiction!$F23*parameters!$B$13*parameters!$B$14/(settings!$B$2-1),jurisdiction!$F23*parameters!$B$13*(1-parameters!$B$14)), "")</f>
        <v/>
      </c>
      <c r="O23" s="8" t="str">
        <f>IF(AND($A23&lt;&gt;"", O$1&lt;&gt;""),IF(ROW(O23)&lt;&gt;COLUMN(O23),jurisdiction!$F23*parameters!$B$13*parameters!$B$14/(settings!$B$2-1),jurisdiction!$F23*parameters!$B$13*(1-parameters!$B$14)), "")</f>
        <v/>
      </c>
      <c r="P23" s="8" t="str">
        <f>IF(AND($A23&lt;&gt;"", P$1&lt;&gt;""),IF(ROW(P23)&lt;&gt;COLUMN(P23),jurisdiction!$F23*parameters!$B$13*parameters!$B$14/(settings!$B$2-1),jurisdiction!$F23*parameters!$B$13*(1-parameters!$B$14)), "")</f>
        <v/>
      </c>
    </row>
    <row r="24" spans="1:16" x14ac:dyDescent="0.2">
      <c r="A24" t="str">
        <f>IF(jurisdiction!B24="", "", jurisdiction!B24)</f>
        <v/>
      </c>
      <c r="B24" s="8" t="str">
        <f>IF(AND($A24&lt;&gt;"", B$1&lt;&gt;""),IF(ROW(B24)&lt;&gt;COLUMN(B24),jurisdiction!$F24*parameters!$B$13*parameters!$B$14/(settings!$B$2-1),jurisdiction!$F24*parameters!$B$13*(1-parameters!$B$14)), "")</f>
        <v/>
      </c>
      <c r="C24" s="8" t="str">
        <f>IF(AND($A24&lt;&gt;"", C$1&lt;&gt;""),IF(ROW(C24)&lt;&gt;COLUMN(C24),jurisdiction!$F24*parameters!$B$13*parameters!$B$14/(settings!$B$2-1),jurisdiction!$F24*parameters!$B$13*(1-parameters!$B$14)), "")</f>
        <v/>
      </c>
      <c r="D24" s="8" t="str">
        <f>IF(AND($A24&lt;&gt;"", D$1&lt;&gt;""),IF(ROW(D24)&lt;&gt;COLUMN(D24),jurisdiction!$F24*parameters!$B$13*parameters!$B$14/(settings!$B$2-1),jurisdiction!$F24*parameters!$B$13*(1-parameters!$B$14)), "")</f>
        <v/>
      </c>
      <c r="E24" s="8" t="str">
        <f>IF(AND($A24&lt;&gt;"", E$1&lt;&gt;""),IF(ROW(E24)&lt;&gt;COLUMN(E24),jurisdiction!$F24*parameters!$B$13*parameters!$B$14/(settings!$B$2-1),jurisdiction!$F24*parameters!$B$13*(1-parameters!$B$14)), "")</f>
        <v/>
      </c>
      <c r="F24" s="8" t="str">
        <f>IF(AND($A24&lt;&gt;"", F$1&lt;&gt;""),IF(ROW(F24)&lt;&gt;COLUMN(F24),jurisdiction!$F24*parameters!$B$13*parameters!$B$14/(settings!$B$2-1),jurisdiction!$F24*parameters!$B$13*(1-parameters!$B$14)), "")</f>
        <v/>
      </c>
      <c r="G24" s="8" t="str">
        <f>IF(AND($A24&lt;&gt;"", G$1&lt;&gt;""),IF(ROW(G24)&lt;&gt;COLUMN(G24),jurisdiction!$F24*parameters!$B$13*parameters!$B$14/(settings!$B$2-1),jurisdiction!$F24*parameters!$B$13*(1-parameters!$B$14)), "")</f>
        <v/>
      </c>
      <c r="H24" s="8" t="str">
        <f>IF(AND($A24&lt;&gt;"", H$1&lt;&gt;""),IF(ROW(H24)&lt;&gt;COLUMN(H24),jurisdiction!$F24*parameters!$B$13*parameters!$B$14/(settings!$B$2-1),jurisdiction!$F24*parameters!$B$13*(1-parameters!$B$14)), "")</f>
        <v/>
      </c>
      <c r="I24" s="8" t="str">
        <f>IF(AND($A24&lt;&gt;"", I$1&lt;&gt;""),IF(ROW(I24)&lt;&gt;COLUMN(I24),jurisdiction!$F24*parameters!$B$13*parameters!$B$14/(settings!$B$2-1),jurisdiction!$F24*parameters!$B$13*(1-parameters!$B$14)), "")</f>
        <v/>
      </c>
      <c r="J24" s="8" t="str">
        <f>IF(AND($A24&lt;&gt;"", J$1&lt;&gt;""),IF(ROW(J24)&lt;&gt;COLUMN(J24),jurisdiction!$F24*parameters!$B$13*parameters!$B$14/(settings!$B$2-1),jurisdiction!$F24*parameters!$B$13*(1-parameters!$B$14)), "")</f>
        <v/>
      </c>
      <c r="K24" s="8" t="str">
        <f>IF(AND($A24&lt;&gt;"", K$1&lt;&gt;""),IF(ROW(K24)&lt;&gt;COLUMN(K24),jurisdiction!$F24*parameters!$B$13*parameters!$B$14/(settings!$B$2-1),jurisdiction!$F24*parameters!$B$13*(1-parameters!$B$14)), "")</f>
        <v/>
      </c>
      <c r="L24" s="8" t="str">
        <f>IF(AND($A24&lt;&gt;"", L$1&lt;&gt;""),IF(ROW(L24)&lt;&gt;COLUMN(L24),jurisdiction!$F24*parameters!$B$13*parameters!$B$14/(settings!$B$2-1),jurisdiction!$F24*parameters!$B$13*(1-parameters!$B$14)), "")</f>
        <v/>
      </c>
      <c r="M24" s="8" t="str">
        <f>IF(AND($A24&lt;&gt;"", M$1&lt;&gt;""),IF(ROW(M24)&lt;&gt;COLUMN(M24),jurisdiction!$F24*parameters!$B$13*parameters!$B$14/(settings!$B$2-1),jurisdiction!$F24*parameters!$B$13*(1-parameters!$B$14)), "")</f>
        <v/>
      </c>
      <c r="N24" s="8" t="str">
        <f>IF(AND($A24&lt;&gt;"", N$1&lt;&gt;""),IF(ROW(N24)&lt;&gt;COLUMN(N24),jurisdiction!$F24*parameters!$B$13*parameters!$B$14/(settings!$B$2-1),jurisdiction!$F24*parameters!$B$13*(1-parameters!$B$14)), "")</f>
        <v/>
      </c>
      <c r="O24" s="8" t="str">
        <f>IF(AND($A24&lt;&gt;"", O$1&lt;&gt;""),IF(ROW(O24)&lt;&gt;COLUMN(O24),jurisdiction!$F24*parameters!$B$13*parameters!$B$14/(settings!$B$2-1),jurisdiction!$F24*parameters!$B$13*(1-parameters!$B$14)), "")</f>
        <v/>
      </c>
      <c r="P24" s="8" t="str">
        <f>IF(AND($A24&lt;&gt;"", P$1&lt;&gt;""),IF(ROW(P24)&lt;&gt;COLUMN(P24),jurisdiction!$F24*parameters!$B$13*parameters!$B$14/(settings!$B$2-1),jurisdiction!$F24*parameters!$B$13*(1-parameters!$B$14)), "")</f>
        <v/>
      </c>
    </row>
    <row r="25" spans="1:16" x14ac:dyDescent="0.2">
      <c r="A25" t="str">
        <f>IF(jurisdiction!B25="", "", jurisdiction!B25)</f>
        <v/>
      </c>
      <c r="B25" s="8" t="str">
        <f>IF(AND($A25&lt;&gt;"", B$1&lt;&gt;""),IF(ROW(B25)&lt;&gt;COLUMN(B25),jurisdiction!$F25*parameters!$B$13*parameters!$B$14/(settings!$B$2-1),jurisdiction!$F25*parameters!$B$13*(1-parameters!$B$14)), "")</f>
        <v/>
      </c>
      <c r="C25" s="8" t="str">
        <f>IF(AND($A25&lt;&gt;"", C$1&lt;&gt;""),IF(ROW(C25)&lt;&gt;COLUMN(C25),jurisdiction!$F25*parameters!$B$13*parameters!$B$14/(settings!$B$2-1),jurisdiction!$F25*parameters!$B$13*(1-parameters!$B$14)), "")</f>
        <v/>
      </c>
      <c r="D25" s="8" t="str">
        <f>IF(AND($A25&lt;&gt;"", D$1&lt;&gt;""),IF(ROW(D25)&lt;&gt;COLUMN(D25),jurisdiction!$F25*parameters!$B$13*parameters!$B$14/(settings!$B$2-1),jurisdiction!$F25*parameters!$B$13*(1-parameters!$B$14)), "")</f>
        <v/>
      </c>
      <c r="E25" s="8" t="str">
        <f>IF(AND($A25&lt;&gt;"", E$1&lt;&gt;""),IF(ROW(E25)&lt;&gt;COLUMN(E25),jurisdiction!$F25*parameters!$B$13*parameters!$B$14/(settings!$B$2-1),jurisdiction!$F25*parameters!$B$13*(1-parameters!$B$14)), "")</f>
        <v/>
      </c>
      <c r="F25" s="8" t="str">
        <f>IF(AND($A25&lt;&gt;"", F$1&lt;&gt;""),IF(ROW(F25)&lt;&gt;COLUMN(F25),jurisdiction!$F25*parameters!$B$13*parameters!$B$14/(settings!$B$2-1),jurisdiction!$F25*parameters!$B$13*(1-parameters!$B$14)), "")</f>
        <v/>
      </c>
      <c r="G25" s="8" t="str">
        <f>IF(AND($A25&lt;&gt;"", G$1&lt;&gt;""),IF(ROW(G25)&lt;&gt;COLUMN(G25),jurisdiction!$F25*parameters!$B$13*parameters!$B$14/(settings!$B$2-1),jurisdiction!$F25*parameters!$B$13*(1-parameters!$B$14)), "")</f>
        <v/>
      </c>
      <c r="H25" s="8" t="str">
        <f>IF(AND($A25&lt;&gt;"", H$1&lt;&gt;""),IF(ROW(H25)&lt;&gt;COLUMN(H25),jurisdiction!$F25*parameters!$B$13*parameters!$B$14/(settings!$B$2-1),jurisdiction!$F25*parameters!$B$13*(1-parameters!$B$14)), "")</f>
        <v/>
      </c>
      <c r="I25" s="8" t="str">
        <f>IF(AND($A25&lt;&gt;"", I$1&lt;&gt;""),IF(ROW(I25)&lt;&gt;COLUMN(I25),jurisdiction!$F25*parameters!$B$13*parameters!$B$14/(settings!$B$2-1),jurisdiction!$F25*parameters!$B$13*(1-parameters!$B$14)), "")</f>
        <v/>
      </c>
      <c r="J25" s="8" t="str">
        <f>IF(AND($A25&lt;&gt;"", J$1&lt;&gt;""),IF(ROW(J25)&lt;&gt;COLUMN(J25),jurisdiction!$F25*parameters!$B$13*parameters!$B$14/(settings!$B$2-1),jurisdiction!$F25*parameters!$B$13*(1-parameters!$B$14)), "")</f>
        <v/>
      </c>
      <c r="K25" s="8" t="str">
        <f>IF(AND($A25&lt;&gt;"", K$1&lt;&gt;""),IF(ROW(K25)&lt;&gt;COLUMN(K25),jurisdiction!$F25*parameters!$B$13*parameters!$B$14/(settings!$B$2-1),jurisdiction!$F25*parameters!$B$13*(1-parameters!$B$14)), "")</f>
        <v/>
      </c>
      <c r="L25" s="8" t="str">
        <f>IF(AND($A25&lt;&gt;"", L$1&lt;&gt;""),IF(ROW(L25)&lt;&gt;COLUMN(L25),jurisdiction!$F25*parameters!$B$13*parameters!$B$14/(settings!$B$2-1),jurisdiction!$F25*parameters!$B$13*(1-parameters!$B$14)), "")</f>
        <v/>
      </c>
      <c r="M25" s="8" t="str">
        <f>IF(AND($A25&lt;&gt;"", M$1&lt;&gt;""),IF(ROW(M25)&lt;&gt;COLUMN(M25),jurisdiction!$F25*parameters!$B$13*parameters!$B$14/(settings!$B$2-1),jurisdiction!$F25*parameters!$B$13*(1-parameters!$B$14)), "")</f>
        <v/>
      </c>
      <c r="N25" s="8" t="str">
        <f>IF(AND($A25&lt;&gt;"", N$1&lt;&gt;""),IF(ROW(N25)&lt;&gt;COLUMN(N25),jurisdiction!$F25*parameters!$B$13*parameters!$B$14/(settings!$B$2-1),jurisdiction!$F25*parameters!$B$13*(1-parameters!$B$14)), "")</f>
        <v/>
      </c>
      <c r="O25" s="8" t="str">
        <f>IF(AND($A25&lt;&gt;"", O$1&lt;&gt;""),IF(ROW(O25)&lt;&gt;COLUMN(O25),jurisdiction!$F25*parameters!$B$13*parameters!$B$14/(settings!$B$2-1),jurisdiction!$F25*parameters!$B$13*(1-parameters!$B$14)), "")</f>
        <v/>
      </c>
      <c r="P25" s="8" t="str">
        <f>IF(AND($A25&lt;&gt;"", P$1&lt;&gt;""),IF(ROW(P25)&lt;&gt;COLUMN(P25),jurisdiction!$F25*parameters!$B$13*parameters!$B$14/(settings!$B$2-1),jurisdiction!$F25*parameters!$B$13*(1-parameters!$B$14)), "")</f>
        <v/>
      </c>
    </row>
    <row r="26" spans="1:16" x14ac:dyDescent="0.2">
      <c r="A26" t="str">
        <f>IF(jurisdiction!B26="", "", jurisdiction!B26)</f>
        <v/>
      </c>
      <c r="B26" s="8" t="str">
        <f>IF(AND($A26&lt;&gt;"", B$1&lt;&gt;""),IF(ROW(B26)&lt;&gt;COLUMN(B26),jurisdiction!$F26*parameters!$B$13*parameters!$B$14/(settings!$B$2-1),jurisdiction!$F26*parameters!$B$13*(1-parameters!$B$14)), "")</f>
        <v/>
      </c>
      <c r="C26" s="8" t="str">
        <f>IF(AND($A26&lt;&gt;"", C$1&lt;&gt;""),IF(ROW(C26)&lt;&gt;COLUMN(C26),jurisdiction!$F26*parameters!$B$13*parameters!$B$14/(settings!$B$2-1),jurisdiction!$F26*parameters!$B$13*(1-parameters!$B$14)), "")</f>
        <v/>
      </c>
      <c r="D26" s="8" t="str">
        <f>IF(AND($A26&lt;&gt;"", D$1&lt;&gt;""),IF(ROW(D26)&lt;&gt;COLUMN(D26),jurisdiction!$F26*parameters!$B$13*parameters!$B$14/(settings!$B$2-1),jurisdiction!$F26*parameters!$B$13*(1-parameters!$B$14)), "")</f>
        <v/>
      </c>
      <c r="E26" s="8" t="str">
        <f>IF(AND($A26&lt;&gt;"", E$1&lt;&gt;""),IF(ROW(E26)&lt;&gt;COLUMN(E26),jurisdiction!$F26*parameters!$B$13*parameters!$B$14/(settings!$B$2-1),jurisdiction!$F26*parameters!$B$13*(1-parameters!$B$14)), "")</f>
        <v/>
      </c>
      <c r="F26" s="8" t="str">
        <f>IF(AND($A26&lt;&gt;"", F$1&lt;&gt;""),IF(ROW(F26)&lt;&gt;COLUMN(F26),jurisdiction!$F26*parameters!$B$13*parameters!$B$14/(settings!$B$2-1),jurisdiction!$F26*parameters!$B$13*(1-parameters!$B$14)), "")</f>
        <v/>
      </c>
      <c r="G26" s="8" t="str">
        <f>IF(AND($A26&lt;&gt;"", G$1&lt;&gt;""),IF(ROW(G26)&lt;&gt;COLUMN(G26),jurisdiction!$F26*parameters!$B$13*parameters!$B$14/(settings!$B$2-1),jurisdiction!$F26*parameters!$B$13*(1-parameters!$B$14)), "")</f>
        <v/>
      </c>
      <c r="H26" s="8" t="str">
        <f>IF(AND($A26&lt;&gt;"", H$1&lt;&gt;""),IF(ROW(H26)&lt;&gt;COLUMN(H26),jurisdiction!$F26*parameters!$B$13*parameters!$B$14/(settings!$B$2-1),jurisdiction!$F26*parameters!$B$13*(1-parameters!$B$14)), "")</f>
        <v/>
      </c>
      <c r="I26" s="8" t="str">
        <f>IF(AND($A26&lt;&gt;"", I$1&lt;&gt;""),IF(ROW(I26)&lt;&gt;COLUMN(I26),jurisdiction!$F26*parameters!$B$13*parameters!$B$14/(settings!$B$2-1),jurisdiction!$F26*parameters!$B$13*(1-parameters!$B$14)), "")</f>
        <v/>
      </c>
      <c r="J26" s="8" t="str">
        <f>IF(AND($A26&lt;&gt;"", J$1&lt;&gt;""),IF(ROW(J26)&lt;&gt;COLUMN(J26),jurisdiction!$F26*parameters!$B$13*parameters!$B$14/(settings!$B$2-1),jurisdiction!$F26*parameters!$B$13*(1-parameters!$B$14)), "")</f>
        <v/>
      </c>
      <c r="K26" s="8" t="str">
        <f>IF(AND($A26&lt;&gt;"", K$1&lt;&gt;""),IF(ROW(K26)&lt;&gt;COLUMN(K26),jurisdiction!$F26*parameters!$B$13*parameters!$B$14/(settings!$B$2-1),jurisdiction!$F26*parameters!$B$13*(1-parameters!$B$14)), "")</f>
        <v/>
      </c>
      <c r="L26" s="8" t="str">
        <f>IF(AND($A26&lt;&gt;"", L$1&lt;&gt;""),IF(ROW(L26)&lt;&gt;COLUMN(L26),jurisdiction!$F26*parameters!$B$13*parameters!$B$14/(settings!$B$2-1),jurisdiction!$F26*parameters!$B$13*(1-parameters!$B$14)), "")</f>
        <v/>
      </c>
      <c r="M26" s="8" t="str">
        <f>IF(AND($A26&lt;&gt;"", M$1&lt;&gt;""),IF(ROW(M26)&lt;&gt;COLUMN(M26),jurisdiction!$F26*parameters!$B$13*parameters!$B$14/(settings!$B$2-1),jurisdiction!$F26*parameters!$B$13*(1-parameters!$B$14)), "")</f>
        <v/>
      </c>
      <c r="N26" s="8" t="str">
        <f>IF(AND($A26&lt;&gt;"", N$1&lt;&gt;""),IF(ROW(N26)&lt;&gt;COLUMN(N26),jurisdiction!$F26*parameters!$B$13*parameters!$B$14/(settings!$B$2-1),jurisdiction!$F26*parameters!$B$13*(1-parameters!$B$14)), "")</f>
        <v/>
      </c>
      <c r="O26" s="8" t="str">
        <f>IF(AND($A26&lt;&gt;"", O$1&lt;&gt;""),IF(ROW(O26)&lt;&gt;COLUMN(O26),jurisdiction!$F26*parameters!$B$13*parameters!$B$14/(settings!$B$2-1),jurisdiction!$F26*parameters!$B$13*(1-parameters!$B$14)), "")</f>
        <v/>
      </c>
      <c r="P26" s="8" t="str">
        <f>IF(AND($A26&lt;&gt;"", P$1&lt;&gt;""),IF(ROW(P26)&lt;&gt;COLUMN(P26),jurisdiction!$F26*parameters!$B$13*parameters!$B$14/(settings!$B$2-1),jurisdiction!$F26*parameters!$B$13*(1-parameters!$B$14)), "")</f>
        <v/>
      </c>
    </row>
    <row r="27" spans="1:16" x14ac:dyDescent="0.2">
      <c r="A27" t="str">
        <f>IF(jurisdiction!B27="", "", jurisdiction!B27)</f>
        <v/>
      </c>
      <c r="B27" s="8" t="str">
        <f>IF(AND($A27&lt;&gt;"", B$1&lt;&gt;""),IF(ROW(B27)&lt;&gt;COLUMN(B27),jurisdiction!$F27*parameters!$B$13*parameters!$B$14/(settings!$B$2-1),jurisdiction!$F27*parameters!$B$13*(1-parameters!$B$14)), "")</f>
        <v/>
      </c>
      <c r="C27" s="8" t="str">
        <f>IF(AND($A27&lt;&gt;"", C$1&lt;&gt;""),IF(ROW(C27)&lt;&gt;COLUMN(C27),jurisdiction!$F27*parameters!$B$13*parameters!$B$14/(settings!$B$2-1),jurisdiction!$F27*parameters!$B$13*(1-parameters!$B$14)), "")</f>
        <v/>
      </c>
      <c r="D27" s="8" t="str">
        <f>IF(AND($A27&lt;&gt;"", D$1&lt;&gt;""),IF(ROW(D27)&lt;&gt;COLUMN(D27),jurisdiction!$F27*parameters!$B$13*parameters!$B$14/(settings!$B$2-1),jurisdiction!$F27*parameters!$B$13*(1-parameters!$B$14)), "")</f>
        <v/>
      </c>
      <c r="E27" s="8" t="str">
        <f>IF(AND($A27&lt;&gt;"", E$1&lt;&gt;""),IF(ROW(E27)&lt;&gt;COLUMN(E27),jurisdiction!$F27*parameters!$B$13*parameters!$B$14/(settings!$B$2-1),jurisdiction!$F27*parameters!$B$13*(1-parameters!$B$14)), "")</f>
        <v/>
      </c>
      <c r="F27" s="8" t="str">
        <f>IF(AND($A27&lt;&gt;"", F$1&lt;&gt;""),IF(ROW(F27)&lt;&gt;COLUMN(F27),jurisdiction!$F27*parameters!$B$13*parameters!$B$14/(settings!$B$2-1),jurisdiction!$F27*parameters!$B$13*(1-parameters!$B$14)), "")</f>
        <v/>
      </c>
      <c r="G27" s="8" t="str">
        <f>IF(AND($A27&lt;&gt;"", G$1&lt;&gt;""),IF(ROW(G27)&lt;&gt;COLUMN(G27),jurisdiction!$F27*parameters!$B$13*parameters!$B$14/(settings!$B$2-1),jurisdiction!$F27*parameters!$B$13*(1-parameters!$B$14)), "")</f>
        <v/>
      </c>
      <c r="H27" s="8" t="str">
        <f>IF(AND($A27&lt;&gt;"", H$1&lt;&gt;""),IF(ROW(H27)&lt;&gt;COLUMN(H27),jurisdiction!$F27*parameters!$B$13*parameters!$B$14/(settings!$B$2-1),jurisdiction!$F27*parameters!$B$13*(1-parameters!$B$14)), "")</f>
        <v/>
      </c>
      <c r="I27" s="8" t="str">
        <f>IF(AND($A27&lt;&gt;"", I$1&lt;&gt;""),IF(ROW(I27)&lt;&gt;COLUMN(I27),jurisdiction!$F27*parameters!$B$13*parameters!$B$14/(settings!$B$2-1),jurisdiction!$F27*parameters!$B$13*(1-parameters!$B$14)), "")</f>
        <v/>
      </c>
      <c r="J27" s="8" t="str">
        <f>IF(AND($A27&lt;&gt;"", J$1&lt;&gt;""),IF(ROW(J27)&lt;&gt;COLUMN(J27),jurisdiction!$F27*parameters!$B$13*parameters!$B$14/(settings!$B$2-1),jurisdiction!$F27*parameters!$B$13*(1-parameters!$B$14)), "")</f>
        <v/>
      </c>
      <c r="K27" s="8" t="str">
        <f>IF(AND($A27&lt;&gt;"", K$1&lt;&gt;""),IF(ROW(K27)&lt;&gt;COLUMN(K27),jurisdiction!$F27*parameters!$B$13*parameters!$B$14/(settings!$B$2-1),jurisdiction!$F27*parameters!$B$13*(1-parameters!$B$14)), "")</f>
        <v/>
      </c>
      <c r="L27" s="8" t="str">
        <f>IF(AND($A27&lt;&gt;"", L$1&lt;&gt;""),IF(ROW(L27)&lt;&gt;COLUMN(L27),jurisdiction!$F27*parameters!$B$13*parameters!$B$14/(settings!$B$2-1),jurisdiction!$F27*parameters!$B$13*(1-parameters!$B$14)), "")</f>
        <v/>
      </c>
      <c r="M27" s="8" t="str">
        <f>IF(AND($A27&lt;&gt;"", M$1&lt;&gt;""),IF(ROW(M27)&lt;&gt;COLUMN(M27),jurisdiction!$F27*parameters!$B$13*parameters!$B$14/(settings!$B$2-1),jurisdiction!$F27*parameters!$B$13*(1-parameters!$B$14)), "")</f>
        <v/>
      </c>
      <c r="N27" s="8" t="str">
        <f>IF(AND($A27&lt;&gt;"", N$1&lt;&gt;""),IF(ROW(N27)&lt;&gt;COLUMN(N27),jurisdiction!$F27*parameters!$B$13*parameters!$B$14/(settings!$B$2-1),jurisdiction!$F27*parameters!$B$13*(1-parameters!$B$14)), "")</f>
        <v/>
      </c>
      <c r="O27" s="8" t="str">
        <f>IF(AND($A27&lt;&gt;"", O$1&lt;&gt;""),IF(ROW(O27)&lt;&gt;COLUMN(O27),jurisdiction!$F27*parameters!$B$13*parameters!$B$14/(settings!$B$2-1),jurisdiction!$F27*parameters!$B$13*(1-parameters!$B$14)), "")</f>
        <v/>
      </c>
      <c r="P27" s="8" t="str">
        <f>IF(AND($A27&lt;&gt;"", P$1&lt;&gt;""),IF(ROW(P27)&lt;&gt;COLUMN(P27),jurisdiction!$F27*parameters!$B$13*parameters!$B$14/(settings!$B$2-1),jurisdiction!$F27*parameters!$B$13*(1-parameters!$B$14)), "")</f>
        <v/>
      </c>
    </row>
    <row r="28" spans="1:16" x14ac:dyDescent="0.2">
      <c r="A28" t="str">
        <f>IF(jurisdiction!B28="", "", jurisdiction!B28)</f>
        <v/>
      </c>
      <c r="B28" s="8" t="str">
        <f>IF(AND($A28&lt;&gt;"", B$1&lt;&gt;""),IF(ROW(B28)&lt;&gt;COLUMN(B28),jurisdiction!$F28*parameters!$B$13*parameters!$B$14/(settings!$B$2-1),jurisdiction!$F28*parameters!$B$13*(1-parameters!$B$14)), "")</f>
        <v/>
      </c>
      <c r="C28" s="8" t="str">
        <f>IF(AND($A28&lt;&gt;"", C$1&lt;&gt;""),IF(ROW(C28)&lt;&gt;COLUMN(C28),jurisdiction!$F28*parameters!$B$13*parameters!$B$14/(settings!$B$2-1),jurisdiction!$F28*parameters!$B$13*(1-parameters!$B$14)), "")</f>
        <v/>
      </c>
      <c r="D28" s="8" t="str">
        <f>IF(AND($A28&lt;&gt;"", D$1&lt;&gt;""),IF(ROW(D28)&lt;&gt;COLUMN(D28),jurisdiction!$F28*parameters!$B$13*parameters!$B$14/(settings!$B$2-1),jurisdiction!$F28*parameters!$B$13*(1-parameters!$B$14)), "")</f>
        <v/>
      </c>
      <c r="E28" s="8" t="str">
        <f>IF(AND($A28&lt;&gt;"", E$1&lt;&gt;""),IF(ROW(E28)&lt;&gt;COLUMN(E28),jurisdiction!$F28*parameters!$B$13*parameters!$B$14/(settings!$B$2-1),jurisdiction!$F28*parameters!$B$13*(1-parameters!$B$14)), "")</f>
        <v/>
      </c>
      <c r="F28" s="8" t="str">
        <f>IF(AND($A28&lt;&gt;"", F$1&lt;&gt;""),IF(ROW(F28)&lt;&gt;COLUMN(F28),jurisdiction!$F28*parameters!$B$13*parameters!$B$14/(settings!$B$2-1),jurisdiction!$F28*parameters!$B$13*(1-parameters!$B$14)), "")</f>
        <v/>
      </c>
      <c r="G28" s="8" t="str">
        <f>IF(AND($A28&lt;&gt;"", G$1&lt;&gt;""),IF(ROW(G28)&lt;&gt;COLUMN(G28),jurisdiction!$F28*parameters!$B$13*parameters!$B$14/(settings!$B$2-1),jurisdiction!$F28*parameters!$B$13*(1-parameters!$B$14)), "")</f>
        <v/>
      </c>
      <c r="H28" s="8" t="str">
        <f>IF(AND($A28&lt;&gt;"", H$1&lt;&gt;""),IF(ROW(H28)&lt;&gt;COLUMN(H28),jurisdiction!$F28*parameters!$B$13*parameters!$B$14/(settings!$B$2-1),jurisdiction!$F28*parameters!$B$13*(1-parameters!$B$14)), "")</f>
        <v/>
      </c>
      <c r="I28" s="8" t="str">
        <f>IF(AND($A28&lt;&gt;"", I$1&lt;&gt;""),IF(ROW(I28)&lt;&gt;COLUMN(I28),jurisdiction!$F28*parameters!$B$13*parameters!$B$14/(settings!$B$2-1),jurisdiction!$F28*parameters!$B$13*(1-parameters!$B$14)), "")</f>
        <v/>
      </c>
      <c r="J28" s="8" t="str">
        <f>IF(AND($A28&lt;&gt;"", J$1&lt;&gt;""),IF(ROW(J28)&lt;&gt;COLUMN(J28),jurisdiction!$F28*parameters!$B$13*parameters!$B$14/(settings!$B$2-1),jurisdiction!$F28*parameters!$B$13*(1-parameters!$B$14)), "")</f>
        <v/>
      </c>
      <c r="K28" s="8" t="str">
        <f>IF(AND($A28&lt;&gt;"", K$1&lt;&gt;""),IF(ROW(K28)&lt;&gt;COLUMN(K28),jurisdiction!$F28*parameters!$B$13*parameters!$B$14/(settings!$B$2-1),jurisdiction!$F28*parameters!$B$13*(1-parameters!$B$14)), "")</f>
        <v/>
      </c>
      <c r="L28" s="8" t="str">
        <f>IF(AND($A28&lt;&gt;"", L$1&lt;&gt;""),IF(ROW(L28)&lt;&gt;COLUMN(L28),jurisdiction!$F28*parameters!$B$13*parameters!$B$14/(settings!$B$2-1),jurisdiction!$F28*parameters!$B$13*(1-parameters!$B$14)), "")</f>
        <v/>
      </c>
      <c r="M28" s="8" t="str">
        <f>IF(AND($A28&lt;&gt;"", M$1&lt;&gt;""),IF(ROW(M28)&lt;&gt;COLUMN(M28),jurisdiction!$F28*parameters!$B$13*parameters!$B$14/(settings!$B$2-1),jurisdiction!$F28*parameters!$B$13*(1-parameters!$B$14)), "")</f>
        <v/>
      </c>
      <c r="N28" s="8" t="str">
        <f>IF(AND($A28&lt;&gt;"", N$1&lt;&gt;""),IF(ROW(N28)&lt;&gt;COLUMN(N28),jurisdiction!$F28*parameters!$B$13*parameters!$B$14/(settings!$B$2-1),jurisdiction!$F28*parameters!$B$13*(1-parameters!$B$14)), "")</f>
        <v/>
      </c>
      <c r="O28" s="8" t="str">
        <f>IF(AND($A28&lt;&gt;"", O$1&lt;&gt;""),IF(ROW(O28)&lt;&gt;COLUMN(O28),jurisdiction!$F28*parameters!$B$13*parameters!$B$14/(settings!$B$2-1),jurisdiction!$F28*parameters!$B$13*(1-parameters!$B$14)), "")</f>
        <v/>
      </c>
      <c r="P28" s="8" t="str">
        <f>IF(AND($A28&lt;&gt;"", P$1&lt;&gt;""),IF(ROW(P28)&lt;&gt;COLUMN(P28),jurisdiction!$F28*parameters!$B$13*parameters!$B$14/(settings!$B$2-1),jurisdiction!$F28*parameters!$B$13*(1-parameters!$B$14)), "")</f>
        <v/>
      </c>
    </row>
    <row r="29" spans="1:16" x14ac:dyDescent="0.2">
      <c r="A29" t="str">
        <f>IF(jurisdiction!B29="", "", jurisdiction!B29)</f>
        <v/>
      </c>
      <c r="B29" s="8" t="str">
        <f>IF(AND($A29&lt;&gt;"", B$1&lt;&gt;""),IF(ROW(B29)&lt;&gt;COLUMN(B29),jurisdiction!$F29*parameters!$B$13*parameters!$B$14/(settings!$B$2-1),jurisdiction!$F29*parameters!$B$13*(1-parameters!$B$14)), "")</f>
        <v/>
      </c>
      <c r="C29" s="8" t="str">
        <f>IF(AND($A29&lt;&gt;"", C$1&lt;&gt;""),IF(ROW(C29)&lt;&gt;COLUMN(C29),jurisdiction!$F29*parameters!$B$13*parameters!$B$14/(settings!$B$2-1),jurisdiction!$F29*parameters!$B$13*(1-parameters!$B$14)), "")</f>
        <v/>
      </c>
      <c r="D29" s="8" t="str">
        <f>IF(AND($A29&lt;&gt;"", D$1&lt;&gt;""),IF(ROW(D29)&lt;&gt;COLUMN(D29),jurisdiction!$F29*parameters!$B$13*parameters!$B$14/(settings!$B$2-1),jurisdiction!$F29*parameters!$B$13*(1-parameters!$B$14)), "")</f>
        <v/>
      </c>
      <c r="E29" s="8" t="str">
        <f>IF(AND($A29&lt;&gt;"", E$1&lt;&gt;""),IF(ROW(E29)&lt;&gt;COLUMN(E29),jurisdiction!$F29*parameters!$B$13*parameters!$B$14/(settings!$B$2-1),jurisdiction!$F29*parameters!$B$13*(1-parameters!$B$14)), "")</f>
        <v/>
      </c>
      <c r="F29" s="8" t="str">
        <f>IF(AND($A29&lt;&gt;"", F$1&lt;&gt;""),IF(ROW(F29)&lt;&gt;COLUMN(F29),jurisdiction!$F29*parameters!$B$13*parameters!$B$14/(settings!$B$2-1),jurisdiction!$F29*parameters!$B$13*(1-parameters!$B$14)), "")</f>
        <v/>
      </c>
      <c r="G29" s="8" t="str">
        <f>IF(AND($A29&lt;&gt;"", G$1&lt;&gt;""),IF(ROW(G29)&lt;&gt;COLUMN(G29),jurisdiction!$F29*parameters!$B$13*parameters!$B$14/(settings!$B$2-1),jurisdiction!$F29*parameters!$B$13*(1-parameters!$B$14)), "")</f>
        <v/>
      </c>
      <c r="H29" s="8" t="str">
        <f>IF(AND($A29&lt;&gt;"", H$1&lt;&gt;""),IF(ROW(H29)&lt;&gt;COLUMN(H29),jurisdiction!$F29*parameters!$B$13*parameters!$B$14/(settings!$B$2-1),jurisdiction!$F29*parameters!$B$13*(1-parameters!$B$14)), "")</f>
        <v/>
      </c>
      <c r="I29" s="8" t="str">
        <f>IF(AND($A29&lt;&gt;"", I$1&lt;&gt;""),IF(ROW(I29)&lt;&gt;COLUMN(I29),jurisdiction!$F29*parameters!$B$13*parameters!$B$14/(settings!$B$2-1),jurisdiction!$F29*parameters!$B$13*(1-parameters!$B$14)), "")</f>
        <v/>
      </c>
      <c r="J29" s="8" t="str">
        <f>IF(AND($A29&lt;&gt;"", J$1&lt;&gt;""),IF(ROW(J29)&lt;&gt;COLUMN(J29),jurisdiction!$F29*parameters!$B$13*parameters!$B$14/(settings!$B$2-1),jurisdiction!$F29*parameters!$B$13*(1-parameters!$B$14)), "")</f>
        <v/>
      </c>
      <c r="K29" s="8" t="str">
        <f>IF(AND($A29&lt;&gt;"", K$1&lt;&gt;""),IF(ROW(K29)&lt;&gt;COLUMN(K29),jurisdiction!$F29*parameters!$B$13*parameters!$B$14/(settings!$B$2-1),jurisdiction!$F29*parameters!$B$13*(1-parameters!$B$14)), "")</f>
        <v/>
      </c>
      <c r="L29" s="8" t="str">
        <f>IF(AND($A29&lt;&gt;"", L$1&lt;&gt;""),IF(ROW(L29)&lt;&gt;COLUMN(L29),jurisdiction!$F29*parameters!$B$13*parameters!$B$14/(settings!$B$2-1),jurisdiction!$F29*parameters!$B$13*(1-parameters!$B$14)), "")</f>
        <v/>
      </c>
      <c r="M29" s="8" t="str">
        <f>IF(AND($A29&lt;&gt;"", M$1&lt;&gt;""),IF(ROW(M29)&lt;&gt;COLUMN(M29),jurisdiction!$F29*parameters!$B$13*parameters!$B$14/(settings!$B$2-1),jurisdiction!$F29*parameters!$B$13*(1-parameters!$B$14)), "")</f>
        <v/>
      </c>
      <c r="N29" s="8" t="str">
        <f>IF(AND($A29&lt;&gt;"", N$1&lt;&gt;""),IF(ROW(N29)&lt;&gt;COLUMN(N29),jurisdiction!$F29*parameters!$B$13*parameters!$B$14/(settings!$B$2-1),jurisdiction!$F29*parameters!$B$13*(1-parameters!$B$14)), "")</f>
        <v/>
      </c>
      <c r="O29" s="8" t="str">
        <f>IF(AND($A29&lt;&gt;"", O$1&lt;&gt;""),IF(ROW(O29)&lt;&gt;COLUMN(O29),jurisdiction!$F29*parameters!$B$13*parameters!$B$14/(settings!$B$2-1),jurisdiction!$F29*parameters!$B$13*(1-parameters!$B$14)), "")</f>
        <v/>
      </c>
      <c r="P29" s="8" t="str">
        <f>IF(AND($A29&lt;&gt;"", P$1&lt;&gt;""),IF(ROW(P29)&lt;&gt;COLUMN(P29),jurisdiction!$F29*parameters!$B$13*parameters!$B$14/(settings!$B$2-1),jurisdiction!$F29*parameters!$B$13*(1-parameters!$B$14)), "")</f>
        <v/>
      </c>
    </row>
    <row r="30" spans="1:16" x14ac:dyDescent="0.2">
      <c r="A30" t="str">
        <f>IF(jurisdiction!B30="", "", jurisdiction!B30)</f>
        <v/>
      </c>
      <c r="B30" s="8" t="str">
        <f>IF(AND($A30&lt;&gt;"", B$1&lt;&gt;""),IF(ROW(B30)&lt;&gt;COLUMN(B30),jurisdiction!$F30*parameters!$B$13*parameters!$B$14/(settings!$B$2-1),jurisdiction!$F30*parameters!$B$13*(1-parameters!$B$14)), "")</f>
        <v/>
      </c>
      <c r="C30" s="8" t="str">
        <f>IF(AND($A30&lt;&gt;"", C$1&lt;&gt;""),IF(ROW(C30)&lt;&gt;COLUMN(C30),jurisdiction!$F30*parameters!$B$13*parameters!$B$14/(settings!$B$2-1),jurisdiction!$F30*parameters!$B$13*(1-parameters!$B$14)), "")</f>
        <v/>
      </c>
      <c r="D30" s="8" t="str">
        <f>IF(AND($A30&lt;&gt;"", D$1&lt;&gt;""),IF(ROW(D30)&lt;&gt;COLUMN(D30),jurisdiction!$F30*parameters!$B$13*parameters!$B$14/(settings!$B$2-1),jurisdiction!$F30*parameters!$B$13*(1-parameters!$B$14)), "")</f>
        <v/>
      </c>
      <c r="E30" s="8" t="str">
        <f>IF(AND($A30&lt;&gt;"", E$1&lt;&gt;""),IF(ROW(E30)&lt;&gt;COLUMN(E30),jurisdiction!$F30*parameters!$B$13*parameters!$B$14/(settings!$B$2-1),jurisdiction!$F30*parameters!$B$13*(1-parameters!$B$14)), "")</f>
        <v/>
      </c>
      <c r="F30" s="8" t="str">
        <f>IF(AND($A30&lt;&gt;"", F$1&lt;&gt;""),IF(ROW(F30)&lt;&gt;COLUMN(F30),jurisdiction!$F30*parameters!$B$13*parameters!$B$14/(settings!$B$2-1),jurisdiction!$F30*parameters!$B$13*(1-parameters!$B$14)), "")</f>
        <v/>
      </c>
      <c r="G30" s="8" t="str">
        <f>IF(AND($A30&lt;&gt;"", G$1&lt;&gt;""),IF(ROW(G30)&lt;&gt;COLUMN(G30),jurisdiction!$F30*parameters!$B$13*parameters!$B$14/(settings!$B$2-1),jurisdiction!$F30*parameters!$B$13*(1-parameters!$B$14)), "")</f>
        <v/>
      </c>
      <c r="H30" s="8" t="str">
        <f>IF(AND($A30&lt;&gt;"", H$1&lt;&gt;""),IF(ROW(H30)&lt;&gt;COLUMN(H30),jurisdiction!$F30*parameters!$B$13*parameters!$B$14/(settings!$B$2-1),jurisdiction!$F30*parameters!$B$13*(1-parameters!$B$14)), "")</f>
        <v/>
      </c>
      <c r="I30" s="8" t="str">
        <f>IF(AND($A30&lt;&gt;"", I$1&lt;&gt;""),IF(ROW(I30)&lt;&gt;COLUMN(I30),jurisdiction!$F30*parameters!$B$13*parameters!$B$14/(settings!$B$2-1),jurisdiction!$F30*parameters!$B$13*(1-parameters!$B$14)), "")</f>
        <v/>
      </c>
      <c r="J30" s="8" t="str">
        <f>IF(AND($A30&lt;&gt;"", J$1&lt;&gt;""),IF(ROW(J30)&lt;&gt;COLUMN(J30),jurisdiction!$F30*parameters!$B$13*parameters!$B$14/(settings!$B$2-1),jurisdiction!$F30*parameters!$B$13*(1-parameters!$B$14)), "")</f>
        <v/>
      </c>
      <c r="K30" s="8" t="str">
        <f>IF(AND($A30&lt;&gt;"", K$1&lt;&gt;""),IF(ROW(K30)&lt;&gt;COLUMN(K30),jurisdiction!$F30*parameters!$B$13*parameters!$B$14/(settings!$B$2-1),jurisdiction!$F30*parameters!$B$13*(1-parameters!$B$14)), "")</f>
        <v/>
      </c>
      <c r="L30" s="8" t="str">
        <f>IF(AND($A30&lt;&gt;"", L$1&lt;&gt;""),IF(ROW(L30)&lt;&gt;COLUMN(L30),jurisdiction!$F30*parameters!$B$13*parameters!$B$14/(settings!$B$2-1),jurisdiction!$F30*parameters!$B$13*(1-parameters!$B$14)), "")</f>
        <v/>
      </c>
      <c r="M30" s="8" t="str">
        <f>IF(AND($A30&lt;&gt;"", M$1&lt;&gt;""),IF(ROW(M30)&lt;&gt;COLUMN(M30),jurisdiction!$F30*parameters!$B$13*parameters!$B$14/(settings!$B$2-1),jurisdiction!$F30*parameters!$B$13*(1-parameters!$B$14)), "")</f>
        <v/>
      </c>
      <c r="N30" s="8" t="str">
        <f>IF(AND($A30&lt;&gt;"", N$1&lt;&gt;""),IF(ROW(N30)&lt;&gt;COLUMN(N30),jurisdiction!$F30*parameters!$B$13*parameters!$B$14/(settings!$B$2-1),jurisdiction!$F30*parameters!$B$13*(1-parameters!$B$14)), "")</f>
        <v/>
      </c>
      <c r="O30" s="8" t="str">
        <f>IF(AND($A30&lt;&gt;"", O$1&lt;&gt;""),IF(ROW(O30)&lt;&gt;COLUMN(O30),jurisdiction!$F30*parameters!$B$13*parameters!$B$14/(settings!$B$2-1),jurisdiction!$F30*parameters!$B$13*(1-parameters!$B$14)), "")</f>
        <v/>
      </c>
      <c r="P30" s="8" t="str">
        <f>IF(AND($A30&lt;&gt;"", P$1&lt;&gt;""),IF(ROW(P30)&lt;&gt;COLUMN(P30),jurisdiction!$F30*parameters!$B$13*parameters!$B$14/(settings!$B$2-1),jurisdiction!$F30*parameters!$B$13*(1-parameters!$B$14)), "")</f>
        <v/>
      </c>
    </row>
    <row r="31" spans="1:16" x14ac:dyDescent="0.2">
      <c r="A31" t="str">
        <f>IF(jurisdiction!B31="", "", jurisdiction!B31)</f>
        <v/>
      </c>
      <c r="B31" s="8" t="str">
        <f>IF(AND($A31&lt;&gt;"", B$1&lt;&gt;""),IF(ROW(B31)&lt;&gt;COLUMN(B31),jurisdiction!$F31*parameters!$B$13*parameters!$B$14/(settings!$B$2-1),jurisdiction!$F31*parameters!$B$13*(1-parameters!$B$14)), "")</f>
        <v/>
      </c>
      <c r="C31" s="8" t="str">
        <f>IF(AND($A31&lt;&gt;"", C$1&lt;&gt;""),IF(ROW(C31)&lt;&gt;COLUMN(C31),jurisdiction!$F31*parameters!$B$13*parameters!$B$14/(settings!$B$2-1),jurisdiction!$F31*parameters!$B$13*(1-parameters!$B$14)), "")</f>
        <v/>
      </c>
      <c r="D31" s="8" t="str">
        <f>IF(AND($A31&lt;&gt;"", D$1&lt;&gt;""),IF(ROW(D31)&lt;&gt;COLUMN(D31),jurisdiction!$F31*parameters!$B$13*parameters!$B$14/(settings!$B$2-1),jurisdiction!$F31*parameters!$B$13*(1-parameters!$B$14)), "")</f>
        <v/>
      </c>
      <c r="E31" s="8" t="str">
        <f>IF(AND($A31&lt;&gt;"", E$1&lt;&gt;""),IF(ROW(E31)&lt;&gt;COLUMN(E31),jurisdiction!$F31*parameters!$B$13*parameters!$B$14/(settings!$B$2-1),jurisdiction!$F31*parameters!$B$13*(1-parameters!$B$14)), "")</f>
        <v/>
      </c>
      <c r="F31" s="8" t="str">
        <f>IF(AND($A31&lt;&gt;"", F$1&lt;&gt;""),IF(ROW(F31)&lt;&gt;COLUMN(F31),jurisdiction!$F31*parameters!$B$13*parameters!$B$14/(settings!$B$2-1),jurisdiction!$F31*parameters!$B$13*(1-parameters!$B$14)), "")</f>
        <v/>
      </c>
      <c r="G31" s="8" t="str">
        <f>IF(AND($A31&lt;&gt;"", G$1&lt;&gt;""),IF(ROW(G31)&lt;&gt;COLUMN(G31),jurisdiction!$F31*parameters!$B$13*parameters!$B$14/(settings!$B$2-1),jurisdiction!$F31*parameters!$B$13*(1-parameters!$B$14)), "")</f>
        <v/>
      </c>
      <c r="H31" s="8" t="str">
        <f>IF(AND($A31&lt;&gt;"", H$1&lt;&gt;""),IF(ROW(H31)&lt;&gt;COLUMN(H31),jurisdiction!$F31*parameters!$B$13*parameters!$B$14/(settings!$B$2-1),jurisdiction!$F31*parameters!$B$13*(1-parameters!$B$14)), "")</f>
        <v/>
      </c>
      <c r="I31" s="8" t="str">
        <f>IF(AND($A31&lt;&gt;"", I$1&lt;&gt;""),IF(ROW(I31)&lt;&gt;COLUMN(I31),jurisdiction!$F31*parameters!$B$13*parameters!$B$14/(settings!$B$2-1),jurisdiction!$F31*parameters!$B$13*(1-parameters!$B$14)), "")</f>
        <v/>
      </c>
      <c r="J31" s="8" t="str">
        <f>IF(AND($A31&lt;&gt;"", J$1&lt;&gt;""),IF(ROW(J31)&lt;&gt;COLUMN(J31),jurisdiction!$F31*parameters!$B$13*parameters!$B$14/(settings!$B$2-1),jurisdiction!$F31*parameters!$B$13*(1-parameters!$B$14)), "")</f>
        <v/>
      </c>
      <c r="K31" s="8" t="str">
        <f>IF(AND($A31&lt;&gt;"", K$1&lt;&gt;""),IF(ROW(K31)&lt;&gt;COLUMN(K31),jurisdiction!$F31*parameters!$B$13*parameters!$B$14/(settings!$B$2-1),jurisdiction!$F31*parameters!$B$13*(1-parameters!$B$14)), "")</f>
        <v/>
      </c>
      <c r="L31" s="8" t="str">
        <f>IF(AND($A31&lt;&gt;"", L$1&lt;&gt;""),IF(ROW(L31)&lt;&gt;COLUMN(L31),jurisdiction!$F31*parameters!$B$13*parameters!$B$14/(settings!$B$2-1),jurisdiction!$F31*parameters!$B$13*(1-parameters!$B$14)), "")</f>
        <v/>
      </c>
      <c r="M31" s="8" t="str">
        <f>IF(AND($A31&lt;&gt;"", M$1&lt;&gt;""),IF(ROW(M31)&lt;&gt;COLUMN(M31),jurisdiction!$F31*parameters!$B$13*parameters!$B$14/(settings!$B$2-1),jurisdiction!$F31*parameters!$B$13*(1-parameters!$B$14)), "")</f>
        <v/>
      </c>
      <c r="N31" s="8" t="str">
        <f>IF(AND($A31&lt;&gt;"", N$1&lt;&gt;""),IF(ROW(N31)&lt;&gt;COLUMN(N31),jurisdiction!$F31*parameters!$B$13*parameters!$B$14/(settings!$B$2-1),jurisdiction!$F31*parameters!$B$13*(1-parameters!$B$14)), "")</f>
        <v/>
      </c>
      <c r="O31" s="8" t="str">
        <f>IF(AND($A31&lt;&gt;"", O$1&lt;&gt;""),IF(ROW(O31)&lt;&gt;COLUMN(O31),jurisdiction!$F31*parameters!$B$13*parameters!$B$14/(settings!$B$2-1),jurisdiction!$F31*parameters!$B$13*(1-parameters!$B$14)), "")</f>
        <v/>
      </c>
      <c r="P31" s="8" t="str">
        <f>IF(AND($A31&lt;&gt;"", P$1&lt;&gt;""),IF(ROW(P31)&lt;&gt;COLUMN(P31),jurisdiction!$F31*parameters!$B$13*parameters!$B$14/(settings!$B$2-1),jurisdiction!$F31*parameters!$B$13*(1-parameters!$B$14)), "")</f>
        <v/>
      </c>
    </row>
    <row r="32" spans="1:16" x14ac:dyDescent="0.2">
      <c r="A32" t="str">
        <f>IF(jurisdiction!B32="", "", jurisdiction!B32)</f>
        <v/>
      </c>
      <c r="B32" s="8" t="str">
        <f>IF(AND($A32&lt;&gt;"", B$1&lt;&gt;""),IF(ROW(B32)&lt;&gt;COLUMN(B32),jurisdiction!$F32*parameters!$B$13*parameters!$B$14/(settings!$B$2-1),jurisdiction!$F32*parameters!$B$13*(1-parameters!$B$14)), "")</f>
        <v/>
      </c>
      <c r="C32" s="8" t="str">
        <f>IF(AND($A32&lt;&gt;"", C$1&lt;&gt;""),IF(ROW(C32)&lt;&gt;COLUMN(C32),jurisdiction!$F32*parameters!$B$13*parameters!$B$14/(settings!$B$2-1),jurisdiction!$F32*parameters!$B$13*(1-parameters!$B$14)), "")</f>
        <v/>
      </c>
      <c r="D32" s="8" t="str">
        <f>IF(AND($A32&lt;&gt;"", D$1&lt;&gt;""),IF(ROW(D32)&lt;&gt;COLUMN(D32),jurisdiction!$F32*parameters!$B$13*parameters!$B$14/(settings!$B$2-1),jurisdiction!$F32*parameters!$B$13*(1-parameters!$B$14)), "")</f>
        <v/>
      </c>
      <c r="E32" s="8" t="str">
        <f>IF(AND($A32&lt;&gt;"", E$1&lt;&gt;""),IF(ROW(E32)&lt;&gt;COLUMN(E32),jurisdiction!$F32*parameters!$B$13*parameters!$B$14/(settings!$B$2-1),jurisdiction!$F32*parameters!$B$13*(1-parameters!$B$14)), "")</f>
        <v/>
      </c>
      <c r="F32" s="8" t="str">
        <f>IF(AND($A32&lt;&gt;"", F$1&lt;&gt;""),IF(ROW(F32)&lt;&gt;COLUMN(F32),jurisdiction!$F32*parameters!$B$13*parameters!$B$14/(settings!$B$2-1),jurisdiction!$F32*parameters!$B$13*(1-parameters!$B$14)), "")</f>
        <v/>
      </c>
      <c r="G32" s="8" t="str">
        <f>IF(AND($A32&lt;&gt;"", G$1&lt;&gt;""),IF(ROW(G32)&lt;&gt;COLUMN(G32),jurisdiction!$F32*parameters!$B$13*parameters!$B$14/(settings!$B$2-1),jurisdiction!$F32*parameters!$B$13*(1-parameters!$B$14)), "")</f>
        <v/>
      </c>
      <c r="H32" s="8" t="str">
        <f>IF(AND($A32&lt;&gt;"", H$1&lt;&gt;""),IF(ROW(H32)&lt;&gt;COLUMN(H32),jurisdiction!$F32*parameters!$B$13*parameters!$B$14/(settings!$B$2-1),jurisdiction!$F32*parameters!$B$13*(1-parameters!$B$14)), "")</f>
        <v/>
      </c>
      <c r="I32" s="8" t="str">
        <f>IF(AND($A32&lt;&gt;"", I$1&lt;&gt;""),IF(ROW(I32)&lt;&gt;COLUMN(I32),jurisdiction!$F32*parameters!$B$13*parameters!$B$14/(settings!$B$2-1),jurisdiction!$F32*parameters!$B$13*(1-parameters!$B$14)), "")</f>
        <v/>
      </c>
      <c r="J32" s="8" t="str">
        <f>IF(AND($A32&lt;&gt;"", J$1&lt;&gt;""),IF(ROW(J32)&lt;&gt;COLUMN(J32),jurisdiction!$F32*parameters!$B$13*parameters!$B$14/(settings!$B$2-1),jurisdiction!$F32*parameters!$B$13*(1-parameters!$B$14)), "")</f>
        <v/>
      </c>
      <c r="K32" s="8" t="str">
        <f>IF(AND($A32&lt;&gt;"", K$1&lt;&gt;""),IF(ROW(K32)&lt;&gt;COLUMN(K32),jurisdiction!$F32*parameters!$B$13*parameters!$B$14/(settings!$B$2-1),jurisdiction!$F32*parameters!$B$13*(1-parameters!$B$14)), "")</f>
        <v/>
      </c>
      <c r="L32" s="8" t="str">
        <f>IF(AND($A32&lt;&gt;"", L$1&lt;&gt;""),IF(ROW(L32)&lt;&gt;COLUMN(L32),jurisdiction!$F32*parameters!$B$13*parameters!$B$14/(settings!$B$2-1),jurisdiction!$F32*parameters!$B$13*(1-parameters!$B$14)), "")</f>
        <v/>
      </c>
      <c r="M32" s="8" t="str">
        <f>IF(AND($A32&lt;&gt;"", M$1&lt;&gt;""),IF(ROW(M32)&lt;&gt;COLUMN(M32),jurisdiction!$F32*parameters!$B$13*parameters!$B$14/(settings!$B$2-1),jurisdiction!$F32*parameters!$B$13*(1-parameters!$B$14)), "")</f>
        <v/>
      </c>
      <c r="N32" s="8" t="str">
        <f>IF(AND($A32&lt;&gt;"", N$1&lt;&gt;""),IF(ROW(N32)&lt;&gt;COLUMN(N32),jurisdiction!$F32*parameters!$B$13*parameters!$B$14/(settings!$B$2-1),jurisdiction!$F32*parameters!$B$13*(1-parameters!$B$14)), "")</f>
        <v/>
      </c>
      <c r="O32" s="8" t="str">
        <f>IF(AND($A32&lt;&gt;"", O$1&lt;&gt;""),IF(ROW(O32)&lt;&gt;COLUMN(O32),jurisdiction!$F32*parameters!$B$13*parameters!$B$14/(settings!$B$2-1),jurisdiction!$F32*parameters!$B$13*(1-parameters!$B$14)), "")</f>
        <v/>
      </c>
      <c r="P32" s="8" t="str">
        <f>IF(AND($A32&lt;&gt;"", P$1&lt;&gt;""),IF(ROW(P32)&lt;&gt;COLUMN(P32),jurisdiction!$F32*parameters!$B$13*parameters!$B$14/(settings!$B$2-1),jurisdiction!$F32*parameters!$B$13*(1-parameters!$B$14)), "")</f>
        <v/>
      </c>
    </row>
    <row r="33" spans="1:16" x14ac:dyDescent="0.2">
      <c r="A33" t="str">
        <f>IF(jurisdiction!B33="", "", jurisdiction!B33)</f>
        <v/>
      </c>
      <c r="B33" s="8" t="str">
        <f>IF(AND($A33&lt;&gt;"", B$1&lt;&gt;""),IF(ROW(B33)&lt;&gt;COLUMN(B33),jurisdiction!$F33*parameters!$B$13*parameters!$B$14/(settings!$B$2-1),jurisdiction!$F33*parameters!$B$13*(1-parameters!$B$14)), "")</f>
        <v/>
      </c>
      <c r="C33" s="8" t="str">
        <f>IF(AND($A33&lt;&gt;"", C$1&lt;&gt;""),IF(ROW(C33)&lt;&gt;COLUMN(C33),jurisdiction!$F33*parameters!$B$13*parameters!$B$14/(settings!$B$2-1),jurisdiction!$F33*parameters!$B$13*(1-parameters!$B$14)), "")</f>
        <v/>
      </c>
      <c r="D33" s="8" t="str">
        <f>IF(AND($A33&lt;&gt;"", D$1&lt;&gt;""),IF(ROW(D33)&lt;&gt;COLUMN(D33),jurisdiction!$F33*parameters!$B$13*parameters!$B$14/(settings!$B$2-1),jurisdiction!$F33*parameters!$B$13*(1-parameters!$B$14)), "")</f>
        <v/>
      </c>
      <c r="E33" s="8" t="str">
        <f>IF(AND($A33&lt;&gt;"", E$1&lt;&gt;""),IF(ROW(E33)&lt;&gt;COLUMN(E33),jurisdiction!$F33*parameters!$B$13*parameters!$B$14/(settings!$B$2-1),jurisdiction!$F33*parameters!$B$13*(1-parameters!$B$14)), "")</f>
        <v/>
      </c>
      <c r="F33" s="8" t="str">
        <f>IF(AND($A33&lt;&gt;"", F$1&lt;&gt;""),IF(ROW(F33)&lt;&gt;COLUMN(F33),jurisdiction!$F33*parameters!$B$13*parameters!$B$14/(settings!$B$2-1),jurisdiction!$F33*parameters!$B$13*(1-parameters!$B$14)), "")</f>
        <v/>
      </c>
      <c r="G33" s="8" t="str">
        <f>IF(AND($A33&lt;&gt;"", G$1&lt;&gt;""),IF(ROW(G33)&lt;&gt;COLUMN(G33),jurisdiction!$F33*parameters!$B$13*parameters!$B$14/(settings!$B$2-1),jurisdiction!$F33*parameters!$B$13*(1-parameters!$B$14)), "")</f>
        <v/>
      </c>
      <c r="H33" s="8" t="str">
        <f>IF(AND($A33&lt;&gt;"", H$1&lt;&gt;""),IF(ROW(H33)&lt;&gt;COLUMN(H33),jurisdiction!$F33*parameters!$B$13*parameters!$B$14/(settings!$B$2-1),jurisdiction!$F33*parameters!$B$13*(1-parameters!$B$14)), "")</f>
        <v/>
      </c>
      <c r="I33" s="8" t="str">
        <f>IF(AND($A33&lt;&gt;"", I$1&lt;&gt;""),IF(ROW(I33)&lt;&gt;COLUMN(I33),jurisdiction!$F33*parameters!$B$13*parameters!$B$14/(settings!$B$2-1),jurisdiction!$F33*parameters!$B$13*(1-parameters!$B$14)), "")</f>
        <v/>
      </c>
      <c r="J33" s="8" t="str">
        <f>IF(AND($A33&lt;&gt;"", J$1&lt;&gt;""),IF(ROW(J33)&lt;&gt;COLUMN(J33),jurisdiction!$F33*parameters!$B$13*parameters!$B$14/(settings!$B$2-1),jurisdiction!$F33*parameters!$B$13*(1-parameters!$B$14)), "")</f>
        <v/>
      </c>
      <c r="K33" s="8" t="str">
        <f>IF(AND($A33&lt;&gt;"", K$1&lt;&gt;""),IF(ROW(K33)&lt;&gt;COLUMN(K33),jurisdiction!$F33*parameters!$B$13*parameters!$B$14/(settings!$B$2-1),jurisdiction!$F33*parameters!$B$13*(1-parameters!$B$14)), "")</f>
        <v/>
      </c>
      <c r="L33" s="8" t="str">
        <f>IF(AND($A33&lt;&gt;"", L$1&lt;&gt;""),IF(ROW(L33)&lt;&gt;COLUMN(L33),jurisdiction!$F33*parameters!$B$13*parameters!$B$14/(settings!$B$2-1),jurisdiction!$F33*parameters!$B$13*(1-parameters!$B$14)), "")</f>
        <v/>
      </c>
      <c r="M33" s="8" t="str">
        <f>IF(AND($A33&lt;&gt;"", M$1&lt;&gt;""),IF(ROW(M33)&lt;&gt;COLUMN(M33),jurisdiction!$F33*parameters!$B$13*parameters!$B$14/(settings!$B$2-1),jurisdiction!$F33*parameters!$B$13*(1-parameters!$B$14)), "")</f>
        <v/>
      </c>
      <c r="N33" s="8" t="str">
        <f>IF(AND($A33&lt;&gt;"", N$1&lt;&gt;""),IF(ROW(N33)&lt;&gt;COLUMN(N33),jurisdiction!$F33*parameters!$B$13*parameters!$B$14/(settings!$B$2-1),jurisdiction!$F33*parameters!$B$13*(1-parameters!$B$14)), "")</f>
        <v/>
      </c>
      <c r="O33" s="8" t="str">
        <f>IF(AND($A33&lt;&gt;"", O$1&lt;&gt;""),IF(ROW(O33)&lt;&gt;COLUMN(O33),jurisdiction!$F33*parameters!$B$13*parameters!$B$14/(settings!$B$2-1),jurisdiction!$F33*parameters!$B$13*(1-parameters!$B$14)), "")</f>
        <v/>
      </c>
      <c r="P33" s="8" t="str">
        <f>IF(AND($A33&lt;&gt;"", P$1&lt;&gt;""),IF(ROW(P33)&lt;&gt;COLUMN(P33),jurisdiction!$F33*parameters!$B$13*parameters!$B$14/(settings!$B$2-1),jurisdiction!$F33*parameters!$B$13*(1-parameters!$B$14)), "")</f>
        <v/>
      </c>
    </row>
    <row r="34" spans="1:16" x14ac:dyDescent="0.2">
      <c r="A34" t="str">
        <f>IF(jurisdiction!B34="", "", jurisdiction!B34)</f>
        <v/>
      </c>
      <c r="B34" s="8" t="str">
        <f>IF(AND($A34&lt;&gt;"", B$1&lt;&gt;""),IF(ROW(B34)&lt;&gt;COLUMN(B34),jurisdiction!$F34*parameters!$B$13*parameters!$B$14/(settings!$B$2-1),jurisdiction!$F34*parameters!$B$13*(1-parameters!$B$14)), "")</f>
        <v/>
      </c>
      <c r="C34" s="8" t="str">
        <f>IF(AND($A34&lt;&gt;"", C$1&lt;&gt;""),IF(ROW(C34)&lt;&gt;COLUMN(C34),jurisdiction!$F34*parameters!$B$13*parameters!$B$14/(settings!$B$2-1),jurisdiction!$F34*parameters!$B$13*(1-parameters!$B$14)), "")</f>
        <v/>
      </c>
      <c r="D34" s="8" t="str">
        <f>IF(AND($A34&lt;&gt;"", D$1&lt;&gt;""),IF(ROW(D34)&lt;&gt;COLUMN(D34),jurisdiction!$F34*parameters!$B$13*parameters!$B$14/(settings!$B$2-1),jurisdiction!$F34*parameters!$B$13*(1-parameters!$B$14)), "")</f>
        <v/>
      </c>
      <c r="E34" s="8" t="str">
        <f>IF(AND($A34&lt;&gt;"", E$1&lt;&gt;""),IF(ROW(E34)&lt;&gt;COLUMN(E34),jurisdiction!$F34*parameters!$B$13*parameters!$B$14/(settings!$B$2-1),jurisdiction!$F34*parameters!$B$13*(1-parameters!$B$14)), "")</f>
        <v/>
      </c>
      <c r="F34" s="8" t="str">
        <f>IF(AND($A34&lt;&gt;"", F$1&lt;&gt;""),IF(ROW(F34)&lt;&gt;COLUMN(F34),jurisdiction!$F34*parameters!$B$13*parameters!$B$14/(settings!$B$2-1),jurisdiction!$F34*parameters!$B$13*(1-parameters!$B$14)), "")</f>
        <v/>
      </c>
      <c r="G34" s="8" t="str">
        <f>IF(AND($A34&lt;&gt;"", G$1&lt;&gt;""),IF(ROW(G34)&lt;&gt;COLUMN(G34),jurisdiction!$F34*parameters!$B$13*parameters!$B$14/(settings!$B$2-1),jurisdiction!$F34*parameters!$B$13*(1-parameters!$B$14)), "")</f>
        <v/>
      </c>
      <c r="H34" s="8" t="str">
        <f>IF(AND($A34&lt;&gt;"", H$1&lt;&gt;""),IF(ROW(H34)&lt;&gt;COLUMN(H34),jurisdiction!$F34*parameters!$B$13*parameters!$B$14/(settings!$B$2-1),jurisdiction!$F34*parameters!$B$13*(1-parameters!$B$14)), "")</f>
        <v/>
      </c>
      <c r="I34" s="8" t="str">
        <f>IF(AND($A34&lt;&gt;"", I$1&lt;&gt;""),IF(ROW(I34)&lt;&gt;COLUMN(I34),jurisdiction!$F34*parameters!$B$13*parameters!$B$14/(settings!$B$2-1),jurisdiction!$F34*parameters!$B$13*(1-parameters!$B$14)), "")</f>
        <v/>
      </c>
      <c r="J34" s="8" t="str">
        <f>IF(AND($A34&lt;&gt;"", J$1&lt;&gt;""),IF(ROW(J34)&lt;&gt;COLUMN(J34),jurisdiction!$F34*parameters!$B$13*parameters!$B$14/(settings!$B$2-1),jurisdiction!$F34*parameters!$B$13*(1-parameters!$B$14)), "")</f>
        <v/>
      </c>
      <c r="K34" s="8" t="str">
        <f>IF(AND($A34&lt;&gt;"", K$1&lt;&gt;""),IF(ROW(K34)&lt;&gt;COLUMN(K34),jurisdiction!$F34*parameters!$B$13*parameters!$B$14/(settings!$B$2-1),jurisdiction!$F34*parameters!$B$13*(1-parameters!$B$14)), "")</f>
        <v/>
      </c>
      <c r="L34" s="8" t="str">
        <f>IF(AND($A34&lt;&gt;"", L$1&lt;&gt;""),IF(ROW(L34)&lt;&gt;COLUMN(L34),jurisdiction!$F34*parameters!$B$13*parameters!$B$14/(settings!$B$2-1),jurisdiction!$F34*parameters!$B$13*(1-parameters!$B$14)), "")</f>
        <v/>
      </c>
      <c r="M34" s="8" t="str">
        <f>IF(AND($A34&lt;&gt;"", M$1&lt;&gt;""),IF(ROW(M34)&lt;&gt;COLUMN(M34),jurisdiction!$F34*parameters!$B$13*parameters!$B$14/(settings!$B$2-1),jurisdiction!$F34*parameters!$B$13*(1-parameters!$B$14)), "")</f>
        <v/>
      </c>
      <c r="N34" s="8" t="str">
        <f>IF(AND($A34&lt;&gt;"", N$1&lt;&gt;""),IF(ROW(N34)&lt;&gt;COLUMN(N34),jurisdiction!$F34*parameters!$B$13*parameters!$B$14/(settings!$B$2-1),jurisdiction!$F34*parameters!$B$13*(1-parameters!$B$14)), "")</f>
        <v/>
      </c>
      <c r="O34" s="8" t="str">
        <f>IF(AND($A34&lt;&gt;"", O$1&lt;&gt;""),IF(ROW(O34)&lt;&gt;COLUMN(O34),jurisdiction!$F34*parameters!$B$13*parameters!$B$14/(settings!$B$2-1),jurisdiction!$F34*parameters!$B$13*(1-parameters!$B$14)), "")</f>
        <v/>
      </c>
      <c r="P34" s="8" t="str">
        <f>IF(AND($A34&lt;&gt;"", P$1&lt;&gt;""),IF(ROW(P34)&lt;&gt;COLUMN(P34),jurisdiction!$F34*parameters!$B$13*parameters!$B$14/(settings!$B$2-1),jurisdiction!$F34*parameters!$B$13*(1-parameters!$B$14)), "")</f>
        <v/>
      </c>
    </row>
    <row r="35" spans="1:16" x14ac:dyDescent="0.2">
      <c r="A35" t="str">
        <f>IF(jurisdiction!B35="", "", jurisdiction!B35)</f>
        <v/>
      </c>
      <c r="B35" s="8" t="str">
        <f>IF(AND($A35&lt;&gt;"", B$1&lt;&gt;""),IF(ROW(B35)&lt;&gt;COLUMN(B35),jurisdiction!$F35*parameters!$B$13*parameters!$B$14/(settings!$B$2-1),jurisdiction!$F35*parameters!$B$13*(1-parameters!$B$14)), "")</f>
        <v/>
      </c>
      <c r="C35" s="8" t="str">
        <f>IF(AND($A35&lt;&gt;"", C$1&lt;&gt;""),IF(ROW(C35)&lt;&gt;COLUMN(C35),jurisdiction!$F35*parameters!$B$13*parameters!$B$14/(settings!$B$2-1),jurisdiction!$F35*parameters!$B$13*(1-parameters!$B$14)), "")</f>
        <v/>
      </c>
      <c r="D35" s="8" t="str">
        <f>IF(AND($A35&lt;&gt;"", D$1&lt;&gt;""),IF(ROW(D35)&lt;&gt;COLUMN(D35),jurisdiction!$F35*parameters!$B$13*parameters!$B$14/(settings!$B$2-1),jurisdiction!$F35*parameters!$B$13*(1-parameters!$B$14)), "")</f>
        <v/>
      </c>
      <c r="E35" s="8" t="str">
        <f>IF(AND($A35&lt;&gt;"", E$1&lt;&gt;""),IF(ROW(E35)&lt;&gt;COLUMN(E35),jurisdiction!$F35*parameters!$B$13*parameters!$B$14/(settings!$B$2-1),jurisdiction!$F35*parameters!$B$13*(1-parameters!$B$14)), "")</f>
        <v/>
      </c>
      <c r="F35" s="8" t="str">
        <f>IF(AND($A35&lt;&gt;"", F$1&lt;&gt;""),IF(ROW(F35)&lt;&gt;COLUMN(F35),jurisdiction!$F35*parameters!$B$13*parameters!$B$14/(settings!$B$2-1),jurisdiction!$F35*parameters!$B$13*(1-parameters!$B$14)), "")</f>
        <v/>
      </c>
      <c r="G35" s="8" t="str">
        <f>IF(AND($A35&lt;&gt;"", G$1&lt;&gt;""),IF(ROW(G35)&lt;&gt;COLUMN(G35),jurisdiction!$F35*parameters!$B$13*parameters!$B$14/(settings!$B$2-1),jurisdiction!$F35*parameters!$B$13*(1-parameters!$B$14)), "")</f>
        <v/>
      </c>
      <c r="H35" s="8" t="str">
        <f>IF(AND($A35&lt;&gt;"", H$1&lt;&gt;""),IF(ROW(H35)&lt;&gt;COLUMN(H35),jurisdiction!$F35*parameters!$B$13*parameters!$B$14/(settings!$B$2-1),jurisdiction!$F35*parameters!$B$13*(1-parameters!$B$14)), "")</f>
        <v/>
      </c>
      <c r="I35" s="8" t="str">
        <f>IF(AND($A35&lt;&gt;"", I$1&lt;&gt;""),IF(ROW(I35)&lt;&gt;COLUMN(I35),jurisdiction!$F35*parameters!$B$13*parameters!$B$14/(settings!$B$2-1),jurisdiction!$F35*parameters!$B$13*(1-parameters!$B$14)), "")</f>
        <v/>
      </c>
      <c r="J35" s="8" t="str">
        <f>IF(AND($A35&lt;&gt;"", J$1&lt;&gt;""),IF(ROW(J35)&lt;&gt;COLUMN(J35),jurisdiction!$F35*parameters!$B$13*parameters!$B$14/(settings!$B$2-1),jurisdiction!$F35*parameters!$B$13*(1-parameters!$B$14)), "")</f>
        <v/>
      </c>
      <c r="K35" s="8" t="str">
        <f>IF(AND($A35&lt;&gt;"", K$1&lt;&gt;""),IF(ROW(K35)&lt;&gt;COLUMN(K35),jurisdiction!$F35*parameters!$B$13*parameters!$B$14/(settings!$B$2-1),jurisdiction!$F35*parameters!$B$13*(1-parameters!$B$14)), "")</f>
        <v/>
      </c>
      <c r="L35" s="8" t="str">
        <f>IF(AND($A35&lt;&gt;"", L$1&lt;&gt;""),IF(ROW(L35)&lt;&gt;COLUMN(L35),jurisdiction!$F35*parameters!$B$13*parameters!$B$14/(settings!$B$2-1),jurisdiction!$F35*parameters!$B$13*(1-parameters!$B$14)), "")</f>
        <v/>
      </c>
      <c r="M35" s="8" t="str">
        <f>IF(AND($A35&lt;&gt;"", M$1&lt;&gt;""),IF(ROW(M35)&lt;&gt;COLUMN(M35),jurisdiction!$F35*parameters!$B$13*parameters!$B$14/(settings!$B$2-1),jurisdiction!$F35*parameters!$B$13*(1-parameters!$B$14)), "")</f>
        <v/>
      </c>
      <c r="N35" s="8" t="str">
        <f>IF(AND($A35&lt;&gt;"", N$1&lt;&gt;""),IF(ROW(N35)&lt;&gt;COLUMN(N35),jurisdiction!$F35*parameters!$B$13*parameters!$B$14/(settings!$B$2-1),jurisdiction!$F35*parameters!$B$13*(1-parameters!$B$14)), "")</f>
        <v/>
      </c>
      <c r="O35" s="8" t="str">
        <f>IF(AND($A35&lt;&gt;"", O$1&lt;&gt;""),IF(ROW(O35)&lt;&gt;COLUMN(O35),jurisdiction!$F35*parameters!$B$13*parameters!$B$14/(settings!$B$2-1),jurisdiction!$F35*parameters!$B$13*(1-parameters!$B$14)), "")</f>
        <v/>
      </c>
      <c r="P35" s="8" t="str">
        <f>IF(AND($A35&lt;&gt;"", P$1&lt;&gt;""),IF(ROW(P35)&lt;&gt;COLUMN(P35),jurisdiction!$F35*parameters!$B$13*parameters!$B$14/(settings!$B$2-1),jurisdiction!$F35*parameters!$B$13*(1-parameters!$B$14)), "")</f>
        <v/>
      </c>
    </row>
    <row r="36" spans="1:16" x14ac:dyDescent="0.2">
      <c r="A36" t="str">
        <f>IF(jurisdiction!B36="", "", jurisdiction!B36)</f>
        <v/>
      </c>
      <c r="B36" s="8" t="str">
        <f>IF(AND($A36&lt;&gt;"", B$1&lt;&gt;""),IF(ROW(B36)&lt;&gt;COLUMN(B36),jurisdiction!$F36*parameters!$B$13*parameters!$B$14/(settings!$B$2-1),jurisdiction!$F36*parameters!$B$13*(1-parameters!$B$14)), "")</f>
        <v/>
      </c>
      <c r="C36" s="8" t="str">
        <f>IF(AND($A36&lt;&gt;"", C$1&lt;&gt;""),IF(ROW(C36)&lt;&gt;COLUMN(C36),jurisdiction!$F36*parameters!$B$13*parameters!$B$14/(settings!$B$2-1),jurisdiction!$F36*parameters!$B$13*(1-parameters!$B$14)), "")</f>
        <v/>
      </c>
      <c r="D36" s="8" t="str">
        <f>IF(AND($A36&lt;&gt;"", D$1&lt;&gt;""),IF(ROW(D36)&lt;&gt;COLUMN(D36),jurisdiction!$F36*parameters!$B$13*parameters!$B$14/(settings!$B$2-1),jurisdiction!$F36*parameters!$B$13*(1-parameters!$B$14)), "")</f>
        <v/>
      </c>
      <c r="E36" s="8" t="str">
        <f>IF(AND($A36&lt;&gt;"", E$1&lt;&gt;""),IF(ROW(E36)&lt;&gt;COLUMN(E36),jurisdiction!$F36*parameters!$B$13*parameters!$B$14/(settings!$B$2-1),jurisdiction!$F36*parameters!$B$13*(1-parameters!$B$14)), "")</f>
        <v/>
      </c>
      <c r="F36" s="8" t="str">
        <f>IF(AND($A36&lt;&gt;"", F$1&lt;&gt;""),IF(ROW(F36)&lt;&gt;COLUMN(F36),jurisdiction!$F36*parameters!$B$13*parameters!$B$14/(settings!$B$2-1),jurisdiction!$F36*parameters!$B$13*(1-parameters!$B$14)), "")</f>
        <v/>
      </c>
      <c r="G36" s="8" t="str">
        <f>IF(AND($A36&lt;&gt;"", G$1&lt;&gt;""),IF(ROW(G36)&lt;&gt;COLUMN(G36),jurisdiction!$F36*parameters!$B$13*parameters!$B$14/(settings!$B$2-1),jurisdiction!$F36*parameters!$B$13*(1-parameters!$B$14)), "")</f>
        <v/>
      </c>
      <c r="H36" s="8" t="str">
        <f>IF(AND($A36&lt;&gt;"", H$1&lt;&gt;""),IF(ROW(H36)&lt;&gt;COLUMN(H36),jurisdiction!$F36*parameters!$B$13*parameters!$B$14/(settings!$B$2-1),jurisdiction!$F36*parameters!$B$13*(1-parameters!$B$14)), "")</f>
        <v/>
      </c>
      <c r="I36" s="8" t="str">
        <f>IF(AND($A36&lt;&gt;"", I$1&lt;&gt;""),IF(ROW(I36)&lt;&gt;COLUMN(I36),jurisdiction!$F36*parameters!$B$13*parameters!$B$14/(settings!$B$2-1),jurisdiction!$F36*parameters!$B$13*(1-parameters!$B$14)), "")</f>
        <v/>
      </c>
      <c r="J36" s="8" t="str">
        <f>IF(AND($A36&lt;&gt;"", J$1&lt;&gt;""),IF(ROW(J36)&lt;&gt;COLUMN(J36),jurisdiction!$F36*parameters!$B$13*parameters!$B$14/(settings!$B$2-1),jurisdiction!$F36*parameters!$B$13*(1-parameters!$B$14)), "")</f>
        <v/>
      </c>
      <c r="K36" s="8" t="str">
        <f>IF(AND($A36&lt;&gt;"", K$1&lt;&gt;""),IF(ROW(K36)&lt;&gt;COLUMN(K36),jurisdiction!$F36*parameters!$B$13*parameters!$B$14/(settings!$B$2-1),jurisdiction!$F36*parameters!$B$13*(1-parameters!$B$14)), "")</f>
        <v/>
      </c>
      <c r="L36" s="8" t="str">
        <f>IF(AND($A36&lt;&gt;"", L$1&lt;&gt;""),IF(ROW(L36)&lt;&gt;COLUMN(L36),jurisdiction!$F36*parameters!$B$13*parameters!$B$14/(settings!$B$2-1),jurisdiction!$F36*parameters!$B$13*(1-parameters!$B$14)), "")</f>
        <v/>
      </c>
      <c r="M36" s="8" t="str">
        <f>IF(AND($A36&lt;&gt;"", M$1&lt;&gt;""),IF(ROW(M36)&lt;&gt;COLUMN(M36),jurisdiction!$F36*parameters!$B$13*parameters!$B$14/(settings!$B$2-1),jurisdiction!$F36*parameters!$B$13*(1-parameters!$B$14)), "")</f>
        <v/>
      </c>
      <c r="N36" s="8" t="str">
        <f>IF(AND($A36&lt;&gt;"", N$1&lt;&gt;""),IF(ROW(N36)&lt;&gt;COLUMN(N36),jurisdiction!$F36*parameters!$B$13*parameters!$B$14/(settings!$B$2-1),jurisdiction!$F36*parameters!$B$13*(1-parameters!$B$14)), "")</f>
        <v/>
      </c>
      <c r="O36" s="8" t="str">
        <f>IF(AND($A36&lt;&gt;"", O$1&lt;&gt;""),IF(ROW(O36)&lt;&gt;COLUMN(O36),jurisdiction!$F36*parameters!$B$13*parameters!$B$14/(settings!$B$2-1),jurisdiction!$F36*parameters!$B$13*(1-parameters!$B$14)), "")</f>
        <v/>
      </c>
      <c r="P36" s="8" t="str">
        <f>IF(AND($A36&lt;&gt;"", P$1&lt;&gt;""),IF(ROW(P36)&lt;&gt;COLUMN(P36),jurisdiction!$F36*parameters!$B$13*parameters!$B$14/(settings!$B$2-1),jurisdiction!$F36*parameters!$B$13*(1-parameters!$B$14)), "")</f>
        <v/>
      </c>
    </row>
    <row r="37" spans="1:16" x14ac:dyDescent="0.2">
      <c r="A37" t="str">
        <f>IF(jurisdiction!B37="", "", jurisdiction!B37)</f>
        <v/>
      </c>
      <c r="B37" s="8" t="str">
        <f>IF(AND($A37&lt;&gt;"", B$1&lt;&gt;""),IF(ROW(B37)&lt;&gt;COLUMN(B37),jurisdiction!$F37*parameters!$B$13*parameters!$B$14/(settings!$B$2-1),jurisdiction!$F37*parameters!$B$13*(1-parameters!$B$14)), "")</f>
        <v/>
      </c>
      <c r="C37" s="8" t="str">
        <f>IF(AND($A37&lt;&gt;"", C$1&lt;&gt;""),IF(ROW(C37)&lt;&gt;COLUMN(C37),jurisdiction!$F37*parameters!$B$13*parameters!$B$14/(settings!$B$2-1),jurisdiction!$F37*parameters!$B$13*(1-parameters!$B$14)), "")</f>
        <v/>
      </c>
      <c r="D37" s="8" t="str">
        <f>IF(AND($A37&lt;&gt;"", D$1&lt;&gt;""),IF(ROW(D37)&lt;&gt;COLUMN(D37),jurisdiction!$F37*parameters!$B$13*parameters!$B$14/(settings!$B$2-1),jurisdiction!$F37*parameters!$B$13*(1-parameters!$B$14)), "")</f>
        <v/>
      </c>
      <c r="E37" s="8" t="str">
        <f>IF(AND($A37&lt;&gt;"", E$1&lt;&gt;""),IF(ROW(E37)&lt;&gt;COLUMN(E37),jurisdiction!$F37*parameters!$B$13*parameters!$B$14/(settings!$B$2-1),jurisdiction!$F37*parameters!$B$13*(1-parameters!$B$14)), "")</f>
        <v/>
      </c>
      <c r="F37" s="8" t="str">
        <f>IF(AND($A37&lt;&gt;"", F$1&lt;&gt;""),IF(ROW(F37)&lt;&gt;COLUMN(F37),jurisdiction!$F37*parameters!$B$13*parameters!$B$14/(settings!$B$2-1),jurisdiction!$F37*parameters!$B$13*(1-parameters!$B$14)), "")</f>
        <v/>
      </c>
      <c r="G37" s="8" t="str">
        <f>IF(AND($A37&lt;&gt;"", G$1&lt;&gt;""),IF(ROW(G37)&lt;&gt;COLUMN(G37),jurisdiction!$F37*parameters!$B$13*parameters!$B$14/(settings!$B$2-1),jurisdiction!$F37*parameters!$B$13*(1-parameters!$B$14)), "")</f>
        <v/>
      </c>
      <c r="H37" s="8" t="str">
        <f>IF(AND($A37&lt;&gt;"", H$1&lt;&gt;""),IF(ROW(H37)&lt;&gt;COLUMN(H37),jurisdiction!$F37*parameters!$B$13*parameters!$B$14/(settings!$B$2-1),jurisdiction!$F37*parameters!$B$13*(1-parameters!$B$14)), "")</f>
        <v/>
      </c>
      <c r="I37" s="8" t="str">
        <f>IF(AND($A37&lt;&gt;"", I$1&lt;&gt;""),IF(ROW(I37)&lt;&gt;COLUMN(I37),jurisdiction!$F37*parameters!$B$13*parameters!$B$14/(settings!$B$2-1),jurisdiction!$F37*parameters!$B$13*(1-parameters!$B$14)), "")</f>
        <v/>
      </c>
      <c r="J37" s="8" t="str">
        <f>IF(AND($A37&lt;&gt;"", J$1&lt;&gt;""),IF(ROW(J37)&lt;&gt;COLUMN(J37),jurisdiction!$F37*parameters!$B$13*parameters!$B$14/(settings!$B$2-1),jurisdiction!$F37*parameters!$B$13*(1-parameters!$B$14)), "")</f>
        <v/>
      </c>
      <c r="K37" s="8" t="str">
        <f>IF(AND($A37&lt;&gt;"", K$1&lt;&gt;""),IF(ROW(K37)&lt;&gt;COLUMN(K37),jurisdiction!$F37*parameters!$B$13*parameters!$B$14/(settings!$B$2-1),jurisdiction!$F37*parameters!$B$13*(1-parameters!$B$14)), "")</f>
        <v/>
      </c>
      <c r="L37" s="8" t="str">
        <f>IF(AND($A37&lt;&gt;"", L$1&lt;&gt;""),IF(ROW(L37)&lt;&gt;COLUMN(L37),jurisdiction!$F37*parameters!$B$13*parameters!$B$14/(settings!$B$2-1),jurisdiction!$F37*parameters!$B$13*(1-parameters!$B$14)), "")</f>
        <v/>
      </c>
      <c r="M37" s="8" t="str">
        <f>IF(AND($A37&lt;&gt;"", M$1&lt;&gt;""),IF(ROW(M37)&lt;&gt;COLUMN(M37),jurisdiction!$F37*parameters!$B$13*parameters!$B$14/(settings!$B$2-1),jurisdiction!$F37*parameters!$B$13*(1-parameters!$B$14)), "")</f>
        <v/>
      </c>
      <c r="N37" s="8" t="str">
        <f>IF(AND($A37&lt;&gt;"", N$1&lt;&gt;""),IF(ROW(N37)&lt;&gt;COLUMN(N37),jurisdiction!$F37*parameters!$B$13*parameters!$B$14/(settings!$B$2-1),jurisdiction!$F37*parameters!$B$13*(1-parameters!$B$14)), "")</f>
        <v/>
      </c>
      <c r="O37" s="8" t="str">
        <f>IF(AND($A37&lt;&gt;"", O$1&lt;&gt;""),IF(ROW(O37)&lt;&gt;COLUMN(O37),jurisdiction!$F37*parameters!$B$13*parameters!$B$14/(settings!$B$2-1),jurisdiction!$F37*parameters!$B$13*(1-parameters!$B$14)), "")</f>
        <v/>
      </c>
      <c r="P37" s="8" t="str">
        <f>IF(AND($A37&lt;&gt;"", P$1&lt;&gt;""),IF(ROW(P37)&lt;&gt;COLUMN(P37),jurisdiction!$F37*parameters!$B$13*parameters!$B$14/(settings!$B$2-1),jurisdiction!$F37*parameters!$B$13*(1-parameters!$B$14)), "")</f>
        <v/>
      </c>
    </row>
    <row r="38" spans="1:16" x14ac:dyDescent="0.2">
      <c r="A38" t="str">
        <f>IF(jurisdiction!B38="", "", jurisdiction!B38)</f>
        <v/>
      </c>
      <c r="B38" s="8" t="str">
        <f>IF(AND($A38&lt;&gt;"", B$1&lt;&gt;""),IF(ROW(B38)&lt;&gt;COLUMN(B38),jurisdiction!$F38*parameters!$B$13*parameters!$B$14/(settings!$B$2-1),jurisdiction!$F38*parameters!$B$13*(1-parameters!$B$14)), "")</f>
        <v/>
      </c>
      <c r="C38" s="8" t="str">
        <f>IF(AND($A38&lt;&gt;"", C$1&lt;&gt;""),IF(ROW(C38)&lt;&gt;COLUMN(C38),jurisdiction!$F38*parameters!$B$13*parameters!$B$14/(settings!$B$2-1),jurisdiction!$F38*parameters!$B$13*(1-parameters!$B$14)), "")</f>
        <v/>
      </c>
      <c r="D38" s="8" t="str">
        <f>IF(AND($A38&lt;&gt;"", D$1&lt;&gt;""),IF(ROW(D38)&lt;&gt;COLUMN(D38),jurisdiction!$F38*parameters!$B$13*parameters!$B$14/(settings!$B$2-1),jurisdiction!$F38*parameters!$B$13*(1-parameters!$B$14)), "")</f>
        <v/>
      </c>
      <c r="E38" s="8" t="str">
        <f>IF(AND($A38&lt;&gt;"", E$1&lt;&gt;""),IF(ROW(E38)&lt;&gt;COLUMN(E38),jurisdiction!$F38*parameters!$B$13*parameters!$B$14/(settings!$B$2-1),jurisdiction!$F38*parameters!$B$13*(1-parameters!$B$14)), "")</f>
        <v/>
      </c>
      <c r="F38" s="8" t="str">
        <f>IF(AND($A38&lt;&gt;"", F$1&lt;&gt;""),IF(ROW(F38)&lt;&gt;COLUMN(F38),jurisdiction!$F38*parameters!$B$13*parameters!$B$14/(settings!$B$2-1),jurisdiction!$F38*parameters!$B$13*(1-parameters!$B$14)), "")</f>
        <v/>
      </c>
      <c r="G38" s="8" t="str">
        <f>IF(AND($A38&lt;&gt;"", G$1&lt;&gt;""),IF(ROW(G38)&lt;&gt;COLUMN(G38),jurisdiction!$F38*parameters!$B$13*parameters!$B$14/(settings!$B$2-1),jurisdiction!$F38*parameters!$B$13*(1-parameters!$B$14)), "")</f>
        <v/>
      </c>
      <c r="H38" s="8" t="str">
        <f>IF(AND($A38&lt;&gt;"", H$1&lt;&gt;""),IF(ROW(H38)&lt;&gt;COLUMN(H38),jurisdiction!$F38*parameters!$B$13*parameters!$B$14/(settings!$B$2-1),jurisdiction!$F38*parameters!$B$13*(1-parameters!$B$14)), "")</f>
        <v/>
      </c>
      <c r="I38" s="8" t="str">
        <f>IF(AND($A38&lt;&gt;"", I$1&lt;&gt;""),IF(ROW(I38)&lt;&gt;COLUMN(I38),jurisdiction!$F38*parameters!$B$13*parameters!$B$14/(settings!$B$2-1),jurisdiction!$F38*parameters!$B$13*(1-parameters!$B$14)), "")</f>
        <v/>
      </c>
      <c r="J38" s="8" t="str">
        <f>IF(AND($A38&lt;&gt;"", J$1&lt;&gt;""),IF(ROW(J38)&lt;&gt;COLUMN(J38),jurisdiction!$F38*parameters!$B$13*parameters!$B$14/(settings!$B$2-1),jurisdiction!$F38*parameters!$B$13*(1-parameters!$B$14)), "")</f>
        <v/>
      </c>
      <c r="K38" s="8" t="str">
        <f>IF(AND($A38&lt;&gt;"", K$1&lt;&gt;""),IF(ROW(K38)&lt;&gt;COLUMN(K38),jurisdiction!$F38*parameters!$B$13*parameters!$B$14/(settings!$B$2-1),jurisdiction!$F38*parameters!$B$13*(1-parameters!$B$14)), "")</f>
        <v/>
      </c>
      <c r="L38" s="8" t="str">
        <f>IF(AND($A38&lt;&gt;"", L$1&lt;&gt;""),IF(ROW(L38)&lt;&gt;COLUMN(L38),jurisdiction!$F38*parameters!$B$13*parameters!$B$14/(settings!$B$2-1),jurisdiction!$F38*parameters!$B$13*(1-parameters!$B$14)), "")</f>
        <v/>
      </c>
      <c r="M38" s="8" t="str">
        <f>IF(AND($A38&lt;&gt;"", M$1&lt;&gt;""),IF(ROW(M38)&lt;&gt;COLUMN(M38),jurisdiction!$F38*parameters!$B$13*parameters!$B$14/(settings!$B$2-1),jurisdiction!$F38*parameters!$B$13*(1-parameters!$B$14)), "")</f>
        <v/>
      </c>
      <c r="N38" s="8" t="str">
        <f>IF(AND($A38&lt;&gt;"", N$1&lt;&gt;""),IF(ROW(N38)&lt;&gt;COLUMN(N38),jurisdiction!$F38*parameters!$B$13*parameters!$B$14/(settings!$B$2-1),jurisdiction!$F38*parameters!$B$13*(1-parameters!$B$14)), "")</f>
        <v/>
      </c>
      <c r="O38" s="8" t="str">
        <f>IF(AND($A38&lt;&gt;"", O$1&lt;&gt;""),IF(ROW(O38)&lt;&gt;COLUMN(O38),jurisdiction!$F38*parameters!$B$13*parameters!$B$14/(settings!$B$2-1),jurisdiction!$F38*parameters!$B$13*(1-parameters!$B$14)), "")</f>
        <v/>
      </c>
      <c r="P38" s="8" t="str">
        <f>IF(AND($A38&lt;&gt;"", P$1&lt;&gt;""),IF(ROW(P38)&lt;&gt;COLUMN(P38),jurisdiction!$F38*parameters!$B$13*parameters!$B$14/(settings!$B$2-1),jurisdiction!$F38*parameters!$B$13*(1-parameters!$B$14)), "")</f>
        <v/>
      </c>
    </row>
    <row r="39" spans="1:16" x14ac:dyDescent="0.2">
      <c r="A39" t="str">
        <f>IF(jurisdiction!B39="", "", jurisdiction!B39)</f>
        <v/>
      </c>
      <c r="B39" s="8" t="str">
        <f>IF(AND($A39&lt;&gt;"", B$1&lt;&gt;""),IF(ROW(B39)&lt;&gt;COLUMN(B39),jurisdiction!$F39*parameters!$B$13*parameters!$B$14/(settings!$B$2-1),jurisdiction!$F39*parameters!$B$13*(1-parameters!$B$14)), "")</f>
        <v/>
      </c>
      <c r="C39" s="8" t="str">
        <f>IF(AND($A39&lt;&gt;"", C$1&lt;&gt;""),IF(ROW(C39)&lt;&gt;COLUMN(C39),jurisdiction!$F39*parameters!$B$13*parameters!$B$14/(settings!$B$2-1),jurisdiction!$F39*parameters!$B$13*(1-parameters!$B$14)), "")</f>
        <v/>
      </c>
      <c r="D39" s="8" t="str">
        <f>IF(AND($A39&lt;&gt;"", D$1&lt;&gt;""),IF(ROW(D39)&lt;&gt;COLUMN(D39),jurisdiction!$F39*parameters!$B$13*parameters!$B$14/(settings!$B$2-1),jurisdiction!$F39*parameters!$B$13*(1-parameters!$B$14)), "")</f>
        <v/>
      </c>
      <c r="E39" s="8" t="str">
        <f>IF(AND($A39&lt;&gt;"", E$1&lt;&gt;""),IF(ROW(E39)&lt;&gt;COLUMN(E39),jurisdiction!$F39*parameters!$B$13*parameters!$B$14/(settings!$B$2-1),jurisdiction!$F39*parameters!$B$13*(1-parameters!$B$14)), "")</f>
        <v/>
      </c>
      <c r="F39" s="8" t="str">
        <f>IF(AND($A39&lt;&gt;"", F$1&lt;&gt;""),IF(ROW(F39)&lt;&gt;COLUMN(F39),jurisdiction!$F39*parameters!$B$13*parameters!$B$14/(settings!$B$2-1),jurisdiction!$F39*parameters!$B$13*(1-parameters!$B$14)), "")</f>
        <v/>
      </c>
      <c r="G39" s="8" t="str">
        <f>IF(AND($A39&lt;&gt;"", G$1&lt;&gt;""),IF(ROW(G39)&lt;&gt;COLUMN(G39),jurisdiction!$F39*parameters!$B$13*parameters!$B$14/(settings!$B$2-1),jurisdiction!$F39*parameters!$B$13*(1-parameters!$B$14)), "")</f>
        <v/>
      </c>
      <c r="H39" s="8" t="str">
        <f>IF(AND($A39&lt;&gt;"", H$1&lt;&gt;""),IF(ROW(H39)&lt;&gt;COLUMN(H39),jurisdiction!$F39*parameters!$B$13*parameters!$B$14/(settings!$B$2-1),jurisdiction!$F39*parameters!$B$13*(1-parameters!$B$14)), "")</f>
        <v/>
      </c>
      <c r="I39" s="8" t="str">
        <f>IF(AND($A39&lt;&gt;"", I$1&lt;&gt;""),IF(ROW(I39)&lt;&gt;COLUMN(I39),jurisdiction!$F39*parameters!$B$13*parameters!$B$14/(settings!$B$2-1),jurisdiction!$F39*parameters!$B$13*(1-parameters!$B$14)), "")</f>
        <v/>
      </c>
      <c r="J39" s="8" t="str">
        <f>IF(AND($A39&lt;&gt;"", J$1&lt;&gt;""),IF(ROW(J39)&lt;&gt;COLUMN(J39),jurisdiction!$F39*parameters!$B$13*parameters!$B$14/(settings!$B$2-1),jurisdiction!$F39*parameters!$B$13*(1-parameters!$B$14)), "")</f>
        <v/>
      </c>
      <c r="K39" s="8" t="str">
        <f>IF(AND($A39&lt;&gt;"", K$1&lt;&gt;""),IF(ROW(K39)&lt;&gt;COLUMN(K39),jurisdiction!$F39*parameters!$B$13*parameters!$B$14/(settings!$B$2-1),jurisdiction!$F39*parameters!$B$13*(1-parameters!$B$14)), "")</f>
        <v/>
      </c>
      <c r="L39" s="8" t="str">
        <f>IF(AND($A39&lt;&gt;"", L$1&lt;&gt;""),IF(ROW(L39)&lt;&gt;COLUMN(L39),jurisdiction!$F39*parameters!$B$13*parameters!$B$14/(settings!$B$2-1),jurisdiction!$F39*parameters!$B$13*(1-parameters!$B$14)), "")</f>
        <v/>
      </c>
      <c r="M39" s="8" t="str">
        <f>IF(AND($A39&lt;&gt;"", M$1&lt;&gt;""),IF(ROW(M39)&lt;&gt;COLUMN(M39),jurisdiction!$F39*parameters!$B$13*parameters!$B$14/(settings!$B$2-1),jurisdiction!$F39*parameters!$B$13*(1-parameters!$B$14)), "")</f>
        <v/>
      </c>
      <c r="N39" s="8" t="str">
        <f>IF(AND($A39&lt;&gt;"", N$1&lt;&gt;""),IF(ROW(N39)&lt;&gt;COLUMN(N39),jurisdiction!$F39*parameters!$B$13*parameters!$B$14/(settings!$B$2-1),jurisdiction!$F39*parameters!$B$13*(1-parameters!$B$14)), "")</f>
        <v/>
      </c>
      <c r="O39" s="8" t="str">
        <f>IF(AND($A39&lt;&gt;"", O$1&lt;&gt;""),IF(ROW(O39)&lt;&gt;COLUMN(O39),jurisdiction!$F39*parameters!$B$13*parameters!$B$14/(settings!$B$2-1),jurisdiction!$F39*parameters!$B$13*(1-parameters!$B$14)), "")</f>
        <v/>
      </c>
      <c r="P39" s="8" t="str">
        <f>IF(AND($A39&lt;&gt;"", P$1&lt;&gt;""),IF(ROW(P39)&lt;&gt;COLUMN(P39),jurisdiction!$F39*parameters!$B$13*parameters!$B$14/(settings!$B$2-1),jurisdiction!$F39*parameters!$B$13*(1-parameters!$B$14)), "")</f>
        <v/>
      </c>
    </row>
    <row r="40" spans="1:16" x14ac:dyDescent="0.2">
      <c r="A40" t="str">
        <f>IF(jurisdiction!B40="", "", jurisdiction!B40)</f>
        <v/>
      </c>
      <c r="B40" s="8" t="str">
        <f>IF(AND($A40&lt;&gt;"", B$1&lt;&gt;""),IF(ROW(B40)&lt;&gt;COLUMN(B40),jurisdiction!$F40*parameters!$B$13*parameters!$B$14/(settings!$B$2-1),jurisdiction!$F40*parameters!$B$13*(1-parameters!$B$14)), "")</f>
        <v/>
      </c>
      <c r="C40" s="8" t="str">
        <f>IF(AND($A40&lt;&gt;"", C$1&lt;&gt;""),IF(ROW(C40)&lt;&gt;COLUMN(C40),jurisdiction!$F40*parameters!$B$13*parameters!$B$14/(settings!$B$2-1),jurisdiction!$F40*parameters!$B$13*(1-parameters!$B$14)), "")</f>
        <v/>
      </c>
      <c r="D40" s="8" t="str">
        <f>IF(AND($A40&lt;&gt;"", D$1&lt;&gt;""),IF(ROW(D40)&lt;&gt;COLUMN(D40),jurisdiction!$F40*parameters!$B$13*parameters!$B$14/(settings!$B$2-1),jurisdiction!$F40*parameters!$B$13*(1-parameters!$B$14)), "")</f>
        <v/>
      </c>
      <c r="E40" s="8" t="str">
        <f>IF(AND($A40&lt;&gt;"", E$1&lt;&gt;""),IF(ROW(E40)&lt;&gt;COLUMN(E40),jurisdiction!$F40*parameters!$B$13*parameters!$B$14/(settings!$B$2-1),jurisdiction!$F40*parameters!$B$13*(1-parameters!$B$14)), "")</f>
        <v/>
      </c>
      <c r="F40" s="8" t="str">
        <f>IF(AND($A40&lt;&gt;"", F$1&lt;&gt;""),IF(ROW(F40)&lt;&gt;COLUMN(F40),jurisdiction!$F40*parameters!$B$13*parameters!$B$14/(settings!$B$2-1),jurisdiction!$F40*parameters!$B$13*(1-parameters!$B$14)), "")</f>
        <v/>
      </c>
      <c r="G40" s="8" t="str">
        <f>IF(AND($A40&lt;&gt;"", G$1&lt;&gt;""),IF(ROW(G40)&lt;&gt;COLUMN(G40),jurisdiction!$F40*parameters!$B$13*parameters!$B$14/(settings!$B$2-1),jurisdiction!$F40*parameters!$B$13*(1-parameters!$B$14)), "")</f>
        <v/>
      </c>
      <c r="H40" s="8" t="str">
        <f>IF(AND($A40&lt;&gt;"", H$1&lt;&gt;""),IF(ROW(H40)&lt;&gt;COLUMN(H40),jurisdiction!$F40*parameters!$B$13*parameters!$B$14/(settings!$B$2-1),jurisdiction!$F40*parameters!$B$13*(1-parameters!$B$14)), "")</f>
        <v/>
      </c>
      <c r="I40" s="8" t="str">
        <f>IF(AND($A40&lt;&gt;"", I$1&lt;&gt;""),IF(ROW(I40)&lt;&gt;COLUMN(I40),jurisdiction!$F40*parameters!$B$13*parameters!$B$14/(settings!$B$2-1),jurisdiction!$F40*parameters!$B$13*(1-parameters!$B$14)), "")</f>
        <v/>
      </c>
      <c r="J40" s="8" t="str">
        <f>IF(AND($A40&lt;&gt;"", J$1&lt;&gt;""),IF(ROW(J40)&lt;&gt;COLUMN(J40),jurisdiction!$F40*parameters!$B$13*parameters!$B$14/(settings!$B$2-1),jurisdiction!$F40*parameters!$B$13*(1-parameters!$B$14)), "")</f>
        <v/>
      </c>
      <c r="K40" s="8" t="str">
        <f>IF(AND($A40&lt;&gt;"", K$1&lt;&gt;""),IF(ROW(K40)&lt;&gt;COLUMN(K40),jurisdiction!$F40*parameters!$B$13*parameters!$B$14/(settings!$B$2-1),jurisdiction!$F40*parameters!$B$13*(1-parameters!$B$14)), "")</f>
        <v/>
      </c>
      <c r="L40" s="8" t="str">
        <f>IF(AND($A40&lt;&gt;"", L$1&lt;&gt;""),IF(ROW(L40)&lt;&gt;COLUMN(L40),jurisdiction!$F40*parameters!$B$13*parameters!$B$14/(settings!$B$2-1),jurisdiction!$F40*parameters!$B$13*(1-parameters!$B$14)), "")</f>
        <v/>
      </c>
      <c r="M40" s="8" t="str">
        <f>IF(AND($A40&lt;&gt;"", M$1&lt;&gt;""),IF(ROW(M40)&lt;&gt;COLUMN(M40),jurisdiction!$F40*parameters!$B$13*parameters!$B$14/(settings!$B$2-1),jurisdiction!$F40*parameters!$B$13*(1-parameters!$B$14)), "")</f>
        <v/>
      </c>
      <c r="N40" s="8" t="str">
        <f>IF(AND($A40&lt;&gt;"", N$1&lt;&gt;""),IF(ROW(N40)&lt;&gt;COLUMN(N40),jurisdiction!$F40*parameters!$B$13*parameters!$B$14/(settings!$B$2-1),jurisdiction!$F40*parameters!$B$13*(1-parameters!$B$14)), "")</f>
        <v/>
      </c>
      <c r="O40" s="8" t="str">
        <f>IF(AND($A40&lt;&gt;"", O$1&lt;&gt;""),IF(ROW(O40)&lt;&gt;COLUMN(O40),jurisdiction!$F40*parameters!$B$13*parameters!$B$14/(settings!$B$2-1),jurisdiction!$F40*parameters!$B$13*(1-parameters!$B$14)), "")</f>
        <v/>
      </c>
      <c r="P40" s="8" t="str">
        <f>IF(AND($A40&lt;&gt;"", P$1&lt;&gt;""),IF(ROW(P40)&lt;&gt;COLUMN(P40),jurisdiction!$F40*parameters!$B$13*parameters!$B$14/(settings!$B$2-1),jurisdiction!$F40*parameters!$B$13*(1-parameters!$B$14)), "")</f>
        <v/>
      </c>
    </row>
    <row r="41" spans="1:16" x14ac:dyDescent="0.2">
      <c r="A41" t="str">
        <f>IF(jurisdiction!B41="", "", jurisdiction!B41)</f>
        <v/>
      </c>
      <c r="B41" s="8" t="str">
        <f>IF(AND($A41&lt;&gt;"", B$1&lt;&gt;""),IF(ROW(B41)&lt;&gt;COLUMN(B41),jurisdiction!$F41*parameters!$B$13*parameters!$B$14/(settings!$B$2-1),jurisdiction!$F41*parameters!$B$13*(1-parameters!$B$14)), "")</f>
        <v/>
      </c>
      <c r="C41" s="8" t="str">
        <f>IF(AND($A41&lt;&gt;"", C$1&lt;&gt;""),IF(ROW(C41)&lt;&gt;COLUMN(C41),jurisdiction!$F41*parameters!$B$13*parameters!$B$14/(settings!$B$2-1),jurisdiction!$F41*parameters!$B$13*(1-parameters!$B$14)), "")</f>
        <v/>
      </c>
      <c r="D41" s="8" t="str">
        <f>IF(AND($A41&lt;&gt;"", D$1&lt;&gt;""),IF(ROW(D41)&lt;&gt;COLUMN(D41),jurisdiction!$F41*parameters!$B$13*parameters!$B$14/(settings!$B$2-1),jurisdiction!$F41*parameters!$B$13*(1-parameters!$B$14)), "")</f>
        <v/>
      </c>
      <c r="E41" s="8" t="str">
        <f>IF(AND($A41&lt;&gt;"", E$1&lt;&gt;""),IF(ROW(E41)&lt;&gt;COLUMN(E41),jurisdiction!$F41*parameters!$B$13*parameters!$B$14/(settings!$B$2-1),jurisdiction!$F41*parameters!$B$13*(1-parameters!$B$14)), "")</f>
        <v/>
      </c>
      <c r="F41" s="8" t="str">
        <f>IF(AND($A41&lt;&gt;"", F$1&lt;&gt;""),IF(ROW(F41)&lt;&gt;COLUMN(F41),jurisdiction!$F41*parameters!$B$13*parameters!$B$14/(settings!$B$2-1),jurisdiction!$F41*parameters!$B$13*(1-parameters!$B$14)), "")</f>
        <v/>
      </c>
      <c r="G41" s="8" t="str">
        <f>IF(AND($A41&lt;&gt;"", G$1&lt;&gt;""),IF(ROW(G41)&lt;&gt;COLUMN(G41),jurisdiction!$F41*parameters!$B$13*parameters!$B$14/(settings!$B$2-1),jurisdiction!$F41*parameters!$B$13*(1-parameters!$B$14)), "")</f>
        <v/>
      </c>
      <c r="H41" s="8" t="str">
        <f>IF(AND($A41&lt;&gt;"", H$1&lt;&gt;""),IF(ROW(H41)&lt;&gt;COLUMN(H41),jurisdiction!$F41*parameters!$B$13*parameters!$B$14/(settings!$B$2-1),jurisdiction!$F41*parameters!$B$13*(1-parameters!$B$14)), "")</f>
        <v/>
      </c>
      <c r="I41" s="8" t="str">
        <f>IF(AND($A41&lt;&gt;"", I$1&lt;&gt;""),IF(ROW(I41)&lt;&gt;COLUMN(I41),jurisdiction!$F41*parameters!$B$13*parameters!$B$14/(settings!$B$2-1),jurisdiction!$F41*parameters!$B$13*(1-parameters!$B$14)), "")</f>
        <v/>
      </c>
      <c r="J41" s="8" t="str">
        <f>IF(AND($A41&lt;&gt;"", J$1&lt;&gt;""),IF(ROW(J41)&lt;&gt;COLUMN(J41),jurisdiction!$F41*parameters!$B$13*parameters!$B$14/(settings!$B$2-1),jurisdiction!$F41*parameters!$B$13*(1-parameters!$B$14)), "")</f>
        <v/>
      </c>
      <c r="K41" s="8" t="str">
        <f>IF(AND($A41&lt;&gt;"", K$1&lt;&gt;""),IF(ROW(K41)&lt;&gt;COLUMN(K41),jurisdiction!$F41*parameters!$B$13*parameters!$B$14/(settings!$B$2-1),jurisdiction!$F41*parameters!$B$13*(1-parameters!$B$14)), "")</f>
        <v/>
      </c>
      <c r="L41" s="8" t="str">
        <f>IF(AND($A41&lt;&gt;"", L$1&lt;&gt;""),IF(ROW(L41)&lt;&gt;COLUMN(L41),jurisdiction!$F41*parameters!$B$13*parameters!$B$14/(settings!$B$2-1),jurisdiction!$F41*parameters!$B$13*(1-parameters!$B$14)), "")</f>
        <v/>
      </c>
      <c r="M41" s="8" t="str">
        <f>IF(AND($A41&lt;&gt;"", M$1&lt;&gt;""),IF(ROW(M41)&lt;&gt;COLUMN(M41),jurisdiction!$F41*parameters!$B$13*parameters!$B$14/(settings!$B$2-1),jurisdiction!$F41*parameters!$B$13*(1-parameters!$B$14)), "")</f>
        <v/>
      </c>
      <c r="N41" s="8" t="str">
        <f>IF(AND($A41&lt;&gt;"", N$1&lt;&gt;""),IF(ROW(N41)&lt;&gt;COLUMN(N41),jurisdiction!$F41*parameters!$B$13*parameters!$B$14/(settings!$B$2-1),jurisdiction!$F41*parameters!$B$13*(1-parameters!$B$14)), "")</f>
        <v/>
      </c>
      <c r="O41" s="8" t="str">
        <f>IF(AND($A41&lt;&gt;"", O$1&lt;&gt;""),IF(ROW(O41)&lt;&gt;COLUMN(O41),jurisdiction!$F41*parameters!$B$13*parameters!$B$14/(settings!$B$2-1),jurisdiction!$F41*parameters!$B$13*(1-parameters!$B$14)), "")</f>
        <v/>
      </c>
      <c r="P41" s="8" t="str">
        <f>IF(AND($A41&lt;&gt;"", P$1&lt;&gt;""),IF(ROW(P41)&lt;&gt;COLUMN(P41),jurisdiction!$F41*parameters!$B$13*parameters!$B$14/(settings!$B$2-1),jurisdiction!$F41*parameters!$B$13*(1-parameters!$B$14)), "")</f>
        <v/>
      </c>
    </row>
    <row r="42" spans="1:16" x14ac:dyDescent="0.2">
      <c r="B42" s="8" t="str">
        <f>IF(AND($A42&lt;&gt;"", B$1&lt;&gt;""),IF(ROW(B42)&lt;&gt;COLUMN(B42),jurisdiction!$F42*parameters!$B$13*parameters!$B$14/(settings!$B$2-1),jurisdiction!$F42*parameters!$B$13*(1-parameters!$B$14)), "")</f>
        <v/>
      </c>
      <c r="C42" s="8" t="str">
        <f>IF(AND($A42&lt;&gt;"", C$1&lt;&gt;""),IF(ROW(C42)&lt;&gt;COLUMN(C42),jurisdiction!$F42*parameters!$B$13*parameters!$B$14/(settings!$B$2-1),jurisdiction!$F42*parameters!$B$13*(1-parameters!$B$14)), "")</f>
        <v/>
      </c>
      <c r="D42" s="8" t="str">
        <f>IF(AND($A42&lt;&gt;"", D$1&lt;&gt;""),IF(ROW(D42)&lt;&gt;COLUMN(D42),jurisdiction!$F42*parameters!$B$13*parameters!$B$14/(settings!$B$2-1),jurisdiction!$F42*parameters!$B$13*(1-parameters!$B$14)), "")</f>
        <v/>
      </c>
      <c r="E42" s="8" t="str">
        <f>IF(AND($A42&lt;&gt;"", E$1&lt;&gt;""),IF(ROW(E42)&lt;&gt;COLUMN(E42),jurisdiction!$F42*parameters!$B$13*parameters!$B$14/(settings!$B$2-1),jurisdiction!$F42*parameters!$B$13*(1-parameters!$B$14)), "")</f>
        <v/>
      </c>
      <c r="F42" s="8" t="str">
        <f>IF(AND($A42&lt;&gt;"", F$1&lt;&gt;""),IF(ROW(F42)&lt;&gt;COLUMN(F42),jurisdiction!$F42*parameters!$B$13*parameters!$B$14/(settings!$B$2-1),jurisdiction!$F42*parameters!$B$13*(1-parameters!$B$14)), "")</f>
        <v/>
      </c>
      <c r="G42" s="8" t="str">
        <f>IF(AND($A42&lt;&gt;"", G$1&lt;&gt;""),IF(ROW(G42)&lt;&gt;COLUMN(G42),jurisdiction!$F42*parameters!$B$13*parameters!$B$14/(settings!$B$2-1),jurisdiction!$F42*parameters!$B$13*(1-parameters!$B$14)), "")</f>
        <v/>
      </c>
      <c r="H42" s="8" t="str">
        <f>IF(AND($A42&lt;&gt;"", H$1&lt;&gt;""),IF(ROW(H42)&lt;&gt;COLUMN(H42),jurisdiction!$F42*parameters!$B$13*parameters!$B$14/(settings!$B$2-1),jurisdiction!$F42*parameters!$B$13*(1-parameters!$B$14)), "")</f>
        <v/>
      </c>
      <c r="I42" s="8" t="str">
        <f>IF(AND($A42&lt;&gt;"", I$1&lt;&gt;""),IF(ROW(I42)&lt;&gt;COLUMN(I42),jurisdiction!$F42*parameters!$B$13*parameters!$B$14/(settings!$B$2-1),jurisdiction!$F42*parameters!$B$13*(1-parameters!$B$14)), "")</f>
        <v/>
      </c>
      <c r="J42" s="8" t="str">
        <f>IF(AND($A42&lt;&gt;"", J$1&lt;&gt;""),IF(ROW(J42)&lt;&gt;COLUMN(J42),jurisdiction!$F42*parameters!$B$13*parameters!$B$14/(settings!$B$2-1),jurisdiction!$F42*parameters!$B$13*(1-parameters!$B$14)), "")</f>
        <v/>
      </c>
      <c r="K42" s="8" t="str">
        <f>IF(AND($A42&lt;&gt;"", K$1&lt;&gt;""),IF(ROW(K42)&lt;&gt;COLUMN(K42),jurisdiction!$F42*parameters!$B$13*parameters!$B$14/(settings!$B$2-1),jurisdiction!$F42*parameters!$B$13*(1-parameters!$B$14)), "")</f>
        <v/>
      </c>
      <c r="L42" s="8" t="str">
        <f>IF(AND($A42&lt;&gt;"", L$1&lt;&gt;""),IF(ROW(L42)&lt;&gt;COLUMN(L42),jurisdiction!$F42*parameters!$B$13*parameters!$B$14/(settings!$B$2-1),jurisdiction!$F42*parameters!$B$13*(1-parameters!$B$14)), "")</f>
        <v/>
      </c>
      <c r="M42" s="8" t="str">
        <f>IF(AND($A42&lt;&gt;"", M$1&lt;&gt;""),IF(ROW(M42)&lt;&gt;COLUMN(M42),jurisdiction!$F42*parameters!$B$13*parameters!$B$14/(settings!$B$2-1),jurisdiction!$F42*parameters!$B$13*(1-parameters!$B$14)), "")</f>
        <v/>
      </c>
      <c r="N42" s="8" t="str">
        <f>IF(AND($A42&lt;&gt;"", N$1&lt;&gt;""),IF(ROW(N42)&lt;&gt;COLUMN(N42),jurisdiction!$F42*parameters!$B$13*parameters!$B$14/(settings!$B$2-1),jurisdiction!$F42*parameters!$B$13*(1-parameters!$B$14)), "")</f>
        <v/>
      </c>
      <c r="O42" s="8" t="str">
        <f>IF(AND($A42&lt;&gt;"", O$1&lt;&gt;""),IF(ROW(O42)&lt;&gt;COLUMN(O42),jurisdiction!$F42*parameters!$B$13*parameters!$B$14/(settings!$B$2-1),jurisdiction!$F42*parameters!$B$13*(1-parameters!$B$14)), "")</f>
        <v/>
      </c>
      <c r="P42" s="8" t="str">
        <f>IF(AND($A42&lt;&gt;"", P$1&lt;&gt;""),IF(ROW(P42)&lt;&gt;COLUMN(P42),jurisdiction!$F42*parameters!$B$13*parameters!$B$14/(settings!$B$2-1),jurisdiction!$F42*parameters!$B$13*(1-parameters!$B$14)), "")</f>
        <v/>
      </c>
    </row>
    <row r="43" spans="1:16" x14ac:dyDescent="0.2">
      <c r="B43" s="8" t="str">
        <f>IF(AND($A43&lt;&gt;"", B$1&lt;&gt;""),IF(ROW(B43)&lt;&gt;COLUMN(B43),jurisdiction!$F43*parameters!$B$13*parameters!$B$14/(settings!$B$2-1),jurisdiction!$F43*parameters!$B$13*(1-parameters!$B$14)), "")</f>
        <v/>
      </c>
      <c r="C43" s="8" t="str">
        <f>IF(AND($A43&lt;&gt;"", C$1&lt;&gt;""),IF(ROW(C43)&lt;&gt;COLUMN(C43),jurisdiction!$F43*parameters!$B$13*parameters!$B$14/(settings!$B$2-1),jurisdiction!$F43*parameters!$B$13*(1-parameters!$B$14)), "")</f>
        <v/>
      </c>
      <c r="D43" s="8" t="str">
        <f>IF(AND($A43&lt;&gt;"", D$1&lt;&gt;""),IF(ROW(D43)&lt;&gt;COLUMN(D43),jurisdiction!$F43*parameters!$B$13*parameters!$B$14/(settings!$B$2-1),jurisdiction!$F43*parameters!$B$13*(1-parameters!$B$14)), "")</f>
        <v/>
      </c>
      <c r="E43" s="8" t="str">
        <f>IF(AND($A43&lt;&gt;"", E$1&lt;&gt;""),IF(ROW(E43)&lt;&gt;COLUMN(E43),jurisdiction!$F43*parameters!$B$13*parameters!$B$14/(settings!$B$2-1),jurisdiction!$F43*parameters!$B$13*(1-parameters!$B$14)), "")</f>
        <v/>
      </c>
      <c r="F43" s="8" t="str">
        <f>IF(AND($A43&lt;&gt;"", F$1&lt;&gt;""),IF(ROW(F43)&lt;&gt;COLUMN(F43),jurisdiction!$F43*parameters!$B$13*parameters!$B$14/(settings!$B$2-1),jurisdiction!$F43*parameters!$B$13*(1-parameters!$B$14)), "")</f>
        <v/>
      </c>
      <c r="G43" s="8" t="str">
        <f>IF(AND($A43&lt;&gt;"", G$1&lt;&gt;""),IF(ROW(G43)&lt;&gt;COLUMN(G43),jurisdiction!$F43*parameters!$B$13*parameters!$B$14/(settings!$B$2-1),jurisdiction!$F43*parameters!$B$13*(1-parameters!$B$14)), "")</f>
        <v/>
      </c>
      <c r="H43" s="8" t="str">
        <f>IF(AND($A43&lt;&gt;"", H$1&lt;&gt;""),IF(ROW(H43)&lt;&gt;COLUMN(H43),jurisdiction!$F43*parameters!$B$13*parameters!$B$14/(settings!$B$2-1),jurisdiction!$F43*parameters!$B$13*(1-parameters!$B$14)), "")</f>
        <v/>
      </c>
      <c r="I43" s="8" t="str">
        <f>IF(AND($A43&lt;&gt;"", I$1&lt;&gt;""),IF(ROW(I43)&lt;&gt;COLUMN(I43),jurisdiction!$F43*parameters!$B$13*parameters!$B$14/(settings!$B$2-1),jurisdiction!$F43*parameters!$B$13*(1-parameters!$B$14)), "")</f>
        <v/>
      </c>
      <c r="J43" s="8" t="str">
        <f>IF(AND($A43&lt;&gt;"", J$1&lt;&gt;""),IF(ROW(J43)&lt;&gt;COLUMN(J43),jurisdiction!$F43*parameters!$B$13*parameters!$B$14/(settings!$B$2-1),jurisdiction!$F43*parameters!$B$13*(1-parameters!$B$14)), "")</f>
        <v/>
      </c>
      <c r="K43" s="8" t="str">
        <f>IF(AND($A43&lt;&gt;"", K$1&lt;&gt;""),IF(ROW(K43)&lt;&gt;COLUMN(K43),jurisdiction!$F43*parameters!$B$13*parameters!$B$14/(settings!$B$2-1),jurisdiction!$F43*parameters!$B$13*(1-parameters!$B$14)), "")</f>
        <v/>
      </c>
      <c r="L43" s="8" t="str">
        <f>IF(AND($A43&lt;&gt;"", L$1&lt;&gt;""),IF(ROW(L43)&lt;&gt;COLUMN(L43),jurisdiction!$F43*parameters!$B$13*parameters!$B$14/(settings!$B$2-1),jurisdiction!$F43*parameters!$B$13*(1-parameters!$B$14)), "")</f>
        <v/>
      </c>
      <c r="M43" s="8" t="str">
        <f>IF(AND($A43&lt;&gt;"", M$1&lt;&gt;""),IF(ROW(M43)&lt;&gt;COLUMN(M43),jurisdiction!$F43*parameters!$B$13*parameters!$B$14/(settings!$B$2-1),jurisdiction!$F43*parameters!$B$13*(1-parameters!$B$14)), "")</f>
        <v/>
      </c>
      <c r="N43" s="8" t="str">
        <f>IF(AND($A43&lt;&gt;"", N$1&lt;&gt;""),IF(ROW(N43)&lt;&gt;COLUMN(N43),jurisdiction!$F43*parameters!$B$13*parameters!$B$14/(settings!$B$2-1),jurisdiction!$F43*parameters!$B$13*(1-parameters!$B$14)), "")</f>
        <v/>
      </c>
      <c r="O43" s="8" t="str">
        <f>IF(AND($A43&lt;&gt;"", O$1&lt;&gt;""),IF(ROW(O43)&lt;&gt;COLUMN(O43),jurisdiction!$F43*parameters!$B$13*parameters!$B$14/(settings!$B$2-1),jurisdiction!$F43*parameters!$B$13*(1-parameters!$B$14)), "")</f>
        <v/>
      </c>
      <c r="P43" s="8" t="str">
        <f>IF(AND($A43&lt;&gt;"", P$1&lt;&gt;""),IF(ROW(P43)&lt;&gt;COLUMN(P43),jurisdiction!$F43*parameters!$B$13*parameters!$B$14/(settings!$B$2-1),jurisdiction!$F43*parameters!$B$13*(1-parameters!$B$14)), "")</f>
        <v/>
      </c>
    </row>
    <row r="44" spans="1:16" x14ac:dyDescent="0.2">
      <c r="B44" s="8" t="str">
        <f>IF(AND($A44&lt;&gt;"", B$1&lt;&gt;""),IF(ROW(B44)&lt;&gt;COLUMN(B44),jurisdiction!$F44*parameters!$B$13*parameters!$B$14/(settings!$B$2-1),jurisdiction!$F44*parameters!$B$13*(1-parameters!$B$14)), "")</f>
        <v/>
      </c>
      <c r="C44" s="8" t="str">
        <f>IF(AND($A44&lt;&gt;"", C$1&lt;&gt;""),IF(ROW(C44)&lt;&gt;COLUMN(C44),jurisdiction!$F44*parameters!$B$13*parameters!$B$14/(settings!$B$2-1),jurisdiction!$F44*parameters!$B$13*(1-parameters!$B$14)), "")</f>
        <v/>
      </c>
      <c r="D44" s="8" t="str">
        <f>IF(AND($A44&lt;&gt;"", D$1&lt;&gt;""),IF(ROW(D44)&lt;&gt;COLUMN(D44),jurisdiction!$F44*parameters!$B$13*parameters!$B$14/(settings!$B$2-1),jurisdiction!$F44*parameters!$B$13*(1-parameters!$B$14)), "")</f>
        <v/>
      </c>
      <c r="E44" s="8" t="str">
        <f>IF(AND($A44&lt;&gt;"", E$1&lt;&gt;""),IF(ROW(E44)&lt;&gt;COLUMN(E44),jurisdiction!$F44*parameters!$B$13*parameters!$B$14/(settings!$B$2-1),jurisdiction!$F44*parameters!$B$13*(1-parameters!$B$14)), "")</f>
        <v/>
      </c>
      <c r="F44" s="8" t="str">
        <f>IF(AND($A44&lt;&gt;"", F$1&lt;&gt;""),IF(ROW(F44)&lt;&gt;COLUMN(F44),jurisdiction!$F44*parameters!$B$13*parameters!$B$14/(settings!$B$2-1),jurisdiction!$F44*parameters!$B$13*(1-parameters!$B$14)), "")</f>
        <v/>
      </c>
      <c r="G44" s="8" t="str">
        <f>IF(AND($A44&lt;&gt;"", G$1&lt;&gt;""),IF(ROW(G44)&lt;&gt;COLUMN(G44),jurisdiction!$F44*parameters!$B$13*parameters!$B$14/(settings!$B$2-1),jurisdiction!$F44*parameters!$B$13*(1-parameters!$B$14)), "")</f>
        <v/>
      </c>
      <c r="H44" s="8" t="str">
        <f>IF(AND($A44&lt;&gt;"", H$1&lt;&gt;""),IF(ROW(H44)&lt;&gt;COLUMN(H44),jurisdiction!$F44*parameters!$B$13*parameters!$B$14/(settings!$B$2-1),jurisdiction!$F44*parameters!$B$13*(1-parameters!$B$14)), "")</f>
        <v/>
      </c>
      <c r="I44" s="8" t="str">
        <f>IF(AND($A44&lt;&gt;"", I$1&lt;&gt;""),IF(ROW(I44)&lt;&gt;COLUMN(I44),jurisdiction!$F44*parameters!$B$13*parameters!$B$14/(settings!$B$2-1),jurisdiction!$F44*parameters!$B$13*(1-parameters!$B$14)), "")</f>
        <v/>
      </c>
      <c r="J44" s="8" t="str">
        <f>IF(AND($A44&lt;&gt;"", J$1&lt;&gt;""),IF(ROW(J44)&lt;&gt;COLUMN(J44),jurisdiction!$F44*parameters!$B$13*parameters!$B$14/(settings!$B$2-1),jurisdiction!$F44*parameters!$B$13*(1-parameters!$B$14)), "")</f>
        <v/>
      </c>
      <c r="K44" s="8" t="str">
        <f>IF(AND($A44&lt;&gt;"", K$1&lt;&gt;""),IF(ROW(K44)&lt;&gt;COLUMN(K44),jurisdiction!$F44*parameters!$B$13*parameters!$B$14/(settings!$B$2-1),jurisdiction!$F44*parameters!$B$13*(1-parameters!$B$14)), "")</f>
        <v/>
      </c>
      <c r="L44" s="8" t="str">
        <f>IF(AND($A44&lt;&gt;"", L$1&lt;&gt;""),IF(ROW(L44)&lt;&gt;COLUMN(L44),jurisdiction!$F44*parameters!$B$13*parameters!$B$14/(settings!$B$2-1),jurisdiction!$F44*parameters!$B$13*(1-parameters!$B$14)), "")</f>
        <v/>
      </c>
      <c r="M44" s="8" t="str">
        <f>IF(AND($A44&lt;&gt;"", M$1&lt;&gt;""),IF(ROW(M44)&lt;&gt;COLUMN(M44),jurisdiction!$F44*parameters!$B$13*parameters!$B$14/(settings!$B$2-1),jurisdiction!$F44*parameters!$B$13*(1-parameters!$B$14)), "")</f>
        <v/>
      </c>
      <c r="N44" s="8" t="str">
        <f>IF(AND($A44&lt;&gt;"", N$1&lt;&gt;""),IF(ROW(N44)&lt;&gt;COLUMN(N44),jurisdiction!$F44*parameters!$B$13*parameters!$B$14/(settings!$B$2-1),jurisdiction!$F44*parameters!$B$13*(1-parameters!$B$14)), "")</f>
        <v/>
      </c>
      <c r="O44" s="8" t="str">
        <f>IF(AND($A44&lt;&gt;"", O$1&lt;&gt;""),IF(ROW(O44)&lt;&gt;COLUMN(O44),jurisdiction!$F44*parameters!$B$13*parameters!$B$14/(settings!$B$2-1),jurisdiction!$F44*parameters!$B$13*(1-parameters!$B$14)), "")</f>
        <v/>
      </c>
      <c r="P44" s="8" t="str">
        <f>IF(AND($A44&lt;&gt;"", P$1&lt;&gt;""),IF(ROW(P44)&lt;&gt;COLUMN(P44),jurisdiction!$F44*parameters!$B$13*parameters!$B$14/(settings!$B$2-1),jurisdiction!$F44*parameters!$B$13*(1-parameters!$B$14)), "")</f>
        <v/>
      </c>
    </row>
    <row r="45" spans="1:16" x14ac:dyDescent="0.2">
      <c r="B45" s="8" t="str">
        <f>IF(AND($A45&lt;&gt;"", B$1&lt;&gt;""),IF(ROW(B45)&lt;&gt;COLUMN(B45),jurisdiction!$F45*parameters!$B$13*parameters!$B$14/(settings!$B$2-1),jurisdiction!$F45*parameters!$B$13*(1-parameters!$B$14)), "")</f>
        <v/>
      </c>
      <c r="C45" s="8" t="str">
        <f>IF(AND($A45&lt;&gt;"", C$1&lt;&gt;""),IF(ROW(C45)&lt;&gt;COLUMN(C45),jurisdiction!$F45*parameters!$B$13*parameters!$B$14/(settings!$B$2-1),jurisdiction!$F45*parameters!$B$13*(1-parameters!$B$14)), "")</f>
        <v/>
      </c>
      <c r="D45" s="8" t="str">
        <f>IF(AND($A45&lt;&gt;"", D$1&lt;&gt;""),IF(ROW(D45)&lt;&gt;COLUMN(D45),jurisdiction!$F45*parameters!$B$13*parameters!$B$14/(settings!$B$2-1),jurisdiction!$F45*parameters!$B$13*(1-parameters!$B$14)), "")</f>
        <v/>
      </c>
      <c r="E45" s="8" t="str">
        <f>IF(AND($A45&lt;&gt;"", E$1&lt;&gt;""),IF(ROW(E45)&lt;&gt;COLUMN(E45),jurisdiction!$F45*parameters!$B$13*parameters!$B$14/(settings!$B$2-1),jurisdiction!$F45*parameters!$B$13*(1-parameters!$B$14)), "")</f>
        <v/>
      </c>
      <c r="F45" s="8" t="str">
        <f>IF(AND($A45&lt;&gt;"", F$1&lt;&gt;""),IF(ROW(F45)&lt;&gt;COLUMN(F45),jurisdiction!$F45*parameters!$B$13*parameters!$B$14/(settings!$B$2-1),jurisdiction!$F45*parameters!$B$13*(1-parameters!$B$14)), "")</f>
        <v/>
      </c>
      <c r="G45" s="8" t="str">
        <f>IF(AND($A45&lt;&gt;"", G$1&lt;&gt;""),IF(ROW(G45)&lt;&gt;COLUMN(G45),jurisdiction!$F45*parameters!$B$13*parameters!$B$14/(settings!$B$2-1),jurisdiction!$F45*parameters!$B$13*(1-parameters!$B$14)), "")</f>
        <v/>
      </c>
      <c r="H45" s="8" t="str">
        <f>IF(AND($A45&lt;&gt;"", H$1&lt;&gt;""),IF(ROW(H45)&lt;&gt;COLUMN(H45),jurisdiction!$F45*parameters!$B$13*parameters!$B$14/(settings!$B$2-1),jurisdiction!$F45*parameters!$B$13*(1-parameters!$B$14)), "")</f>
        <v/>
      </c>
      <c r="I45" s="8" t="str">
        <f>IF(AND($A45&lt;&gt;"", I$1&lt;&gt;""),IF(ROW(I45)&lt;&gt;COLUMN(I45),jurisdiction!$F45*parameters!$B$13*parameters!$B$14/(settings!$B$2-1),jurisdiction!$F45*parameters!$B$13*(1-parameters!$B$14)), "")</f>
        <v/>
      </c>
      <c r="J45" s="8" t="str">
        <f>IF(AND($A45&lt;&gt;"", J$1&lt;&gt;""),IF(ROW(J45)&lt;&gt;COLUMN(J45),jurisdiction!$F45*parameters!$B$13*parameters!$B$14/(settings!$B$2-1),jurisdiction!$F45*parameters!$B$13*(1-parameters!$B$14)), "")</f>
        <v/>
      </c>
      <c r="K45" s="8" t="str">
        <f>IF(AND($A45&lt;&gt;"", K$1&lt;&gt;""),IF(ROW(K45)&lt;&gt;COLUMN(K45),jurisdiction!$F45*parameters!$B$13*parameters!$B$14/(settings!$B$2-1),jurisdiction!$F45*parameters!$B$13*(1-parameters!$B$14)), "")</f>
        <v/>
      </c>
      <c r="L45" s="8" t="str">
        <f>IF(AND($A45&lt;&gt;"", L$1&lt;&gt;""),IF(ROW(L45)&lt;&gt;COLUMN(L45),jurisdiction!$F45*parameters!$B$13*parameters!$B$14/(settings!$B$2-1),jurisdiction!$F45*parameters!$B$13*(1-parameters!$B$14)), "")</f>
        <v/>
      </c>
      <c r="M45" s="8" t="str">
        <f>IF(AND($A45&lt;&gt;"", M$1&lt;&gt;""),IF(ROW(M45)&lt;&gt;COLUMN(M45),jurisdiction!$F45*parameters!$B$13*parameters!$B$14/(settings!$B$2-1),jurisdiction!$F45*parameters!$B$13*(1-parameters!$B$14)), "")</f>
        <v/>
      </c>
      <c r="N45" s="8" t="str">
        <f>IF(AND($A45&lt;&gt;"", N$1&lt;&gt;""),IF(ROW(N45)&lt;&gt;COLUMN(N45),jurisdiction!$F45*parameters!$B$13*parameters!$B$14/(settings!$B$2-1),jurisdiction!$F45*parameters!$B$13*(1-parameters!$B$14)), "")</f>
        <v/>
      </c>
      <c r="O45" s="8" t="str">
        <f>IF(AND($A45&lt;&gt;"", O$1&lt;&gt;""),IF(ROW(O45)&lt;&gt;COLUMN(O45),jurisdiction!$F45*parameters!$B$13*parameters!$B$14/(settings!$B$2-1),jurisdiction!$F45*parameters!$B$13*(1-parameters!$B$14)), "")</f>
        <v/>
      </c>
      <c r="P45" s="8" t="str">
        <f>IF(AND($A45&lt;&gt;"", P$1&lt;&gt;""),IF(ROW(P45)&lt;&gt;COLUMN(P45),jurisdiction!$F45*parameters!$B$13*parameters!$B$14/(settings!$B$2-1),jurisdiction!$F45*parameters!$B$13*(1-parameters!$B$14)), "")</f>
        <v/>
      </c>
    </row>
    <row r="46" spans="1:16" x14ac:dyDescent="0.2">
      <c r="B46" s="8" t="str">
        <f>IF(AND($A46&lt;&gt;"", B$1&lt;&gt;""),IF(ROW(B46)&lt;&gt;COLUMN(B46),jurisdiction!$F46*parameters!$B$13*parameters!$B$14/(settings!$B$2-1),jurisdiction!$F46*parameters!$B$13*(1-parameters!$B$14)), "")</f>
        <v/>
      </c>
      <c r="C46" s="8" t="str">
        <f>IF(AND($A46&lt;&gt;"", C$1&lt;&gt;""),IF(ROW(C46)&lt;&gt;COLUMN(C46),jurisdiction!$F46*parameters!$B$13*parameters!$B$14/(settings!$B$2-1),jurisdiction!$F46*parameters!$B$13*(1-parameters!$B$14)), "")</f>
        <v/>
      </c>
      <c r="D46" s="8" t="str">
        <f>IF(AND($A46&lt;&gt;"", D$1&lt;&gt;""),IF(ROW(D46)&lt;&gt;COLUMN(D46),jurisdiction!$F46*parameters!$B$13*parameters!$B$14/(settings!$B$2-1),jurisdiction!$F46*parameters!$B$13*(1-parameters!$B$14)), "")</f>
        <v/>
      </c>
      <c r="E46" s="8" t="str">
        <f>IF(AND($A46&lt;&gt;"", E$1&lt;&gt;""),IF(ROW(E46)&lt;&gt;COLUMN(E46),jurisdiction!$F46*parameters!$B$13*parameters!$B$14/(settings!$B$2-1),jurisdiction!$F46*parameters!$B$13*(1-parameters!$B$14)), "")</f>
        <v/>
      </c>
      <c r="F46" s="8" t="str">
        <f>IF(AND($A46&lt;&gt;"", F$1&lt;&gt;""),IF(ROW(F46)&lt;&gt;COLUMN(F46),jurisdiction!$F46*parameters!$B$13*parameters!$B$14/(settings!$B$2-1),jurisdiction!$F46*parameters!$B$13*(1-parameters!$B$14)), "")</f>
        <v/>
      </c>
      <c r="G46" s="8" t="str">
        <f>IF(AND($A46&lt;&gt;"", G$1&lt;&gt;""),IF(ROW(G46)&lt;&gt;COLUMN(G46),jurisdiction!$F46*parameters!$B$13*parameters!$B$14/(settings!$B$2-1),jurisdiction!$F46*parameters!$B$13*(1-parameters!$B$14)), "")</f>
        <v/>
      </c>
      <c r="H46" s="8" t="str">
        <f>IF(AND($A46&lt;&gt;"", H$1&lt;&gt;""),IF(ROW(H46)&lt;&gt;COLUMN(H46),jurisdiction!$F46*parameters!$B$13*parameters!$B$14/(settings!$B$2-1),jurisdiction!$F46*parameters!$B$13*(1-parameters!$B$14)), "")</f>
        <v/>
      </c>
      <c r="I46" s="8" t="str">
        <f>IF(AND($A46&lt;&gt;"", I$1&lt;&gt;""),IF(ROW(I46)&lt;&gt;COLUMN(I46),jurisdiction!$F46*parameters!$B$13*parameters!$B$14/(settings!$B$2-1),jurisdiction!$F46*parameters!$B$13*(1-parameters!$B$14)), "")</f>
        <v/>
      </c>
      <c r="J46" s="8" t="str">
        <f>IF(AND($A46&lt;&gt;"", J$1&lt;&gt;""),IF(ROW(J46)&lt;&gt;COLUMN(J46),jurisdiction!$F46*parameters!$B$13*parameters!$B$14/(settings!$B$2-1),jurisdiction!$F46*parameters!$B$13*(1-parameters!$B$14)), "")</f>
        <v/>
      </c>
      <c r="K46" s="8" t="str">
        <f>IF(AND($A46&lt;&gt;"", K$1&lt;&gt;""),IF(ROW(K46)&lt;&gt;COLUMN(K46),jurisdiction!$F46*parameters!$B$13*parameters!$B$14/(settings!$B$2-1),jurisdiction!$F46*parameters!$B$13*(1-parameters!$B$14)), "")</f>
        <v/>
      </c>
      <c r="L46" s="8" t="str">
        <f>IF(AND($A46&lt;&gt;"", L$1&lt;&gt;""),IF(ROW(L46)&lt;&gt;COLUMN(L46),jurisdiction!$F46*parameters!$B$13*parameters!$B$14/(settings!$B$2-1),jurisdiction!$F46*parameters!$B$13*(1-parameters!$B$14)), "")</f>
        <v/>
      </c>
      <c r="M46" s="8" t="str">
        <f>IF(AND($A46&lt;&gt;"", M$1&lt;&gt;""),IF(ROW(M46)&lt;&gt;COLUMN(M46),jurisdiction!$F46*parameters!$B$13*parameters!$B$14/(settings!$B$2-1),jurisdiction!$F46*parameters!$B$13*(1-parameters!$B$14)), "")</f>
        <v/>
      </c>
      <c r="N46" s="8" t="str">
        <f>IF(AND($A46&lt;&gt;"", N$1&lt;&gt;""),IF(ROW(N46)&lt;&gt;COLUMN(N46),jurisdiction!$F46*parameters!$B$13*parameters!$B$14/(settings!$B$2-1),jurisdiction!$F46*parameters!$B$13*(1-parameters!$B$14)), "")</f>
        <v/>
      </c>
      <c r="O46" s="8" t="str">
        <f>IF(AND($A46&lt;&gt;"", O$1&lt;&gt;""),IF(ROW(O46)&lt;&gt;COLUMN(O46),jurisdiction!$F46*parameters!$B$13*parameters!$B$14/(settings!$B$2-1),jurisdiction!$F46*parameters!$B$13*(1-parameters!$B$14)), "")</f>
        <v/>
      </c>
      <c r="P46" s="8" t="str">
        <f>IF(AND($A46&lt;&gt;"", P$1&lt;&gt;""),IF(ROW(P46)&lt;&gt;COLUMN(P46),jurisdiction!$F46*parameters!$B$13*parameters!$B$14/(settings!$B$2-1),jurisdiction!$F46*parameters!$B$13*(1-parameters!$B$14)), "")</f>
        <v/>
      </c>
    </row>
    <row r="47" spans="1:16" x14ac:dyDescent="0.2">
      <c r="B47" s="8" t="str">
        <f>IF(AND($A47&lt;&gt;"", B$1&lt;&gt;""),IF(ROW(B47)&lt;&gt;COLUMN(B47),jurisdiction!$F47*parameters!$B$13*parameters!$B$14/(settings!$B$2-1),jurisdiction!$F47*parameters!$B$13*(1-parameters!$B$14)), "")</f>
        <v/>
      </c>
      <c r="C47" s="8" t="str">
        <f>IF(AND($A47&lt;&gt;"", C$1&lt;&gt;""),IF(ROW(C47)&lt;&gt;COLUMN(C47),jurisdiction!$F47*parameters!$B$13*parameters!$B$14/(settings!$B$2-1),jurisdiction!$F47*parameters!$B$13*(1-parameters!$B$14)), "")</f>
        <v/>
      </c>
      <c r="D47" s="8" t="str">
        <f>IF(AND($A47&lt;&gt;"", D$1&lt;&gt;""),IF(ROW(D47)&lt;&gt;COLUMN(D47),jurisdiction!$F47*parameters!$B$13*parameters!$B$14/(settings!$B$2-1),jurisdiction!$F47*parameters!$B$13*(1-parameters!$B$14)), "")</f>
        <v/>
      </c>
      <c r="E47" s="8" t="str">
        <f>IF(AND($A47&lt;&gt;"", E$1&lt;&gt;""),IF(ROW(E47)&lt;&gt;COLUMN(E47),jurisdiction!$F47*parameters!$B$13*parameters!$B$14/(settings!$B$2-1),jurisdiction!$F47*parameters!$B$13*(1-parameters!$B$14)), "")</f>
        <v/>
      </c>
      <c r="F47" s="8" t="str">
        <f>IF(AND($A47&lt;&gt;"", F$1&lt;&gt;""),IF(ROW(F47)&lt;&gt;COLUMN(F47),jurisdiction!$F47*parameters!$B$13*parameters!$B$14/(settings!$B$2-1),jurisdiction!$F47*parameters!$B$13*(1-parameters!$B$14)), "")</f>
        <v/>
      </c>
      <c r="G47" s="8" t="str">
        <f>IF(AND($A47&lt;&gt;"", G$1&lt;&gt;""),IF(ROW(G47)&lt;&gt;COLUMN(G47),jurisdiction!$F47*parameters!$B$13*parameters!$B$14/(settings!$B$2-1),jurisdiction!$F47*parameters!$B$13*(1-parameters!$B$14)), "")</f>
        <v/>
      </c>
      <c r="H47" s="8" t="str">
        <f>IF(AND($A47&lt;&gt;"", H$1&lt;&gt;""),IF(ROW(H47)&lt;&gt;COLUMN(H47),jurisdiction!$F47*parameters!$B$13*parameters!$B$14/(settings!$B$2-1),jurisdiction!$F47*parameters!$B$13*(1-parameters!$B$14)), "")</f>
        <v/>
      </c>
      <c r="I47" s="8" t="str">
        <f>IF(AND($A47&lt;&gt;"", I$1&lt;&gt;""),IF(ROW(I47)&lt;&gt;COLUMN(I47),jurisdiction!$F47*parameters!$B$13*parameters!$B$14/(settings!$B$2-1),jurisdiction!$F47*parameters!$B$13*(1-parameters!$B$14)), "")</f>
        <v/>
      </c>
      <c r="J47" s="8" t="str">
        <f>IF(AND($A47&lt;&gt;"", J$1&lt;&gt;""),IF(ROW(J47)&lt;&gt;COLUMN(J47),jurisdiction!$F47*parameters!$B$13*parameters!$B$14/(settings!$B$2-1),jurisdiction!$F47*parameters!$B$13*(1-parameters!$B$14)), "")</f>
        <v/>
      </c>
      <c r="K47" s="8" t="str">
        <f>IF(AND($A47&lt;&gt;"", K$1&lt;&gt;""),IF(ROW(K47)&lt;&gt;COLUMN(K47),jurisdiction!$F47*parameters!$B$13*parameters!$B$14/(settings!$B$2-1),jurisdiction!$F47*parameters!$B$13*(1-parameters!$B$14)), "")</f>
        <v/>
      </c>
      <c r="L47" s="8" t="str">
        <f>IF(AND($A47&lt;&gt;"", L$1&lt;&gt;""),IF(ROW(L47)&lt;&gt;COLUMN(L47),jurisdiction!$F47*parameters!$B$13*parameters!$B$14/(settings!$B$2-1),jurisdiction!$F47*parameters!$B$13*(1-parameters!$B$14)), "")</f>
        <v/>
      </c>
      <c r="M47" s="8" t="str">
        <f>IF(AND($A47&lt;&gt;"", M$1&lt;&gt;""),IF(ROW(M47)&lt;&gt;COLUMN(M47),jurisdiction!$F47*parameters!$B$13*parameters!$B$14/(settings!$B$2-1),jurisdiction!$F47*parameters!$B$13*(1-parameters!$B$14)), "")</f>
        <v/>
      </c>
      <c r="N47" s="8" t="str">
        <f>IF(AND($A47&lt;&gt;"", N$1&lt;&gt;""),IF(ROW(N47)&lt;&gt;COLUMN(N47),jurisdiction!$F47*parameters!$B$13*parameters!$B$14/(settings!$B$2-1),jurisdiction!$F47*parameters!$B$13*(1-parameters!$B$14)), "")</f>
        <v/>
      </c>
      <c r="O47" s="8" t="str">
        <f>IF(AND($A47&lt;&gt;"", O$1&lt;&gt;""),IF(ROW(O47)&lt;&gt;COLUMN(O47),jurisdiction!$F47*parameters!$B$13*parameters!$B$14/(settings!$B$2-1),jurisdiction!$F47*parameters!$B$13*(1-parameters!$B$14)), "")</f>
        <v/>
      </c>
      <c r="P47" s="8" t="str">
        <f>IF(AND($A47&lt;&gt;"", P$1&lt;&gt;""),IF(ROW(P47)&lt;&gt;COLUMN(P47),jurisdiction!$F47*parameters!$B$13*parameters!$B$14/(settings!$B$2-1),jurisdiction!$F47*parameters!$B$13*(1-parameters!$B$14)), "")</f>
        <v/>
      </c>
    </row>
    <row r="48" spans="1:16" x14ac:dyDescent="0.2">
      <c r="B48" s="8" t="str">
        <f>IF(AND($A48&lt;&gt;"", B$1&lt;&gt;""),IF(ROW(B48)&lt;&gt;COLUMN(B48),jurisdiction!$F48*parameters!$B$13*parameters!$B$14/(settings!$B$2-1),jurisdiction!$F48*parameters!$B$13*(1-parameters!$B$14)), "")</f>
        <v/>
      </c>
      <c r="C48" s="8" t="str">
        <f>IF(AND($A48&lt;&gt;"", C$1&lt;&gt;""),IF(ROW(C48)&lt;&gt;COLUMN(C48),jurisdiction!$F48*parameters!$B$13*parameters!$B$14/(settings!$B$2-1),jurisdiction!$F48*parameters!$B$13*(1-parameters!$B$14)), "")</f>
        <v/>
      </c>
      <c r="D48" s="8" t="str">
        <f>IF(AND($A48&lt;&gt;"", D$1&lt;&gt;""),IF(ROW(D48)&lt;&gt;COLUMN(D48),jurisdiction!$F48*parameters!$B$13*parameters!$B$14/(settings!$B$2-1),jurisdiction!$F48*parameters!$B$13*(1-parameters!$B$14)), "")</f>
        <v/>
      </c>
      <c r="E48" s="8" t="str">
        <f>IF(AND($A48&lt;&gt;"", E$1&lt;&gt;""),IF(ROW(E48)&lt;&gt;COLUMN(E48),jurisdiction!$F48*parameters!$B$13*parameters!$B$14/(settings!$B$2-1),jurisdiction!$F48*parameters!$B$13*(1-parameters!$B$14)), "")</f>
        <v/>
      </c>
      <c r="F48" s="8" t="str">
        <f>IF(AND($A48&lt;&gt;"", F$1&lt;&gt;""),IF(ROW(F48)&lt;&gt;COLUMN(F48),jurisdiction!$F48*parameters!$B$13*parameters!$B$14/(settings!$B$2-1),jurisdiction!$F48*parameters!$B$13*(1-parameters!$B$14)), "")</f>
        <v/>
      </c>
      <c r="G48" s="8" t="str">
        <f>IF(AND($A48&lt;&gt;"", G$1&lt;&gt;""),IF(ROW(G48)&lt;&gt;COLUMN(G48),jurisdiction!$F48*parameters!$B$13*parameters!$B$14/(settings!$B$2-1),jurisdiction!$F48*parameters!$B$13*(1-parameters!$B$14)), "")</f>
        <v/>
      </c>
      <c r="H48" s="8" t="str">
        <f>IF(AND($A48&lt;&gt;"", H$1&lt;&gt;""),IF(ROW(H48)&lt;&gt;COLUMN(H48),jurisdiction!$F48*parameters!$B$13*parameters!$B$14/(settings!$B$2-1),jurisdiction!$F48*parameters!$B$13*(1-parameters!$B$14)), "")</f>
        <v/>
      </c>
      <c r="I48" s="8" t="str">
        <f>IF(AND($A48&lt;&gt;"", I$1&lt;&gt;""),IF(ROW(I48)&lt;&gt;COLUMN(I48),jurisdiction!$F48*parameters!$B$13*parameters!$B$14/(settings!$B$2-1),jurisdiction!$F48*parameters!$B$13*(1-parameters!$B$14)), "")</f>
        <v/>
      </c>
      <c r="J48" s="8" t="str">
        <f>IF(AND($A48&lt;&gt;"", J$1&lt;&gt;""),IF(ROW(J48)&lt;&gt;COLUMN(J48),jurisdiction!$F48*parameters!$B$13*parameters!$B$14/(settings!$B$2-1),jurisdiction!$F48*parameters!$B$13*(1-parameters!$B$14)), "")</f>
        <v/>
      </c>
      <c r="K48" s="8" t="str">
        <f>IF(AND($A48&lt;&gt;"", K$1&lt;&gt;""),IF(ROW(K48)&lt;&gt;COLUMN(K48),jurisdiction!$F48*parameters!$B$13*parameters!$B$14/(settings!$B$2-1),jurisdiction!$F48*parameters!$B$13*(1-parameters!$B$14)), "")</f>
        <v/>
      </c>
      <c r="L48" s="8" t="str">
        <f>IF(AND($A48&lt;&gt;"", L$1&lt;&gt;""),IF(ROW(L48)&lt;&gt;COLUMN(L48),jurisdiction!$F48*parameters!$B$13*parameters!$B$14/(settings!$B$2-1),jurisdiction!$F48*parameters!$B$13*(1-parameters!$B$14)), "")</f>
        <v/>
      </c>
      <c r="M48" s="8" t="str">
        <f>IF(AND($A48&lt;&gt;"", M$1&lt;&gt;""),IF(ROW(M48)&lt;&gt;COLUMN(M48),jurisdiction!$F48*parameters!$B$13*parameters!$B$14/(settings!$B$2-1),jurisdiction!$F48*parameters!$B$13*(1-parameters!$B$14)), "")</f>
        <v/>
      </c>
      <c r="N48" s="8" t="str">
        <f>IF(AND($A48&lt;&gt;"", N$1&lt;&gt;""),IF(ROW(N48)&lt;&gt;COLUMN(N48),jurisdiction!$F48*parameters!$B$13*parameters!$B$14/(settings!$B$2-1),jurisdiction!$F48*parameters!$B$13*(1-parameters!$B$14)), "")</f>
        <v/>
      </c>
      <c r="O48" s="8" t="str">
        <f>IF(AND($A48&lt;&gt;"", O$1&lt;&gt;""),IF(ROW(O48)&lt;&gt;COLUMN(O48),jurisdiction!$F48*parameters!$B$13*parameters!$B$14/(settings!$B$2-1),jurisdiction!$F48*parameters!$B$13*(1-parameters!$B$14)), "")</f>
        <v/>
      </c>
      <c r="P48" s="8" t="str">
        <f>IF(AND($A48&lt;&gt;"", P$1&lt;&gt;""),IF(ROW(P48)&lt;&gt;COLUMN(P48),jurisdiction!$F48*parameters!$B$13*parameters!$B$14/(settings!$B$2-1),jurisdiction!$F48*parameters!$B$13*(1-parameters!$B$14)), "")</f>
        <v/>
      </c>
    </row>
    <row r="49" spans="2:16" x14ac:dyDescent="0.2">
      <c r="B49" s="8" t="str">
        <f>IF(AND($A49&lt;&gt;"", B$1&lt;&gt;""),IF(ROW(B49)&lt;&gt;COLUMN(B49),jurisdiction!$F49*parameters!$B$13*parameters!$B$14/(settings!$B$2-1),jurisdiction!$F49*parameters!$B$13*(1-parameters!$B$14)), "")</f>
        <v/>
      </c>
      <c r="C49" s="8" t="str">
        <f>IF(AND($A49&lt;&gt;"", C$1&lt;&gt;""),IF(ROW(C49)&lt;&gt;COLUMN(C49),jurisdiction!$F49*parameters!$B$13*parameters!$B$14/(settings!$B$2-1),jurisdiction!$F49*parameters!$B$13*(1-parameters!$B$14)), "")</f>
        <v/>
      </c>
      <c r="D49" s="8" t="str">
        <f>IF(AND($A49&lt;&gt;"", D$1&lt;&gt;""),IF(ROW(D49)&lt;&gt;COLUMN(D49),jurisdiction!$F49*parameters!$B$13*parameters!$B$14/(settings!$B$2-1),jurisdiction!$F49*parameters!$B$13*(1-parameters!$B$14)), "")</f>
        <v/>
      </c>
      <c r="E49" s="8" t="str">
        <f>IF(AND($A49&lt;&gt;"", E$1&lt;&gt;""),IF(ROW(E49)&lt;&gt;COLUMN(E49),jurisdiction!$F49*parameters!$B$13*parameters!$B$14/(settings!$B$2-1),jurisdiction!$F49*parameters!$B$13*(1-parameters!$B$14)), "")</f>
        <v/>
      </c>
      <c r="F49" s="8" t="str">
        <f>IF(AND($A49&lt;&gt;"", F$1&lt;&gt;""),IF(ROW(F49)&lt;&gt;COLUMN(F49),jurisdiction!$F49*parameters!$B$13*parameters!$B$14/(settings!$B$2-1),jurisdiction!$F49*parameters!$B$13*(1-parameters!$B$14)), "")</f>
        <v/>
      </c>
      <c r="G49" s="8" t="str">
        <f>IF(AND($A49&lt;&gt;"", G$1&lt;&gt;""),IF(ROW(G49)&lt;&gt;COLUMN(G49),jurisdiction!$F49*parameters!$B$13*parameters!$B$14/(settings!$B$2-1),jurisdiction!$F49*parameters!$B$13*(1-parameters!$B$14)), "")</f>
        <v/>
      </c>
      <c r="H49" s="8" t="str">
        <f>IF(AND($A49&lt;&gt;"", H$1&lt;&gt;""),IF(ROW(H49)&lt;&gt;COLUMN(H49),jurisdiction!$F49*parameters!$B$13*parameters!$B$14/(settings!$B$2-1),jurisdiction!$F49*parameters!$B$13*(1-parameters!$B$14)), "")</f>
        <v/>
      </c>
      <c r="I49" s="8" t="str">
        <f>IF(AND($A49&lt;&gt;"", I$1&lt;&gt;""),IF(ROW(I49)&lt;&gt;COLUMN(I49),jurisdiction!$F49*parameters!$B$13*parameters!$B$14/(settings!$B$2-1),jurisdiction!$F49*parameters!$B$13*(1-parameters!$B$14)), "")</f>
        <v/>
      </c>
      <c r="J49" s="8" t="str">
        <f>IF(AND($A49&lt;&gt;"", J$1&lt;&gt;""),IF(ROW(J49)&lt;&gt;COLUMN(J49),jurisdiction!$F49*parameters!$B$13*parameters!$B$14/(settings!$B$2-1),jurisdiction!$F49*parameters!$B$13*(1-parameters!$B$14)), "")</f>
        <v/>
      </c>
      <c r="K49" s="8" t="str">
        <f>IF(AND($A49&lt;&gt;"", K$1&lt;&gt;""),IF(ROW(K49)&lt;&gt;COLUMN(K49),jurisdiction!$F49*parameters!$B$13*parameters!$B$14/(settings!$B$2-1),jurisdiction!$F49*parameters!$B$13*(1-parameters!$B$14)), "")</f>
        <v/>
      </c>
      <c r="L49" s="8" t="str">
        <f>IF(AND($A49&lt;&gt;"", L$1&lt;&gt;""),IF(ROW(L49)&lt;&gt;COLUMN(L49),jurisdiction!$F49*parameters!$B$13*parameters!$B$14/(settings!$B$2-1),jurisdiction!$F49*parameters!$B$13*(1-parameters!$B$14)), "")</f>
        <v/>
      </c>
      <c r="M49" s="8" t="str">
        <f>IF(AND($A49&lt;&gt;"", M$1&lt;&gt;""),IF(ROW(M49)&lt;&gt;COLUMN(M49),jurisdiction!$F49*parameters!$B$13*parameters!$B$14/(settings!$B$2-1),jurisdiction!$F49*parameters!$B$13*(1-parameters!$B$14)), "")</f>
        <v/>
      </c>
      <c r="N49" s="8" t="str">
        <f>IF(AND($A49&lt;&gt;"", N$1&lt;&gt;""),IF(ROW(N49)&lt;&gt;COLUMN(N49),jurisdiction!$F49*parameters!$B$13*parameters!$B$14/(settings!$B$2-1),jurisdiction!$F49*parameters!$B$13*(1-parameters!$B$14)), "")</f>
        <v/>
      </c>
      <c r="O49" s="8" t="str">
        <f>IF(AND($A49&lt;&gt;"", O$1&lt;&gt;""),IF(ROW(O49)&lt;&gt;COLUMN(O49),jurisdiction!$F49*parameters!$B$13*parameters!$B$14/(settings!$B$2-1),jurisdiction!$F49*parameters!$B$13*(1-parameters!$B$14)), "")</f>
        <v/>
      </c>
      <c r="P49" s="8" t="str">
        <f>IF(AND($A49&lt;&gt;"", P$1&lt;&gt;""),IF(ROW(P49)&lt;&gt;COLUMN(P49),jurisdiction!$F49*parameters!$B$13*parameters!$B$14/(settings!$B$2-1),jurisdiction!$F49*parameters!$B$13*(1-parameters!$B$14)), "")</f>
        <v/>
      </c>
    </row>
    <row r="50" spans="2:16" x14ac:dyDescent="0.2">
      <c r="B50" s="8" t="str">
        <f>IF(AND($A50&lt;&gt;"", B$1&lt;&gt;""),IF(ROW(B50)&lt;&gt;COLUMN(B50),jurisdiction!$F50*parameters!$B$13*parameters!$B$14/(settings!$B$2-1),jurisdiction!$F50*parameters!$B$13*(1-parameters!$B$14)), "")</f>
        <v/>
      </c>
      <c r="C50" s="8" t="str">
        <f>IF(AND($A50&lt;&gt;"", C$1&lt;&gt;""),IF(ROW(C50)&lt;&gt;COLUMN(C50),jurisdiction!$F50*parameters!$B$13*parameters!$B$14/(settings!$B$2-1),jurisdiction!$F50*parameters!$B$13*(1-parameters!$B$14)), "")</f>
        <v/>
      </c>
      <c r="D50" s="8" t="str">
        <f>IF(AND($A50&lt;&gt;"", D$1&lt;&gt;""),IF(ROW(D50)&lt;&gt;COLUMN(D50),jurisdiction!$F50*parameters!$B$13*parameters!$B$14/(settings!$B$2-1),jurisdiction!$F50*parameters!$B$13*(1-parameters!$B$14)), "")</f>
        <v/>
      </c>
      <c r="E50" s="8" t="str">
        <f>IF(AND($A50&lt;&gt;"", E$1&lt;&gt;""),IF(ROW(E50)&lt;&gt;COLUMN(E50),jurisdiction!$F50*parameters!$B$13*parameters!$B$14/(settings!$B$2-1),jurisdiction!$F50*parameters!$B$13*(1-parameters!$B$14)), "")</f>
        <v/>
      </c>
      <c r="F50" s="8" t="str">
        <f>IF(AND($A50&lt;&gt;"", F$1&lt;&gt;""),IF(ROW(F50)&lt;&gt;COLUMN(F50),jurisdiction!$F50*parameters!$B$13*parameters!$B$14/(settings!$B$2-1),jurisdiction!$F50*parameters!$B$13*(1-parameters!$B$14)), "")</f>
        <v/>
      </c>
      <c r="G50" s="8" t="str">
        <f>IF(AND($A50&lt;&gt;"", G$1&lt;&gt;""),IF(ROW(G50)&lt;&gt;COLUMN(G50),jurisdiction!$F50*parameters!$B$13*parameters!$B$14/(settings!$B$2-1),jurisdiction!$F50*parameters!$B$13*(1-parameters!$B$14)), "")</f>
        <v/>
      </c>
      <c r="H50" s="8" t="str">
        <f>IF(AND($A50&lt;&gt;"", H$1&lt;&gt;""),IF(ROW(H50)&lt;&gt;COLUMN(H50),jurisdiction!$F50*parameters!$B$13*parameters!$B$14/(settings!$B$2-1),jurisdiction!$F50*parameters!$B$13*(1-parameters!$B$14)), "")</f>
        <v/>
      </c>
      <c r="I50" s="8" t="str">
        <f>IF(AND($A50&lt;&gt;"", I$1&lt;&gt;""),IF(ROW(I50)&lt;&gt;COLUMN(I50),jurisdiction!$F50*parameters!$B$13*parameters!$B$14/(settings!$B$2-1),jurisdiction!$F50*parameters!$B$13*(1-parameters!$B$14)), "")</f>
        <v/>
      </c>
      <c r="J50" s="8" t="str">
        <f>IF(AND($A50&lt;&gt;"", J$1&lt;&gt;""),IF(ROW(J50)&lt;&gt;COLUMN(J50),jurisdiction!$F50*parameters!$B$13*parameters!$B$14/(settings!$B$2-1),jurisdiction!$F50*parameters!$B$13*(1-parameters!$B$14)), "")</f>
        <v/>
      </c>
      <c r="K50" s="8" t="str">
        <f>IF(AND($A50&lt;&gt;"", K$1&lt;&gt;""),IF(ROW(K50)&lt;&gt;COLUMN(K50),jurisdiction!$F50*parameters!$B$13*parameters!$B$14/(settings!$B$2-1),jurisdiction!$F50*parameters!$B$13*(1-parameters!$B$14)), "")</f>
        <v/>
      </c>
      <c r="L50" s="8" t="str">
        <f>IF(AND($A50&lt;&gt;"", L$1&lt;&gt;""),IF(ROW(L50)&lt;&gt;COLUMN(L50),jurisdiction!$F50*parameters!$B$13*parameters!$B$14/(settings!$B$2-1),jurisdiction!$F50*parameters!$B$13*(1-parameters!$B$14)), "")</f>
        <v/>
      </c>
      <c r="M50" s="8" t="str">
        <f>IF(AND($A50&lt;&gt;"", M$1&lt;&gt;""),IF(ROW(M50)&lt;&gt;COLUMN(M50),jurisdiction!$F50*parameters!$B$13*parameters!$B$14/(settings!$B$2-1),jurisdiction!$F50*parameters!$B$13*(1-parameters!$B$14)), "")</f>
        <v/>
      </c>
      <c r="N50" s="8" t="str">
        <f>IF(AND($A50&lt;&gt;"", N$1&lt;&gt;""),IF(ROW(N50)&lt;&gt;COLUMN(N50),jurisdiction!$F50*parameters!$B$13*parameters!$B$14/(settings!$B$2-1),jurisdiction!$F50*parameters!$B$13*(1-parameters!$B$14)), "")</f>
        <v/>
      </c>
      <c r="O50" s="8" t="str">
        <f>IF(AND($A50&lt;&gt;"", O$1&lt;&gt;""),IF(ROW(O50)&lt;&gt;COLUMN(O50),jurisdiction!$F50*parameters!$B$13*parameters!$B$14/(settings!$B$2-1),jurisdiction!$F50*parameters!$B$13*(1-parameters!$B$14)), "")</f>
        <v/>
      </c>
      <c r="P50" s="8" t="str">
        <f>IF(AND($A50&lt;&gt;"", P$1&lt;&gt;""),IF(ROW(P50)&lt;&gt;COLUMN(P50),jurisdiction!$F50*parameters!$B$13*parameters!$B$14/(settings!$B$2-1),jurisdiction!$F50*parameters!$B$13*(1-parameters!$B$14)), "")</f>
        <v/>
      </c>
    </row>
    <row r="51" spans="2:16" x14ac:dyDescent="0.2">
      <c r="B51" s="8" t="str">
        <f>IF(AND($A51&lt;&gt;"", B$1&lt;&gt;""),IF(ROW(B51)&lt;&gt;COLUMN(B51),jurisdiction!$F51*parameters!$B$13*parameters!$B$14/(settings!$B$2-1),jurisdiction!$F51*parameters!$B$13*(1-parameters!$B$14)), "")</f>
        <v/>
      </c>
      <c r="C51" s="8" t="str">
        <f>IF(AND($A51&lt;&gt;"", C$1&lt;&gt;""),IF(ROW(C51)&lt;&gt;COLUMN(C51),jurisdiction!$F51*parameters!$B$13*parameters!$B$14/(settings!$B$2-1),jurisdiction!$F51*parameters!$B$13*(1-parameters!$B$14)), "")</f>
        <v/>
      </c>
      <c r="D51" s="8" t="str">
        <f>IF(AND($A51&lt;&gt;"", D$1&lt;&gt;""),IF(ROW(D51)&lt;&gt;COLUMN(D51),jurisdiction!$F51*parameters!$B$13*parameters!$B$14/(settings!$B$2-1),jurisdiction!$F51*parameters!$B$13*(1-parameters!$B$14)), "")</f>
        <v/>
      </c>
      <c r="E51" s="8" t="str">
        <f>IF(AND($A51&lt;&gt;"", E$1&lt;&gt;""),IF(ROW(E51)&lt;&gt;COLUMN(E51),jurisdiction!$F51*parameters!$B$13*parameters!$B$14/(settings!$B$2-1),jurisdiction!$F51*parameters!$B$13*(1-parameters!$B$14)), "")</f>
        <v/>
      </c>
      <c r="F51" s="8" t="str">
        <f>IF(AND($A51&lt;&gt;"", F$1&lt;&gt;""),IF(ROW(F51)&lt;&gt;COLUMN(F51),jurisdiction!$F51*parameters!$B$13*parameters!$B$14/(settings!$B$2-1),jurisdiction!$F51*parameters!$B$13*(1-parameters!$B$14)), "")</f>
        <v/>
      </c>
      <c r="G51" s="8" t="str">
        <f>IF(AND($A51&lt;&gt;"", G$1&lt;&gt;""),IF(ROW(G51)&lt;&gt;COLUMN(G51),jurisdiction!$F51*parameters!$B$13*parameters!$B$14/(settings!$B$2-1),jurisdiction!$F51*parameters!$B$13*(1-parameters!$B$14)), "")</f>
        <v/>
      </c>
      <c r="H51" s="8" t="str">
        <f>IF(AND($A51&lt;&gt;"", H$1&lt;&gt;""),IF(ROW(H51)&lt;&gt;COLUMN(H51),jurisdiction!$F51*parameters!$B$13*parameters!$B$14/(settings!$B$2-1),jurisdiction!$F51*parameters!$B$13*(1-parameters!$B$14)), "")</f>
        <v/>
      </c>
      <c r="I51" s="8" t="str">
        <f>IF(AND($A51&lt;&gt;"", I$1&lt;&gt;""),IF(ROW(I51)&lt;&gt;COLUMN(I51),jurisdiction!$F51*parameters!$B$13*parameters!$B$14/(settings!$B$2-1),jurisdiction!$F51*parameters!$B$13*(1-parameters!$B$14)), "")</f>
        <v/>
      </c>
      <c r="J51" s="8" t="str">
        <f>IF(AND($A51&lt;&gt;"", J$1&lt;&gt;""),IF(ROW(J51)&lt;&gt;COLUMN(J51),jurisdiction!$F51*parameters!$B$13*parameters!$B$14/(settings!$B$2-1),jurisdiction!$F51*parameters!$B$13*(1-parameters!$B$14)), "")</f>
        <v/>
      </c>
      <c r="K51" s="8" t="str">
        <f>IF(AND($A51&lt;&gt;"", K$1&lt;&gt;""),IF(ROW(K51)&lt;&gt;COLUMN(K51),jurisdiction!$F51*parameters!$B$13*parameters!$B$14/(settings!$B$2-1),jurisdiction!$F51*parameters!$B$13*(1-parameters!$B$14)), "")</f>
        <v/>
      </c>
      <c r="L51" s="8" t="str">
        <f>IF(AND($A51&lt;&gt;"", L$1&lt;&gt;""),IF(ROW(L51)&lt;&gt;COLUMN(L51),jurisdiction!$F51*parameters!$B$13*parameters!$B$14/(settings!$B$2-1),jurisdiction!$F51*parameters!$B$13*(1-parameters!$B$14)), "")</f>
        <v/>
      </c>
      <c r="M51" s="8" t="str">
        <f>IF(AND($A51&lt;&gt;"", M$1&lt;&gt;""),IF(ROW(M51)&lt;&gt;COLUMN(M51),jurisdiction!$F51*parameters!$B$13*parameters!$B$14/(settings!$B$2-1),jurisdiction!$F51*parameters!$B$13*(1-parameters!$B$14)), "")</f>
        <v/>
      </c>
      <c r="N51" s="8" t="str">
        <f>IF(AND($A51&lt;&gt;"", N$1&lt;&gt;""),IF(ROW(N51)&lt;&gt;COLUMN(N51),jurisdiction!$F51*parameters!$B$13*parameters!$B$14/(settings!$B$2-1),jurisdiction!$F51*parameters!$B$13*(1-parameters!$B$14)), "")</f>
        <v/>
      </c>
      <c r="O51" s="8" t="str">
        <f>IF(AND($A51&lt;&gt;"", O$1&lt;&gt;""),IF(ROW(O51)&lt;&gt;COLUMN(O51),jurisdiction!$F51*parameters!$B$13*parameters!$B$14/(settings!$B$2-1),jurisdiction!$F51*parameters!$B$13*(1-parameters!$B$14)), "")</f>
        <v/>
      </c>
      <c r="P51" s="8" t="str">
        <f>IF(AND($A51&lt;&gt;"", P$1&lt;&gt;""),IF(ROW(P51)&lt;&gt;COLUMN(P51),jurisdiction!$F51*parameters!$B$13*parameters!$B$14/(settings!$B$2-1),jurisdiction!$F51*parameters!$B$13*(1-parameters!$B$14)), "")</f>
        <v/>
      </c>
    </row>
    <row r="52" spans="2:16" x14ac:dyDescent="0.2">
      <c r="B52" s="8" t="str">
        <f>IF(AND($A52&lt;&gt;"", B$1&lt;&gt;""),IF(ROW(B52)&lt;&gt;COLUMN(B52),jurisdiction!$F52*parameters!$B$13*parameters!$B$14/(settings!$B$2-1),jurisdiction!$F52*parameters!$B$13*(1-parameters!$B$14)), "")</f>
        <v/>
      </c>
      <c r="C52" s="8" t="str">
        <f>IF(AND($A52&lt;&gt;"", C$1&lt;&gt;""),IF(ROW(C52)&lt;&gt;COLUMN(C52),jurisdiction!$F52*parameters!$B$13*parameters!$B$14/(settings!$B$2-1),jurisdiction!$F52*parameters!$B$13*(1-parameters!$B$14)), "")</f>
        <v/>
      </c>
      <c r="D52" s="8" t="str">
        <f>IF(AND($A52&lt;&gt;"", D$1&lt;&gt;""),IF(ROW(D52)&lt;&gt;COLUMN(D52),jurisdiction!$F52*parameters!$B$13*parameters!$B$14/(settings!$B$2-1),jurisdiction!$F52*parameters!$B$13*(1-parameters!$B$14)), "")</f>
        <v/>
      </c>
      <c r="E52" s="8" t="str">
        <f>IF(AND($A52&lt;&gt;"", E$1&lt;&gt;""),IF(ROW(E52)&lt;&gt;COLUMN(E52),jurisdiction!$F52*parameters!$B$13*parameters!$B$14/(settings!$B$2-1),jurisdiction!$F52*parameters!$B$13*(1-parameters!$B$14)), "")</f>
        <v/>
      </c>
      <c r="F52" s="8" t="str">
        <f>IF(AND($A52&lt;&gt;"", F$1&lt;&gt;""),IF(ROW(F52)&lt;&gt;COLUMN(F52),jurisdiction!$F52*parameters!$B$13*parameters!$B$14/(settings!$B$2-1),jurisdiction!$F52*parameters!$B$13*(1-parameters!$B$14)), "")</f>
        <v/>
      </c>
      <c r="G52" s="8" t="str">
        <f>IF(AND($A52&lt;&gt;"", G$1&lt;&gt;""),IF(ROW(G52)&lt;&gt;COLUMN(G52),jurisdiction!$F52*parameters!$B$13*parameters!$B$14/(settings!$B$2-1),jurisdiction!$F52*parameters!$B$13*(1-parameters!$B$14)), "")</f>
        <v/>
      </c>
      <c r="H52" s="8" t="str">
        <f>IF(AND($A52&lt;&gt;"", H$1&lt;&gt;""),IF(ROW(H52)&lt;&gt;COLUMN(H52),jurisdiction!$F52*parameters!$B$13*parameters!$B$14/(settings!$B$2-1),jurisdiction!$F52*parameters!$B$13*(1-parameters!$B$14)), "")</f>
        <v/>
      </c>
      <c r="I52" s="8" t="str">
        <f>IF(AND($A52&lt;&gt;"", I$1&lt;&gt;""),IF(ROW(I52)&lt;&gt;COLUMN(I52),jurisdiction!$F52*parameters!$B$13*parameters!$B$14/(settings!$B$2-1),jurisdiction!$F52*parameters!$B$13*(1-parameters!$B$14)), "")</f>
        <v/>
      </c>
      <c r="J52" s="8" t="str">
        <f>IF(AND($A52&lt;&gt;"", J$1&lt;&gt;""),IF(ROW(J52)&lt;&gt;COLUMN(J52),jurisdiction!$F52*parameters!$B$13*parameters!$B$14/(settings!$B$2-1),jurisdiction!$F52*parameters!$B$13*(1-parameters!$B$14)), "")</f>
        <v/>
      </c>
      <c r="K52" s="8" t="str">
        <f>IF(AND($A52&lt;&gt;"", K$1&lt;&gt;""),IF(ROW(K52)&lt;&gt;COLUMN(K52),jurisdiction!$F52*parameters!$B$13*parameters!$B$14/(settings!$B$2-1),jurisdiction!$F52*parameters!$B$13*(1-parameters!$B$14)), "")</f>
        <v/>
      </c>
      <c r="L52" s="8" t="str">
        <f>IF(AND($A52&lt;&gt;"", L$1&lt;&gt;""),IF(ROW(L52)&lt;&gt;COLUMN(L52),jurisdiction!$F52*parameters!$B$13*parameters!$B$14/(settings!$B$2-1),jurisdiction!$F52*parameters!$B$13*(1-parameters!$B$14)), "")</f>
        <v/>
      </c>
      <c r="M52" s="8" t="str">
        <f>IF(AND($A52&lt;&gt;"", M$1&lt;&gt;""),IF(ROW(M52)&lt;&gt;COLUMN(M52),jurisdiction!$F52*parameters!$B$13*parameters!$B$14/(settings!$B$2-1),jurisdiction!$F52*parameters!$B$13*(1-parameters!$B$14)), "")</f>
        <v/>
      </c>
      <c r="N52" s="8" t="str">
        <f>IF(AND($A52&lt;&gt;"", N$1&lt;&gt;""),IF(ROW(N52)&lt;&gt;COLUMN(N52),jurisdiction!$F52*parameters!$B$13*parameters!$B$14/(settings!$B$2-1),jurisdiction!$F52*parameters!$B$13*(1-parameters!$B$14)), "")</f>
        <v/>
      </c>
      <c r="O52" s="8" t="str">
        <f>IF(AND($A52&lt;&gt;"", O$1&lt;&gt;""),IF(ROW(O52)&lt;&gt;COLUMN(O52),jurisdiction!$F52*parameters!$B$13*parameters!$B$14/(settings!$B$2-1),jurisdiction!$F52*parameters!$B$13*(1-parameters!$B$14)), "")</f>
        <v/>
      </c>
      <c r="P52" s="8" t="str">
        <f>IF(AND($A52&lt;&gt;"", P$1&lt;&gt;""),IF(ROW(P52)&lt;&gt;COLUMN(P52),jurisdiction!$F52*parameters!$B$13*parameters!$B$14/(settings!$B$2-1),jurisdiction!$F52*parameters!$B$13*(1-parameters!$B$14)), "")</f>
        <v/>
      </c>
    </row>
    <row r="53" spans="2:16" x14ac:dyDescent="0.2">
      <c r="B53" s="8" t="str">
        <f>IF(AND($A53&lt;&gt;"", B$1&lt;&gt;""),IF(ROW(B53)&lt;&gt;COLUMN(B53),jurisdiction!$F53*parameters!$B$13*parameters!$B$14/(settings!$B$2-1),jurisdiction!$F53*parameters!$B$13*(1-parameters!$B$14)), "")</f>
        <v/>
      </c>
      <c r="C53" s="8" t="str">
        <f>IF(AND($A53&lt;&gt;"", C$1&lt;&gt;""),IF(ROW(C53)&lt;&gt;COLUMN(C53),jurisdiction!$F53*parameters!$B$13*parameters!$B$14/(settings!$B$2-1),jurisdiction!$F53*parameters!$B$13*(1-parameters!$B$14)), "")</f>
        <v/>
      </c>
      <c r="D53" s="8" t="str">
        <f>IF(AND($A53&lt;&gt;"", D$1&lt;&gt;""),IF(ROW(D53)&lt;&gt;COLUMN(D53),jurisdiction!$F53*parameters!$B$13*parameters!$B$14/(settings!$B$2-1),jurisdiction!$F53*parameters!$B$13*(1-parameters!$B$14)), "")</f>
        <v/>
      </c>
      <c r="E53" s="8" t="str">
        <f>IF(AND($A53&lt;&gt;"", E$1&lt;&gt;""),IF(ROW(E53)&lt;&gt;COLUMN(E53),jurisdiction!$F53*parameters!$B$13*parameters!$B$14/(settings!$B$2-1),jurisdiction!$F53*parameters!$B$13*(1-parameters!$B$14)), "")</f>
        <v/>
      </c>
      <c r="F53" s="8" t="str">
        <f>IF(AND($A53&lt;&gt;"", F$1&lt;&gt;""),IF(ROW(F53)&lt;&gt;COLUMN(F53),jurisdiction!$F53*parameters!$B$13*parameters!$B$14/(settings!$B$2-1),jurisdiction!$F53*parameters!$B$13*(1-parameters!$B$14)), "")</f>
        <v/>
      </c>
      <c r="G53" s="8" t="str">
        <f>IF(AND($A53&lt;&gt;"", G$1&lt;&gt;""),IF(ROW(G53)&lt;&gt;COLUMN(G53),jurisdiction!$F53*parameters!$B$13*parameters!$B$14/(settings!$B$2-1),jurisdiction!$F53*parameters!$B$13*(1-parameters!$B$14)), "")</f>
        <v/>
      </c>
      <c r="H53" s="8" t="str">
        <f>IF(AND($A53&lt;&gt;"", H$1&lt;&gt;""),IF(ROW(H53)&lt;&gt;COLUMN(H53),jurisdiction!$F53*parameters!$B$13*parameters!$B$14/(settings!$B$2-1),jurisdiction!$F53*parameters!$B$13*(1-parameters!$B$14)), "")</f>
        <v/>
      </c>
      <c r="I53" s="8" t="str">
        <f>IF(AND($A53&lt;&gt;"", I$1&lt;&gt;""),IF(ROW(I53)&lt;&gt;COLUMN(I53),jurisdiction!$F53*parameters!$B$13*parameters!$B$14/(settings!$B$2-1),jurisdiction!$F53*parameters!$B$13*(1-parameters!$B$14)), "")</f>
        <v/>
      </c>
      <c r="J53" s="8" t="str">
        <f>IF(AND($A53&lt;&gt;"", J$1&lt;&gt;""),IF(ROW(J53)&lt;&gt;COLUMN(J53),jurisdiction!$F53*parameters!$B$13*parameters!$B$14/(settings!$B$2-1),jurisdiction!$F53*parameters!$B$13*(1-parameters!$B$14)), "")</f>
        <v/>
      </c>
      <c r="K53" s="8" t="str">
        <f>IF(AND($A53&lt;&gt;"", K$1&lt;&gt;""),IF(ROW(K53)&lt;&gt;COLUMN(K53),jurisdiction!$F53*parameters!$B$13*parameters!$B$14/(settings!$B$2-1),jurisdiction!$F53*parameters!$B$13*(1-parameters!$B$14)), "")</f>
        <v/>
      </c>
      <c r="L53" s="8" t="str">
        <f>IF(AND($A53&lt;&gt;"", L$1&lt;&gt;""),IF(ROW(L53)&lt;&gt;COLUMN(L53),jurisdiction!$F53*parameters!$B$13*parameters!$B$14/(settings!$B$2-1),jurisdiction!$F53*parameters!$B$13*(1-parameters!$B$14)), "")</f>
        <v/>
      </c>
      <c r="M53" s="8" t="str">
        <f>IF(AND($A53&lt;&gt;"", M$1&lt;&gt;""),IF(ROW(M53)&lt;&gt;COLUMN(M53),jurisdiction!$F53*parameters!$B$13*parameters!$B$14/(settings!$B$2-1),jurisdiction!$F53*parameters!$B$13*(1-parameters!$B$14)), "")</f>
        <v/>
      </c>
      <c r="N53" s="8" t="str">
        <f>IF(AND($A53&lt;&gt;"", N$1&lt;&gt;""),IF(ROW(N53)&lt;&gt;COLUMN(N53),jurisdiction!$F53*parameters!$B$13*parameters!$B$14/(settings!$B$2-1),jurisdiction!$F53*parameters!$B$13*(1-parameters!$B$14)), "")</f>
        <v/>
      </c>
      <c r="O53" s="8" t="str">
        <f>IF(AND($A53&lt;&gt;"", O$1&lt;&gt;""),IF(ROW(O53)&lt;&gt;COLUMN(O53),jurisdiction!$F53*parameters!$B$13*parameters!$B$14/(settings!$B$2-1),jurisdiction!$F53*parameters!$B$13*(1-parameters!$B$14)), "")</f>
        <v/>
      </c>
      <c r="P53" s="8" t="str">
        <f>IF(AND($A53&lt;&gt;"", P$1&lt;&gt;""),IF(ROW(P53)&lt;&gt;COLUMN(P53),jurisdiction!$F53*parameters!$B$13*parameters!$B$14/(settings!$B$2-1),jurisdiction!$F53*parameters!$B$13*(1-parameters!$B$14)), "")</f>
        <v/>
      </c>
    </row>
    <row r="54" spans="2:16" x14ac:dyDescent="0.2">
      <c r="B54" s="8" t="str">
        <f>IF(AND($A54&lt;&gt;"", B$1&lt;&gt;""),IF(ROW(B54)&lt;&gt;COLUMN(B54),jurisdiction!$F54*parameters!$B$13*parameters!$B$14/(settings!$B$2-1),jurisdiction!$F54*parameters!$B$13*(1-parameters!$B$14)), "")</f>
        <v/>
      </c>
      <c r="C54" s="8" t="str">
        <f>IF(AND($A54&lt;&gt;"", C$1&lt;&gt;""),IF(ROW(C54)&lt;&gt;COLUMN(C54),jurisdiction!$F54*parameters!$B$13*parameters!$B$14/(settings!$B$2-1),jurisdiction!$F54*parameters!$B$13*(1-parameters!$B$14)), "")</f>
        <v/>
      </c>
      <c r="D54" s="8" t="str">
        <f>IF(AND($A54&lt;&gt;"", D$1&lt;&gt;""),IF(ROW(D54)&lt;&gt;COLUMN(D54),jurisdiction!$F54*parameters!$B$13*parameters!$B$14/(settings!$B$2-1),jurisdiction!$F54*parameters!$B$13*(1-parameters!$B$14)), "")</f>
        <v/>
      </c>
      <c r="E54" s="8" t="str">
        <f>IF(AND($A54&lt;&gt;"", E$1&lt;&gt;""),IF(ROW(E54)&lt;&gt;COLUMN(E54),jurisdiction!$F54*parameters!$B$13*parameters!$B$14/(settings!$B$2-1),jurisdiction!$F54*parameters!$B$13*(1-parameters!$B$14)), "")</f>
        <v/>
      </c>
      <c r="F54" s="8" t="str">
        <f>IF(AND($A54&lt;&gt;"", F$1&lt;&gt;""),IF(ROW(F54)&lt;&gt;COLUMN(F54),jurisdiction!$F54*parameters!$B$13*parameters!$B$14/(settings!$B$2-1),jurisdiction!$F54*parameters!$B$13*(1-parameters!$B$14)), "")</f>
        <v/>
      </c>
      <c r="G54" s="8" t="str">
        <f>IF(AND($A54&lt;&gt;"", G$1&lt;&gt;""),IF(ROW(G54)&lt;&gt;COLUMN(G54),jurisdiction!$F54*parameters!$B$13*parameters!$B$14/(settings!$B$2-1),jurisdiction!$F54*parameters!$B$13*(1-parameters!$B$14)), "")</f>
        <v/>
      </c>
      <c r="H54" s="8" t="str">
        <f>IF(AND($A54&lt;&gt;"", H$1&lt;&gt;""),IF(ROW(H54)&lt;&gt;COLUMN(H54),jurisdiction!$F54*parameters!$B$13*parameters!$B$14/(settings!$B$2-1),jurisdiction!$F54*parameters!$B$13*(1-parameters!$B$14)), "")</f>
        <v/>
      </c>
      <c r="I54" s="8" t="str">
        <f>IF(AND($A54&lt;&gt;"", I$1&lt;&gt;""),IF(ROW(I54)&lt;&gt;COLUMN(I54),jurisdiction!$F54*parameters!$B$13*parameters!$B$14/(settings!$B$2-1),jurisdiction!$F54*parameters!$B$13*(1-parameters!$B$14)), "")</f>
        <v/>
      </c>
      <c r="J54" s="8" t="str">
        <f>IF(AND($A54&lt;&gt;"", J$1&lt;&gt;""),IF(ROW(J54)&lt;&gt;COLUMN(J54),jurisdiction!$F54*parameters!$B$13*parameters!$B$14/(settings!$B$2-1),jurisdiction!$F54*parameters!$B$13*(1-parameters!$B$14)), "")</f>
        <v/>
      </c>
      <c r="K54" s="8" t="str">
        <f>IF(AND($A54&lt;&gt;"", K$1&lt;&gt;""),IF(ROW(K54)&lt;&gt;COLUMN(K54),jurisdiction!$F54*parameters!$B$13*parameters!$B$14/(settings!$B$2-1),jurisdiction!$F54*parameters!$B$13*(1-parameters!$B$14)), "")</f>
        <v/>
      </c>
      <c r="L54" s="8" t="str">
        <f>IF(AND($A54&lt;&gt;"", L$1&lt;&gt;""),IF(ROW(L54)&lt;&gt;COLUMN(L54),jurisdiction!$F54*parameters!$B$13*parameters!$B$14/(settings!$B$2-1),jurisdiction!$F54*parameters!$B$13*(1-parameters!$B$14)), "")</f>
        <v/>
      </c>
      <c r="M54" s="8" t="str">
        <f>IF(AND($A54&lt;&gt;"", M$1&lt;&gt;""),IF(ROW(M54)&lt;&gt;COLUMN(M54),jurisdiction!$F54*parameters!$B$13*parameters!$B$14/(settings!$B$2-1),jurisdiction!$F54*parameters!$B$13*(1-parameters!$B$14)), "")</f>
        <v/>
      </c>
      <c r="N54" s="8" t="str">
        <f>IF(AND($A54&lt;&gt;"", N$1&lt;&gt;""),IF(ROW(N54)&lt;&gt;COLUMN(N54),jurisdiction!$F54*parameters!$B$13*parameters!$B$14/(settings!$B$2-1),jurisdiction!$F54*parameters!$B$13*(1-parameters!$B$14)), "")</f>
        <v/>
      </c>
      <c r="O54" s="8" t="str">
        <f>IF(AND($A54&lt;&gt;"", O$1&lt;&gt;""),IF(ROW(O54)&lt;&gt;COLUMN(O54),jurisdiction!$F54*parameters!$B$13*parameters!$B$14/(settings!$B$2-1),jurisdiction!$F54*parameters!$B$13*(1-parameters!$B$14)), "")</f>
        <v/>
      </c>
      <c r="P54" s="8" t="str">
        <f>IF(AND($A54&lt;&gt;"", P$1&lt;&gt;""),IF(ROW(P54)&lt;&gt;COLUMN(P54),jurisdiction!$F54*parameters!$B$13*parameters!$B$14/(settings!$B$2-1),jurisdiction!$F54*parameters!$B$13*(1-parameters!$B$14)), 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96AD-7FCE-D24F-B326-0D5D7D33F358}">
  <dimension ref="A1:P43"/>
  <sheetViews>
    <sheetView workbookViewId="0">
      <selection activeCell="A5" sqref="A5"/>
    </sheetView>
  </sheetViews>
  <sheetFormatPr baseColWidth="10" defaultColWidth="11" defaultRowHeight="16" x14ac:dyDescent="0.2"/>
  <sheetData>
    <row r="1" spans="1:16" x14ac:dyDescent="0.2">
      <c r="A1" t="str">
        <f>IF(beta!A1="","",beta!A1)</f>
        <v>jurisdiction</v>
      </c>
      <c r="B1" t="str">
        <f>beta!B1</f>
        <v>NY</v>
      </c>
      <c r="C1" t="str">
        <f>beta!C1</f>
        <v>NJ</v>
      </c>
      <c r="D1" t="str">
        <f>beta!D1</f>
        <v>PA</v>
      </c>
      <c r="E1" t="str">
        <f>beta!E1</f>
        <v/>
      </c>
      <c r="F1" t="str">
        <f>beta!F1</f>
        <v/>
      </c>
      <c r="G1" t="str">
        <f>beta!G1</f>
        <v/>
      </c>
      <c r="H1" t="str">
        <f>beta!H1</f>
        <v/>
      </c>
      <c r="I1" t="str">
        <f>beta!I1</f>
        <v/>
      </c>
      <c r="J1" t="str">
        <f>beta!J1</f>
        <v/>
      </c>
      <c r="K1" t="str">
        <f>beta!K1</f>
        <v/>
      </c>
      <c r="L1" t="str">
        <f>beta!L1</f>
        <v/>
      </c>
      <c r="M1" t="str">
        <f>beta!M1</f>
        <v/>
      </c>
      <c r="N1" t="str">
        <f>beta!N1</f>
        <v/>
      </c>
      <c r="O1" t="str">
        <f>beta!O1</f>
        <v/>
      </c>
      <c r="P1" t="str">
        <f>beta!P1</f>
        <v/>
      </c>
    </row>
    <row r="2" spans="1:16" x14ac:dyDescent="0.2">
      <c r="A2" t="str">
        <f>IF(beta!A2="","",beta!A2)</f>
        <v>NY</v>
      </c>
      <c r="B2">
        <f>IF(OR($A2="", B$1=""), "", IF(ROW(B2)=COLUMN(B2),-0.05,0.01))</f>
        <v>-0.05</v>
      </c>
      <c r="C2">
        <f t="shared" ref="C2:L2" si="0">IF(OR($A2="", C$1=""), "", IF(ROW(C2)=COLUMN(C2),-0.05,0.01))</f>
        <v>0.01</v>
      </c>
      <c r="D2">
        <f t="shared" si="0"/>
        <v>0.01</v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</row>
    <row r="3" spans="1:16" x14ac:dyDescent="0.2">
      <c r="A3" t="str">
        <f>IF(beta!A3="","",beta!A3)</f>
        <v>NJ</v>
      </c>
      <c r="B3">
        <f t="shared" ref="B3:L31" si="1">IF(OR($A3="", B$1=""), "", IF(ROW(B3)=COLUMN(B3),-0.05,0.01))</f>
        <v>0.01</v>
      </c>
      <c r="C3">
        <f t="shared" si="1"/>
        <v>-0.05</v>
      </c>
      <c r="D3">
        <f t="shared" si="1"/>
        <v>0.01</v>
      </c>
      <c r="E3" t="str">
        <f t="shared" si="1"/>
        <v/>
      </c>
      <c r="F3" t="str">
        <f t="shared" si="1"/>
        <v/>
      </c>
      <c r="G3" t="str">
        <f t="shared" si="1"/>
        <v/>
      </c>
      <c r="H3" t="str">
        <f t="shared" si="1"/>
        <v/>
      </c>
      <c r="I3" t="str">
        <f t="shared" si="1"/>
        <v/>
      </c>
      <c r="J3" t="str">
        <f t="shared" si="1"/>
        <v/>
      </c>
      <c r="K3" t="str">
        <f t="shared" si="1"/>
        <v/>
      </c>
      <c r="L3" t="str">
        <f t="shared" si="1"/>
        <v/>
      </c>
    </row>
    <row r="4" spans="1:16" x14ac:dyDescent="0.2">
      <c r="A4" t="str">
        <f>IF(beta!A4="","",beta!A4)</f>
        <v>PA</v>
      </c>
      <c r="B4">
        <f t="shared" si="1"/>
        <v>0.01</v>
      </c>
      <c r="C4">
        <f t="shared" si="1"/>
        <v>0.01</v>
      </c>
      <c r="D4">
        <f t="shared" si="1"/>
        <v>-0.05</v>
      </c>
      <c r="E4" t="str">
        <f t="shared" si="1"/>
        <v/>
      </c>
      <c r="F4" t="str">
        <f t="shared" si="1"/>
        <v/>
      </c>
      <c r="G4" t="str">
        <f t="shared" si="1"/>
        <v/>
      </c>
      <c r="H4" t="str">
        <f t="shared" si="1"/>
        <v/>
      </c>
      <c r="I4" t="str">
        <f t="shared" si="1"/>
        <v/>
      </c>
      <c r="J4" t="str">
        <f t="shared" si="1"/>
        <v/>
      </c>
      <c r="K4" t="str">
        <f t="shared" si="1"/>
        <v/>
      </c>
      <c r="L4" t="str">
        <f t="shared" si="1"/>
        <v/>
      </c>
    </row>
    <row r="5" spans="1:16" x14ac:dyDescent="0.2">
      <c r="A5" t="str">
        <f>IF(beta!A5="","",beta!A5)</f>
        <v/>
      </c>
      <c r="B5" t="str">
        <f t="shared" si="1"/>
        <v/>
      </c>
      <c r="C5" t="str">
        <f t="shared" si="1"/>
        <v/>
      </c>
      <c r="D5" t="str">
        <f t="shared" si="1"/>
        <v/>
      </c>
      <c r="E5" t="str">
        <f t="shared" si="1"/>
        <v/>
      </c>
      <c r="F5" t="str">
        <f t="shared" si="1"/>
        <v/>
      </c>
      <c r="G5" t="str">
        <f t="shared" si="1"/>
        <v/>
      </c>
      <c r="H5" t="str">
        <f t="shared" si="1"/>
        <v/>
      </c>
      <c r="I5" t="str">
        <f t="shared" si="1"/>
        <v/>
      </c>
      <c r="J5" t="str">
        <f t="shared" si="1"/>
        <v/>
      </c>
      <c r="K5" t="str">
        <f t="shared" si="1"/>
        <v/>
      </c>
      <c r="L5" t="str">
        <f t="shared" si="1"/>
        <v/>
      </c>
    </row>
    <row r="6" spans="1:16" x14ac:dyDescent="0.2">
      <c r="A6" t="str">
        <f>IF(beta!A6="","",beta!A6)</f>
        <v/>
      </c>
      <c r="B6" t="str">
        <f t="shared" si="1"/>
        <v/>
      </c>
      <c r="C6" t="str">
        <f t="shared" si="1"/>
        <v/>
      </c>
      <c r="D6" t="str">
        <f t="shared" si="1"/>
        <v/>
      </c>
      <c r="E6" t="str">
        <f t="shared" si="1"/>
        <v/>
      </c>
      <c r="F6" t="str">
        <f t="shared" si="1"/>
        <v/>
      </c>
      <c r="G6" t="str">
        <f t="shared" si="1"/>
        <v/>
      </c>
      <c r="H6" t="str">
        <f t="shared" si="1"/>
        <v/>
      </c>
      <c r="I6" t="str">
        <f t="shared" si="1"/>
        <v/>
      </c>
      <c r="J6" t="str">
        <f t="shared" si="1"/>
        <v/>
      </c>
      <c r="K6" t="str">
        <f t="shared" si="1"/>
        <v/>
      </c>
      <c r="L6" t="str">
        <f t="shared" si="1"/>
        <v/>
      </c>
    </row>
    <row r="7" spans="1:16" x14ac:dyDescent="0.2">
      <c r="A7" t="str">
        <f>IF(beta!A7="","",beta!A7)</f>
        <v/>
      </c>
      <c r="B7" t="str">
        <f t="shared" si="1"/>
        <v/>
      </c>
      <c r="C7" t="str">
        <f t="shared" si="1"/>
        <v/>
      </c>
      <c r="D7" t="str">
        <f t="shared" si="1"/>
        <v/>
      </c>
      <c r="E7" t="str">
        <f t="shared" si="1"/>
        <v/>
      </c>
      <c r="F7" t="str">
        <f t="shared" si="1"/>
        <v/>
      </c>
      <c r="G7" t="str">
        <f t="shared" si="1"/>
        <v/>
      </c>
      <c r="H7" t="str">
        <f t="shared" si="1"/>
        <v/>
      </c>
      <c r="I7" t="str">
        <f t="shared" si="1"/>
        <v/>
      </c>
      <c r="J7" t="str">
        <f t="shared" si="1"/>
        <v/>
      </c>
      <c r="K7" t="str">
        <f t="shared" si="1"/>
        <v/>
      </c>
      <c r="L7" t="str">
        <f t="shared" si="1"/>
        <v/>
      </c>
    </row>
    <row r="8" spans="1:16" x14ac:dyDescent="0.2">
      <c r="A8" t="str">
        <f>IF(beta!A8="","",beta!A8)</f>
        <v/>
      </c>
      <c r="B8" t="str">
        <f t="shared" si="1"/>
        <v/>
      </c>
      <c r="C8" t="str">
        <f t="shared" si="1"/>
        <v/>
      </c>
      <c r="D8" t="str">
        <f t="shared" si="1"/>
        <v/>
      </c>
      <c r="E8" t="str">
        <f t="shared" si="1"/>
        <v/>
      </c>
      <c r="F8" t="str">
        <f t="shared" si="1"/>
        <v/>
      </c>
      <c r="G8" t="str">
        <f t="shared" si="1"/>
        <v/>
      </c>
      <c r="H8" t="str">
        <f t="shared" si="1"/>
        <v/>
      </c>
      <c r="I8" t="str">
        <f t="shared" si="1"/>
        <v/>
      </c>
      <c r="J8" t="str">
        <f t="shared" si="1"/>
        <v/>
      </c>
      <c r="K8" t="str">
        <f t="shared" si="1"/>
        <v/>
      </c>
      <c r="L8" t="str">
        <f t="shared" si="1"/>
        <v/>
      </c>
    </row>
    <row r="9" spans="1:16" x14ac:dyDescent="0.2">
      <c r="A9" t="str">
        <f>IF(beta!A9="","",beta!A9)</f>
        <v/>
      </c>
      <c r="B9" t="str">
        <f t="shared" si="1"/>
        <v/>
      </c>
      <c r="C9" t="str">
        <f t="shared" si="1"/>
        <v/>
      </c>
      <c r="D9" t="str">
        <f t="shared" si="1"/>
        <v/>
      </c>
      <c r="E9" t="str">
        <f t="shared" si="1"/>
        <v/>
      </c>
      <c r="F9" t="str">
        <f t="shared" si="1"/>
        <v/>
      </c>
      <c r="G9" t="str">
        <f t="shared" si="1"/>
        <v/>
      </c>
      <c r="H9" t="str">
        <f t="shared" si="1"/>
        <v/>
      </c>
      <c r="I9" t="str">
        <f t="shared" si="1"/>
        <v/>
      </c>
      <c r="J9" t="str">
        <f t="shared" si="1"/>
        <v/>
      </c>
      <c r="K9" t="str">
        <f t="shared" si="1"/>
        <v/>
      </c>
      <c r="L9" t="str">
        <f t="shared" si="1"/>
        <v/>
      </c>
    </row>
    <row r="10" spans="1:16" x14ac:dyDescent="0.2">
      <c r="A10" t="str">
        <f>IF(beta!A10="","",beta!A10)</f>
        <v/>
      </c>
      <c r="B10" t="str">
        <f t="shared" si="1"/>
        <v/>
      </c>
      <c r="C10" t="str">
        <f t="shared" si="1"/>
        <v/>
      </c>
      <c r="D10" t="str">
        <f t="shared" si="1"/>
        <v/>
      </c>
      <c r="E10" t="str">
        <f t="shared" si="1"/>
        <v/>
      </c>
      <c r="F10" t="str">
        <f t="shared" si="1"/>
        <v/>
      </c>
      <c r="G10" t="str">
        <f t="shared" si="1"/>
        <v/>
      </c>
      <c r="H10" t="str">
        <f t="shared" si="1"/>
        <v/>
      </c>
      <c r="I10" t="str">
        <f t="shared" si="1"/>
        <v/>
      </c>
      <c r="J10" t="str">
        <f t="shared" si="1"/>
        <v/>
      </c>
      <c r="K10" t="str">
        <f t="shared" si="1"/>
        <v/>
      </c>
      <c r="L10" t="str">
        <f t="shared" si="1"/>
        <v/>
      </c>
    </row>
    <row r="11" spans="1:16" x14ac:dyDescent="0.2">
      <c r="A11" t="str">
        <f>IF(beta!A11="","",beta!A11)</f>
        <v/>
      </c>
      <c r="B11" t="str">
        <f t="shared" si="1"/>
        <v/>
      </c>
      <c r="C11" t="str">
        <f t="shared" si="1"/>
        <v/>
      </c>
      <c r="D11" t="str">
        <f t="shared" si="1"/>
        <v/>
      </c>
      <c r="E11" t="str">
        <f t="shared" si="1"/>
        <v/>
      </c>
      <c r="F11" t="str">
        <f t="shared" si="1"/>
        <v/>
      </c>
      <c r="G11" t="str">
        <f t="shared" si="1"/>
        <v/>
      </c>
      <c r="H11" t="str">
        <f t="shared" si="1"/>
        <v/>
      </c>
      <c r="I11" t="str">
        <f t="shared" si="1"/>
        <v/>
      </c>
      <c r="J11" t="str">
        <f t="shared" si="1"/>
        <v/>
      </c>
      <c r="K11" t="str">
        <f t="shared" si="1"/>
        <v/>
      </c>
      <c r="L11" t="str">
        <f t="shared" si="1"/>
        <v/>
      </c>
    </row>
    <row r="12" spans="1:16" x14ac:dyDescent="0.2">
      <c r="A12" t="str">
        <f>IF(beta!A12="","",beta!A12)</f>
        <v/>
      </c>
      <c r="B12" t="str">
        <f t="shared" si="1"/>
        <v/>
      </c>
      <c r="C12" t="str">
        <f t="shared" si="1"/>
        <v/>
      </c>
      <c r="D12" t="str">
        <f t="shared" si="1"/>
        <v/>
      </c>
      <c r="E12" t="str">
        <f t="shared" si="1"/>
        <v/>
      </c>
      <c r="F12" t="str">
        <f t="shared" si="1"/>
        <v/>
      </c>
      <c r="G12" t="str">
        <f t="shared" si="1"/>
        <v/>
      </c>
      <c r="H12" t="str">
        <f t="shared" si="1"/>
        <v/>
      </c>
      <c r="I12" t="str">
        <f t="shared" si="1"/>
        <v/>
      </c>
      <c r="J12" t="str">
        <f t="shared" si="1"/>
        <v/>
      </c>
      <c r="K12" t="str">
        <f t="shared" si="1"/>
        <v/>
      </c>
      <c r="L12" t="str">
        <f t="shared" si="1"/>
        <v/>
      </c>
    </row>
    <row r="13" spans="1:16" x14ac:dyDescent="0.2">
      <c r="A13" t="str">
        <f>IF(beta!A13="","",beta!A13)</f>
        <v/>
      </c>
      <c r="B13" t="str">
        <f t="shared" si="1"/>
        <v/>
      </c>
      <c r="C13" t="str">
        <f t="shared" si="1"/>
        <v/>
      </c>
      <c r="D13" t="str">
        <f t="shared" si="1"/>
        <v/>
      </c>
      <c r="E13" t="str">
        <f t="shared" si="1"/>
        <v/>
      </c>
      <c r="F13" t="str">
        <f t="shared" si="1"/>
        <v/>
      </c>
      <c r="G13" t="str">
        <f t="shared" si="1"/>
        <v/>
      </c>
      <c r="H13" t="str">
        <f t="shared" si="1"/>
        <v/>
      </c>
      <c r="I13" t="str">
        <f t="shared" si="1"/>
        <v/>
      </c>
      <c r="J13" t="str">
        <f t="shared" si="1"/>
        <v/>
      </c>
      <c r="K13" t="str">
        <f t="shared" si="1"/>
        <v/>
      </c>
      <c r="L13" t="str">
        <f t="shared" si="1"/>
        <v/>
      </c>
    </row>
    <row r="14" spans="1:16" x14ac:dyDescent="0.2">
      <c r="A14" t="str">
        <f>IF(beta!A14="","",beta!A14)</f>
        <v/>
      </c>
      <c r="B14" t="str">
        <f t="shared" si="1"/>
        <v/>
      </c>
      <c r="C14" t="str">
        <f t="shared" si="1"/>
        <v/>
      </c>
      <c r="D14" t="str">
        <f t="shared" si="1"/>
        <v/>
      </c>
      <c r="E14" t="str">
        <f t="shared" si="1"/>
        <v/>
      </c>
      <c r="F14" t="str">
        <f t="shared" si="1"/>
        <v/>
      </c>
      <c r="G14" t="str">
        <f t="shared" si="1"/>
        <v/>
      </c>
      <c r="H14" t="str">
        <f t="shared" si="1"/>
        <v/>
      </c>
      <c r="I14" t="str">
        <f t="shared" si="1"/>
        <v/>
      </c>
      <c r="J14" t="str">
        <f t="shared" si="1"/>
        <v/>
      </c>
      <c r="K14" t="str">
        <f t="shared" si="1"/>
        <v/>
      </c>
      <c r="L14" t="str">
        <f t="shared" si="1"/>
        <v/>
      </c>
    </row>
    <row r="15" spans="1:16" x14ac:dyDescent="0.2">
      <c r="A15" t="str">
        <f>IF(beta!A15="","",beta!A15)</f>
        <v/>
      </c>
      <c r="B15" t="str">
        <f t="shared" si="1"/>
        <v/>
      </c>
      <c r="C15" t="str">
        <f t="shared" si="1"/>
        <v/>
      </c>
      <c r="D15" t="str">
        <f t="shared" si="1"/>
        <v/>
      </c>
      <c r="E15" t="str">
        <f t="shared" si="1"/>
        <v/>
      </c>
      <c r="F15" t="str">
        <f t="shared" si="1"/>
        <v/>
      </c>
      <c r="G15" t="str">
        <f t="shared" si="1"/>
        <v/>
      </c>
      <c r="H15" t="str">
        <f t="shared" si="1"/>
        <v/>
      </c>
      <c r="I15" t="str">
        <f t="shared" si="1"/>
        <v/>
      </c>
      <c r="J15" t="str">
        <f t="shared" si="1"/>
        <v/>
      </c>
      <c r="K15" t="str">
        <f t="shared" si="1"/>
        <v/>
      </c>
      <c r="L15" t="str">
        <f t="shared" si="1"/>
        <v/>
      </c>
    </row>
    <row r="16" spans="1:16" x14ac:dyDescent="0.2">
      <c r="A16" t="str">
        <f>IF(beta!A16="","",beta!A16)</f>
        <v/>
      </c>
      <c r="B16" t="str">
        <f t="shared" si="1"/>
        <v/>
      </c>
      <c r="C16" t="str">
        <f t="shared" si="1"/>
        <v/>
      </c>
      <c r="D16" t="str">
        <f t="shared" si="1"/>
        <v/>
      </c>
      <c r="E16" t="str">
        <f t="shared" si="1"/>
        <v/>
      </c>
      <c r="F16" t="str">
        <f t="shared" si="1"/>
        <v/>
      </c>
      <c r="G16" t="str">
        <f t="shared" si="1"/>
        <v/>
      </c>
      <c r="H16" t="str">
        <f t="shared" si="1"/>
        <v/>
      </c>
      <c r="I16" t="str">
        <f t="shared" si="1"/>
        <v/>
      </c>
      <c r="J16" t="str">
        <f t="shared" si="1"/>
        <v/>
      </c>
      <c r="K16" t="str">
        <f t="shared" si="1"/>
        <v/>
      </c>
      <c r="L16" t="str">
        <f t="shared" si="1"/>
        <v/>
      </c>
    </row>
    <row r="17" spans="1:12" x14ac:dyDescent="0.2">
      <c r="A17" t="str">
        <f>IF(beta!A17="","",beta!A17)</f>
        <v/>
      </c>
      <c r="B17" t="str">
        <f t="shared" si="1"/>
        <v/>
      </c>
      <c r="C17" t="str">
        <f t="shared" si="1"/>
        <v/>
      </c>
      <c r="D17" t="str">
        <f t="shared" si="1"/>
        <v/>
      </c>
      <c r="E17" t="str">
        <f t="shared" si="1"/>
        <v/>
      </c>
      <c r="F17" t="str">
        <f t="shared" si="1"/>
        <v/>
      </c>
      <c r="G17" t="str">
        <f t="shared" si="1"/>
        <v/>
      </c>
      <c r="H17" t="str">
        <f t="shared" si="1"/>
        <v/>
      </c>
      <c r="I17" t="str">
        <f t="shared" si="1"/>
        <v/>
      </c>
      <c r="J17" t="str">
        <f t="shared" si="1"/>
        <v/>
      </c>
      <c r="K17" t="str">
        <f t="shared" si="1"/>
        <v/>
      </c>
      <c r="L17" t="str">
        <f t="shared" si="1"/>
        <v/>
      </c>
    </row>
    <row r="18" spans="1:12" x14ac:dyDescent="0.2">
      <c r="A18" t="str">
        <f>IF(beta!A18="","",beta!A18)</f>
        <v/>
      </c>
      <c r="B18" t="str">
        <f t="shared" si="1"/>
        <v/>
      </c>
      <c r="C18" t="str">
        <f t="shared" si="1"/>
        <v/>
      </c>
      <c r="D18" t="str">
        <f t="shared" si="1"/>
        <v/>
      </c>
      <c r="E18" t="str">
        <f t="shared" si="1"/>
        <v/>
      </c>
      <c r="F18" t="str">
        <f t="shared" si="1"/>
        <v/>
      </c>
      <c r="G18" t="str">
        <f t="shared" si="1"/>
        <v/>
      </c>
      <c r="H18" t="str">
        <f t="shared" si="1"/>
        <v/>
      </c>
      <c r="I18" t="str">
        <f t="shared" si="1"/>
        <v/>
      </c>
      <c r="J18" t="str">
        <f t="shared" si="1"/>
        <v/>
      </c>
      <c r="K18" t="str">
        <f t="shared" si="1"/>
        <v/>
      </c>
      <c r="L18" t="str">
        <f t="shared" si="1"/>
        <v/>
      </c>
    </row>
    <row r="19" spans="1:12" x14ac:dyDescent="0.2">
      <c r="A19" t="str">
        <f>IF(beta!A19="","",beta!A19)</f>
        <v/>
      </c>
      <c r="B19" t="str">
        <f t="shared" si="1"/>
        <v/>
      </c>
      <c r="C19" t="str">
        <f t="shared" si="1"/>
        <v/>
      </c>
      <c r="D19" t="str">
        <f t="shared" si="1"/>
        <v/>
      </c>
      <c r="E19" t="str">
        <f t="shared" si="1"/>
        <v/>
      </c>
      <c r="F19" t="str">
        <f t="shared" si="1"/>
        <v/>
      </c>
      <c r="G19" t="str">
        <f t="shared" si="1"/>
        <v/>
      </c>
      <c r="H19" t="str">
        <f t="shared" si="1"/>
        <v/>
      </c>
      <c r="I19" t="str">
        <f t="shared" si="1"/>
        <v/>
      </c>
      <c r="J19" t="str">
        <f t="shared" si="1"/>
        <v/>
      </c>
      <c r="K19" t="str">
        <f t="shared" si="1"/>
        <v/>
      </c>
      <c r="L19" t="str">
        <f t="shared" si="1"/>
        <v/>
      </c>
    </row>
    <row r="20" spans="1:12" x14ac:dyDescent="0.2">
      <c r="A20" t="str">
        <f>IF(beta!A20="","",beta!A20)</f>
        <v/>
      </c>
      <c r="B20" t="str">
        <f t="shared" si="1"/>
        <v/>
      </c>
      <c r="C20" t="str">
        <f t="shared" si="1"/>
        <v/>
      </c>
      <c r="D20" t="str">
        <f t="shared" si="1"/>
        <v/>
      </c>
      <c r="E20" t="str">
        <f t="shared" si="1"/>
        <v/>
      </c>
      <c r="F20" t="str">
        <f t="shared" si="1"/>
        <v/>
      </c>
      <c r="G20" t="str">
        <f t="shared" si="1"/>
        <v/>
      </c>
      <c r="H20" t="str">
        <f t="shared" si="1"/>
        <v/>
      </c>
      <c r="I20" t="str">
        <f t="shared" si="1"/>
        <v/>
      </c>
      <c r="J20" t="str">
        <f t="shared" si="1"/>
        <v/>
      </c>
      <c r="K20" t="str">
        <f t="shared" si="1"/>
        <v/>
      </c>
      <c r="L20" t="str">
        <f t="shared" si="1"/>
        <v/>
      </c>
    </row>
    <row r="21" spans="1:12" x14ac:dyDescent="0.2">
      <c r="A21" t="str">
        <f>IF(beta!A21="","",beta!A21)</f>
        <v/>
      </c>
      <c r="B21" t="str">
        <f t="shared" si="1"/>
        <v/>
      </c>
      <c r="C21" t="str">
        <f t="shared" si="1"/>
        <v/>
      </c>
      <c r="D21" t="str">
        <f t="shared" si="1"/>
        <v/>
      </c>
      <c r="E21" t="str">
        <f t="shared" si="1"/>
        <v/>
      </c>
      <c r="F21" t="str">
        <f t="shared" si="1"/>
        <v/>
      </c>
      <c r="G21" t="str">
        <f t="shared" si="1"/>
        <v/>
      </c>
      <c r="H21" t="str">
        <f t="shared" si="1"/>
        <v/>
      </c>
      <c r="I21" t="str">
        <f t="shared" si="1"/>
        <v/>
      </c>
      <c r="J21" t="str">
        <f t="shared" si="1"/>
        <v/>
      </c>
      <c r="K21" t="str">
        <f t="shared" si="1"/>
        <v/>
      </c>
      <c r="L21" t="str">
        <f t="shared" si="1"/>
        <v/>
      </c>
    </row>
    <row r="22" spans="1:12" x14ac:dyDescent="0.2">
      <c r="A22" t="str">
        <f>IF(beta!A22="","",beta!A22)</f>
        <v/>
      </c>
      <c r="B22" t="str">
        <f t="shared" si="1"/>
        <v/>
      </c>
      <c r="C22" t="str">
        <f t="shared" si="1"/>
        <v/>
      </c>
      <c r="D22" t="str">
        <f t="shared" si="1"/>
        <v/>
      </c>
      <c r="E22" t="str">
        <f t="shared" si="1"/>
        <v/>
      </c>
      <c r="F22" t="str">
        <f t="shared" si="1"/>
        <v/>
      </c>
      <c r="G22" t="str">
        <f t="shared" si="1"/>
        <v/>
      </c>
      <c r="H22" t="str">
        <f t="shared" si="1"/>
        <v/>
      </c>
      <c r="I22" t="str">
        <f t="shared" si="1"/>
        <v/>
      </c>
      <c r="J22" t="str">
        <f t="shared" si="1"/>
        <v/>
      </c>
      <c r="K22" t="str">
        <f t="shared" si="1"/>
        <v/>
      </c>
      <c r="L22" t="str">
        <f t="shared" si="1"/>
        <v/>
      </c>
    </row>
    <row r="23" spans="1:12" x14ac:dyDescent="0.2">
      <c r="A23" t="str">
        <f>IF(beta!A23="","",beta!A23)</f>
        <v/>
      </c>
      <c r="B23" t="str">
        <f t="shared" si="1"/>
        <v/>
      </c>
      <c r="C23" t="str">
        <f t="shared" si="1"/>
        <v/>
      </c>
      <c r="D23" t="str">
        <f t="shared" si="1"/>
        <v/>
      </c>
      <c r="E23" t="str">
        <f t="shared" si="1"/>
        <v/>
      </c>
      <c r="F23" t="str">
        <f t="shared" si="1"/>
        <v/>
      </c>
      <c r="G23" t="str">
        <f t="shared" si="1"/>
        <v/>
      </c>
      <c r="H23" t="str">
        <f t="shared" si="1"/>
        <v/>
      </c>
      <c r="I23" t="str">
        <f t="shared" si="1"/>
        <v/>
      </c>
      <c r="J23" t="str">
        <f t="shared" si="1"/>
        <v/>
      </c>
      <c r="K23" t="str">
        <f t="shared" si="1"/>
        <v/>
      </c>
      <c r="L23" t="str">
        <f t="shared" si="1"/>
        <v/>
      </c>
    </row>
    <row r="24" spans="1:12" x14ac:dyDescent="0.2">
      <c r="A24" t="str">
        <f>IF(beta!A24="","",beta!A24)</f>
        <v/>
      </c>
      <c r="B24" t="str">
        <f t="shared" si="1"/>
        <v/>
      </c>
      <c r="C24" t="str">
        <f t="shared" si="1"/>
        <v/>
      </c>
      <c r="D24" t="str">
        <f t="shared" si="1"/>
        <v/>
      </c>
      <c r="E24" t="str">
        <f t="shared" si="1"/>
        <v/>
      </c>
      <c r="F24" t="str">
        <f t="shared" si="1"/>
        <v/>
      </c>
      <c r="G24" t="str">
        <f t="shared" si="1"/>
        <v/>
      </c>
      <c r="H24" t="str">
        <f t="shared" si="1"/>
        <v/>
      </c>
      <c r="I24" t="str">
        <f t="shared" si="1"/>
        <v/>
      </c>
      <c r="J24" t="str">
        <f t="shared" si="1"/>
        <v/>
      </c>
      <c r="K24" t="str">
        <f t="shared" si="1"/>
        <v/>
      </c>
      <c r="L24" t="str">
        <f t="shared" si="1"/>
        <v/>
      </c>
    </row>
    <row r="25" spans="1:12" x14ac:dyDescent="0.2">
      <c r="A25" t="str">
        <f>IF(beta!A25="","",beta!A25)</f>
        <v/>
      </c>
      <c r="B25" t="str">
        <f t="shared" si="1"/>
        <v/>
      </c>
      <c r="C25" t="str">
        <f t="shared" si="1"/>
        <v/>
      </c>
      <c r="D25" t="str">
        <f t="shared" si="1"/>
        <v/>
      </c>
      <c r="E25" t="str">
        <f t="shared" si="1"/>
        <v/>
      </c>
      <c r="F25" t="str">
        <f t="shared" si="1"/>
        <v/>
      </c>
      <c r="G25" t="str">
        <f t="shared" si="1"/>
        <v/>
      </c>
      <c r="H25" t="str">
        <f t="shared" si="1"/>
        <v/>
      </c>
      <c r="I25" t="str">
        <f t="shared" ref="C25:L31" si="2">IF(OR($A25="", I$1=""), "", IF(ROW(I25)=COLUMN(I25),-0.05,0.01))</f>
        <v/>
      </c>
      <c r="J25" t="str">
        <f t="shared" si="2"/>
        <v/>
      </c>
      <c r="K25" t="str">
        <f t="shared" si="2"/>
        <v/>
      </c>
      <c r="L25" t="str">
        <f t="shared" si="2"/>
        <v/>
      </c>
    </row>
    <row r="26" spans="1:12" x14ac:dyDescent="0.2">
      <c r="A26" t="str">
        <f>IF(beta!A26="","",beta!A26)</f>
        <v/>
      </c>
      <c r="B26" t="str">
        <f t="shared" si="1"/>
        <v/>
      </c>
      <c r="C26" t="str">
        <f t="shared" si="2"/>
        <v/>
      </c>
      <c r="D26" t="str">
        <f t="shared" si="2"/>
        <v/>
      </c>
      <c r="E26" t="str">
        <f t="shared" si="2"/>
        <v/>
      </c>
      <c r="F26" t="str">
        <f t="shared" si="2"/>
        <v/>
      </c>
      <c r="G26" t="str">
        <f t="shared" si="2"/>
        <v/>
      </c>
      <c r="H26" t="str">
        <f t="shared" si="2"/>
        <v/>
      </c>
      <c r="I26" t="str">
        <f t="shared" si="2"/>
        <v/>
      </c>
      <c r="J26" t="str">
        <f t="shared" si="2"/>
        <v/>
      </c>
      <c r="K26" t="str">
        <f t="shared" si="2"/>
        <v/>
      </c>
      <c r="L26" t="str">
        <f t="shared" si="2"/>
        <v/>
      </c>
    </row>
    <row r="27" spans="1:12" x14ac:dyDescent="0.2">
      <c r="A27" t="str">
        <f>IF(beta!A27="","",beta!A27)</f>
        <v/>
      </c>
      <c r="B27" t="str">
        <f t="shared" si="1"/>
        <v/>
      </c>
      <c r="C27" t="str">
        <f t="shared" si="2"/>
        <v/>
      </c>
      <c r="D27" t="str">
        <f t="shared" si="2"/>
        <v/>
      </c>
      <c r="E27" t="str">
        <f t="shared" si="2"/>
        <v/>
      </c>
      <c r="F27" t="str">
        <f t="shared" si="2"/>
        <v/>
      </c>
      <c r="G27" t="str">
        <f t="shared" si="2"/>
        <v/>
      </c>
      <c r="H27" t="str">
        <f t="shared" si="2"/>
        <v/>
      </c>
      <c r="I27" t="str">
        <f t="shared" si="2"/>
        <v/>
      </c>
      <c r="J27" t="str">
        <f t="shared" si="2"/>
        <v/>
      </c>
      <c r="K27" t="str">
        <f t="shared" si="2"/>
        <v/>
      </c>
      <c r="L27" t="str">
        <f t="shared" si="2"/>
        <v/>
      </c>
    </row>
    <row r="28" spans="1:12" x14ac:dyDescent="0.2">
      <c r="A28" t="str">
        <f>IF(beta!A28="","",beta!A28)</f>
        <v/>
      </c>
      <c r="B28" t="str">
        <f t="shared" si="1"/>
        <v/>
      </c>
      <c r="C28" t="str">
        <f t="shared" si="2"/>
        <v/>
      </c>
      <c r="D28" t="str">
        <f t="shared" si="2"/>
        <v/>
      </c>
      <c r="E28" t="str">
        <f t="shared" si="2"/>
        <v/>
      </c>
      <c r="F28" t="str">
        <f t="shared" si="2"/>
        <v/>
      </c>
      <c r="G28" t="str">
        <f t="shared" si="2"/>
        <v/>
      </c>
      <c r="H28" t="str">
        <f t="shared" si="2"/>
        <v/>
      </c>
      <c r="I28" t="str">
        <f t="shared" si="2"/>
        <v/>
      </c>
      <c r="J28" t="str">
        <f t="shared" si="2"/>
        <v/>
      </c>
      <c r="K28" t="str">
        <f t="shared" si="2"/>
        <v/>
      </c>
      <c r="L28" t="str">
        <f t="shared" si="2"/>
        <v/>
      </c>
    </row>
    <row r="29" spans="1:12" x14ac:dyDescent="0.2">
      <c r="A29" t="str">
        <f>IF(beta!A29="","",beta!A29)</f>
        <v/>
      </c>
      <c r="B29" t="str">
        <f t="shared" si="1"/>
        <v/>
      </c>
      <c r="C29" t="str">
        <f t="shared" si="2"/>
        <v/>
      </c>
      <c r="D29" t="str">
        <f t="shared" si="2"/>
        <v/>
      </c>
      <c r="E29" t="str">
        <f t="shared" si="2"/>
        <v/>
      </c>
      <c r="F29" t="str">
        <f t="shared" si="2"/>
        <v/>
      </c>
      <c r="G29" t="str">
        <f t="shared" si="2"/>
        <v/>
      </c>
      <c r="H29" t="str">
        <f t="shared" si="2"/>
        <v/>
      </c>
      <c r="I29" t="str">
        <f t="shared" si="2"/>
        <v/>
      </c>
      <c r="J29" t="str">
        <f t="shared" si="2"/>
        <v/>
      </c>
      <c r="K29" t="str">
        <f t="shared" si="2"/>
        <v/>
      </c>
      <c r="L29" t="str">
        <f t="shared" si="2"/>
        <v/>
      </c>
    </row>
    <row r="30" spans="1:12" x14ac:dyDescent="0.2">
      <c r="A30" t="str">
        <f>IF(beta!A30="","",beta!A30)</f>
        <v/>
      </c>
      <c r="B30" t="str">
        <f t="shared" si="1"/>
        <v/>
      </c>
      <c r="C30" t="str">
        <f t="shared" si="2"/>
        <v/>
      </c>
      <c r="D30" t="str">
        <f t="shared" si="2"/>
        <v/>
      </c>
      <c r="E30" t="str">
        <f t="shared" si="2"/>
        <v/>
      </c>
      <c r="F30" t="str">
        <f t="shared" si="2"/>
        <v/>
      </c>
      <c r="G30" t="str">
        <f t="shared" si="2"/>
        <v/>
      </c>
      <c r="H30" t="str">
        <f t="shared" si="2"/>
        <v/>
      </c>
      <c r="I30" t="str">
        <f t="shared" si="2"/>
        <v/>
      </c>
      <c r="J30" t="str">
        <f t="shared" si="2"/>
        <v/>
      </c>
      <c r="K30" t="str">
        <f t="shared" si="2"/>
        <v/>
      </c>
      <c r="L30" t="str">
        <f t="shared" si="2"/>
        <v/>
      </c>
    </row>
    <row r="31" spans="1:12" x14ac:dyDescent="0.2">
      <c r="A31" t="str">
        <f>IF(beta!A31="","",beta!A31)</f>
        <v/>
      </c>
      <c r="B31" t="str">
        <f t="shared" si="1"/>
        <v/>
      </c>
      <c r="C31" t="str">
        <f t="shared" si="2"/>
        <v/>
      </c>
      <c r="D31" t="str">
        <f t="shared" si="2"/>
        <v/>
      </c>
      <c r="E31" t="str">
        <f t="shared" si="2"/>
        <v/>
      </c>
      <c r="F31" t="str">
        <f t="shared" si="2"/>
        <v/>
      </c>
      <c r="G31" t="str">
        <f t="shared" si="2"/>
        <v/>
      </c>
      <c r="H31" t="str">
        <f t="shared" si="2"/>
        <v/>
      </c>
      <c r="I31" t="str">
        <f t="shared" si="2"/>
        <v/>
      </c>
      <c r="J31" t="str">
        <f t="shared" si="2"/>
        <v/>
      </c>
      <c r="K31" t="str">
        <f t="shared" si="2"/>
        <v/>
      </c>
      <c r="L31" t="str">
        <f t="shared" si="2"/>
        <v/>
      </c>
    </row>
    <row r="32" spans="1:12" x14ac:dyDescent="0.2">
      <c r="A32" t="str">
        <f>IF(beta!A32="","",beta!A32)</f>
        <v/>
      </c>
    </row>
    <row r="33" spans="1:1" x14ac:dyDescent="0.2">
      <c r="A33" t="str">
        <f>IF(beta!A33="","",beta!A33)</f>
        <v/>
      </c>
    </row>
    <row r="34" spans="1:1" x14ac:dyDescent="0.2">
      <c r="A34" t="str">
        <f>IF(beta!A34="","",beta!A34)</f>
        <v/>
      </c>
    </row>
    <row r="35" spans="1:1" x14ac:dyDescent="0.2">
      <c r="A35" t="str">
        <f>IF(beta!A35="","",beta!A35)</f>
        <v/>
      </c>
    </row>
    <row r="36" spans="1:1" x14ac:dyDescent="0.2">
      <c r="A36" t="str">
        <f>IF(beta!A36="","",beta!A36)</f>
        <v/>
      </c>
    </row>
    <row r="37" spans="1:1" x14ac:dyDescent="0.2">
      <c r="A37" t="str">
        <f>IF(beta!A37="","",beta!A37)</f>
        <v/>
      </c>
    </row>
    <row r="38" spans="1:1" x14ac:dyDescent="0.2">
      <c r="A38" t="str">
        <f>IF(beta!A38="","",beta!A38)</f>
        <v/>
      </c>
    </row>
    <row r="39" spans="1:1" x14ac:dyDescent="0.2">
      <c r="A39" t="str">
        <f>IF(beta!A39="","",beta!A39)</f>
        <v/>
      </c>
    </row>
    <row r="40" spans="1:1" x14ac:dyDescent="0.2">
      <c r="A40" t="str">
        <f>IF(beta!A40="","",beta!A40)</f>
        <v/>
      </c>
    </row>
    <row r="41" spans="1:1" x14ac:dyDescent="0.2">
      <c r="A41" t="str">
        <f>IF(beta!A41="","",beta!A41)</f>
        <v/>
      </c>
    </row>
    <row r="42" spans="1:1" x14ac:dyDescent="0.2">
      <c r="A42" t="str">
        <f>IF(beta!A42="","",beta!A42)</f>
        <v/>
      </c>
    </row>
    <row r="43" spans="1:1" x14ac:dyDescent="0.2">
      <c r="A43" t="str">
        <f>IF(beta!A43="","",beta!A43)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C606-5086-1F48-9D1A-C2900FAE3B19}">
  <dimension ref="A1:G7"/>
  <sheetViews>
    <sheetView workbookViewId="0">
      <selection activeCell="H43" sqref="H43"/>
    </sheetView>
  </sheetViews>
  <sheetFormatPr baseColWidth="10" defaultColWidth="11" defaultRowHeight="16" x14ac:dyDescent="0.2"/>
  <sheetData>
    <row r="1" spans="1:7" x14ac:dyDescent="0.2">
      <c r="A1" t="s">
        <v>15</v>
      </c>
      <c r="B1" t="str" cm="1">
        <f t="array" ref="B1:G1">TRANSPOSE(A2:A7)</f>
        <v>NY</v>
      </c>
      <c r="C1" t="str">
        <v>NJ</v>
      </c>
      <c r="D1" t="str">
        <v>PA</v>
      </c>
      <c r="E1">
        <v>0</v>
      </c>
      <c r="F1">
        <v>0</v>
      </c>
      <c r="G1">
        <v>0</v>
      </c>
    </row>
    <row r="2" spans="1:7" x14ac:dyDescent="0.2">
      <c r="A2" t="str">
        <f>jurisdiction!B2</f>
        <v>NY</v>
      </c>
      <c r="B2" s="1">
        <v>1</v>
      </c>
      <c r="C2" s="1">
        <v>0.1</v>
      </c>
      <c r="D2" s="1">
        <v>0</v>
      </c>
      <c r="E2" s="2">
        <v>0</v>
      </c>
      <c r="F2" s="2">
        <v>0</v>
      </c>
      <c r="G2" s="2">
        <v>0</v>
      </c>
    </row>
    <row r="3" spans="1:7" x14ac:dyDescent="0.2">
      <c r="A3" t="str">
        <f>jurisdiction!B3</f>
        <v>NJ</v>
      </c>
      <c r="B3" s="1">
        <v>0.1</v>
      </c>
      <c r="C3" s="1">
        <v>1</v>
      </c>
      <c r="D3" s="1">
        <v>0</v>
      </c>
      <c r="E3" s="2">
        <v>0</v>
      </c>
      <c r="F3" s="2">
        <v>0</v>
      </c>
      <c r="G3" s="2">
        <v>0</v>
      </c>
    </row>
    <row r="4" spans="1:7" x14ac:dyDescent="0.2">
      <c r="A4" t="str">
        <f>jurisdiction!B4</f>
        <v>PA</v>
      </c>
      <c r="B4" s="1">
        <v>0</v>
      </c>
      <c r="C4" s="1">
        <v>0</v>
      </c>
      <c r="D4" s="1">
        <v>1</v>
      </c>
      <c r="E4" s="2">
        <v>0</v>
      </c>
      <c r="F4" s="2">
        <v>0</v>
      </c>
      <c r="G4" s="2">
        <v>0</v>
      </c>
    </row>
    <row r="5" spans="1:7" x14ac:dyDescent="0.2">
      <c r="A5">
        <f>jurisdiction!B5</f>
        <v>0</v>
      </c>
      <c r="B5" s="2">
        <v>0</v>
      </c>
      <c r="C5" s="2">
        <v>0</v>
      </c>
      <c r="D5" s="2">
        <v>0</v>
      </c>
      <c r="E5" s="1">
        <v>1</v>
      </c>
      <c r="F5" s="1">
        <v>0</v>
      </c>
      <c r="G5" s="1">
        <v>0</v>
      </c>
    </row>
    <row r="6" spans="1:7" x14ac:dyDescent="0.2">
      <c r="A6">
        <f>jurisdiction!B6</f>
        <v>0</v>
      </c>
      <c r="B6" s="2">
        <v>0</v>
      </c>
      <c r="C6" s="2">
        <v>0</v>
      </c>
      <c r="D6" s="2">
        <v>0</v>
      </c>
      <c r="E6" s="1">
        <v>0</v>
      </c>
      <c r="F6" s="1">
        <v>1</v>
      </c>
      <c r="G6" s="1">
        <v>0</v>
      </c>
    </row>
    <row r="7" spans="1:7" x14ac:dyDescent="0.2">
      <c r="A7">
        <f>jurisdiction!B7</f>
        <v>0</v>
      </c>
      <c r="B7" s="2">
        <v>0</v>
      </c>
      <c r="C7" s="2">
        <v>0</v>
      </c>
      <c r="D7" s="2">
        <v>0</v>
      </c>
      <c r="E7" s="1">
        <v>0</v>
      </c>
      <c r="F7" s="1">
        <v>0</v>
      </c>
      <c r="G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settings</vt:lpstr>
      <vt:lpstr>parameters</vt:lpstr>
      <vt:lpstr>health-costs</vt:lpstr>
      <vt:lpstr>jurisdiction</vt:lpstr>
      <vt:lpstr>beta</vt:lpstr>
      <vt:lpstr>travel</vt:lpstr>
      <vt:lpstr>relative-mixing</vt:lpstr>
      <vt:lpstr>c_</vt:lpstr>
      <vt:lpstr>C_surv</vt:lpstr>
      <vt:lpstr>days_to_adjust_NPI</vt:lpstr>
      <vt:lpstr>delta</vt:lpstr>
      <vt:lpstr>gamma</vt:lpstr>
      <vt:lpstr>o</vt:lpstr>
      <vt:lpstr>obs_lag</vt:lpstr>
      <vt:lpstr>r_</vt:lpstr>
      <vt:lpstr>sigma</vt:lpstr>
      <vt:lpstr>tau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2023-04-07T18:26:53Z</dcterms:created>
  <dcterms:modified xsi:type="dcterms:W3CDTF">2023-08-17T17:02:01Z</dcterms:modified>
</cp:coreProperties>
</file>