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lima/dev/genomic-surveillance-voi/data/"/>
    </mc:Choice>
  </mc:AlternateContent>
  <xr:revisionPtr revIDLastSave="0" documentId="13_ncr:1_{367237C3-5CEF-C146-B9A3-29DCD4A84D54}" xr6:coauthVersionLast="47" xr6:coauthVersionMax="47" xr10:uidLastSave="{00000000-0000-0000-0000-000000000000}"/>
  <bookViews>
    <workbookView xWindow="2900" yWindow="2040" windowWidth="28040" windowHeight="17440" activeTab="4" xr2:uid="{0C369B58-09D0-0147-9E6F-D031731E4386}"/>
  </bookViews>
  <sheets>
    <sheet name="settings" sheetId="1" r:id="rId1"/>
    <sheet name="jurisdiction" sheetId="2" r:id="rId2"/>
    <sheet name="travel" sheetId="3" r:id="rId3"/>
    <sheet name="relative-mixing" sheetId="5" r:id="rId4"/>
    <sheet name="parameter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7" i="5" l="1"/>
  <c r="A6" i="5"/>
  <c r="A5" i="5"/>
  <c r="A4" i="5"/>
  <c r="A3" i="5"/>
  <c r="A2" i="5"/>
  <c r="B1" i="5" s="1" a="1"/>
  <c r="B1" i="5" s="1"/>
  <c r="B1" i="3" a="1"/>
  <c r="B1" i="3" s="1"/>
  <c r="A7" i="3"/>
  <c r="A6" i="3"/>
  <c r="A5" i="3"/>
  <c r="A4" i="3"/>
  <c r="A3" i="3"/>
  <c r="A2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<sst xmlns="http://schemas.openxmlformats.org/spreadsheetml/2006/main" count="30" uniqueCount="25">
  <si>
    <t>setting</t>
  </si>
  <si>
    <t>value</t>
  </si>
  <si>
    <t>nr_patches</t>
  </si>
  <si>
    <t>jurisdiction.id</t>
  </si>
  <si>
    <t>jurisdiction.name</t>
  </si>
  <si>
    <t>parent.jurisdiction</t>
  </si>
  <si>
    <t>US</t>
  </si>
  <si>
    <t>Europe</t>
  </si>
  <si>
    <t>NY</t>
  </si>
  <si>
    <t>NJ</t>
  </si>
  <si>
    <t>PA</t>
  </si>
  <si>
    <t>Germany</t>
  </si>
  <si>
    <t>France</t>
  </si>
  <si>
    <t>Italy</t>
  </si>
  <si>
    <t>population</t>
  </si>
  <si>
    <t>parameter</t>
  </si>
  <si>
    <t>beta</t>
  </si>
  <si>
    <t>gamma</t>
  </si>
  <si>
    <t>mean</t>
  </si>
  <si>
    <t>min</t>
  </si>
  <si>
    <t>max</t>
  </si>
  <si>
    <t>distribution</t>
  </si>
  <si>
    <t>jurisdiction</t>
  </si>
  <si>
    <t>…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</si>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</sst>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AAEB-4DB6-F84A-A5FA-6A348965EB1E}">
  <dimension ref="A1:B2"/>
  <sheetViews>
    <sheetView workbookViewId="0">
      <selection activeCell="D17" sqref="D17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CD30-F114-BB47-AF6C-7BCFE754F543}">
  <dimension ref="A1:D7"/>
  <sheetViews>
    <sheetView zoomScale="187" workbookViewId="0">
      <selection activeCell="C12" sqref="C12"/>
    </sheetView>
  </sheetViews>
  <sheetFormatPr baseColWidth="10" defaultRowHeight="16" x14ac:dyDescent="0.2"/>
  <cols>
    <col min="1" max="1" width="12.1640625" bestFit="1" customWidth="1"/>
    <col min="2" max="2" width="15.33203125" bestFit="1" customWidth="1"/>
    <col min="3" max="3" width="16" bestFit="1" customWidth="1"/>
  </cols>
  <sheetData>
    <row r="1" spans="1:4" x14ac:dyDescent="0.2">
      <c r="A1" t="s">
        <v>3</v>
      </c>
      <c r="B1" t="s">
        <v>4</v>
      </c>
      <c r="C1" t="s">
        <v>5</v>
      </c>
      <c r="D1" t="s">
        <v>14</v>
      </c>
    </row>
    <row r="2" spans="1:4" x14ac:dyDescent="0.2">
      <c r="A2">
        <v>1</v>
      </c>
      <c r="B2" t="s">
        <v>8</v>
      </c>
      <c r="C2" t="s">
        <v>6</v>
      </c>
      <c r="D2">
        <v>100000</v>
      </c>
    </row>
    <row r="3" spans="1:4" x14ac:dyDescent="0.2">
      <c r="A3">
        <v>2</v>
      </c>
      <c r="B3" t="s">
        <v>9</v>
      </c>
      <c r="C3" t="s">
        <v>6</v>
      </c>
      <c r="D3">
        <v>100000</v>
      </c>
    </row>
    <row r="4" spans="1:4" x14ac:dyDescent="0.2">
      <c r="A4">
        <v>3</v>
      </c>
      <c r="B4" t="s">
        <v>10</v>
      </c>
      <c r="C4" t="s">
        <v>6</v>
      </c>
      <c r="D4">
        <v>100000</v>
      </c>
    </row>
    <row r="5" spans="1:4" x14ac:dyDescent="0.2">
      <c r="A5">
        <v>4</v>
      </c>
      <c r="B5" t="s">
        <v>11</v>
      </c>
      <c r="C5" t="s">
        <v>7</v>
      </c>
      <c r="D5">
        <v>100000</v>
      </c>
    </row>
    <row r="6" spans="1:4" x14ac:dyDescent="0.2">
      <c r="A6">
        <v>5</v>
      </c>
      <c r="B6" t="s">
        <v>12</v>
      </c>
      <c r="C6" t="s">
        <v>7</v>
      </c>
      <c r="D6">
        <v>100000</v>
      </c>
    </row>
    <row r="7" spans="1:4" x14ac:dyDescent="0.2">
      <c r="A7">
        <v>6</v>
      </c>
      <c r="B7" t="s">
        <v>13</v>
      </c>
      <c r="C7" t="s">
        <v>7</v>
      </c>
      <c r="D7">
        <v>100000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96AD-7FCE-D24F-B326-0D5D7D33F358}">
  <dimension ref="A1:G7"/>
  <sheetViews>
    <sheetView workbookViewId="0">
      <selection activeCell="A2" sqref="A2"/>
    </sheetView>
  </sheetViews>
  <sheetFormatPr baseColWidth="10" defaultRowHeight="16" x14ac:dyDescent="0.2"/>
  <sheetData>
    <row r="1" spans="1:7" x14ac:dyDescent="0.2">
      <c r="A1" t="s">
        <v>22</v>
      </c>
      <c r="B1" t="str" cm="1">
        <f t="array" ref="B1:G1">TRANSPOSE(A2:A7)</f>
        <v>NY</v>
      </c>
      <c r="C1" t="str">
        <v>NJ</v>
      </c>
      <c r="D1" t="str">
        <v>PA</v>
      </c>
      <c r="E1" t="str">
        <v>Germany</v>
      </c>
      <c r="F1" t="str">
        <v>France</v>
      </c>
      <c r="G1" t="str">
        <v>Italy</v>
      </c>
    </row>
    <row r="2" spans="1:7" x14ac:dyDescent="0.2">
      <c r="A2" t="str">
        <f>jurisdiction!B2</f>
        <v>NY</v>
      </c>
      <c r="B2">
        <v>-0.05</v>
      </c>
      <c r="C2">
        <v>0.01</v>
      </c>
      <c r="D2">
        <v>0.01</v>
      </c>
      <c r="E2">
        <v>0.01</v>
      </c>
      <c r="F2">
        <v>0.01</v>
      </c>
      <c r="G2">
        <v>0.01</v>
      </c>
    </row>
    <row r="3" spans="1:7" x14ac:dyDescent="0.2">
      <c r="A3" t="str">
        <f>jurisdiction!B3</f>
        <v>NJ</v>
      </c>
      <c r="B3">
        <v>0.01</v>
      </c>
      <c r="C3">
        <v>-0.05</v>
      </c>
      <c r="D3">
        <v>0.01</v>
      </c>
      <c r="E3">
        <v>0.01</v>
      </c>
      <c r="F3">
        <v>0.01</v>
      </c>
      <c r="G3">
        <v>0.01</v>
      </c>
    </row>
    <row r="4" spans="1:7" x14ac:dyDescent="0.2">
      <c r="A4" t="str">
        <f>jurisdiction!B4</f>
        <v>PA</v>
      </c>
      <c r="B4">
        <v>0.01</v>
      </c>
      <c r="C4">
        <v>0.01</v>
      </c>
      <c r="D4">
        <v>-0.05</v>
      </c>
      <c r="E4">
        <v>0.01</v>
      </c>
      <c r="F4">
        <v>0.01</v>
      </c>
      <c r="G4">
        <v>0.01</v>
      </c>
    </row>
    <row r="5" spans="1:7" x14ac:dyDescent="0.2">
      <c r="A5" t="str">
        <f>jurisdiction!B5</f>
        <v>Germany</v>
      </c>
      <c r="B5">
        <v>0.01</v>
      </c>
      <c r="C5">
        <v>0.01</v>
      </c>
      <c r="D5">
        <v>0.01</v>
      </c>
      <c r="E5">
        <v>-0.05</v>
      </c>
      <c r="F5">
        <v>0.01</v>
      </c>
      <c r="G5">
        <v>0.01</v>
      </c>
    </row>
    <row r="6" spans="1:7" x14ac:dyDescent="0.2">
      <c r="A6" t="str">
        <f>jurisdiction!B6</f>
        <v>France</v>
      </c>
      <c r="B6">
        <v>0.01</v>
      </c>
      <c r="C6">
        <v>0.01</v>
      </c>
      <c r="D6">
        <v>0.01</v>
      </c>
      <c r="E6">
        <v>0.01</v>
      </c>
      <c r="F6">
        <v>-0.05</v>
      </c>
      <c r="G6">
        <v>0.01</v>
      </c>
    </row>
    <row r="7" spans="1:7" x14ac:dyDescent="0.2">
      <c r="A7" t="str">
        <f>jurisdiction!B7</f>
        <v>Italy</v>
      </c>
      <c r="B7">
        <v>0.01</v>
      </c>
      <c r="C7">
        <v>0.01</v>
      </c>
      <c r="D7">
        <v>0.01</v>
      </c>
      <c r="E7">
        <v>0.01</v>
      </c>
      <c r="F7">
        <v>0.01</v>
      </c>
      <c r="G7">
        <v>-0.05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C606-5086-1F48-9D1A-C2900FAE3B19}">
  <dimension ref="A1:G7"/>
  <sheetViews>
    <sheetView workbookViewId="0">
      <selection activeCell="A2" sqref="A2"/>
    </sheetView>
  </sheetViews>
  <sheetFormatPr baseColWidth="10" defaultRowHeight="16" x14ac:dyDescent="0.2"/>
  <sheetData>
    <row r="1" spans="1:7" x14ac:dyDescent="0.2">
      <c r="A1" t="s">
        <v>22</v>
      </c>
      <c r="B1" t="str" cm="1">
        <f t="array" ref="B1:G1">TRANSPOSE(A2:A7)</f>
        <v>NY</v>
      </c>
      <c r="C1" t="str">
        <v>NJ</v>
      </c>
      <c r="D1" t="str">
        <v>PA</v>
      </c>
      <c r="E1" t="str">
        <v>Germany</v>
      </c>
      <c r="F1" t="str">
        <v>France</v>
      </c>
      <c r="G1" t="str">
        <v>Italy</v>
      </c>
    </row>
    <row r="2" spans="1:7" x14ac:dyDescent="0.2">
      <c r="A2" t="str">
        <f>jurisdiction!B2</f>
        <v>NY</v>
      </c>
      <c r="B2" s="1">
        <v>1</v>
      </c>
      <c r="C2" s="1">
        <v>0.1</v>
      </c>
      <c r="D2" s="1">
        <v>0</v>
      </c>
      <c r="E2" s="2">
        <v>0</v>
      </c>
      <c r="F2" s="2">
        <v>0</v>
      </c>
      <c r="G2" s="2">
        <v>0</v>
      </c>
    </row>
    <row r="3" spans="1:7" x14ac:dyDescent="0.2">
      <c r="A3" t="str">
        <f>jurisdiction!B3</f>
        <v>NJ</v>
      </c>
      <c r="B3" s="1">
        <v>0.1</v>
      </c>
      <c r="C3" s="1">
        <v>1</v>
      </c>
      <c r="D3" s="1">
        <v>0</v>
      </c>
      <c r="E3" s="2">
        <v>0</v>
      </c>
      <c r="F3" s="2">
        <v>0</v>
      </c>
      <c r="G3" s="2">
        <v>0</v>
      </c>
    </row>
    <row r="4" spans="1:7" x14ac:dyDescent="0.2">
      <c r="A4" t="str">
        <f>jurisdiction!B4</f>
        <v>PA</v>
      </c>
      <c r="B4" s="1">
        <v>0</v>
      </c>
      <c r="C4" s="1">
        <v>0</v>
      </c>
      <c r="D4" s="1">
        <v>1</v>
      </c>
      <c r="E4" s="2">
        <v>0</v>
      </c>
      <c r="F4" s="2">
        <v>0</v>
      </c>
      <c r="G4" s="2">
        <v>0</v>
      </c>
    </row>
    <row r="5" spans="1:7" x14ac:dyDescent="0.2">
      <c r="A5" t="str">
        <f>jurisdiction!B5</f>
        <v>Germany</v>
      </c>
      <c r="B5" s="2">
        <v>0</v>
      </c>
      <c r="C5" s="2">
        <v>0</v>
      </c>
      <c r="D5" s="2">
        <v>0</v>
      </c>
      <c r="E5" s="1">
        <v>1</v>
      </c>
      <c r="F5" s="1">
        <v>0</v>
      </c>
      <c r="G5" s="1">
        <v>0</v>
      </c>
    </row>
    <row r="6" spans="1:7" x14ac:dyDescent="0.2">
      <c r="A6" t="str">
        <f>jurisdiction!B6</f>
        <v>France</v>
      </c>
      <c r="B6" s="2">
        <v>0</v>
      </c>
      <c r="C6" s="2">
        <v>0</v>
      </c>
      <c r="D6" s="2">
        <v>0</v>
      </c>
      <c r="E6" s="1">
        <v>0</v>
      </c>
      <c r="F6" s="1">
        <v>1</v>
      </c>
      <c r="G6" s="1">
        <v>0</v>
      </c>
    </row>
    <row r="7" spans="1:7" x14ac:dyDescent="0.2">
      <c r="A7" t="str">
        <f>jurisdiction!B7</f>
        <v>Italy</v>
      </c>
      <c r="B7" s="2">
        <v>0</v>
      </c>
      <c r="C7" s="2">
        <v>0</v>
      </c>
      <c r="D7" s="2">
        <v>0</v>
      </c>
      <c r="E7" s="1">
        <v>0</v>
      </c>
      <c r="F7" s="1">
        <v>0</v>
      </c>
      <c r="G7" s="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4C7-2D37-094A-A2DB-7EC2D5ACBFA8}">
  <dimension ref="A1:F4"/>
  <sheetViews>
    <sheetView tabSelected="1" workbookViewId="0">
      <selection sqref="A1:F4"/>
    </sheetView>
  </sheetViews>
  <sheetFormatPr baseColWidth="10" defaultRowHeight="16" x14ac:dyDescent="0.2"/>
  <sheetData>
    <row r="1" spans="1:6" x14ac:dyDescent="0.2">
      <c r="A1" t="s">
        <v>15</v>
      </c>
      <c r="B1" t="s">
        <v>18</v>
      </c>
      <c r="C1" t="s">
        <v>19</v>
      </c>
      <c r="D1" t="s">
        <v>20</v>
      </c>
      <c r="E1" t="s">
        <v>21</v>
      </c>
      <c r="F1" t="s">
        <v>24</v>
      </c>
    </row>
    <row r="2" spans="1:6" x14ac:dyDescent="0.2">
      <c r="A2" t="s">
        <v>16</v>
      </c>
    </row>
    <row r="3" spans="1:6" x14ac:dyDescent="0.2">
      <c r="A3" t="s">
        <v>17</v>
      </c>
    </row>
    <row r="4" spans="1:6" x14ac:dyDescent="0.2">
      <c r="A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settings</vt:lpstr>
      <vt:lpstr>jurisdiction</vt:lpstr>
      <vt:lpstr>travel</vt:lpstr>
      <vt:lpstr>relative-mixing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2023-04-07T18:26:53Z</dcterms:created>
  <dcterms:modified xsi:type="dcterms:W3CDTF">2023-05-24T16:00:33Z</dcterms:modified>
</cp:coreProperties>
</file>