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6-2024 to 30-6-2024\11-6-2024 TO 20-6-2024\"/>
    </mc:Choice>
  </mc:AlternateContent>
  <xr:revisionPtr revIDLastSave="0" documentId="13_ncr:1_{B2DBF602-2A42-4593-873D-77620FE188B3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0" l="1"/>
  <c r="L6" i="3"/>
  <c r="L7" i="3"/>
  <c r="L8" i="3"/>
  <c r="L9" i="3"/>
  <c r="L10" i="3"/>
  <c r="L11" i="3"/>
  <c r="L12" i="3"/>
  <c r="L13" i="3"/>
  <c r="L14" i="3"/>
  <c r="L15" i="3"/>
  <c r="L16" i="3"/>
  <c r="L5" i="3"/>
  <c r="F4" i="6" l="1"/>
  <c r="G80" i="18"/>
  <c r="D3" i="7"/>
  <c r="L6" i="20"/>
  <c r="G63" i="18"/>
  <c r="G10" i="18"/>
  <c r="G36" i="18"/>
  <c r="H4" i="3"/>
  <c r="F4" i="3"/>
  <c r="D4" i="3"/>
  <c r="J4" i="3" l="1"/>
  <c r="L43" i="3"/>
  <c r="L44" i="3"/>
  <c r="L45" i="3"/>
  <c r="L46" i="3"/>
  <c r="L47" i="3"/>
  <c r="L48" i="3"/>
  <c r="L49" i="3"/>
  <c r="L50" i="3"/>
  <c r="L51" i="3"/>
  <c r="G24" i="18"/>
  <c r="G15" i="19"/>
  <c r="E18" i="20"/>
  <c r="J4" i="6"/>
  <c r="E4" i="6"/>
  <c r="D4" i="6"/>
  <c r="A8" i="19"/>
  <c r="A9" i="19" s="1"/>
  <c r="A10" i="19" s="1"/>
  <c r="A11" i="19" s="1"/>
  <c r="A12" i="19" s="1"/>
  <c r="H4" i="6"/>
  <c r="G50" i="18" l="1"/>
  <c r="O7" i="18" l="1"/>
  <c r="E2" i="10" l="1"/>
  <c r="C13" i="1" s="1"/>
  <c r="O38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3" l="1"/>
  <c r="C6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<sst xmlns="http://schemas.openxmlformats.org/spreadsheetml/2006/main" count="736" uniqueCount="200">
  <si>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</si>
  <si>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</si>
  <si>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</si>
  <si>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</si>
  <si>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</si>
  <si>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</si>
  <si>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</si>
  <si>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</si>
  <si>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</si>
  <si>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</si>
  <si>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</si>
  <si>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</si>
  <si>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</si>
  <si>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</si>
  <si>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</si>
  <si>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</si>
  <si>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</si>
  <si>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</si>
  <si>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</si>
  <si>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</si>
  <si>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</si>
  <si>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</si>
  <si>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</si>
  <si>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</si>
  <si>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</si>
  <si>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</si>
  <si>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</si>
  <si>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</si>
  <si>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</si>
  <si>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</si>
  <si>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</si>
  <si>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</si>
  <si>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</si>
  <si>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</si>
  <si>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</si>
  <si>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</si>
  <si>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</si>
  <si>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</si>
  <si>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</si>
  <si>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</si>
  <si>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</si>
  <si>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</si>
  <si>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</si>
  <si>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</si>
  <si>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</si>
  <si>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</si>
  <si>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</si>
  <si>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</si>
  <si>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</si>
  <si>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</si>
  <si>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</si>
  <si>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</si>
  <si>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</si>
  <si>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</si>
  <si>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</si>
  <si>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</si>
  <si>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</si>
  <si>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</si>
  <si>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</si>
  <si>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</si>
  <si>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</si>
  <si>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</si>
  <si>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</si>
  <si>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</si>
  <si>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</si>
  <si>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</si>
  <si>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</si>
  <si>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</si>
  <si>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</si>
  <si>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</si>
  <si>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</si>
  <si>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</si>
  <si>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</si>
  <si>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</si>
  <si>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</si>
  <si>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</si>
  <si>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</si>
  <si>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</si>
  <si>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</si>
  <si>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</si>
  <si>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</si>
  <si>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</si>
  <si>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</si>
  <si>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</si>
  <si>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</si>
  <si>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</si>
  <si>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</si>
  <si>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</si>
  <si>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</si>
  <si>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</si>
  <si>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</si>
  <si>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</si>
  <si>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</si>
  <si>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</si>
  <si>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</si>
  <si>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</si>
  <si>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</si>
  <si>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</si>
  <si>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</si>
  <si>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</si>
  <si>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</si>
  <si>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</si>
  <si>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</si>
  <si>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</si>
  <si>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</si>
  <si>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</si>
  <si>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</si>
  <si>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</si>
  <si>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</si>
  <si>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</si>
  <si>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</si>
  <si>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</si>
  <si>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</si>
  <si>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</si>
  <si>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</si>
  <si>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</si>
  <si>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</si>
  <si>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</si>
  <si>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</si>
  <si>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</si>
  <si>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</si>
  <si>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</si>
  <si>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</si>
  <si>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</si>
  <si>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</si>
  <si>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</si>
  <si>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</si>
  <si>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</si>
  <si>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</si>
  <si>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</si>
  <si>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</si>
  <si>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</si>
  <si>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</si>
  <si>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</si>
  <si>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</si>
  <si>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</si>
  <si>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</si>
  <si>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</si>
  <si>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</si>
  <si>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</si>
  <si>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</si>
  <si>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</si>
  <si>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</si>
  <si>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</si>
  <si>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</si>
  <si>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</si>
  <si>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</si>
  <si>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</si>
  <si>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Depot</t>
  </si>
  <si>
    <t>Unloading</t>
  </si>
  <si>
    <t>unloading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</si>
  <si>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</si>
  <si>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</si>
  <si>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</si>
  <si>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</si>
  <si>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</si>
  <si>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</si>
  <si>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</si>
  <si>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</si>
  <si>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</si>
  <si>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</si>
  <si>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</si>
  <si>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</si>
  <si>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station road</t>
  </si>
  <si>
    <t>3 person food</t>
  </si>
  <si>
    <t>11.6.2024- 20.6.2024</t>
  </si>
  <si>
    <t>Bill No: Cum/50/JUNE'2024</t>
  </si>
  <si>
    <t>Month:  JUNE-2024</t>
  </si>
  <si>
    <t xml:space="preserve">060756	</t>
  </si>
  <si>
    <t>M/S Khalil motors</t>
  </si>
  <si>
    <t xml:space="preserve">		
M/s Deuk motors</t>
  </si>
  <si>
    <t>Bonik &amp; Brothers</t>
  </si>
  <si>
    <t>Hazi Auto</t>
  </si>
  <si>
    <t>vay vay Motorsaycel and sarvicing center</t>
  </si>
  <si>
    <t>SHAH ALAM &amp; SHANTO</t>
  </si>
  <si>
    <t>habibur rahman</t>
  </si>
  <si>
    <t>Reliable Automotive Service</t>
  </si>
  <si>
    <t>Rubel Honda Servicing</t>
  </si>
  <si>
    <t>Tawakkul Trading</t>
  </si>
  <si>
    <t>Mowshomi Lubricants</t>
  </si>
  <si>
    <t xml:space="preserve">061398	</t>
  </si>
  <si>
    <t>sohel</t>
  </si>
  <si>
    <t>sohel &amp; shah alam</t>
  </si>
  <si>
    <t>cumilla depot</t>
  </si>
  <si>
    <t>shanto</t>
  </si>
  <si>
    <t>mouse,mouse pad</t>
  </si>
  <si>
    <t>feni,noakhali</t>
  </si>
  <si>
    <t>Raipur,Lakshimpur,noakhali</t>
  </si>
  <si>
    <t>Doulotpur,cumilla</t>
  </si>
  <si>
    <t xml:space="preserve">	
Station Road, cumilla</t>
  </si>
  <si>
    <t>b-bariya</t>
  </si>
  <si>
    <t>van</t>
  </si>
  <si>
    <t>shanto,sohel,arif,shah alam</t>
  </si>
  <si>
    <t>shah alam &amp; sohel &amp; shanto</t>
  </si>
  <si>
    <t>habinur rahman</t>
  </si>
  <si>
    <t>mozij</t>
  </si>
  <si>
    <t>16-6-2024 TO 21-6-2024</t>
  </si>
  <si>
    <t>Eid Ul Adha  Vacation</t>
  </si>
  <si>
    <t>Mofiz</t>
  </si>
  <si>
    <t>Eid Ul Adha  Vacation(Six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</si>
</sst>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6"/>
      <color theme="1" tint="0.34998626667073579"/>
      <name val="Calibri"/>
      <family val="2"/>
      <scheme val="minor"/>
    </font>
    <font>
      <b/>
      <sz val="16"/>
      <color theme="1" tint="0.34998626667073579"/>
      <name val="Arial"/>
      <family val="2"/>
    </font>
    <font>
      <b/>
      <sz val="16"/>
      <color theme="1" tint="0.34998626667073579"/>
      <name val="Times New Roman"/>
      <family val="1"/>
    </font>
    <font>
      <b/>
      <sz val="14"/>
      <color theme="1" tint="0.34998626667073579"/>
      <name val="Calibri"/>
      <family val="2"/>
      <scheme val="minor"/>
    </font>
    <font>
      <b/>
      <sz val="14"/>
      <color theme="1" tint="0.34998626667073579"/>
      <name val="Arial"/>
      <family val="2"/>
    </font>
    <font>
      <b/>
      <sz val="14"/>
      <color theme="1" tint="0.34998626667073579"/>
      <name val="Times New Roman"/>
      <family val="1"/>
    </font>
    <font>
      <sz val="10"/>
      <color theme="1" tint="0.34998626667073579"/>
      <name val="Arial"/>
      <family val="2"/>
    </font>
    <font>
      <sz val="11"/>
      <color theme="1" tint="0.34998626667073579"/>
      <name val="Times New Roman"/>
      <family val="1"/>
    </font>
    <font>
      <b/>
      <sz val="11"/>
      <color theme="1" tint="0.249977111117893"/>
      <name val="Calibri"/>
      <family val="2"/>
      <scheme val="minor"/>
    </font>
    <font>
      <b/>
      <sz val="18"/>
      <color theme="1"/>
      <name val="Times New Roman"/>
      <family val="1"/>
    </font>
    <font>
      <b/>
      <sz val="18"/>
      <color theme="1" tint="0.249977111117893"/>
      <name val="Times New Roman"/>
      <family val="1"/>
    </font>
    <font>
      <b/>
      <sz val="18"/>
      <color theme="1" tint="0.249977111117893"/>
      <name val="Calibri"/>
      <family val="2"/>
      <scheme val="minor"/>
    </font>
    <font>
      <b/>
      <sz val="18"/>
      <color theme="1" tint="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1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5" fontId="40" fillId="2" borderId="3" xfId="0" applyNumberFormat="1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/>
    </xf>
    <xf numFmtId="0" fontId="40" fillId="2" borderId="3" xfId="0" applyFont="1" applyFill="1" applyBorder="1" applyAlignment="1">
      <alignment horizontal="center" wrapText="1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0" fontId="39" fillId="2" borderId="3" xfId="0" applyFont="1" applyFill="1" applyBorder="1"/>
    <xf numFmtId="0" fontId="42" fillId="2" borderId="3" xfId="0" applyFont="1" applyFill="1" applyBorder="1" applyAlignment="1" applyProtection="1">
      <alignment horizontal="center"/>
      <protection locked="0"/>
    </xf>
    <xf numFmtId="0" fontId="42" fillId="2" borderId="3" xfId="0" applyFont="1" applyFill="1" applyBorder="1" applyProtection="1">
      <protection locked="0"/>
    </xf>
    <xf numFmtId="165" fontId="43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/>
    </xf>
    <xf numFmtId="0" fontId="43" fillId="2" borderId="3" xfId="0" applyFont="1" applyFill="1" applyBorder="1" applyAlignment="1">
      <alignment horizontal="center" wrapText="1"/>
    </xf>
    <xf numFmtId="0" fontId="44" fillId="2" borderId="3" xfId="0" applyFont="1" applyFill="1" applyBorder="1" applyAlignment="1" applyProtection="1">
      <alignment horizontal="center" vertical="center" wrapText="1"/>
      <protection locked="0"/>
    </xf>
    <xf numFmtId="0" fontId="45" fillId="2" borderId="3" xfId="0" applyFont="1" applyFill="1" applyBorder="1" applyProtection="1">
      <protection locked="0"/>
    </xf>
    <xf numFmtId="0" fontId="39" fillId="2" borderId="3" xfId="0" applyFont="1" applyFill="1" applyBorder="1" applyAlignment="1">
      <alignment horizontal="center"/>
    </xf>
    <xf numFmtId="0" fontId="46" fillId="2" borderId="3" xfId="0" applyFont="1" applyFill="1" applyBorder="1" applyAlignment="1" applyProtection="1">
      <alignment horizontal="center" wrapText="1"/>
      <protection locked="0"/>
    </xf>
    <xf numFmtId="0" fontId="46" fillId="2" borderId="3" xfId="0" applyFont="1" applyFill="1" applyBorder="1" applyAlignment="1" applyProtection="1">
      <alignment horizontal="center" vertical="center" wrapText="1"/>
      <protection locked="0"/>
    </xf>
    <xf numFmtId="0" fontId="47" fillId="2" borderId="3" xfId="0" applyFont="1" applyFill="1" applyBorder="1" applyAlignment="1" applyProtection="1">
      <alignment vertical="center"/>
      <protection locked="0"/>
    </xf>
    <xf numFmtId="0" fontId="48" fillId="2" borderId="3" xfId="0" applyFont="1" applyFill="1" applyBorder="1" applyProtection="1">
      <protection locked="0"/>
    </xf>
    <xf numFmtId="0" fontId="47" fillId="2" borderId="3" xfId="0" applyFont="1" applyFill="1" applyBorder="1" applyProtection="1">
      <protection locked="0"/>
    </xf>
    <xf numFmtId="15" fontId="49" fillId="2" borderId="3" xfId="0" applyNumberFormat="1" applyFont="1" applyFill="1" applyBorder="1" applyAlignment="1" applyProtection="1">
      <alignment horizontal="left" wrapText="1"/>
      <protection locked="0"/>
    </xf>
    <xf numFmtId="0" fontId="46" fillId="2" borderId="3" xfId="0" applyFont="1" applyFill="1" applyBorder="1" applyAlignment="1" applyProtection="1">
      <alignment wrapText="1"/>
      <protection locked="0"/>
    </xf>
    <xf numFmtId="0" fontId="47" fillId="2" borderId="3" xfId="0" applyFont="1" applyFill="1" applyBorder="1" applyAlignment="1" applyProtection="1">
      <alignment horizontal="center" vertical="center"/>
      <protection locked="0"/>
    </xf>
    <xf numFmtId="0" fontId="50" fillId="2" borderId="3" xfId="0" applyFont="1" applyFill="1" applyBorder="1" applyAlignment="1">
      <alignment horizontal="center" vertical="center"/>
    </xf>
    <xf numFmtId="0" fontId="51" fillId="2" borderId="3" xfId="0" applyFont="1" applyFill="1" applyBorder="1" applyAlignment="1" applyProtection="1">
      <alignment horizontal="center" vertical="center" wrapText="1"/>
      <protection locked="0"/>
    </xf>
    <xf numFmtId="0" fontId="52" fillId="2" borderId="3" xfId="0" applyFont="1" applyFill="1" applyBorder="1" applyAlignment="1" applyProtection="1">
      <alignment horizontal="center" vertical="center"/>
      <protection locked="0"/>
    </xf>
    <xf numFmtId="0" fontId="50" fillId="2" borderId="3" xfId="0" applyFont="1" applyFill="1" applyBorder="1" applyAlignment="1">
      <alignment horizontal="center"/>
    </xf>
    <xf numFmtId="0" fontId="53" fillId="2" borderId="3" xfId="0" applyFont="1" applyFill="1" applyBorder="1" applyAlignment="1">
      <alignment horizontal="center"/>
    </xf>
    <xf numFmtId="0" fontId="54" fillId="2" borderId="3" xfId="0" applyFont="1" applyFill="1" applyBorder="1" applyAlignment="1" applyProtection="1">
      <alignment horizontal="center" vertical="center" wrapText="1"/>
      <protection locked="0"/>
    </xf>
    <xf numFmtId="0" fontId="55" fillId="2" borderId="3" xfId="0" applyFont="1" applyFill="1" applyBorder="1" applyAlignment="1" applyProtection="1">
      <alignment horizontal="center" vertical="center"/>
      <protection locked="0"/>
    </xf>
    <xf numFmtId="0" fontId="56" fillId="2" borderId="3" xfId="0" applyFont="1" applyFill="1" applyBorder="1" applyAlignment="1" applyProtection="1">
      <alignment horizontal="center" wrapText="1"/>
      <protection locked="0"/>
    </xf>
    <xf numFmtId="0" fontId="56" fillId="2" borderId="3" xfId="0" applyFont="1" applyFill="1" applyBorder="1" applyAlignment="1" applyProtection="1">
      <alignment horizontal="center" vertical="center" wrapText="1"/>
      <protection locked="0"/>
    </xf>
    <xf numFmtId="0" fontId="57" fillId="2" borderId="3" xfId="0" applyFont="1" applyFill="1" applyBorder="1" applyAlignment="1" applyProtection="1">
      <alignment vertical="center"/>
      <protection locked="0"/>
    </xf>
    <xf numFmtId="0" fontId="58" fillId="0" borderId="0" xfId="0" applyFont="1"/>
    <xf numFmtId="0" fontId="58" fillId="2" borderId="3" xfId="0" applyFont="1" applyFill="1" applyBorder="1" applyAlignment="1">
      <alignment horizontal="center" vertical="center"/>
    </xf>
    <xf numFmtId="0" fontId="58" fillId="2" borderId="3" xfId="0" applyFont="1" applyFill="1" applyBorder="1"/>
    <xf numFmtId="0" fontId="58" fillId="9" borderId="3" xfId="0" applyFont="1" applyFill="1" applyBorder="1"/>
    <xf numFmtId="0" fontId="11" fillId="2" borderId="3" xfId="0" applyFont="1" applyFill="1" applyBorder="1" applyAlignment="1">
      <alignment horizontal="center" vertical="center"/>
    </xf>
    <xf numFmtId="0" fontId="59" fillId="0" borderId="3" xfId="0" applyFont="1" applyBorder="1" applyAlignment="1" applyProtection="1">
      <alignment horizontal="center" vertical="center"/>
      <protection locked="0"/>
    </xf>
    <xf numFmtId="164" fontId="59" fillId="2" borderId="3" xfId="0" applyNumberFormat="1" applyFont="1" applyFill="1" applyBorder="1" applyAlignment="1" applyProtection="1">
      <alignment vertical="center"/>
      <protection locked="0"/>
    </xf>
    <xf numFmtId="0" fontId="59" fillId="0" borderId="3" xfId="0" applyFont="1" applyBorder="1" applyAlignment="1" applyProtection="1">
      <alignment vertical="center"/>
      <protection locked="0"/>
    </xf>
    <xf numFmtId="0" fontId="59" fillId="2" borderId="3" xfId="0" applyFont="1" applyFill="1" applyBorder="1" applyAlignment="1" applyProtection="1">
      <alignment horizontal="center" vertical="center"/>
      <protection locked="0"/>
    </xf>
    <xf numFmtId="164" fontId="60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60" fillId="0" borderId="3" xfId="0" applyFont="1" applyBorder="1" applyAlignment="1" applyProtection="1">
      <alignment horizontal="center" vertical="center" wrapText="1"/>
      <protection locked="0"/>
    </xf>
    <xf numFmtId="0" fontId="60" fillId="2" borderId="3" xfId="0" applyFont="1" applyFill="1" applyBorder="1" applyAlignment="1" applyProtection="1">
      <alignment horizontal="center" vertical="center" wrapText="1"/>
      <protection locked="0"/>
    </xf>
    <xf numFmtId="164" fontId="60" fillId="2" borderId="3" xfId="0" applyNumberFormat="1" applyFont="1" applyFill="1" applyBorder="1" applyAlignment="1">
      <alignment horizontal="center" vertical="center"/>
    </xf>
    <xf numFmtId="0" fontId="60" fillId="4" borderId="3" xfId="0" applyFont="1" applyFill="1" applyBorder="1" applyAlignment="1">
      <alignment horizontal="center" vertical="center"/>
    </xf>
    <xf numFmtId="0" fontId="60" fillId="2" borderId="3" xfId="0" applyFont="1" applyFill="1" applyBorder="1" applyAlignment="1">
      <alignment horizontal="center" vertical="center"/>
    </xf>
    <xf numFmtId="165" fontId="61" fillId="9" borderId="3" xfId="0" applyNumberFormat="1" applyFont="1" applyFill="1" applyBorder="1" applyAlignment="1">
      <alignment horizontal="center" vertical="center"/>
    </xf>
    <xf numFmtId="0" fontId="61" fillId="9" borderId="3" xfId="0" applyFont="1" applyFill="1" applyBorder="1" applyAlignment="1">
      <alignment horizontal="center"/>
    </xf>
    <xf numFmtId="0" fontId="61" fillId="9" borderId="3" xfId="0" applyFont="1" applyFill="1" applyBorder="1" applyAlignment="1">
      <alignment horizontal="center" wrapText="1"/>
    </xf>
    <xf numFmtId="0" fontId="61" fillId="2" borderId="3" xfId="0" applyFont="1" applyFill="1" applyBorder="1" applyAlignment="1">
      <alignment horizontal="center" vertical="center"/>
    </xf>
    <xf numFmtId="0" fontId="62" fillId="2" borderId="3" xfId="0" applyFont="1" applyFill="1" applyBorder="1" applyAlignment="1" applyProtection="1">
      <alignment horizontal="center" vertical="center" wrapText="1"/>
      <protection locked="0"/>
    </xf>
    <xf numFmtId="0" fontId="61" fillId="0" borderId="19" xfId="0" applyFont="1" applyBorder="1" applyAlignment="1">
      <alignment horizontal="center"/>
    </xf>
    <xf numFmtId="0" fontId="61" fillId="2" borderId="19" xfId="0" applyFont="1" applyFill="1" applyBorder="1" applyAlignment="1">
      <alignment horizontal="center" wrapText="1"/>
    </xf>
    <xf numFmtId="0" fontId="60" fillId="2" borderId="3" xfId="0" applyFont="1" applyFill="1" applyBorder="1" applyAlignment="1" applyProtection="1">
      <alignment horizontal="center" vertical="center"/>
      <protection locked="0"/>
    </xf>
    <xf numFmtId="0" fontId="61" fillId="0" borderId="3" xfId="0" applyFont="1" applyBorder="1" applyAlignment="1">
      <alignment horizontal="center"/>
    </xf>
    <xf numFmtId="0" fontId="61" fillId="2" borderId="3" xfId="0" applyFont="1" applyFill="1" applyBorder="1" applyAlignment="1">
      <alignment horizontal="center" wrapText="1"/>
    </xf>
    <xf numFmtId="0" fontId="61" fillId="2" borderId="3" xfId="0" applyFont="1" applyFill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1" fillId="2" borderId="2" xfId="0" applyFont="1" applyFill="1" applyBorder="1" applyAlignment="1">
      <alignment horizontal="center" wrapText="1"/>
    </xf>
    <xf numFmtId="0" fontId="61" fillId="2" borderId="2" xfId="0" applyFont="1" applyFill="1" applyBorder="1" applyAlignment="1">
      <alignment horizontal="center"/>
    </xf>
    <xf numFmtId="0" fontId="62" fillId="9" borderId="3" xfId="0" applyFont="1" applyFill="1" applyBorder="1" applyAlignment="1" applyProtection="1">
      <alignment horizontal="center" vertical="center" wrapText="1"/>
      <protection locked="0"/>
    </xf>
    <xf numFmtId="0" fontId="62" fillId="9" borderId="13" xfId="0" applyFont="1" applyFill="1" applyBorder="1" applyAlignment="1" applyProtection="1">
      <alignment horizontal="center" vertical="center" wrapText="1"/>
      <protection locked="0"/>
    </xf>
    <xf numFmtId="0" fontId="60" fillId="9" borderId="3" xfId="0" applyFont="1" applyFill="1" applyBorder="1" applyAlignment="1" applyProtection="1">
      <alignment horizontal="center" vertical="center"/>
      <protection locked="0"/>
    </xf>
    <xf numFmtId="0" fontId="62" fillId="9" borderId="18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wrapText="1"/>
    </xf>
    <xf numFmtId="0" fontId="22" fillId="0" borderId="0" xfId="0" applyFont="1" applyProtection="1">
      <protection locked="0"/>
    </xf>
    <xf numFmtId="165" fontId="22" fillId="0" borderId="3" xfId="0" applyNumberFormat="1" applyFont="1" applyBorder="1" applyAlignment="1" applyProtection="1">
      <alignment wrapText="1"/>
      <protection locked="0"/>
    </xf>
    <xf numFmtId="0" fontId="22" fillId="0" borderId="3" xfId="0" applyFont="1" applyBorder="1" applyAlignment="1" applyProtection="1">
      <alignment horizontal="center"/>
      <protection locked="0"/>
    </xf>
    <xf numFmtId="0" fontId="22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wrapText="1"/>
      <protection locked="0"/>
    </xf>
    <xf numFmtId="164" fontId="11" fillId="2" borderId="3" xfId="0" applyNumberFormat="1" applyFont="1" applyFill="1" applyBorder="1" applyAlignment="1">
      <alignment horizontal="center" vertic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9" fillId="0" borderId="3" xfId="0" applyFont="1" applyBorder="1" applyAlignment="1" applyProtection="1">
      <alignment horizontal="center" vertical="center"/>
      <protection locked="0"/>
    </xf>
    <xf numFmtId="0" fontId="61" fillId="2" borderId="13" xfId="0" applyFont="1" applyFill="1" applyBorder="1" applyAlignment="1">
      <alignment horizontal="center" vertical="center"/>
    </xf>
    <xf numFmtId="0" fontId="61" fillId="2" borderId="21" xfId="0" applyFont="1" applyFill="1" applyBorder="1" applyAlignment="1">
      <alignment horizontal="center" vertical="center"/>
    </xf>
    <xf numFmtId="0" fontId="61" fillId="2" borderId="18" xfId="0" applyFont="1" applyFill="1" applyBorder="1" applyAlignment="1">
      <alignment horizontal="center" vertical="center"/>
    </xf>
    <xf numFmtId="0" fontId="62" fillId="9" borderId="13" xfId="0" applyFont="1" applyFill="1" applyBorder="1" applyAlignment="1" applyProtection="1">
      <alignment horizontal="center" vertical="center" wrapText="1"/>
      <protection locked="0"/>
    </xf>
    <xf numFmtId="0" fontId="62" fillId="9" borderId="18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36" zoomScale="112" zoomScaleNormal="112" zoomScaleSheetLayoutView="112" workbookViewId="0">
      <selection sqref="A1:D44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69" t="s">
        <v>0</v>
      </c>
      <c r="B1" s="370"/>
      <c r="C1" s="370"/>
      <c r="D1" s="371"/>
    </row>
    <row r="2" spans="1:4" ht="23.25" x14ac:dyDescent="0.25">
      <c r="A2" s="372" t="s">
        <v>1</v>
      </c>
      <c r="B2" s="373"/>
      <c r="C2" s="140" t="s">
        <v>2</v>
      </c>
      <c r="D2" s="230" t="s">
        <v>165</v>
      </c>
    </row>
    <row r="3" spans="1:4" ht="20.25" x14ac:dyDescent="0.25">
      <c r="A3" s="4" t="s">
        <v>3</v>
      </c>
      <c r="B3" s="7" t="s">
        <v>119</v>
      </c>
      <c r="C3" s="8" t="s">
        <v>167</v>
      </c>
      <c r="D3" s="8" t="s">
        <v>166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31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32"/>
    </row>
    <row r="6" spans="1:4" ht="20.25" x14ac:dyDescent="0.25">
      <c r="A6" s="176">
        <v>2</v>
      </c>
      <c r="B6" s="3" t="s">
        <v>8</v>
      </c>
      <c r="C6" s="177">
        <f>'2. B2C'!L4</f>
        <v>15070</v>
      </c>
      <c r="D6" s="232" t="s">
        <v>130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32"/>
    </row>
    <row r="8" spans="1:4" ht="20.25" x14ac:dyDescent="0.25">
      <c r="A8" s="176">
        <v>4</v>
      </c>
      <c r="B8" s="3" t="s">
        <v>10</v>
      </c>
      <c r="C8" s="177">
        <f>'4. Goods Sending Expense'!L4</f>
        <v>0</v>
      </c>
      <c r="D8" s="232"/>
    </row>
    <row r="9" spans="1:4" ht="20.25" x14ac:dyDescent="0.25">
      <c r="A9" s="176">
        <v>5</v>
      </c>
      <c r="B9" s="3" t="s">
        <v>11</v>
      </c>
      <c r="C9" s="177">
        <f>'5. Goods Receiving Expense'!L4</f>
        <v>500</v>
      </c>
      <c r="D9" s="232" t="s">
        <v>151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550</v>
      </c>
      <c r="D10" s="232" t="s">
        <v>185</v>
      </c>
    </row>
    <row r="11" spans="1:4" ht="20.25" x14ac:dyDescent="0.25">
      <c r="A11" s="176">
        <v>7</v>
      </c>
      <c r="B11" s="3" t="s">
        <v>13</v>
      </c>
      <c r="C11" s="177">
        <f>'7. Utilities'!F2</f>
        <v>0</v>
      </c>
      <c r="D11" s="232"/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32"/>
    </row>
    <row r="13" spans="1:4" ht="20.25" x14ac:dyDescent="0.25">
      <c r="A13" s="176">
        <v>9</v>
      </c>
      <c r="B13" s="3" t="s">
        <v>15</v>
      </c>
      <c r="C13" s="177">
        <f>'9. Stationary'!E2</f>
        <v>0</v>
      </c>
      <c r="D13" s="232"/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32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32"/>
    </row>
    <row r="16" spans="1:4" ht="20.25" x14ac:dyDescent="0.25">
      <c r="A16" s="176">
        <v>12</v>
      </c>
      <c r="B16" s="3" t="s">
        <v>18</v>
      </c>
      <c r="C16" s="177">
        <f>'12. Entertainment'!D2</f>
        <v>0</v>
      </c>
      <c r="D16" s="232"/>
    </row>
    <row r="17" spans="1:7" ht="20.25" x14ac:dyDescent="0.25">
      <c r="A17" s="176">
        <v>13</v>
      </c>
      <c r="B17" s="3" t="s">
        <v>19</v>
      </c>
      <c r="C17" s="177">
        <f>'13. Food Allowance'!D2</f>
        <v>0</v>
      </c>
      <c r="D17" s="232"/>
    </row>
    <row r="18" spans="1:7" ht="20.25" x14ac:dyDescent="0.25">
      <c r="A18" s="176">
        <v>14</v>
      </c>
      <c r="B18" s="3" t="s">
        <v>20</v>
      </c>
      <c r="C18" s="177">
        <f>'14. Conveyance'!D2</f>
        <v>0</v>
      </c>
      <c r="D18" s="232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600</v>
      </c>
      <c r="D19" s="233" t="s">
        <v>197</v>
      </c>
      <c r="G19" t="s">
        <v>128</v>
      </c>
    </row>
    <row r="20" spans="1:7" ht="20.25" x14ac:dyDescent="0.25">
      <c r="A20" s="176"/>
      <c r="B20" s="4" t="s">
        <v>23</v>
      </c>
      <c r="C20" s="177">
        <f>SUM(C5:C19)</f>
        <v>16720</v>
      </c>
      <c r="D20" s="233"/>
    </row>
    <row r="21" spans="1:7" ht="20.25" x14ac:dyDescent="0.25">
      <c r="A21" s="234"/>
      <c r="B21" s="235"/>
      <c r="C21" s="175"/>
      <c r="D21" s="236"/>
    </row>
    <row r="22" spans="1:7" ht="20.25" x14ac:dyDescent="0.25">
      <c r="A22" s="234"/>
      <c r="B22" s="237"/>
      <c r="C22" s="1" t="s">
        <v>24</v>
      </c>
      <c r="D22" s="2" t="s">
        <v>25</v>
      </c>
    </row>
    <row r="23" spans="1:7" ht="20.25" x14ac:dyDescent="0.25">
      <c r="A23" s="234"/>
      <c r="B23" s="235"/>
      <c r="C23" s="176" t="s">
        <v>26</v>
      </c>
      <c r="D23" s="238">
        <f>'1. B2B- IPP'!D4</f>
        <v>0</v>
      </c>
    </row>
    <row r="24" spans="1:7" ht="20.25" x14ac:dyDescent="0.25">
      <c r="A24" s="234"/>
      <c r="B24" s="235"/>
      <c r="C24" s="176" t="s">
        <v>8</v>
      </c>
      <c r="D24" s="238">
        <f>'2. B2C'!D4</f>
        <v>4707</v>
      </c>
    </row>
    <row r="25" spans="1:7" ht="20.25" x14ac:dyDescent="0.25">
      <c r="A25" s="234"/>
      <c r="B25" s="235"/>
      <c r="C25" s="176" t="s">
        <v>27</v>
      </c>
      <c r="D25" s="238">
        <f>'3. B2B-Non Power'!D4</f>
        <v>0</v>
      </c>
    </row>
    <row r="26" spans="1:7" ht="20.25" x14ac:dyDescent="0.25">
      <c r="A26" s="234"/>
      <c r="B26" s="235"/>
      <c r="C26" s="176" t="s">
        <v>10</v>
      </c>
      <c r="D26" s="238">
        <f>'4. Goods Sending Expense'!D4</f>
        <v>0</v>
      </c>
    </row>
    <row r="27" spans="1:7" ht="20.25" x14ac:dyDescent="0.25">
      <c r="A27" s="234"/>
      <c r="B27" s="235"/>
      <c r="C27" s="176" t="s">
        <v>28</v>
      </c>
      <c r="D27" s="238">
        <f>'5. Goods Receiving Expense'!D4</f>
        <v>3867</v>
      </c>
    </row>
    <row r="28" spans="1:7" ht="20.25" x14ac:dyDescent="0.25">
      <c r="A28" s="234"/>
      <c r="B28" s="235"/>
      <c r="C28" s="1" t="s">
        <v>29</v>
      </c>
      <c r="D28" s="239">
        <f>SUM(D23:D27)</f>
        <v>8574</v>
      </c>
    </row>
    <row r="29" spans="1:7" ht="20.25" x14ac:dyDescent="0.25">
      <c r="A29" s="234"/>
      <c r="B29" s="235"/>
      <c r="C29" s="240"/>
      <c r="D29" s="241"/>
    </row>
    <row r="30" spans="1:7" ht="20.25" x14ac:dyDescent="0.25">
      <c r="A30" s="234"/>
      <c r="B30" s="235"/>
      <c r="C30" s="240"/>
      <c r="D30" s="241"/>
    </row>
    <row r="31" spans="1:7" ht="20.25" x14ac:dyDescent="0.25">
      <c r="A31" s="234"/>
      <c r="B31" s="235"/>
      <c r="C31" s="240"/>
      <c r="D31" s="241"/>
    </row>
    <row r="32" spans="1:7" ht="20.25" x14ac:dyDescent="0.25">
      <c r="A32" s="234"/>
      <c r="B32" s="235"/>
      <c r="C32" s="240"/>
      <c r="D32" s="241"/>
    </row>
    <row r="33" spans="1:6" ht="20.25" x14ac:dyDescent="0.25">
      <c r="A33" s="234"/>
      <c r="B33" s="235"/>
      <c r="C33" s="240"/>
      <c r="D33" s="241"/>
    </row>
    <row r="34" spans="1:6" ht="20.25" x14ac:dyDescent="0.25">
      <c r="A34" s="234"/>
      <c r="B34" s="235"/>
      <c r="C34" s="6"/>
      <c r="D34" s="242"/>
    </row>
    <row r="35" spans="1:6" ht="20.25" x14ac:dyDescent="0.25">
      <c r="A35" s="234"/>
      <c r="B35" s="235"/>
      <c r="C35" s="6"/>
      <c r="D35" s="242"/>
    </row>
    <row r="36" spans="1:6" ht="20.25" x14ac:dyDescent="0.25">
      <c r="A36" s="234"/>
      <c r="B36" s="235"/>
      <c r="C36" s="6"/>
      <c r="D36" s="242"/>
    </row>
    <row r="37" spans="1:6" ht="20.25" x14ac:dyDescent="0.25">
      <c r="A37" s="243" t="s">
        <v>30</v>
      </c>
      <c r="B37" s="5" t="s">
        <v>82</v>
      </c>
      <c r="C37" s="5" t="s">
        <v>31</v>
      </c>
      <c r="D37" s="244" t="s">
        <v>133</v>
      </c>
      <c r="F37" s="6" t="s">
        <v>128</v>
      </c>
    </row>
    <row r="38" spans="1:6" ht="20.25" x14ac:dyDescent="0.25">
      <c r="A38" s="245"/>
      <c r="B38" s="6"/>
      <c r="C38" s="6"/>
      <c r="D38" s="246"/>
    </row>
    <row r="39" spans="1:6" ht="20.25" x14ac:dyDescent="0.25">
      <c r="A39" s="245"/>
      <c r="B39" s="6"/>
      <c r="C39" s="6"/>
      <c r="D39" s="246"/>
    </row>
    <row r="40" spans="1:6" ht="20.25" x14ac:dyDescent="0.25">
      <c r="A40" s="234"/>
      <c r="B40" s="235"/>
      <c r="C40" s="6"/>
      <c r="D40" s="242"/>
    </row>
    <row r="41" spans="1:6" ht="20.25" x14ac:dyDescent="0.25">
      <c r="A41" s="234"/>
      <c r="B41" s="235"/>
      <c r="C41" s="6"/>
      <c r="D41" s="242"/>
    </row>
    <row r="42" spans="1:6" ht="20.25" x14ac:dyDescent="0.25">
      <c r="A42" s="234"/>
      <c r="B42" s="235"/>
      <c r="C42" s="6"/>
      <c r="D42" s="242"/>
    </row>
    <row r="43" spans="1:6" ht="20.25" x14ac:dyDescent="0.25">
      <c r="A43" s="247"/>
      <c r="B43" s="235"/>
      <c r="C43" s="6" t="s">
        <v>143</v>
      </c>
      <c r="D43" s="242"/>
    </row>
    <row r="44" spans="1:6" ht="20.25" x14ac:dyDescent="0.25">
      <c r="A44" s="247" t="s">
        <v>134</v>
      </c>
      <c r="B44" s="248"/>
      <c r="C44" s="248" t="s">
        <v>32</v>
      </c>
      <c r="D44" s="249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413" t="s">
        <v>58</v>
      </c>
      <c r="C1" s="413"/>
      <c r="D1" s="286"/>
      <c r="E1" s="286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 x14ac:dyDescent="0.25">
      <c r="A4" s="52" t="s">
        <v>154</v>
      </c>
      <c r="B4" s="53" t="s">
        <v>155</v>
      </c>
      <c r="C4" s="287">
        <v>44957</v>
      </c>
      <c r="D4" s="288" t="s">
        <v>156</v>
      </c>
      <c r="E4" s="55" t="s">
        <v>157</v>
      </c>
      <c r="F4" s="55"/>
      <c r="G4" s="54" t="s">
        <v>158</v>
      </c>
    </row>
    <row r="5" spans="1:17" x14ac:dyDescent="0.25">
      <c r="A5" s="56" t="s">
        <v>159</v>
      </c>
      <c r="B5" s="57" t="s">
        <v>160</v>
      </c>
      <c r="C5" s="287">
        <v>44957</v>
      </c>
      <c r="D5" s="54"/>
      <c r="E5" s="54"/>
      <c r="F5" s="55"/>
      <c r="G5" s="54" t="s">
        <v>158</v>
      </c>
    </row>
    <row r="6" spans="1:17" x14ac:dyDescent="0.25">
      <c r="K6" s="52"/>
      <c r="L6" s="53"/>
      <c r="M6" s="287"/>
      <c r="N6" s="288"/>
      <c r="O6" s="55"/>
      <c r="P6" s="55"/>
      <c r="Q6" s="54"/>
    </row>
    <row r="7" spans="1:17" x14ac:dyDescent="0.25">
      <c r="K7" s="56"/>
      <c r="L7" s="57"/>
      <c r="M7" s="287"/>
      <c r="N7" s="54"/>
      <c r="O7" s="54"/>
      <c r="P7" s="55"/>
      <c r="Q7" s="54"/>
    </row>
    <row r="9" spans="1:17" x14ac:dyDescent="0.25">
      <c r="F9" t="s">
        <v>161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414" t="s">
        <v>61</v>
      </c>
      <c r="B1" s="415"/>
      <c r="C1" s="415"/>
      <c r="D1" s="416"/>
      <c r="E1" s="416"/>
      <c r="F1" s="417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418" t="s">
        <v>63</v>
      </c>
      <c r="C1" s="419"/>
      <c r="D1" s="419"/>
      <c r="E1" s="419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7"/>
      <c r="B4" s="208"/>
      <c r="C4" s="209"/>
      <c r="D4" s="210"/>
      <c r="E4" s="76"/>
      <c r="F4" s="73"/>
    </row>
    <row r="5" spans="1:6" x14ac:dyDescent="0.25">
      <c r="A5" s="207"/>
      <c r="B5" s="208"/>
      <c r="C5" s="212"/>
      <c r="D5" s="213"/>
      <c r="E5" s="76"/>
      <c r="F5" s="73"/>
    </row>
    <row r="6" spans="1:6" x14ac:dyDescent="0.25">
      <c r="A6" s="207"/>
      <c r="F6" s="74"/>
    </row>
    <row r="7" spans="1:6" x14ac:dyDescent="0.25">
      <c r="A7" s="207"/>
      <c r="B7" s="73"/>
      <c r="C7" s="73"/>
      <c r="D7" s="76"/>
      <c r="E7" s="76"/>
      <c r="F7" s="73"/>
    </row>
    <row r="8" spans="1:6" x14ac:dyDescent="0.25">
      <c r="A8" s="102"/>
      <c r="B8" s="102"/>
      <c r="C8" s="102"/>
      <c r="D8" s="215"/>
      <c r="E8" s="215"/>
      <c r="F8" s="102"/>
    </row>
    <row r="9" spans="1:6" x14ac:dyDescent="0.25">
      <c r="A9" s="102"/>
      <c r="B9" s="102"/>
      <c r="C9" s="102"/>
      <c r="D9" s="215"/>
      <c r="E9" s="215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201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420" t="s">
        <v>64</v>
      </c>
      <c r="B1" s="420"/>
      <c r="C1" s="420"/>
      <c r="D1" s="420"/>
      <c r="E1" s="420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420" t="s">
        <v>17</v>
      </c>
      <c r="B12" s="420"/>
      <c r="C12" s="420"/>
      <c r="D12" s="420"/>
      <c r="E12" s="420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421" t="s">
        <v>66</v>
      </c>
      <c r="B1" s="421"/>
      <c r="C1" s="422"/>
      <c r="D1" s="422"/>
      <c r="E1" s="421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423" t="s">
        <v>19</v>
      </c>
      <c r="B1" s="423"/>
      <c r="C1" s="423"/>
      <c r="D1" s="423"/>
      <c r="E1" s="423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A4" sqref="A4:XFD6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424" t="s">
        <v>20</v>
      </c>
      <c r="B1" s="424"/>
      <c r="C1" s="424"/>
      <c r="D1" s="424"/>
      <c r="E1" s="424"/>
    </row>
    <row r="2" spans="1:5" x14ac:dyDescent="0.25">
      <c r="A2" s="196"/>
      <c r="B2" s="97"/>
      <c r="C2" s="193" t="s">
        <v>23</v>
      </c>
      <c r="D2" s="91">
        <f>SUM(D4:D36)</f>
        <v>0</v>
      </c>
      <c r="E2" s="64"/>
    </row>
    <row r="3" spans="1:5" x14ac:dyDescent="0.2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 x14ac:dyDescent="0.25">
      <c r="A4" s="72"/>
      <c r="B4" s="271"/>
      <c r="C4" s="195"/>
      <c r="D4" s="76"/>
      <c r="E4" s="95"/>
    </row>
    <row r="5" spans="1:5" x14ac:dyDescent="0.25">
      <c r="A5" s="72"/>
      <c r="B5" s="271"/>
      <c r="C5" s="195"/>
      <c r="D5" s="76"/>
      <c r="E5" s="95"/>
    </row>
    <row r="6" spans="1:5" x14ac:dyDescent="0.25">
      <c r="A6" s="72"/>
      <c r="B6" s="94"/>
      <c r="C6" s="195"/>
      <c r="D6" s="76"/>
      <c r="E6" s="95"/>
    </row>
    <row r="7" spans="1:5" x14ac:dyDescent="0.25">
      <c r="A7" s="72"/>
      <c r="B7" s="94"/>
      <c r="C7" s="195"/>
      <c r="D7" s="76"/>
      <c r="E7" s="95"/>
    </row>
    <row r="8" spans="1:5" x14ac:dyDescent="0.25">
      <c r="A8" s="196"/>
      <c r="B8" s="96"/>
      <c r="C8" s="12"/>
      <c r="D8" s="55"/>
      <c r="E8" s="97"/>
    </row>
    <row r="9" spans="1:5" x14ac:dyDescent="0.25">
      <c r="A9" s="196"/>
      <c r="B9" s="97"/>
      <c r="C9" s="12"/>
      <c r="D9" s="97"/>
      <c r="E9" s="97"/>
    </row>
    <row r="10" spans="1:5" x14ac:dyDescent="0.25">
      <c r="A10" s="196"/>
      <c r="B10" s="97"/>
      <c r="C10" s="12"/>
      <c r="D10" s="97"/>
      <c r="E10" s="97"/>
    </row>
    <row r="11" spans="1:5" x14ac:dyDescent="0.25">
      <c r="A11" s="196"/>
      <c r="B11" s="97"/>
      <c r="C11" s="12"/>
      <c r="D11" s="97"/>
      <c r="E11" s="97"/>
    </row>
    <row r="12" spans="1:5" x14ac:dyDescent="0.25">
      <c r="A12" s="196"/>
      <c r="B12" s="97"/>
      <c r="C12" s="12"/>
      <c r="D12" s="97"/>
      <c r="E12" s="97"/>
    </row>
    <row r="13" spans="1:5" x14ac:dyDescent="0.25">
      <c r="A13" s="196"/>
      <c r="B13" s="97"/>
      <c r="C13" s="12" t="s">
        <v>147</v>
      </c>
      <c r="D13" s="97"/>
      <c r="E13" s="97"/>
    </row>
    <row r="14" spans="1:5" x14ac:dyDescent="0.25">
      <c r="A14" s="196"/>
      <c r="B14" s="97"/>
      <c r="C14" s="12"/>
      <c r="D14" s="97"/>
      <c r="E14" s="97"/>
    </row>
    <row r="15" spans="1:5" x14ac:dyDescent="0.25">
      <c r="A15" s="196"/>
      <c r="B15" s="97"/>
      <c r="C15" s="12"/>
      <c r="D15" s="97"/>
      <c r="E15" s="97"/>
    </row>
    <row r="16" spans="1:5" x14ac:dyDescent="0.25">
      <c r="A16" s="196"/>
      <c r="B16" s="97"/>
      <c r="C16" s="12"/>
      <c r="D16" s="97"/>
      <c r="E16" s="97"/>
    </row>
    <row r="17" spans="1:5" x14ac:dyDescent="0.25">
      <c r="A17" s="196"/>
      <c r="B17" s="97"/>
      <c r="C17" s="12"/>
      <c r="D17" s="97"/>
      <c r="E17" s="97"/>
    </row>
    <row r="18" spans="1:5" x14ac:dyDescent="0.25">
      <c r="A18" s="196"/>
      <c r="B18" s="97"/>
      <c r="C18" s="12"/>
      <c r="D18" s="97"/>
      <c r="E18" s="97"/>
    </row>
    <row r="19" spans="1:5" x14ac:dyDescent="0.25">
      <c r="A19" s="196"/>
      <c r="B19" s="97"/>
      <c r="C19" s="12"/>
      <c r="D19" s="97"/>
      <c r="E19" s="97"/>
    </row>
    <row r="20" spans="1:5" x14ac:dyDescent="0.25">
      <c r="A20" s="196"/>
      <c r="B20" s="97"/>
      <c r="C20" s="12"/>
      <c r="D20" s="97"/>
      <c r="E20" s="97"/>
    </row>
    <row r="21" spans="1:5" x14ac:dyDescent="0.25">
      <c r="A21" s="196"/>
      <c r="B21" s="97"/>
      <c r="C21" s="12"/>
      <c r="D21" s="97"/>
      <c r="E21" s="97"/>
    </row>
    <row r="22" spans="1:5" x14ac:dyDescent="0.25">
      <c r="A22" s="196"/>
      <c r="B22" s="97"/>
      <c r="C22" s="12"/>
      <c r="D22" s="97"/>
      <c r="E22" s="97"/>
    </row>
    <row r="23" spans="1:5" x14ac:dyDescent="0.25">
      <c r="A23" s="196"/>
      <c r="B23" s="97"/>
      <c r="C23" s="12"/>
      <c r="D23" s="97"/>
      <c r="E23" s="97"/>
    </row>
    <row r="24" spans="1:5" x14ac:dyDescent="0.25">
      <c r="A24" s="196"/>
      <c r="B24" s="97"/>
      <c r="C24" s="12"/>
      <c r="D24" s="97"/>
      <c r="E24" s="97"/>
    </row>
    <row r="25" spans="1:5" x14ac:dyDescent="0.25">
      <c r="A25" s="196"/>
      <c r="B25" s="97"/>
      <c r="C25" s="12"/>
      <c r="D25" s="97"/>
      <c r="E25" s="97"/>
    </row>
    <row r="26" spans="1:5" x14ac:dyDescent="0.25">
      <c r="A26" s="196"/>
      <c r="B26" s="97"/>
      <c r="C26" s="12"/>
      <c r="D26" s="97"/>
      <c r="E26" s="97"/>
    </row>
    <row r="27" spans="1:5" x14ac:dyDescent="0.25">
      <c r="A27" s="196"/>
      <c r="B27" s="97"/>
      <c r="C27" s="12"/>
      <c r="D27" s="97"/>
      <c r="E27" s="97"/>
    </row>
    <row r="28" spans="1:5" x14ac:dyDescent="0.25">
      <c r="A28" s="196"/>
      <c r="B28" s="97"/>
      <c r="C28" s="12"/>
      <c r="D28" s="97"/>
      <c r="E28" s="97"/>
    </row>
    <row r="29" spans="1:5" x14ac:dyDescent="0.25">
      <c r="A29" s="196"/>
      <c r="B29" s="97"/>
      <c r="C29" s="12"/>
      <c r="D29" s="97"/>
      <c r="E29" s="97"/>
    </row>
    <row r="30" spans="1:5" x14ac:dyDescent="0.25">
      <c r="A30" s="196"/>
      <c r="B30" s="97"/>
      <c r="C30" s="12"/>
      <c r="D30" s="97"/>
      <c r="E30" s="97"/>
    </row>
    <row r="31" spans="1:5" x14ac:dyDescent="0.25">
      <c r="A31" s="196"/>
      <c r="B31" s="97"/>
      <c r="C31" s="12"/>
      <c r="D31" s="97"/>
      <c r="E31" s="97"/>
    </row>
    <row r="32" spans="1:5" x14ac:dyDescent="0.25">
      <c r="A32" s="196"/>
      <c r="B32" s="97"/>
      <c r="C32" s="12"/>
      <c r="D32" s="97"/>
      <c r="E32" s="97"/>
    </row>
    <row r="33" spans="1:5" x14ac:dyDescent="0.25">
      <c r="A33" s="196"/>
      <c r="B33" s="97"/>
      <c r="C33" s="12"/>
      <c r="D33" s="97"/>
      <c r="E33" s="97"/>
    </row>
    <row r="34" spans="1:5" x14ac:dyDescent="0.25">
      <c r="A34" s="196"/>
      <c r="B34" s="97"/>
      <c r="C34" s="12"/>
      <c r="D34" s="97"/>
      <c r="E34" s="97"/>
    </row>
    <row r="35" spans="1:5" x14ac:dyDescent="0.25">
      <c r="A35" s="196"/>
      <c r="B35" s="97"/>
      <c r="C35" s="12"/>
      <c r="D35" s="97"/>
      <c r="E35" s="97"/>
    </row>
    <row r="36" spans="1:5" x14ac:dyDescent="0.2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sqref="A1:E4"/>
    </sheetView>
  </sheetViews>
  <sheetFormatPr defaultRowHeight="15" x14ac:dyDescent="0.25"/>
  <cols>
    <col min="1" max="1" width="15.42578125" customWidth="1"/>
    <col min="2" max="2" width="18.85546875" customWidth="1"/>
    <col min="3" max="3" width="17.42578125" customWidth="1"/>
    <col min="4" max="4" width="13.85546875" customWidth="1"/>
    <col min="5" max="5" width="19" customWidth="1"/>
  </cols>
  <sheetData>
    <row r="1" spans="1:5" s="124" customFormat="1" ht="18.75" x14ac:dyDescent="0.25">
      <c r="A1" s="423" t="s">
        <v>70</v>
      </c>
      <c r="B1" s="423"/>
      <c r="C1" s="423"/>
      <c r="D1" s="423"/>
      <c r="E1" s="423"/>
    </row>
    <row r="2" spans="1:5" s="124" customFormat="1" x14ac:dyDescent="0.25">
      <c r="A2" s="363"/>
      <c r="B2" s="363"/>
      <c r="C2" s="98" t="s">
        <v>23</v>
      </c>
      <c r="D2" s="98">
        <f>SUM(D4:D30)</f>
        <v>600</v>
      </c>
      <c r="E2" s="363"/>
    </row>
    <row r="3" spans="1:5" s="124" customFormat="1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s="124" customFormat="1" ht="29.25" customHeight="1" x14ac:dyDescent="0.25">
      <c r="A4" s="364" t="s">
        <v>196</v>
      </c>
      <c r="B4" s="365" t="s">
        <v>195</v>
      </c>
      <c r="C4" s="365" t="s">
        <v>135</v>
      </c>
      <c r="D4" s="366">
        <v>600</v>
      </c>
      <c r="E4" s="367" t="s">
        <v>199</v>
      </c>
    </row>
    <row r="5" spans="1:5" x14ac:dyDescent="0.25">
      <c r="A5" s="219"/>
      <c r="B5" s="73"/>
      <c r="C5" s="73"/>
      <c r="D5" s="73"/>
      <c r="E5" s="73"/>
    </row>
    <row r="6" spans="1:5" x14ac:dyDescent="0.25">
      <c r="A6" s="219"/>
      <c r="B6" s="73"/>
      <c r="C6" s="73"/>
      <c r="D6" s="73"/>
      <c r="E6" s="73"/>
    </row>
    <row r="7" spans="1:5" x14ac:dyDescent="0.25">
      <c r="A7" s="219"/>
      <c r="B7" s="73"/>
      <c r="C7" s="73"/>
      <c r="D7" s="73"/>
      <c r="E7" s="73"/>
    </row>
    <row r="8" spans="1:5" x14ac:dyDescent="0.25">
      <c r="A8" s="219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430" t="s">
        <v>0</v>
      </c>
      <c r="B1" s="431"/>
      <c r="C1" s="431"/>
      <c r="D1" s="431"/>
      <c r="E1" s="432"/>
      <c r="G1" s="430" t="s">
        <v>0</v>
      </c>
      <c r="H1" s="431"/>
      <c r="I1" s="431"/>
      <c r="J1" s="431"/>
      <c r="K1" s="432"/>
    </row>
    <row r="2" spans="1:11" x14ac:dyDescent="0.25">
      <c r="A2" s="399"/>
      <c r="B2" s="389"/>
      <c r="C2" s="389"/>
      <c r="D2" s="389"/>
      <c r="E2" s="400"/>
      <c r="G2" s="399"/>
      <c r="H2" s="389"/>
      <c r="I2" s="389"/>
      <c r="J2" s="389"/>
      <c r="K2" s="400"/>
    </row>
    <row r="3" spans="1:11" ht="15.75" x14ac:dyDescent="0.25">
      <c r="A3" s="425" t="s">
        <v>76</v>
      </c>
      <c r="B3" s="426"/>
      <c r="C3" s="103" t="s">
        <v>114</v>
      </c>
      <c r="D3" s="103"/>
      <c r="E3" s="104"/>
      <c r="G3" s="226" t="s">
        <v>132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5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433" t="s">
        <v>23</v>
      </c>
      <c r="H8" s="434"/>
      <c r="I8" s="434"/>
      <c r="J8" s="435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433" t="s">
        <v>23</v>
      </c>
      <c r="B12" s="434"/>
      <c r="C12" s="434"/>
      <c r="D12" s="435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430" t="s">
        <v>0</v>
      </c>
      <c r="H15" s="431"/>
      <c r="I15" s="431"/>
      <c r="J15" s="431"/>
      <c r="K15" s="432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399"/>
      <c r="H16" s="389"/>
      <c r="I16" s="389"/>
      <c r="J16" s="389"/>
      <c r="K16" s="400"/>
    </row>
    <row r="17" spans="1:11" ht="15.75" x14ac:dyDescent="0.25">
      <c r="G17" s="425" t="s">
        <v>76</v>
      </c>
      <c r="H17" s="426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430" t="s">
        <v>0</v>
      </c>
      <c r="B19" s="431"/>
      <c r="C19" s="431"/>
      <c r="D19" s="431"/>
      <c r="E19" s="432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399"/>
      <c r="B20" s="389"/>
      <c r="C20" s="389"/>
      <c r="D20" s="389"/>
      <c r="E20" s="400"/>
      <c r="G20" s="110">
        <v>1</v>
      </c>
      <c r="H20" s="111"/>
      <c r="I20" s="111"/>
      <c r="J20" s="111"/>
      <c r="K20" s="112"/>
    </row>
    <row r="21" spans="1:11" ht="15.75" x14ac:dyDescent="0.25">
      <c r="A21" s="425" t="s">
        <v>76</v>
      </c>
      <c r="B21" s="426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427" t="s">
        <v>23</v>
      </c>
      <c r="H26" s="428"/>
      <c r="I26" s="428"/>
      <c r="J26" s="429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427" t="s">
        <v>23</v>
      </c>
      <c r="B30" s="428"/>
      <c r="C30" s="428"/>
      <c r="D30" s="429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74" t="s">
        <v>34</v>
      </c>
      <c r="D1" s="375"/>
      <c r="E1" s="376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77" t="s">
        <v>35</v>
      </c>
      <c r="I2" s="377"/>
      <c r="J2" s="377"/>
      <c r="K2" s="377"/>
      <c r="L2" s="377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topLeftCell="A7" zoomScaleNormal="100" workbookViewId="0">
      <selection activeCell="H12" sqref="H12:M23"/>
    </sheetView>
  </sheetViews>
  <sheetFormatPr defaultRowHeight="15" x14ac:dyDescent="0.25"/>
  <cols>
    <col min="1" max="1" width="7.7109375" customWidth="1"/>
    <col min="2" max="2" width="12.71093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3.85546875" customWidth="1"/>
    <col min="10" max="10" width="19.5703125" customWidth="1"/>
    <col min="11" max="11" width="20.5703125" customWidth="1"/>
    <col min="12" max="12" width="8.140625" bestFit="1" customWidth="1"/>
    <col min="13" max="13" width="16" bestFit="1" customWidth="1"/>
  </cols>
  <sheetData>
    <row r="1" spans="1:13" ht="21" x14ac:dyDescent="0.25">
      <c r="A1" s="388" t="s">
        <v>0</v>
      </c>
      <c r="B1" s="388"/>
      <c r="C1" s="388"/>
      <c r="D1" s="388"/>
      <c r="E1" s="388"/>
      <c r="F1" s="388"/>
      <c r="H1" s="388" t="s">
        <v>0</v>
      </c>
      <c r="I1" s="388"/>
      <c r="J1" s="388"/>
      <c r="K1" s="388"/>
      <c r="L1" s="388"/>
      <c r="M1" s="388"/>
    </row>
    <row r="2" spans="1:13" ht="18.75" x14ac:dyDescent="0.25">
      <c r="A2" s="440"/>
      <c r="B2" s="440"/>
      <c r="C2" s="441" t="s">
        <v>89</v>
      </c>
      <c r="D2" s="441"/>
      <c r="E2" s="441"/>
      <c r="F2" s="139"/>
      <c r="H2" s="440"/>
      <c r="I2" s="440"/>
      <c r="J2" s="441" t="s">
        <v>123</v>
      </c>
      <c r="K2" s="441"/>
      <c r="L2" s="441"/>
      <c r="M2" s="139"/>
    </row>
    <row r="3" spans="1:13" x14ac:dyDescent="0.25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 x14ac:dyDescent="0.25">
      <c r="A4" s="135">
        <v>1</v>
      </c>
      <c r="B4" s="255">
        <v>45454</v>
      </c>
      <c r="C4" s="250">
        <v>8273</v>
      </c>
      <c r="D4" s="108" t="s">
        <v>149</v>
      </c>
      <c r="E4" s="442">
        <v>350</v>
      </c>
      <c r="F4" s="108"/>
      <c r="H4" s="135">
        <v>1</v>
      </c>
      <c r="I4" s="202">
        <v>45326</v>
      </c>
      <c r="J4" s="188" t="s">
        <v>136</v>
      </c>
      <c r="K4" s="108" t="s">
        <v>135</v>
      </c>
      <c r="L4" s="108">
        <v>200</v>
      </c>
      <c r="M4" s="108" t="s">
        <v>164</v>
      </c>
    </row>
    <row r="5" spans="1:13" ht="18.75" x14ac:dyDescent="0.25">
      <c r="A5" s="135">
        <v>2</v>
      </c>
      <c r="B5" s="368">
        <v>45454</v>
      </c>
      <c r="C5" s="256">
        <v>8277</v>
      </c>
      <c r="D5" s="108" t="s">
        <v>149</v>
      </c>
      <c r="E5" s="443"/>
      <c r="F5" s="108"/>
      <c r="H5" s="215">
        <v>2</v>
      </c>
      <c r="I5" s="202">
        <v>45327</v>
      </c>
      <c r="J5" s="215" t="s">
        <v>136</v>
      </c>
      <c r="K5" s="215" t="s">
        <v>135</v>
      </c>
      <c r="L5" s="47">
        <v>200</v>
      </c>
      <c r="M5" s="47" t="s">
        <v>164</v>
      </c>
    </row>
    <row r="6" spans="1:13" x14ac:dyDescent="0.25">
      <c r="A6" s="124"/>
      <c r="B6" s="187"/>
      <c r="C6" s="189"/>
      <c r="D6" s="289" t="s">
        <v>23</v>
      </c>
      <c r="E6" s="290">
        <f>SUM(E4:E5)</f>
        <v>350</v>
      </c>
      <c r="F6" s="108"/>
      <c r="H6" s="124"/>
      <c r="I6" s="187"/>
      <c r="J6" s="189"/>
      <c r="K6" s="289" t="s">
        <v>23</v>
      </c>
      <c r="L6" s="48">
        <f>SUM(L4:L5)</f>
        <v>400</v>
      </c>
      <c r="M6" s="108"/>
    </row>
    <row r="7" spans="1:13" x14ac:dyDescent="0.25">
      <c r="I7" s="143"/>
      <c r="J7" s="151"/>
      <c r="L7" s="186"/>
    </row>
    <row r="8" spans="1:13" x14ac:dyDescent="0.25">
      <c r="A8" s="114"/>
      <c r="B8" s="179"/>
      <c r="C8" s="190"/>
      <c r="D8" s="114"/>
      <c r="E8" s="185"/>
      <c r="F8" s="114"/>
      <c r="H8" s="114"/>
      <c r="I8" s="179" t="s">
        <v>128</v>
      </c>
      <c r="J8" s="190"/>
      <c r="K8" s="114"/>
      <c r="L8" s="185"/>
      <c r="M8" s="114"/>
    </row>
    <row r="9" spans="1:13" x14ac:dyDescent="0.25">
      <c r="A9" s="137" t="s">
        <v>78</v>
      </c>
      <c r="B9" s="180"/>
      <c r="C9" s="191"/>
      <c r="D9" s="47" t="s">
        <v>79</v>
      </c>
      <c r="F9" s="47" t="s">
        <v>80</v>
      </c>
      <c r="H9" s="137" t="s">
        <v>78</v>
      </c>
      <c r="I9" s="180"/>
      <c r="J9" s="191"/>
      <c r="K9" s="47" t="s">
        <v>79</v>
      </c>
      <c r="L9" s="186"/>
      <c r="M9" s="47" t="s">
        <v>80</v>
      </c>
    </row>
    <row r="10" spans="1:13" x14ac:dyDescent="0.25">
      <c r="A10" s="138" t="s">
        <v>30</v>
      </c>
      <c r="B10" s="179"/>
      <c r="C10" s="190"/>
      <c r="D10" s="114" t="s">
        <v>81</v>
      </c>
      <c r="F10" s="114" t="s">
        <v>82</v>
      </c>
      <c r="H10" s="138" t="s">
        <v>30</v>
      </c>
      <c r="I10" s="179"/>
      <c r="J10" s="190"/>
      <c r="K10" s="114" t="s">
        <v>81</v>
      </c>
      <c r="L10" s="186"/>
      <c r="M10" s="114" t="s">
        <v>82</v>
      </c>
    </row>
    <row r="11" spans="1:13" x14ac:dyDescent="0.25">
      <c r="I11" s="143"/>
      <c r="J11" s="151"/>
      <c r="L11" s="186"/>
    </row>
    <row r="12" spans="1:13" ht="28.5" x14ac:dyDescent="0.45">
      <c r="A12" s="436"/>
      <c r="B12" s="436"/>
      <c r="C12" s="436"/>
      <c r="D12" s="436"/>
      <c r="E12" s="436"/>
      <c r="F12" s="436"/>
      <c r="G12" s="108"/>
      <c r="H12" s="439" t="s">
        <v>0</v>
      </c>
      <c r="I12" s="439"/>
      <c r="J12" s="439"/>
      <c r="K12" s="439"/>
      <c r="L12" s="439"/>
    </row>
    <row r="13" spans="1:13" ht="21" x14ac:dyDescent="0.25">
      <c r="A13" s="388" t="s">
        <v>0</v>
      </c>
      <c r="B13" s="388"/>
      <c r="C13" s="388"/>
      <c r="D13" s="388"/>
      <c r="E13" s="388"/>
      <c r="F13" s="388"/>
      <c r="J13" t="s">
        <v>70</v>
      </c>
    </row>
    <row r="14" spans="1:13" ht="18.75" x14ac:dyDescent="0.25">
      <c r="A14" s="440"/>
      <c r="B14" s="440"/>
      <c r="C14" s="441" t="s">
        <v>123</v>
      </c>
      <c r="D14" s="441"/>
      <c r="E14" s="441"/>
      <c r="F14" s="139"/>
    </row>
    <row r="15" spans="1:13" x14ac:dyDescent="0.25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408" t="s">
        <v>36</v>
      </c>
      <c r="I15" s="410"/>
      <c r="J15" s="102" t="s">
        <v>68</v>
      </c>
      <c r="K15" s="102" t="s">
        <v>131</v>
      </c>
      <c r="L15" s="102" t="s">
        <v>56</v>
      </c>
    </row>
    <row r="16" spans="1:13" ht="33.75" customHeight="1" x14ac:dyDescent="0.25">
      <c r="A16" s="135">
        <v>1</v>
      </c>
      <c r="B16" s="202">
        <v>45454</v>
      </c>
      <c r="C16" s="188" t="s">
        <v>150</v>
      </c>
      <c r="D16" s="108" t="s">
        <v>135</v>
      </c>
      <c r="E16" s="108">
        <v>150</v>
      </c>
      <c r="F16" s="108" t="s">
        <v>164</v>
      </c>
      <c r="H16" s="437" t="s">
        <v>196</v>
      </c>
      <c r="I16" s="438"/>
      <c r="J16" s="111" t="s">
        <v>198</v>
      </c>
      <c r="K16" s="362" t="s">
        <v>197</v>
      </c>
      <c r="L16" s="102">
        <v>600</v>
      </c>
    </row>
    <row r="17" spans="1:12" x14ac:dyDescent="0.25">
      <c r="B17"/>
      <c r="C17"/>
      <c r="E17"/>
      <c r="L17" s="102"/>
    </row>
    <row r="18" spans="1:12" x14ac:dyDescent="0.25">
      <c r="A18" s="124"/>
      <c r="B18" s="187"/>
      <c r="C18" s="189"/>
      <c r="D18" s="108" t="s">
        <v>23</v>
      </c>
      <c r="E18" s="48">
        <f>SUM(E16:E16)</f>
        <v>150</v>
      </c>
      <c r="F18" s="108"/>
      <c r="K18" s="102" t="s">
        <v>23</v>
      </c>
      <c r="L18" s="102">
        <v>600</v>
      </c>
    </row>
    <row r="20" spans="1:12" x14ac:dyDescent="0.25">
      <c r="A20" s="114"/>
      <c r="B20" s="179" t="s">
        <v>128</v>
      </c>
      <c r="C20" s="190"/>
      <c r="D20" s="114"/>
      <c r="E20" s="185"/>
      <c r="F20" s="114"/>
      <c r="H20" s="137"/>
      <c r="I20" s="180"/>
      <c r="J20" s="47"/>
      <c r="L20" s="47"/>
    </row>
    <row r="21" spans="1:12" x14ac:dyDescent="0.25">
      <c r="A21" s="137" t="s">
        <v>78</v>
      </c>
      <c r="B21" s="180"/>
      <c r="C21" s="191"/>
      <c r="D21" s="47" t="s">
        <v>79</v>
      </c>
      <c r="F21" s="47" t="s">
        <v>80</v>
      </c>
      <c r="H21" s="138"/>
      <c r="I21" s="179"/>
      <c r="J21" s="114"/>
      <c r="L21" s="114"/>
    </row>
    <row r="22" spans="1:12" x14ac:dyDescent="0.25">
      <c r="A22" s="138" t="s">
        <v>30</v>
      </c>
      <c r="B22" s="179"/>
      <c r="C22" s="190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2" x14ac:dyDescent="0.25">
      <c r="H23" s="138" t="s">
        <v>30</v>
      </c>
      <c r="I23" s="179"/>
      <c r="J23" s="114" t="s">
        <v>81</v>
      </c>
      <c r="L23" s="114" t="s">
        <v>82</v>
      </c>
    </row>
  </sheetData>
  <mergeCells count="14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  <mergeCell ref="E4:E5"/>
  </mergeCells>
  <pageMargins left="0.7" right="0.7" top="0.75" bottom="0.75" header="0.3" footer="0.3"/>
  <pageSetup scale="93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54" t="s">
        <v>91</v>
      </c>
      <c r="B1" s="455"/>
      <c r="C1" s="455"/>
      <c r="D1" s="456"/>
      <c r="F1" s="446" t="s">
        <v>106</v>
      </c>
      <c r="G1" s="447"/>
      <c r="H1" s="447"/>
      <c r="I1" s="448"/>
    </row>
    <row r="2" spans="1:9" ht="18.75" x14ac:dyDescent="0.3">
      <c r="A2" s="457" t="s">
        <v>92</v>
      </c>
      <c r="B2" s="450"/>
      <c r="C2" s="450"/>
      <c r="D2" s="458"/>
      <c r="F2" s="449" t="s">
        <v>92</v>
      </c>
      <c r="G2" s="450"/>
      <c r="H2" s="450"/>
      <c r="I2" s="451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452" t="s">
        <v>23</v>
      </c>
      <c r="G12" s="453"/>
      <c r="H12" s="453"/>
      <c r="I12" s="112"/>
    </row>
    <row r="13" spans="1:9" ht="21" x14ac:dyDescent="0.25">
      <c r="A13" s="459" t="s">
        <v>23</v>
      </c>
      <c r="B13" s="453"/>
      <c r="C13" s="453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446" t="s">
        <v>91</v>
      </c>
      <c r="B23" s="447"/>
      <c r="C23" s="447"/>
      <c r="D23" s="448"/>
      <c r="F23" s="162"/>
      <c r="G23" s="129"/>
      <c r="H23" s="129"/>
      <c r="I23" s="130"/>
    </row>
    <row r="24" spans="1:9" ht="18.75" x14ac:dyDescent="0.3">
      <c r="A24" s="449" t="s">
        <v>92</v>
      </c>
      <c r="B24" s="450"/>
      <c r="C24" s="450"/>
      <c r="D24" s="451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452" t="s">
        <v>23</v>
      </c>
      <c r="B34" s="453"/>
      <c r="C34" s="453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444"/>
      <c r="B36" s="391"/>
      <c r="C36" s="391"/>
      <c r="D36" s="445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46" t="s">
        <v>109</v>
      </c>
      <c r="B1" s="447"/>
      <c r="C1" s="447"/>
      <c r="D1" s="447"/>
      <c r="E1" s="447"/>
      <c r="F1" s="448"/>
      <c r="H1" s="446" t="s">
        <v>113</v>
      </c>
      <c r="I1" s="447"/>
      <c r="J1" s="447"/>
      <c r="K1" s="447"/>
      <c r="L1" s="447"/>
      <c r="M1" s="448"/>
    </row>
    <row r="2" spans="1:13" ht="18.75" x14ac:dyDescent="0.3">
      <c r="A2" s="449" t="s">
        <v>92</v>
      </c>
      <c r="B2" s="450"/>
      <c r="C2" s="450"/>
      <c r="D2" s="450"/>
      <c r="E2" s="450"/>
      <c r="F2" s="451"/>
      <c r="H2" s="449" t="s">
        <v>92</v>
      </c>
      <c r="I2" s="450"/>
      <c r="J2" s="450"/>
      <c r="K2" s="450"/>
      <c r="L2" s="450"/>
      <c r="M2" s="451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452" t="s">
        <v>23</v>
      </c>
      <c r="I7" s="453"/>
      <c r="J7" s="453"/>
      <c r="K7" s="453"/>
      <c r="L7" s="460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452" t="s">
        <v>23</v>
      </c>
      <c r="B9" s="453"/>
      <c r="C9" s="453"/>
      <c r="D9" s="453"/>
      <c r="E9" s="460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4"/>
  <sheetViews>
    <sheetView zoomScale="75" zoomScaleNormal="75" workbookViewId="0">
      <pane xSplit="12" ySplit="4" topLeftCell="M14" activePane="bottomRight" state="frozen"/>
      <selection pane="topRight" activeCell="M1" sqref="M1"/>
      <selection pane="bottomLeft" activeCell="A5" sqref="A5"/>
      <selection pane="bottomRight" sqref="A1:L15"/>
    </sheetView>
  </sheetViews>
  <sheetFormatPr defaultRowHeight="15" x14ac:dyDescent="0.25"/>
  <cols>
    <col min="1" max="1" width="24.42578125" style="251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8.28515625" style="165" customWidth="1"/>
    <col min="7" max="7" width="34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1" customWidth="1"/>
  </cols>
  <sheetData>
    <row r="1" spans="1:12" s="124" customFormat="1" ht="22.5" x14ac:dyDescent="0.25">
      <c r="A1" s="378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</row>
    <row r="2" spans="1:12" s="124" customFormat="1" ht="22.5" x14ac:dyDescent="0.25">
      <c r="A2" s="335"/>
      <c r="B2" s="334"/>
      <c r="C2" s="336"/>
      <c r="D2" s="336"/>
      <c r="E2" s="336"/>
      <c r="F2" s="336"/>
      <c r="G2" s="378" t="s">
        <v>35</v>
      </c>
      <c r="H2" s="378"/>
      <c r="I2" s="378"/>
      <c r="J2" s="378"/>
      <c r="K2" s="378"/>
      <c r="L2" s="337"/>
    </row>
    <row r="3" spans="1:12" s="329" customFormat="1" ht="45" x14ac:dyDescent="0.25">
      <c r="A3" s="338" t="s">
        <v>36</v>
      </c>
      <c r="B3" s="339" t="s">
        <v>37</v>
      </c>
      <c r="C3" s="339" t="s">
        <v>38</v>
      </c>
      <c r="D3" s="339" t="s">
        <v>39</v>
      </c>
      <c r="E3" s="339" t="s">
        <v>48</v>
      </c>
      <c r="F3" s="339" t="s">
        <v>49</v>
      </c>
      <c r="G3" s="339" t="s">
        <v>116</v>
      </c>
      <c r="H3" s="339" t="s">
        <v>50</v>
      </c>
      <c r="I3" s="339" t="s">
        <v>45</v>
      </c>
      <c r="J3" s="339" t="s">
        <v>46</v>
      </c>
      <c r="K3" s="339" t="s">
        <v>47</v>
      </c>
      <c r="L3" s="340" t="s">
        <v>23</v>
      </c>
    </row>
    <row r="4" spans="1:12" s="329" customFormat="1" ht="22.5" x14ac:dyDescent="0.25">
      <c r="A4" s="341"/>
      <c r="B4" s="342"/>
      <c r="C4" s="342"/>
      <c r="D4" s="342">
        <f>SUM(D5:D96)</f>
        <v>4707</v>
      </c>
      <c r="E4" s="342">
        <f>SUM(E6:E10)</f>
        <v>0</v>
      </c>
      <c r="F4" s="342">
        <f>SUM(F5:F96)</f>
        <v>14780</v>
      </c>
      <c r="G4" s="342"/>
      <c r="H4" s="342">
        <f>SUM(H5:H96)</f>
        <v>290</v>
      </c>
      <c r="I4" s="342">
        <f>SUM(I6:I10)</f>
        <v>0</v>
      </c>
      <c r="J4" s="342">
        <f>SUM(J6:J109)</f>
        <v>0</v>
      </c>
      <c r="K4" s="342">
        <f>SUM(K6:K10)</f>
        <v>0</v>
      </c>
      <c r="L4" s="343">
        <f>SUM(E4,F4,H4,I4,J4,)</f>
        <v>15070</v>
      </c>
    </row>
    <row r="5" spans="1:12" s="330" customFormat="1" ht="36.75" customHeight="1" x14ac:dyDescent="0.35">
      <c r="A5" s="344">
        <v>45454</v>
      </c>
      <c r="B5" s="345">
        <v>61212</v>
      </c>
      <c r="C5" s="346" t="s">
        <v>169</v>
      </c>
      <c r="D5" s="345">
        <v>12</v>
      </c>
      <c r="E5" s="347"/>
      <c r="F5" s="379">
        <v>5500</v>
      </c>
      <c r="G5" s="379" t="s">
        <v>174</v>
      </c>
      <c r="H5" s="347"/>
      <c r="I5" s="347"/>
      <c r="J5" s="347"/>
      <c r="K5" s="347"/>
      <c r="L5" s="348">
        <f>SUM(F5:H5)</f>
        <v>5500</v>
      </c>
    </row>
    <row r="6" spans="1:12" s="331" customFormat="1" ht="44.25" customHeight="1" x14ac:dyDescent="0.35">
      <c r="A6" s="344">
        <v>45454</v>
      </c>
      <c r="B6" s="349">
        <v>61199</v>
      </c>
      <c r="C6" s="350" t="s">
        <v>170</v>
      </c>
      <c r="D6" s="349">
        <v>36</v>
      </c>
      <c r="E6" s="348"/>
      <c r="F6" s="380"/>
      <c r="G6" s="380"/>
      <c r="H6" s="351"/>
      <c r="I6" s="351"/>
      <c r="J6" s="351"/>
      <c r="K6" s="351"/>
      <c r="L6" s="348">
        <f t="shared" ref="L6:L16" si="0">SUM(F6:H6)</f>
        <v>0</v>
      </c>
    </row>
    <row r="7" spans="1:12" s="331" customFormat="1" ht="45.75" customHeight="1" x14ac:dyDescent="0.35">
      <c r="A7" s="344">
        <v>45454</v>
      </c>
      <c r="B7" s="352">
        <v>61208</v>
      </c>
      <c r="C7" s="353" t="s">
        <v>171</v>
      </c>
      <c r="D7" s="354">
        <v>442</v>
      </c>
      <c r="E7" s="348"/>
      <c r="F7" s="380"/>
      <c r="G7" s="380"/>
      <c r="H7" s="351"/>
      <c r="I7" s="351"/>
      <c r="J7" s="351"/>
      <c r="K7" s="351"/>
      <c r="L7" s="348">
        <f t="shared" si="0"/>
        <v>0</v>
      </c>
    </row>
    <row r="8" spans="1:12" s="331" customFormat="1" ht="46.5" customHeight="1" x14ac:dyDescent="0.35">
      <c r="A8" s="344">
        <v>45454</v>
      </c>
      <c r="B8" s="355">
        <v>61200</v>
      </c>
      <c r="C8" s="356" t="s">
        <v>172</v>
      </c>
      <c r="D8" s="357">
        <v>442</v>
      </c>
      <c r="E8" s="348"/>
      <c r="F8" s="381"/>
      <c r="G8" s="381"/>
      <c r="H8" s="351"/>
      <c r="I8" s="351"/>
      <c r="J8" s="351"/>
      <c r="K8" s="351"/>
      <c r="L8" s="348">
        <f t="shared" si="0"/>
        <v>0</v>
      </c>
    </row>
    <row r="9" spans="1:12" s="331" customFormat="1" ht="48.75" customHeight="1" x14ac:dyDescent="0.35">
      <c r="A9" s="344">
        <v>45454</v>
      </c>
      <c r="B9" s="352" t="s">
        <v>168</v>
      </c>
      <c r="C9" s="353" t="s">
        <v>173</v>
      </c>
      <c r="D9" s="354">
        <v>13</v>
      </c>
      <c r="E9" s="348"/>
      <c r="F9" s="348">
        <v>100</v>
      </c>
      <c r="G9" s="348" t="s">
        <v>175</v>
      </c>
      <c r="H9" s="351">
        <v>100</v>
      </c>
      <c r="I9" s="351"/>
      <c r="J9" s="351"/>
      <c r="K9" s="351"/>
      <c r="L9" s="348">
        <f t="shared" si="0"/>
        <v>200</v>
      </c>
    </row>
    <row r="10" spans="1:12" s="332" customFormat="1" ht="48.75" customHeight="1" x14ac:dyDescent="0.35">
      <c r="A10" s="344">
        <v>45455</v>
      </c>
      <c r="B10" s="345" t="s">
        <v>180</v>
      </c>
      <c r="C10" s="353" t="s">
        <v>176</v>
      </c>
      <c r="D10" s="345">
        <v>1950</v>
      </c>
      <c r="E10" s="358"/>
      <c r="F10" s="382">
        <v>7500</v>
      </c>
      <c r="G10" s="359" t="s">
        <v>174</v>
      </c>
      <c r="H10" s="360"/>
      <c r="I10" s="360"/>
      <c r="J10" s="360"/>
      <c r="K10" s="360"/>
      <c r="L10" s="348">
        <f t="shared" si="0"/>
        <v>7500</v>
      </c>
    </row>
    <row r="11" spans="1:12" s="331" customFormat="1" ht="48" customHeight="1" x14ac:dyDescent="0.35">
      <c r="A11" s="344">
        <v>45455</v>
      </c>
      <c r="B11" s="349">
        <v>61474</v>
      </c>
      <c r="C11" s="353" t="s">
        <v>177</v>
      </c>
      <c r="D11" s="352">
        <v>13</v>
      </c>
      <c r="E11" s="348"/>
      <c r="F11" s="383"/>
      <c r="G11" s="361"/>
      <c r="H11" s="351"/>
      <c r="I11" s="351"/>
      <c r="J11" s="351"/>
      <c r="K11" s="351"/>
      <c r="L11" s="348">
        <f t="shared" si="0"/>
        <v>0</v>
      </c>
    </row>
    <row r="12" spans="1:12" s="331" customFormat="1" ht="50.25" customHeight="1" x14ac:dyDescent="0.35">
      <c r="A12" s="344">
        <v>45455</v>
      </c>
      <c r="B12" s="352">
        <v>61472</v>
      </c>
      <c r="C12" s="353" t="s">
        <v>178</v>
      </c>
      <c r="D12" s="354">
        <v>836</v>
      </c>
      <c r="E12" s="348"/>
      <c r="F12" s="348">
        <v>600</v>
      </c>
      <c r="G12" s="348" t="s">
        <v>181</v>
      </c>
      <c r="H12" s="351"/>
      <c r="I12" s="351"/>
      <c r="J12" s="351"/>
      <c r="K12" s="351"/>
      <c r="L12" s="348">
        <f t="shared" si="0"/>
        <v>600</v>
      </c>
    </row>
    <row r="13" spans="1:12" s="331" customFormat="1" ht="56.25" customHeight="1" x14ac:dyDescent="0.35">
      <c r="A13" s="344">
        <v>45455</v>
      </c>
      <c r="B13" s="355">
        <v>61388</v>
      </c>
      <c r="C13" s="353" t="s">
        <v>179</v>
      </c>
      <c r="D13" s="354">
        <v>39</v>
      </c>
      <c r="E13" s="348"/>
      <c r="F13" s="348">
        <v>80</v>
      </c>
      <c r="G13" s="348" t="s">
        <v>181</v>
      </c>
      <c r="H13" s="351">
        <v>30</v>
      </c>
      <c r="I13" s="351"/>
      <c r="J13" s="351"/>
      <c r="K13" s="351"/>
      <c r="L13" s="348">
        <f t="shared" si="0"/>
        <v>110</v>
      </c>
    </row>
    <row r="14" spans="1:12" s="331" customFormat="1" ht="57" customHeight="1" x14ac:dyDescent="0.35">
      <c r="A14" s="344">
        <v>45456</v>
      </c>
      <c r="B14" s="355">
        <v>61626</v>
      </c>
      <c r="C14" s="353" t="s">
        <v>179</v>
      </c>
      <c r="D14" s="354">
        <v>432</v>
      </c>
      <c r="E14" s="348"/>
      <c r="F14" s="348">
        <v>500</v>
      </c>
      <c r="G14" s="348" t="s">
        <v>174</v>
      </c>
      <c r="H14" s="351">
        <v>80</v>
      </c>
      <c r="I14" s="351"/>
      <c r="J14" s="351"/>
      <c r="K14" s="351"/>
      <c r="L14" s="348">
        <f t="shared" si="0"/>
        <v>580</v>
      </c>
    </row>
    <row r="15" spans="1:12" s="331" customFormat="1" ht="52.5" customHeight="1" x14ac:dyDescent="0.35">
      <c r="A15" s="344">
        <v>45458</v>
      </c>
      <c r="B15" s="355">
        <v>61594</v>
      </c>
      <c r="C15" s="353" t="s">
        <v>179</v>
      </c>
      <c r="D15" s="354">
        <v>492</v>
      </c>
      <c r="E15" s="348"/>
      <c r="F15" s="348">
        <v>500</v>
      </c>
      <c r="G15" s="348" t="s">
        <v>182</v>
      </c>
      <c r="H15" s="351">
        <v>80</v>
      </c>
      <c r="I15" s="351"/>
      <c r="J15" s="351"/>
      <c r="K15" s="351"/>
      <c r="L15" s="348">
        <f t="shared" si="0"/>
        <v>580</v>
      </c>
    </row>
    <row r="16" spans="1:12" s="302" customFormat="1" ht="27.75" customHeight="1" x14ac:dyDescent="0.35">
      <c r="A16" s="297"/>
      <c r="B16" s="299"/>
      <c r="C16" s="299"/>
      <c r="D16" s="322"/>
      <c r="E16" s="320"/>
      <c r="F16" s="320"/>
      <c r="G16" s="320"/>
      <c r="H16" s="321"/>
      <c r="I16" s="301"/>
      <c r="J16" s="301"/>
      <c r="K16" s="301"/>
      <c r="L16" s="348">
        <f t="shared" si="0"/>
        <v>0</v>
      </c>
    </row>
    <row r="17" spans="1:12" s="302" customFormat="1" ht="27.75" customHeight="1" x14ac:dyDescent="0.35">
      <c r="A17" s="297"/>
      <c r="B17" s="298"/>
      <c r="C17" s="299"/>
      <c r="D17" s="319"/>
      <c r="E17" s="320"/>
      <c r="F17" s="320"/>
      <c r="G17" s="320"/>
      <c r="H17" s="321"/>
      <c r="I17" s="301"/>
      <c r="J17" s="301"/>
      <c r="K17" s="301"/>
      <c r="L17" s="300"/>
    </row>
    <row r="18" spans="1:12" s="302" customFormat="1" ht="26.25" customHeight="1" x14ac:dyDescent="0.35">
      <c r="A18" s="297"/>
      <c r="B18" s="298"/>
      <c r="C18" s="299"/>
      <c r="D18" s="322"/>
      <c r="E18" s="320"/>
      <c r="F18" s="320"/>
      <c r="G18" s="320"/>
      <c r="H18" s="321"/>
      <c r="I18" s="301"/>
      <c r="J18" s="301"/>
      <c r="K18" s="301"/>
      <c r="L18" s="300"/>
    </row>
    <row r="19" spans="1:12" s="302" customFormat="1" ht="28.5" customHeight="1" x14ac:dyDescent="0.35">
      <c r="A19" s="297"/>
      <c r="B19" s="298"/>
      <c r="C19" s="299"/>
      <c r="D19" s="322"/>
      <c r="E19" s="320"/>
      <c r="F19" s="320"/>
      <c r="G19" s="320"/>
      <c r="H19" s="321"/>
      <c r="I19" s="301"/>
      <c r="J19" s="301"/>
      <c r="K19" s="301"/>
      <c r="L19" s="300"/>
    </row>
    <row r="20" spans="1:12" s="302" customFormat="1" ht="21" x14ac:dyDescent="0.35">
      <c r="A20" s="297"/>
      <c r="B20" s="298"/>
      <c r="C20" s="299"/>
      <c r="D20" s="322"/>
      <c r="E20" s="320"/>
      <c r="F20" s="320"/>
      <c r="G20" s="320"/>
      <c r="H20" s="321"/>
      <c r="I20" s="303"/>
      <c r="J20" s="301"/>
      <c r="K20" s="304"/>
      <c r="L20" s="300"/>
    </row>
    <row r="21" spans="1:12" s="302" customFormat="1" ht="21" x14ac:dyDescent="0.35">
      <c r="A21" s="297"/>
      <c r="B21" s="298"/>
      <c r="C21" s="299"/>
      <c r="D21" s="322"/>
      <c r="E21" s="320"/>
      <c r="F21" s="320"/>
      <c r="G21" s="320"/>
      <c r="H21" s="321"/>
      <c r="I21" s="304"/>
      <c r="J21" s="301"/>
      <c r="K21" s="304"/>
      <c r="L21" s="300"/>
    </row>
    <row r="22" spans="1:12" s="302" customFormat="1" ht="21" x14ac:dyDescent="0.35">
      <c r="A22" s="297"/>
      <c r="B22" s="299"/>
      <c r="C22" s="299"/>
      <c r="D22" s="322"/>
      <c r="E22" s="320"/>
      <c r="F22" s="320"/>
      <c r="G22" s="320"/>
      <c r="H22" s="321"/>
      <c r="I22" s="304"/>
      <c r="J22" s="301"/>
      <c r="K22" s="304"/>
      <c r="L22" s="300"/>
    </row>
    <row r="23" spans="1:12" s="302" customFormat="1" ht="51.75" customHeight="1" x14ac:dyDescent="0.35">
      <c r="A23" s="297"/>
      <c r="B23" s="298"/>
      <c r="C23" s="299"/>
      <c r="D23" s="322"/>
      <c r="E23" s="320"/>
      <c r="F23" s="320"/>
      <c r="G23" s="320"/>
      <c r="H23" s="321"/>
      <c r="I23" s="304"/>
      <c r="J23" s="304"/>
      <c r="K23" s="304"/>
      <c r="L23" s="300"/>
    </row>
    <row r="24" spans="1:12" s="302" customFormat="1" ht="53.25" customHeight="1" x14ac:dyDescent="0.35">
      <c r="A24" s="297"/>
      <c r="B24" s="298"/>
      <c r="C24" s="299"/>
      <c r="D24" s="322"/>
      <c r="E24" s="320"/>
      <c r="F24" s="320"/>
      <c r="G24" s="320"/>
      <c r="H24" s="321"/>
      <c r="I24" s="304"/>
      <c r="J24" s="304"/>
      <c r="K24" s="304"/>
      <c r="L24" s="300"/>
    </row>
    <row r="25" spans="1:12" s="302" customFormat="1" ht="55.5" customHeight="1" x14ac:dyDescent="0.3">
      <c r="A25" s="305"/>
      <c r="B25" s="306"/>
      <c r="C25" s="307"/>
      <c r="D25" s="323"/>
      <c r="E25" s="324"/>
      <c r="F25" s="324"/>
      <c r="G25" s="324"/>
      <c r="H25" s="325"/>
      <c r="I25" s="309"/>
      <c r="J25" s="309"/>
      <c r="K25" s="309"/>
      <c r="L25" s="308"/>
    </row>
    <row r="26" spans="1:12" s="302" customFormat="1" ht="51.75" customHeight="1" x14ac:dyDescent="0.3">
      <c r="A26" s="305"/>
      <c r="B26" s="306"/>
      <c r="C26" s="307"/>
      <c r="D26" s="323"/>
      <c r="E26" s="324"/>
      <c r="F26" s="324"/>
      <c r="G26" s="324"/>
      <c r="H26" s="325"/>
      <c r="I26" s="309"/>
      <c r="J26" s="309"/>
      <c r="K26" s="309"/>
      <c r="L26" s="308"/>
    </row>
    <row r="27" spans="1:12" s="302" customFormat="1" ht="33" customHeight="1" x14ac:dyDescent="0.3">
      <c r="A27" s="305"/>
      <c r="B27" s="307"/>
      <c r="C27" s="307"/>
      <c r="D27" s="323"/>
      <c r="E27" s="324"/>
      <c r="F27" s="324"/>
      <c r="G27" s="324"/>
      <c r="H27" s="325"/>
      <c r="I27" s="309"/>
      <c r="J27" s="309"/>
      <c r="K27" s="309"/>
      <c r="L27" s="308"/>
    </row>
    <row r="28" spans="1:12" s="302" customFormat="1" ht="70.5" customHeight="1" x14ac:dyDescent="0.3">
      <c r="A28" s="305"/>
      <c r="B28" s="307"/>
      <c r="C28" s="307"/>
      <c r="D28" s="323"/>
      <c r="E28" s="324"/>
      <c r="F28" s="324"/>
      <c r="G28" s="324"/>
      <c r="H28" s="325"/>
      <c r="I28" s="309"/>
      <c r="J28" s="309"/>
      <c r="K28" s="309"/>
      <c r="L28" s="308"/>
    </row>
    <row r="29" spans="1:12" s="302" customFormat="1" ht="18.75" x14ac:dyDescent="0.25">
      <c r="A29" s="305"/>
      <c r="B29" s="310"/>
      <c r="C29" s="310"/>
      <c r="D29" s="326"/>
      <c r="E29" s="327"/>
      <c r="F29" s="327"/>
      <c r="G29" s="327"/>
      <c r="H29" s="328"/>
      <c r="I29" s="314"/>
      <c r="J29" s="315"/>
      <c r="K29" s="315"/>
      <c r="L29" s="308"/>
    </row>
    <row r="30" spans="1:12" s="302" customFormat="1" ht="18" x14ac:dyDescent="0.25">
      <c r="A30" s="316"/>
      <c r="B30" s="311"/>
      <c r="C30" s="317"/>
      <c r="D30" s="326"/>
      <c r="E30" s="327"/>
      <c r="F30" s="327"/>
      <c r="G30" s="327"/>
      <c r="H30" s="328"/>
      <c r="I30" s="314"/>
      <c r="J30" s="315"/>
      <c r="K30" s="315"/>
      <c r="L30" s="308"/>
    </row>
    <row r="31" spans="1:12" s="302" customFormat="1" ht="18" x14ac:dyDescent="0.25">
      <c r="A31" s="316"/>
      <c r="B31" s="311"/>
      <c r="C31" s="317"/>
      <c r="D31" s="311"/>
      <c r="E31" s="312"/>
      <c r="F31" s="312"/>
      <c r="G31" s="312"/>
      <c r="H31" s="313"/>
      <c r="I31" s="314"/>
      <c r="J31" s="315"/>
      <c r="K31" s="315"/>
      <c r="L31" s="308"/>
    </row>
    <row r="32" spans="1:12" s="302" customFormat="1" ht="18" x14ac:dyDescent="0.25">
      <c r="A32" s="316"/>
      <c r="B32" s="311"/>
      <c r="C32" s="317"/>
      <c r="D32" s="311"/>
      <c r="E32" s="312"/>
      <c r="F32" s="312"/>
      <c r="G32" s="312"/>
      <c r="H32" s="313"/>
      <c r="I32" s="314"/>
      <c r="J32" s="315"/>
      <c r="K32" s="315"/>
      <c r="L32" s="308"/>
    </row>
    <row r="33" spans="1:12" s="302" customFormat="1" ht="18" x14ac:dyDescent="0.25">
      <c r="A33" s="316"/>
      <c r="B33" s="311"/>
      <c r="C33" s="317"/>
      <c r="D33" s="311"/>
      <c r="E33" s="312"/>
      <c r="F33" s="312"/>
      <c r="G33" s="312"/>
      <c r="H33" s="313"/>
      <c r="I33" s="314"/>
      <c r="J33" s="315"/>
      <c r="K33" s="315"/>
      <c r="L33" s="308"/>
    </row>
    <row r="34" spans="1:12" s="302" customFormat="1" ht="18" x14ac:dyDescent="0.25">
      <c r="A34" s="316"/>
      <c r="B34" s="311"/>
      <c r="C34" s="317"/>
      <c r="D34" s="311"/>
      <c r="E34" s="312"/>
      <c r="F34" s="312"/>
      <c r="G34" s="312"/>
      <c r="H34" s="318"/>
      <c r="I34" s="314"/>
      <c r="J34" s="315"/>
      <c r="K34" s="315"/>
      <c r="L34" s="308"/>
    </row>
    <row r="35" spans="1:12" s="302" customFormat="1" ht="18" x14ac:dyDescent="0.25">
      <c r="A35" s="316"/>
      <c r="B35" s="311"/>
      <c r="C35" s="317"/>
      <c r="D35" s="311"/>
      <c r="E35" s="312"/>
      <c r="F35" s="312"/>
      <c r="G35" s="312"/>
      <c r="H35" s="313"/>
      <c r="I35" s="314"/>
      <c r="J35" s="315"/>
      <c r="K35" s="315"/>
      <c r="L35" s="308"/>
    </row>
    <row r="36" spans="1:12" s="302" customFormat="1" ht="18" x14ac:dyDescent="0.25">
      <c r="A36" s="316"/>
      <c r="B36" s="311"/>
      <c r="C36" s="317"/>
      <c r="D36" s="311"/>
      <c r="E36" s="312"/>
      <c r="F36" s="312"/>
      <c r="G36" s="312"/>
      <c r="H36" s="318"/>
      <c r="I36" s="314"/>
      <c r="J36" s="315"/>
      <c r="K36" s="315"/>
      <c r="L36" s="308"/>
    </row>
    <row r="37" spans="1:12" s="302" customFormat="1" ht="18" x14ac:dyDescent="0.25">
      <c r="A37" s="316"/>
      <c r="B37" s="311"/>
      <c r="C37" s="317"/>
      <c r="D37" s="311"/>
      <c r="E37" s="312"/>
      <c r="F37" s="312"/>
      <c r="G37" s="312"/>
      <c r="H37" s="313"/>
      <c r="I37" s="314"/>
      <c r="J37" s="315"/>
      <c r="K37" s="315"/>
      <c r="L37" s="308"/>
    </row>
    <row r="38" spans="1:12" s="302" customFormat="1" ht="18" x14ac:dyDescent="0.25">
      <c r="A38" s="316"/>
      <c r="B38" s="311"/>
      <c r="C38" s="317"/>
      <c r="D38" s="311"/>
      <c r="E38" s="312"/>
      <c r="F38" s="312"/>
      <c r="G38" s="312"/>
      <c r="H38" s="313"/>
      <c r="I38" s="314"/>
      <c r="J38" s="315"/>
      <c r="K38" s="315"/>
      <c r="L38" s="308"/>
    </row>
    <row r="39" spans="1:12" s="302" customFormat="1" ht="18" x14ac:dyDescent="0.25">
      <c r="A39" s="316"/>
      <c r="B39" s="311"/>
      <c r="C39" s="317"/>
      <c r="D39" s="311"/>
      <c r="E39" s="312"/>
      <c r="F39" s="312"/>
      <c r="G39" s="312"/>
      <c r="H39" s="313"/>
      <c r="I39" s="314"/>
      <c r="J39" s="315"/>
      <c r="K39" s="315"/>
      <c r="L39" s="308"/>
    </row>
    <row r="40" spans="1:12" s="302" customFormat="1" ht="18" x14ac:dyDescent="0.25">
      <c r="A40" s="316"/>
      <c r="B40" s="311"/>
      <c r="C40" s="317"/>
      <c r="D40" s="311"/>
      <c r="E40" s="312"/>
      <c r="F40" s="312"/>
      <c r="G40" s="312"/>
      <c r="H40" s="313"/>
      <c r="I40" s="314"/>
      <c r="J40" s="315"/>
      <c r="K40" s="315"/>
      <c r="L40" s="308"/>
    </row>
    <row r="41" spans="1:12" s="302" customFormat="1" ht="18" x14ac:dyDescent="0.25">
      <c r="A41" s="316"/>
      <c r="B41" s="311"/>
      <c r="C41" s="317"/>
      <c r="D41" s="311"/>
      <c r="E41" s="312"/>
      <c r="F41" s="312"/>
      <c r="G41" s="312"/>
      <c r="H41" s="318"/>
      <c r="I41" s="314"/>
      <c r="J41" s="315"/>
      <c r="K41" s="315"/>
      <c r="L41" s="308"/>
    </row>
    <row r="42" spans="1:12" s="302" customFormat="1" ht="18" x14ac:dyDescent="0.25">
      <c r="A42" s="316"/>
      <c r="B42" s="311"/>
      <c r="C42" s="317"/>
      <c r="D42" s="311"/>
      <c r="E42" s="312"/>
      <c r="F42" s="312"/>
      <c r="G42" s="312"/>
      <c r="H42" s="313"/>
      <c r="I42" s="314"/>
      <c r="J42" s="315"/>
      <c r="K42" s="315"/>
      <c r="L42" s="308"/>
    </row>
    <row r="43" spans="1:12" s="198" customFormat="1" ht="18" x14ac:dyDescent="0.25">
      <c r="A43" s="264"/>
      <c r="B43" s="278"/>
      <c r="C43" s="283"/>
      <c r="D43" s="278"/>
      <c r="E43" s="279"/>
      <c r="F43" s="279"/>
      <c r="G43" s="279"/>
      <c r="H43" s="280"/>
      <c r="I43" s="281"/>
      <c r="J43" s="282"/>
      <c r="K43" s="282"/>
      <c r="L43" s="270">
        <f t="shared" ref="L43:L51" si="1">SUM(F43+H43)</f>
        <v>0</v>
      </c>
    </row>
    <row r="44" spans="1:12" s="198" customFormat="1" ht="18" x14ac:dyDescent="0.25">
      <c r="A44" s="264"/>
      <c r="B44" s="278"/>
      <c r="C44" s="283"/>
      <c r="D44" s="278"/>
      <c r="E44" s="279"/>
      <c r="F44" s="279"/>
      <c r="G44" s="279"/>
      <c r="H44" s="280"/>
      <c r="I44" s="281"/>
      <c r="J44" s="282"/>
      <c r="K44" s="282"/>
      <c r="L44" s="270">
        <f t="shared" si="1"/>
        <v>0</v>
      </c>
    </row>
    <row r="45" spans="1:12" s="198" customFormat="1" ht="18" x14ac:dyDescent="0.25">
      <c r="A45" s="264"/>
      <c r="B45" s="278"/>
      <c r="C45" s="283"/>
      <c r="D45" s="278"/>
      <c r="E45" s="279"/>
      <c r="F45" s="279"/>
      <c r="G45" s="279"/>
      <c r="H45" s="280"/>
      <c r="I45" s="281"/>
      <c r="J45" s="282"/>
      <c r="K45" s="282"/>
      <c r="L45" s="270">
        <f t="shared" si="1"/>
        <v>0</v>
      </c>
    </row>
    <row r="46" spans="1:12" s="198" customFormat="1" ht="18" x14ac:dyDescent="0.25">
      <c r="A46" s="264"/>
      <c r="B46" s="278"/>
      <c r="C46" s="283"/>
      <c r="D46" s="278"/>
      <c r="E46" s="279"/>
      <c r="F46" s="279"/>
      <c r="G46" s="279"/>
      <c r="H46" s="284"/>
      <c r="I46" s="285"/>
      <c r="J46" s="284"/>
      <c r="K46" s="284"/>
      <c r="L46" s="270">
        <f t="shared" si="1"/>
        <v>0</v>
      </c>
    </row>
    <row r="47" spans="1:12" s="198" customFormat="1" ht="18" x14ac:dyDescent="0.25">
      <c r="A47" s="264"/>
      <c r="B47" s="278"/>
      <c r="C47" s="283"/>
      <c r="D47" s="278"/>
      <c r="E47" s="279"/>
      <c r="F47" s="279"/>
      <c r="G47" s="279"/>
      <c r="H47" s="284"/>
      <c r="I47" s="285"/>
      <c r="J47" s="284"/>
      <c r="K47" s="284"/>
      <c r="L47" s="270">
        <f t="shared" si="1"/>
        <v>0</v>
      </c>
    </row>
    <row r="48" spans="1:12" s="198" customFormat="1" ht="18" x14ac:dyDescent="0.25">
      <c r="A48" s="264"/>
      <c r="B48" s="278"/>
      <c r="C48" s="283"/>
      <c r="D48" s="278"/>
      <c r="E48" s="279"/>
      <c r="F48" s="279"/>
      <c r="G48" s="279"/>
      <c r="H48" s="284"/>
      <c r="I48" s="285"/>
      <c r="J48" s="284"/>
      <c r="K48" s="284"/>
      <c r="L48" s="270">
        <f t="shared" si="1"/>
        <v>0</v>
      </c>
    </row>
    <row r="49" spans="1:12" s="198" customFormat="1" ht="18" x14ac:dyDescent="0.25">
      <c r="A49" s="264"/>
      <c r="B49" s="278"/>
      <c r="C49" s="283"/>
      <c r="D49" s="278"/>
      <c r="E49" s="279"/>
      <c r="F49" s="279"/>
      <c r="G49" s="279"/>
      <c r="H49" s="284"/>
      <c r="I49" s="285"/>
      <c r="J49" s="284"/>
      <c r="K49" s="284"/>
      <c r="L49" s="270">
        <f t="shared" si="1"/>
        <v>0</v>
      </c>
    </row>
    <row r="50" spans="1:12" ht="18" x14ac:dyDescent="0.25">
      <c r="A50" s="272"/>
      <c r="B50" s="273"/>
      <c r="C50" s="274"/>
      <c r="D50" s="273"/>
      <c r="E50" s="275"/>
      <c r="F50" s="275"/>
      <c r="G50" s="275"/>
      <c r="H50" s="276"/>
      <c r="I50" s="277"/>
      <c r="J50" s="276"/>
      <c r="K50" s="276"/>
      <c r="L50" s="270">
        <f t="shared" si="1"/>
        <v>0</v>
      </c>
    </row>
    <row r="51" spans="1:12" ht="18" x14ac:dyDescent="0.25">
      <c r="A51" s="264"/>
      <c r="B51" s="33"/>
      <c r="C51" s="32"/>
      <c r="D51" s="33"/>
      <c r="E51" s="184"/>
      <c r="F51" s="184"/>
      <c r="G51" s="184"/>
      <c r="H51" s="36"/>
      <c r="I51" s="37"/>
      <c r="J51" s="36"/>
      <c r="K51" s="36"/>
      <c r="L51" s="270">
        <f t="shared" si="1"/>
        <v>0</v>
      </c>
    </row>
    <row r="52" spans="1:12" ht="15.75" x14ac:dyDescent="0.25">
      <c r="A52" s="264"/>
      <c r="B52" s="33"/>
      <c r="C52" s="32"/>
      <c r="D52" s="33"/>
      <c r="E52" s="184"/>
      <c r="F52" s="184"/>
      <c r="G52" s="184"/>
      <c r="H52" s="36"/>
      <c r="I52" s="37"/>
      <c r="J52" s="36"/>
      <c r="K52" s="36"/>
      <c r="L52" s="200"/>
    </row>
    <row r="53" spans="1:12" ht="15.75" x14ac:dyDescent="0.25">
      <c r="A53" s="264"/>
      <c r="B53" s="33"/>
      <c r="C53" s="32"/>
      <c r="D53" s="33"/>
      <c r="E53" s="184"/>
      <c r="F53" s="184"/>
      <c r="G53" s="184"/>
      <c r="H53" s="36"/>
      <c r="I53" s="37"/>
      <c r="J53" s="36"/>
      <c r="K53" s="36"/>
      <c r="L53" s="200"/>
    </row>
    <row r="54" spans="1:12" ht="15.75" x14ac:dyDescent="0.25">
      <c r="A54" s="264"/>
      <c r="B54" s="33"/>
      <c r="C54" s="32"/>
      <c r="D54" s="33"/>
      <c r="E54" s="184"/>
      <c r="F54" s="184"/>
      <c r="G54" s="184"/>
      <c r="H54" s="36"/>
      <c r="I54" s="37"/>
      <c r="J54" s="36"/>
      <c r="K54" s="36"/>
      <c r="L54" s="200"/>
    </row>
    <row r="55" spans="1:12" ht="15.75" x14ac:dyDescent="0.25">
      <c r="A55" s="264"/>
      <c r="B55" s="33"/>
      <c r="C55" s="32"/>
      <c r="D55" s="33"/>
      <c r="E55" s="184"/>
      <c r="F55" s="184"/>
      <c r="G55" s="184"/>
      <c r="H55" s="36"/>
      <c r="I55" s="37"/>
      <c r="J55" s="37"/>
      <c r="K55" s="37"/>
      <c r="L55" s="200"/>
    </row>
    <row r="56" spans="1:12" ht="15.75" x14ac:dyDescent="0.25">
      <c r="A56" s="264"/>
      <c r="B56" s="33"/>
      <c r="C56" s="32"/>
      <c r="D56" s="33"/>
      <c r="E56" s="184"/>
      <c r="F56" s="184"/>
      <c r="G56" s="184"/>
      <c r="H56" s="36"/>
      <c r="I56" s="37"/>
      <c r="J56" s="37"/>
      <c r="K56" s="37"/>
      <c r="L56" s="200"/>
    </row>
    <row r="57" spans="1:12" ht="15.75" x14ac:dyDescent="0.25">
      <c r="A57" s="264"/>
      <c r="B57" s="33"/>
      <c r="C57" s="32"/>
      <c r="D57" s="33"/>
      <c r="E57" s="184"/>
      <c r="F57" s="184"/>
      <c r="G57" s="184"/>
      <c r="H57" s="36"/>
      <c r="I57" s="37"/>
      <c r="J57" s="37"/>
      <c r="K57" s="37"/>
      <c r="L57" s="200"/>
    </row>
    <row r="58" spans="1:12" ht="15.75" x14ac:dyDescent="0.25">
      <c r="A58" s="264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200"/>
    </row>
    <row r="59" spans="1:12" ht="15.75" x14ac:dyDescent="0.25">
      <c r="A59" s="264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00"/>
    </row>
    <row r="60" spans="1:12" ht="15.75" x14ac:dyDescent="0.25">
      <c r="A60" s="264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00"/>
    </row>
    <row r="61" spans="1:12" ht="15.75" x14ac:dyDescent="0.25">
      <c r="A61" s="264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00"/>
    </row>
    <row r="62" spans="1:12" ht="15.75" x14ac:dyDescent="0.25">
      <c r="A62" s="264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00"/>
    </row>
    <row r="63" spans="1:12" ht="15.75" x14ac:dyDescent="0.25">
      <c r="A63" s="264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00"/>
    </row>
    <row r="64" spans="1:12" ht="15.75" x14ac:dyDescent="0.25">
      <c r="A64" s="264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00"/>
    </row>
    <row r="65" spans="1:12" ht="15.75" x14ac:dyDescent="0.25">
      <c r="A65" s="264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00"/>
    </row>
    <row r="66" spans="1:12" ht="15.75" x14ac:dyDescent="0.25">
      <c r="A66" s="264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00"/>
    </row>
    <row r="67" spans="1:12" ht="15.75" x14ac:dyDescent="0.25">
      <c r="A67" s="264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00"/>
    </row>
    <row r="68" spans="1:12" ht="15.75" x14ac:dyDescent="0.25">
      <c r="A68" s="264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0"/>
    </row>
    <row r="69" spans="1:12" ht="15.75" x14ac:dyDescent="0.25">
      <c r="A69" s="264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200"/>
    </row>
    <row r="70" spans="1:12" ht="15.75" x14ac:dyDescent="0.25">
      <c r="A70" s="264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200"/>
    </row>
    <row r="71" spans="1:12" ht="15.75" x14ac:dyDescent="0.25">
      <c r="A71" s="264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200"/>
    </row>
    <row r="72" spans="1:12" ht="15.75" x14ac:dyDescent="0.25">
      <c r="A72" s="264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200"/>
    </row>
    <row r="73" spans="1:12" ht="15.75" x14ac:dyDescent="0.25">
      <c r="A73" s="264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200"/>
    </row>
    <row r="74" spans="1:12" ht="15.75" x14ac:dyDescent="0.25">
      <c r="A74" s="264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200"/>
    </row>
  </sheetData>
  <autoFilter ref="A3:L4" xr:uid="{00000000-0009-0000-0000-000002000000}"/>
  <mergeCells count="5">
    <mergeCell ref="A1:L1"/>
    <mergeCell ref="G2:K2"/>
    <mergeCell ref="G5:G8"/>
    <mergeCell ref="F5:F8"/>
    <mergeCell ref="F10:F11"/>
  </mergeCells>
  <dataValidations count="1">
    <dataValidation type="whole" allowBlank="1" showInputMessage="1" showErrorMessage="1" sqref="F29:F63 F17:F18 F23:F25 D29:D63 F13 F15 F20 E6:E63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3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 x14ac:dyDescent="0.25"/>
  <cols>
    <col min="8" max="8" width="11.42578125" customWidth="1"/>
  </cols>
  <sheetData>
    <row r="1" spans="1:12" x14ac:dyDescent="0.25">
      <c r="A1" s="384" t="s">
        <v>52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</row>
    <row r="2" spans="1:12" x14ac:dyDescent="0.25">
      <c r="A2" s="25"/>
      <c r="B2" s="26"/>
      <c r="C2" s="26"/>
      <c r="D2" s="26"/>
      <c r="E2" s="27"/>
      <c r="F2" s="27"/>
      <c r="G2" s="385" t="s">
        <v>35</v>
      </c>
      <c r="H2" s="386"/>
      <c r="I2" s="386"/>
      <c r="J2" s="386"/>
      <c r="K2" s="387"/>
      <c r="L2" s="24"/>
    </row>
    <row r="3" spans="1:12" ht="21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 x14ac:dyDescent="0.2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84" t="s">
        <v>51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</row>
    <row r="2" spans="1:12" x14ac:dyDescent="0.25">
      <c r="A2" s="25"/>
      <c r="B2" s="26"/>
      <c r="C2" s="26"/>
      <c r="D2" s="26"/>
      <c r="E2" s="27"/>
      <c r="F2" s="27"/>
      <c r="G2" s="385" t="s">
        <v>35</v>
      </c>
      <c r="H2" s="386"/>
      <c r="I2" s="386"/>
      <c r="J2" s="386"/>
      <c r="K2" s="387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1"/>
  <sheetViews>
    <sheetView topLeftCell="A3" zoomScale="89" zoomScaleNormal="89" workbookViewId="0">
      <selection activeCell="D19" sqref="D19"/>
    </sheetView>
  </sheetViews>
  <sheetFormatPr defaultRowHeight="15" x14ac:dyDescent="0.2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88" t="s">
        <v>0</v>
      </c>
      <c r="B1" s="388"/>
      <c r="C1" s="388"/>
      <c r="D1" s="388"/>
      <c r="E1" s="388"/>
      <c r="F1" s="388"/>
      <c r="G1" s="388"/>
      <c r="I1" s="388" t="s">
        <v>0</v>
      </c>
      <c r="J1" s="388"/>
      <c r="K1" s="388"/>
      <c r="L1" s="388"/>
      <c r="M1" s="388"/>
      <c r="N1" s="388"/>
      <c r="O1" s="388"/>
    </row>
    <row r="2" spans="1:15" x14ac:dyDescent="0.25">
      <c r="A2" s="389"/>
      <c r="B2" s="389"/>
      <c r="C2" s="389"/>
      <c r="D2" s="389"/>
      <c r="E2" s="389"/>
      <c r="F2" s="389"/>
      <c r="G2" s="389"/>
      <c r="I2" s="389"/>
      <c r="J2" s="389"/>
      <c r="K2" s="389"/>
      <c r="L2" s="389"/>
      <c r="M2" s="389"/>
      <c r="N2" s="389"/>
      <c r="O2" s="389"/>
    </row>
    <row r="3" spans="1:15" ht="18.75" x14ac:dyDescent="0.3">
      <c r="A3" s="390" t="s">
        <v>83</v>
      </c>
      <c r="B3" s="390"/>
      <c r="C3" s="131" t="s">
        <v>192</v>
      </c>
      <c r="D3" s="131"/>
      <c r="E3" s="132"/>
      <c r="F3" s="133" t="s">
        <v>84</v>
      </c>
      <c r="G3" s="132" t="s">
        <v>121</v>
      </c>
      <c r="I3" s="390" t="s">
        <v>83</v>
      </c>
      <c r="J3" s="390"/>
      <c r="K3" s="131" t="s">
        <v>120</v>
      </c>
      <c r="L3" s="131"/>
      <c r="M3" s="132"/>
      <c r="N3" s="133" t="s">
        <v>84</v>
      </c>
      <c r="O3" s="132" t="s">
        <v>118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18.75" x14ac:dyDescent="0.25">
      <c r="A6" s="135">
        <v>1</v>
      </c>
      <c r="B6" s="228">
        <v>45454</v>
      </c>
      <c r="C6" s="108" t="s">
        <v>135</v>
      </c>
      <c r="D6" s="145" t="s">
        <v>186</v>
      </c>
      <c r="E6" s="108" t="s">
        <v>136</v>
      </c>
      <c r="F6" s="108" t="s">
        <v>137</v>
      </c>
      <c r="G6" s="108">
        <v>5500</v>
      </c>
      <c r="I6" s="135"/>
      <c r="J6" s="178"/>
      <c r="K6" s="108"/>
      <c r="L6" s="145"/>
      <c r="M6" s="108"/>
      <c r="N6" s="108"/>
      <c r="O6" s="108"/>
    </row>
    <row r="7" spans="1:15" ht="18.75" x14ac:dyDescent="0.25">
      <c r="A7" s="135"/>
      <c r="B7" s="228">
        <v>45454</v>
      </c>
      <c r="C7" s="108" t="s">
        <v>135</v>
      </c>
      <c r="D7" s="145" t="s">
        <v>190</v>
      </c>
      <c r="E7" s="108" t="s">
        <v>136</v>
      </c>
      <c r="F7" s="108" t="s">
        <v>138</v>
      </c>
      <c r="G7" s="108">
        <v>100</v>
      </c>
      <c r="I7" s="135"/>
      <c r="J7" s="178"/>
      <c r="K7" s="108"/>
      <c r="L7" s="145"/>
      <c r="M7" s="108"/>
      <c r="N7" s="108"/>
      <c r="O7" s="108"/>
    </row>
    <row r="8" spans="1:15" ht="18.75" x14ac:dyDescent="0.25">
      <c r="A8" s="135">
        <f>SUM(A6+1)</f>
        <v>2</v>
      </c>
      <c r="B8" s="228">
        <v>45455</v>
      </c>
      <c r="C8" s="108" t="s">
        <v>135</v>
      </c>
      <c r="D8" s="145" t="s">
        <v>187</v>
      </c>
      <c r="E8" s="108" t="s">
        <v>136</v>
      </c>
      <c r="F8" s="108" t="s">
        <v>137</v>
      </c>
      <c r="G8" s="108">
        <v>7500</v>
      </c>
      <c r="I8" s="135"/>
      <c r="J8" s="178"/>
      <c r="K8" s="108"/>
      <c r="L8" s="108"/>
      <c r="M8" s="108"/>
      <c r="N8" s="108"/>
      <c r="O8" s="108"/>
    </row>
    <row r="9" spans="1:15" ht="18.75" x14ac:dyDescent="0.25">
      <c r="A9" s="135">
        <f t="shared" ref="A9:A12" si="0">SUM(A8+1)</f>
        <v>3</v>
      </c>
      <c r="B9" s="228">
        <v>45455</v>
      </c>
      <c r="C9" s="108" t="s">
        <v>135</v>
      </c>
      <c r="D9" s="145" t="s">
        <v>188</v>
      </c>
      <c r="E9" s="108" t="s">
        <v>136</v>
      </c>
      <c r="F9" s="108" t="s">
        <v>137</v>
      </c>
      <c r="G9" s="108">
        <v>600</v>
      </c>
      <c r="I9" s="135"/>
      <c r="J9" s="178"/>
      <c r="K9" s="108"/>
      <c r="L9" s="145"/>
      <c r="M9" s="108"/>
      <c r="N9" s="108"/>
      <c r="O9" s="108"/>
    </row>
    <row r="10" spans="1:15" ht="30" x14ac:dyDescent="0.25">
      <c r="A10" s="135">
        <f t="shared" si="0"/>
        <v>4</v>
      </c>
      <c r="B10" s="228">
        <v>45455</v>
      </c>
      <c r="C10" s="108" t="s">
        <v>135</v>
      </c>
      <c r="D10" s="145" t="s">
        <v>189</v>
      </c>
      <c r="E10" s="108" t="s">
        <v>136</v>
      </c>
      <c r="F10" s="108" t="s">
        <v>139</v>
      </c>
      <c r="G10" s="108">
        <v>80</v>
      </c>
      <c r="I10" s="135"/>
      <c r="J10" s="178"/>
      <c r="K10" s="108"/>
      <c r="L10" s="108"/>
      <c r="M10" s="108"/>
      <c r="N10" s="108"/>
      <c r="O10" s="108"/>
    </row>
    <row r="11" spans="1:15" ht="30.75" customHeight="1" x14ac:dyDescent="0.25">
      <c r="A11" s="135">
        <f t="shared" si="0"/>
        <v>5</v>
      </c>
      <c r="B11" s="228">
        <v>45456</v>
      </c>
      <c r="C11" s="108" t="s">
        <v>135</v>
      </c>
      <c r="D11" s="145" t="s">
        <v>189</v>
      </c>
      <c r="E11" s="108" t="s">
        <v>136</v>
      </c>
      <c r="F11" s="108" t="s">
        <v>191</v>
      </c>
      <c r="G11" s="108">
        <v>500</v>
      </c>
      <c r="I11" s="135"/>
      <c r="J11" s="178"/>
      <c r="K11" s="108"/>
      <c r="L11" s="108"/>
      <c r="M11" s="108"/>
      <c r="N11" s="108"/>
      <c r="O11" s="108"/>
    </row>
    <row r="12" spans="1:15" ht="36.75" customHeight="1" x14ac:dyDescent="0.25">
      <c r="A12" s="135">
        <f t="shared" si="0"/>
        <v>6</v>
      </c>
      <c r="B12" s="228">
        <v>45456</v>
      </c>
      <c r="C12" s="108" t="s">
        <v>135</v>
      </c>
      <c r="D12" s="145" t="s">
        <v>189</v>
      </c>
      <c r="E12" s="108" t="s">
        <v>136</v>
      </c>
      <c r="F12" s="108" t="s">
        <v>191</v>
      </c>
      <c r="G12" s="108">
        <v>500</v>
      </c>
      <c r="I12" s="135"/>
      <c r="J12" s="178"/>
      <c r="K12" s="108"/>
      <c r="L12" s="108"/>
      <c r="M12" s="108"/>
      <c r="N12" s="108"/>
      <c r="O12" s="108"/>
    </row>
    <row r="13" spans="1:15" ht="18.75" x14ac:dyDescent="0.25">
      <c r="A13" s="135"/>
      <c r="B13" s="218"/>
      <c r="C13" s="102"/>
      <c r="D13" s="102"/>
      <c r="E13" s="102"/>
      <c r="F13" s="102"/>
      <c r="G13" s="102"/>
      <c r="I13" s="135"/>
      <c r="J13" s="178"/>
      <c r="K13" s="108"/>
      <c r="L13" s="108"/>
      <c r="M13" s="108"/>
      <c r="N13" s="108"/>
      <c r="O13" s="108"/>
    </row>
    <row r="14" spans="1:15" x14ac:dyDescent="0.25">
      <c r="C14" s="391"/>
      <c r="D14" s="391"/>
      <c r="E14" s="391"/>
      <c r="G14" s="229"/>
      <c r="I14" s="124"/>
      <c r="J14" s="187"/>
      <c r="K14" s="124"/>
      <c r="L14" s="124"/>
      <c r="M14" s="124"/>
      <c r="N14" s="108"/>
      <c r="O14" s="134"/>
    </row>
    <row r="15" spans="1:15" x14ac:dyDescent="0.25">
      <c r="C15" s="391"/>
      <c r="D15" s="391"/>
      <c r="E15" s="391"/>
      <c r="F15" s="108" t="s">
        <v>23</v>
      </c>
      <c r="G15" s="108">
        <f>SUM(G6:G12)</f>
        <v>14780</v>
      </c>
    </row>
    <row r="16" spans="1:15" x14ac:dyDescent="0.25">
      <c r="B16" s="187"/>
      <c r="C16" s="391"/>
      <c r="D16" s="391"/>
      <c r="E16" s="391"/>
      <c r="F16" s="392"/>
      <c r="G16" s="392"/>
      <c r="I16" s="114"/>
      <c r="J16" s="179"/>
      <c r="K16" s="114"/>
      <c r="L16" s="114"/>
      <c r="M16" s="114"/>
      <c r="N16" s="114"/>
      <c r="O16" s="114"/>
    </row>
    <row r="17" spans="1:15" x14ac:dyDescent="0.25">
      <c r="F17" s="389"/>
      <c r="G17" s="389"/>
      <c r="I17" s="137" t="s">
        <v>78</v>
      </c>
      <c r="J17" s="180"/>
      <c r="K17" s="47"/>
      <c r="L17" s="47" t="s">
        <v>79</v>
      </c>
      <c r="M17" s="47"/>
      <c r="N17" s="47" t="s">
        <v>80</v>
      </c>
      <c r="O17" s="47"/>
    </row>
    <row r="18" spans="1:15" x14ac:dyDescent="0.25">
      <c r="A18" s="137"/>
      <c r="B18" s="179"/>
      <c r="C18" s="114"/>
      <c r="D18" s="114"/>
      <c r="E18" s="114"/>
      <c r="F18" s="389"/>
      <c r="G18" s="389"/>
      <c r="I18" s="138" t="s">
        <v>30</v>
      </c>
      <c r="J18" s="179"/>
      <c r="K18" s="114"/>
      <c r="L18" s="114" t="s">
        <v>81</v>
      </c>
      <c r="N18" s="114" t="s">
        <v>82</v>
      </c>
    </row>
    <row r="19" spans="1:15" x14ac:dyDescent="0.25">
      <c r="A19" s="137" t="s">
        <v>78</v>
      </c>
      <c r="B19" s="179"/>
      <c r="C19" s="47"/>
      <c r="D19" s="47" t="s">
        <v>79</v>
      </c>
      <c r="E19" s="47"/>
      <c r="F19" s="47" t="s">
        <v>80</v>
      </c>
      <c r="G19" s="47"/>
    </row>
    <row r="20" spans="1:15" x14ac:dyDescent="0.25">
      <c r="A20" s="138" t="s">
        <v>30</v>
      </c>
      <c r="C20" s="224"/>
      <c r="D20" s="114" t="s">
        <v>81</v>
      </c>
      <c r="F20" s="114" t="s">
        <v>82</v>
      </c>
    </row>
    <row r="21" spans="1:15" x14ac:dyDescent="0.25">
      <c r="B21" s="224"/>
      <c r="C21" s="224"/>
    </row>
  </sheetData>
  <mergeCells count="8">
    <mergeCell ref="I1:O1"/>
    <mergeCell ref="I2:O2"/>
    <mergeCell ref="I3:J3"/>
    <mergeCell ref="C14:E16"/>
    <mergeCell ref="F16:G18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6"/>
  <sheetViews>
    <sheetView topLeftCell="A28" workbookViewId="0">
      <selection sqref="A1:G40"/>
    </sheetView>
  </sheetViews>
  <sheetFormatPr defaultRowHeight="15" x14ac:dyDescent="0.2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96" t="s">
        <v>0</v>
      </c>
      <c r="B1" s="397"/>
      <c r="C1" s="397"/>
      <c r="D1" s="397"/>
      <c r="E1" s="397"/>
      <c r="F1" s="397"/>
      <c r="G1" s="398"/>
      <c r="I1" s="396" t="s">
        <v>0</v>
      </c>
      <c r="J1" s="397"/>
      <c r="K1" s="397"/>
      <c r="L1" s="397"/>
      <c r="M1" s="397"/>
      <c r="N1" s="397"/>
      <c r="O1" s="398"/>
    </row>
    <row r="2" spans="1:15" x14ac:dyDescent="0.25">
      <c r="A2" s="399"/>
      <c r="B2" s="389"/>
      <c r="C2" s="389"/>
      <c r="D2" s="389"/>
      <c r="E2" s="389"/>
      <c r="F2" s="389"/>
      <c r="G2" s="400"/>
      <c r="I2" s="399"/>
      <c r="J2" s="389"/>
      <c r="K2" s="389"/>
      <c r="L2" s="389"/>
      <c r="M2" s="389"/>
      <c r="N2" s="389"/>
      <c r="O2" s="400"/>
    </row>
    <row r="3" spans="1:15" x14ac:dyDescent="0.25">
      <c r="A3" s="401" t="s">
        <v>83</v>
      </c>
      <c r="B3" s="402"/>
      <c r="C3" s="123" t="s">
        <v>193</v>
      </c>
      <c r="D3" s="123"/>
      <c r="E3" s="124"/>
      <c r="F3" s="125" t="s">
        <v>84</v>
      </c>
      <c r="G3" s="126" t="s">
        <v>118</v>
      </c>
      <c r="I3" s="401" t="s">
        <v>83</v>
      </c>
      <c r="J3" s="402"/>
      <c r="K3" s="123" t="s">
        <v>125</v>
      </c>
      <c r="L3" s="123"/>
      <c r="M3" s="124"/>
      <c r="N3" s="125" t="s">
        <v>84</v>
      </c>
      <c r="O3" s="126" t="s">
        <v>122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x14ac:dyDescent="0.25">
      <c r="A6" s="110">
        <v>1</v>
      </c>
      <c r="B6" s="178">
        <v>45456</v>
      </c>
      <c r="C6" s="145" t="s">
        <v>163</v>
      </c>
      <c r="D6" s="111" t="s">
        <v>135</v>
      </c>
      <c r="E6" s="167" t="s">
        <v>136</v>
      </c>
      <c r="F6" s="108" t="s">
        <v>138</v>
      </c>
      <c r="G6" s="112">
        <v>80</v>
      </c>
      <c r="I6" s="107">
        <v>1</v>
      </c>
      <c r="J6" s="228">
        <v>44964</v>
      </c>
      <c r="K6" s="145" t="s">
        <v>162</v>
      </c>
      <c r="L6" s="111" t="s">
        <v>135</v>
      </c>
      <c r="M6" s="197" t="s">
        <v>136</v>
      </c>
      <c r="N6" s="108" t="s">
        <v>146</v>
      </c>
      <c r="O6" s="112">
        <v>60</v>
      </c>
    </row>
    <row r="7" spans="1:15" x14ac:dyDescent="0.25">
      <c r="A7" s="110">
        <v>2</v>
      </c>
      <c r="B7" s="147">
        <v>45458</v>
      </c>
      <c r="C7" s="145" t="s">
        <v>163</v>
      </c>
      <c r="D7" s="111" t="s">
        <v>135</v>
      </c>
      <c r="E7" s="167" t="s">
        <v>136</v>
      </c>
      <c r="F7" s="108" t="s">
        <v>138</v>
      </c>
      <c r="G7" s="112">
        <v>80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 x14ac:dyDescent="0.25">
      <c r="A8" s="110"/>
      <c r="B8" s="147"/>
      <c r="C8" s="145"/>
      <c r="D8" s="111"/>
      <c r="E8" s="167"/>
      <c r="F8" s="108"/>
      <c r="G8" s="112"/>
      <c r="I8" s="105"/>
      <c r="O8" s="106"/>
    </row>
    <row r="9" spans="1:15" x14ac:dyDescent="0.25">
      <c r="A9" s="110"/>
      <c r="F9" s="111"/>
      <c r="G9" s="112"/>
      <c r="I9" s="113"/>
      <c r="J9" s="179"/>
      <c r="K9" s="114"/>
      <c r="L9" s="114"/>
      <c r="M9" s="114"/>
      <c r="N9" s="114"/>
      <c r="O9" s="115"/>
    </row>
    <row r="10" spans="1:15" x14ac:dyDescent="0.25">
      <c r="A10" s="105"/>
      <c r="F10" s="111" t="s">
        <v>23</v>
      </c>
      <c r="G10" s="112">
        <f>SUM(G6:G7)</f>
        <v>160</v>
      </c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 x14ac:dyDescent="0.3">
      <c r="A11" s="113"/>
      <c r="B11" s="179"/>
      <c r="C11" s="114"/>
      <c r="D11" s="114"/>
      <c r="E11" s="114"/>
      <c r="F11" s="114"/>
      <c r="G11" s="115"/>
      <c r="I11" s="127" t="s">
        <v>30</v>
      </c>
      <c r="J11" s="192"/>
      <c r="K11" s="128"/>
      <c r="L11" s="128" t="s">
        <v>81</v>
      </c>
      <c r="M11" s="129"/>
      <c r="N11" s="128" t="s">
        <v>82</v>
      </c>
      <c r="O11" s="130"/>
    </row>
    <row r="12" spans="1:15" ht="15.75" thickBot="1" x14ac:dyDescent="0.3">
      <c r="A12" s="116" t="s">
        <v>78</v>
      </c>
      <c r="B12" s="180"/>
      <c r="C12" s="47"/>
      <c r="D12" s="47" t="s">
        <v>79</v>
      </c>
      <c r="E12" s="47"/>
      <c r="F12" s="47" t="s">
        <v>80</v>
      </c>
      <c r="G12" s="117"/>
    </row>
    <row r="13" spans="1:15" ht="15.75" thickBot="1" x14ac:dyDescent="0.3">
      <c r="A13" s="127" t="s">
        <v>30</v>
      </c>
      <c r="B13" s="192"/>
      <c r="C13" s="128"/>
      <c r="D13" s="128" t="s">
        <v>81</v>
      </c>
      <c r="E13" s="129"/>
      <c r="F13" s="128" t="s">
        <v>82</v>
      </c>
      <c r="G13" s="130"/>
      <c r="I13" s="396" t="s">
        <v>0</v>
      </c>
      <c r="J13" s="397"/>
      <c r="K13" s="397"/>
      <c r="L13" s="397"/>
      <c r="M13" s="397"/>
      <c r="N13" s="397"/>
      <c r="O13" s="398"/>
    </row>
    <row r="14" spans="1:15" ht="15.75" thickBot="1" x14ac:dyDescent="0.3">
      <c r="I14" s="399"/>
      <c r="J14" s="389"/>
      <c r="K14" s="389"/>
      <c r="L14" s="389"/>
      <c r="M14" s="389"/>
      <c r="N14" s="389"/>
      <c r="O14" s="400"/>
    </row>
    <row r="15" spans="1:15" x14ac:dyDescent="0.25">
      <c r="A15" s="396" t="s">
        <v>0</v>
      </c>
      <c r="B15" s="397"/>
      <c r="C15" s="397"/>
      <c r="D15" s="397"/>
      <c r="E15" s="397"/>
      <c r="F15" s="397"/>
      <c r="G15" s="398"/>
      <c r="I15" s="401" t="s">
        <v>83</v>
      </c>
      <c r="J15" s="402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 x14ac:dyDescent="0.25">
      <c r="A16" s="399"/>
      <c r="B16" s="389"/>
      <c r="C16" s="389"/>
      <c r="D16" s="389"/>
      <c r="E16" s="389"/>
      <c r="F16" s="389"/>
      <c r="G16" s="400"/>
      <c r="I16" s="105"/>
      <c r="O16" s="106"/>
    </row>
    <row r="17" spans="1:15" x14ac:dyDescent="0.25">
      <c r="A17" s="401" t="s">
        <v>83</v>
      </c>
      <c r="B17" s="402"/>
      <c r="C17" s="123" t="s">
        <v>194</v>
      </c>
      <c r="D17" s="123"/>
      <c r="E17" s="124"/>
      <c r="F17" s="125" t="s">
        <v>84</v>
      </c>
      <c r="G17" s="126" t="s">
        <v>145</v>
      </c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 x14ac:dyDescent="0.25">
      <c r="A18" s="105"/>
      <c r="G18" s="106"/>
      <c r="I18" s="110">
        <v>1</v>
      </c>
      <c r="J18" s="228">
        <v>45202</v>
      </c>
      <c r="K18" s="145" t="s">
        <v>141</v>
      </c>
      <c r="L18" s="111" t="s">
        <v>135</v>
      </c>
      <c r="M18" s="167" t="s">
        <v>136</v>
      </c>
      <c r="N18" s="108" t="s">
        <v>138</v>
      </c>
      <c r="O18" s="112"/>
    </row>
    <row r="19" spans="1:15" x14ac:dyDescent="0.25">
      <c r="A19" s="107" t="s">
        <v>77</v>
      </c>
      <c r="B19" s="178" t="s">
        <v>36</v>
      </c>
      <c r="C19" s="108" t="s">
        <v>85</v>
      </c>
      <c r="D19" s="108" t="s">
        <v>86</v>
      </c>
      <c r="E19" s="108" t="s">
        <v>5</v>
      </c>
      <c r="F19" s="108" t="s">
        <v>87</v>
      </c>
      <c r="G19" s="109" t="s">
        <v>56</v>
      </c>
      <c r="I19" s="110">
        <v>2</v>
      </c>
      <c r="J19" s="228">
        <v>45203</v>
      </c>
      <c r="K19" s="108" t="s">
        <v>140</v>
      </c>
      <c r="L19" s="111" t="s">
        <v>135</v>
      </c>
      <c r="M19" s="167" t="s">
        <v>136</v>
      </c>
      <c r="N19" s="108" t="s">
        <v>139</v>
      </c>
      <c r="O19" s="112"/>
    </row>
    <row r="20" spans="1:15" x14ac:dyDescent="0.25">
      <c r="A20" s="107"/>
      <c r="B20" s="228">
        <v>45454</v>
      </c>
      <c r="C20" s="145" t="s">
        <v>190</v>
      </c>
      <c r="D20" s="111" t="s">
        <v>135</v>
      </c>
      <c r="E20" s="222" t="s">
        <v>136</v>
      </c>
      <c r="F20" s="108" t="s">
        <v>146</v>
      </c>
      <c r="G20" s="109">
        <v>100</v>
      </c>
      <c r="I20" s="111"/>
      <c r="J20" s="218"/>
      <c r="K20" s="102"/>
      <c r="L20" s="102"/>
      <c r="M20" s="102"/>
      <c r="N20" s="102"/>
      <c r="O20" s="102"/>
    </row>
    <row r="21" spans="1:15" x14ac:dyDescent="0.25">
      <c r="A21" s="107"/>
      <c r="B21" s="228"/>
      <c r="C21" s="145"/>
      <c r="D21" s="108"/>
      <c r="E21" s="220"/>
      <c r="F21" s="108"/>
      <c r="G21" s="109"/>
      <c r="I21" s="393"/>
      <c r="J21" s="394"/>
      <c r="K21" s="394"/>
      <c r="L21" s="394"/>
      <c r="M21" s="395"/>
      <c r="N21" s="216" t="s">
        <v>23</v>
      </c>
      <c r="O21" s="217"/>
    </row>
    <row r="22" spans="1:15" x14ac:dyDescent="0.25">
      <c r="A22" s="265"/>
      <c r="B22" s="266"/>
      <c r="C22" s="267"/>
      <c r="D22" s="220"/>
      <c r="E22" s="220"/>
      <c r="F22" s="220"/>
      <c r="G22" s="268"/>
      <c r="I22" s="105"/>
      <c r="O22" s="106"/>
    </row>
    <row r="23" spans="1:15" x14ac:dyDescent="0.25">
      <c r="A23" s="269"/>
      <c r="G23" s="217"/>
      <c r="I23" s="113"/>
      <c r="J23" s="179"/>
      <c r="K23" s="114"/>
      <c r="L23" s="114"/>
      <c r="M23" s="114"/>
      <c r="N23" s="114"/>
      <c r="O23" s="115"/>
    </row>
    <row r="24" spans="1:15" x14ac:dyDescent="0.25">
      <c r="A24" s="403"/>
      <c r="B24" s="404"/>
      <c r="C24" s="404"/>
      <c r="D24" s="404"/>
      <c r="E24" s="404"/>
      <c r="F24" s="111" t="s">
        <v>23</v>
      </c>
      <c r="G24" s="112">
        <f>SUM(G20:G22)</f>
        <v>100</v>
      </c>
      <c r="I24" s="116" t="s">
        <v>78</v>
      </c>
      <c r="J24" s="180"/>
      <c r="K24" s="47"/>
      <c r="L24" s="47" t="s">
        <v>79</v>
      </c>
      <c r="M24" s="47"/>
      <c r="N24" s="47" t="s">
        <v>80</v>
      </c>
      <c r="O24" s="117"/>
    </row>
    <row r="25" spans="1:15" ht="15.75" thickBot="1" x14ac:dyDescent="0.3">
      <c r="A25" s="393"/>
      <c r="B25" s="394"/>
      <c r="C25" s="394"/>
      <c r="D25" s="394"/>
      <c r="E25" s="394"/>
      <c r="G25" s="106"/>
      <c r="I25" s="127" t="s">
        <v>30</v>
      </c>
      <c r="J25" s="192"/>
      <c r="K25" s="128"/>
      <c r="L25" s="128" t="s">
        <v>81</v>
      </c>
      <c r="M25" s="129"/>
      <c r="N25" s="128" t="s">
        <v>82</v>
      </c>
      <c r="O25" s="130"/>
    </row>
    <row r="26" spans="1:15" x14ac:dyDescent="0.25">
      <c r="A26" s="113"/>
      <c r="B26" s="179"/>
      <c r="C26" s="114"/>
      <c r="D26" s="114"/>
      <c r="E26" s="114"/>
      <c r="F26" s="114"/>
      <c r="G26" s="115"/>
    </row>
    <row r="27" spans="1:15" ht="15.75" thickBot="1" x14ac:dyDescent="0.3">
      <c r="A27" s="116" t="s">
        <v>78</v>
      </c>
      <c r="B27" s="180"/>
      <c r="C27" s="47"/>
      <c r="D27" s="47" t="s">
        <v>79</v>
      </c>
      <c r="E27" s="47"/>
      <c r="F27" s="47" t="s">
        <v>80</v>
      </c>
      <c r="G27" s="117"/>
    </row>
    <row r="28" spans="1:15" ht="15.75" thickBot="1" x14ac:dyDescent="0.3">
      <c r="A28" s="127" t="s">
        <v>30</v>
      </c>
      <c r="B28" s="192"/>
      <c r="C28" s="128"/>
      <c r="D28" s="128" t="s">
        <v>81</v>
      </c>
      <c r="E28" s="129"/>
      <c r="F28" s="128" t="s">
        <v>82</v>
      </c>
      <c r="G28" s="130"/>
      <c r="I28" s="396" t="s">
        <v>0</v>
      </c>
      <c r="J28" s="397"/>
      <c r="K28" s="397"/>
      <c r="L28" s="397"/>
      <c r="M28" s="397"/>
      <c r="N28" s="397"/>
      <c r="O28" s="398"/>
    </row>
    <row r="29" spans="1:15" ht="15.75" thickBot="1" x14ac:dyDescent="0.3">
      <c r="I29" s="399" t="s">
        <v>129</v>
      </c>
      <c r="J29" s="389"/>
      <c r="K29" s="389"/>
      <c r="L29" s="389"/>
      <c r="M29" s="389"/>
      <c r="N29" s="389"/>
      <c r="O29" s="400"/>
    </row>
    <row r="30" spans="1:15" x14ac:dyDescent="0.25">
      <c r="A30" s="396" t="s">
        <v>0</v>
      </c>
      <c r="B30" s="397"/>
      <c r="C30" s="397"/>
      <c r="D30" s="397"/>
      <c r="E30" s="397"/>
      <c r="F30" s="397"/>
      <c r="G30" s="398"/>
      <c r="I30" s="401" t="s">
        <v>83</v>
      </c>
      <c r="J30" s="402"/>
      <c r="K30" s="123" t="s">
        <v>125</v>
      </c>
      <c r="L30" s="123"/>
      <c r="M30" s="124"/>
      <c r="N30" s="125" t="s">
        <v>84</v>
      </c>
      <c r="O30" s="126" t="s">
        <v>122</v>
      </c>
    </row>
    <row r="31" spans="1:15" x14ac:dyDescent="0.25">
      <c r="A31" s="399"/>
      <c r="B31" s="389"/>
      <c r="C31" s="389"/>
      <c r="D31" s="389"/>
      <c r="E31" s="389"/>
      <c r="F31" s="389"/>
      <c r="G31" s="400"/>
      <c r="I31" s="105"/>
      <c r="O31" s="106"/>
    </row>
    <row r="32" spans="1:15" x14ac:dyDescent="0.25">
      <c r="A32" s="401" t="s">
        <v>83</v>
      </c>
      <c r="B32" s="402"/>
      <c r="C32" s="123" t="s">
        <v>181</v>
      </c>
      <c r="D32" s="123"/>
      <c r="E32" s="124"/>
      <c r="F32" s="125" t="s">
        <v>84</v>
      </c>
      <c r="G32" s="126" t="s">
        <v>118</v>
      </c>
      <c r="H32" s="199" t="s">
        <v>128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 x14ac:dyDescent="0.25">
      <c r="A33" s="105"/>
      <c r="G33" s="106"/>
      <c r="I33" s="110">
        <v>1</v>
      </c>
      <c r="J33" s="147"/>
      <c r="K33" s="145"/>
      <c r="L33" s="111"/>
      <c r="M33" s="197"/>
      <c r="N33" s="108"/>
      <c r="O33" s="112"/>
    </row>
    <row r="34" spans="1:15" x14ac:dyDescent="0.25">
      <c r="A34" s="107" t="s">
        <v>77</v>
      </c>
      <c r="B34" s="178" t="s">
        <v>36</v>
      </c>
      <c r="C34" s="108" t="s">
        <v>85</v>
      </c>
      <c r="D34" s="108" t="s">
        <v>86</v>
      </c>
      <c r="E34" s="108" t="s">
        <v>5</v>
      </c>
      <c r="F34" s="108" t="s">
        <v>87</v>
      </c>
      <c r="G34" s="109" t="s">
        <v>56</v>
      </c>
      <c r="I34" s="110">
        <v>2</v>
      </c>
      <c r="J34" s="147"/>
      <c r="K34" s="108"/>
      <c r="L34" s="111"/>
      <c r="M34" s="197"/>
      <c r="N34" s="108"/>
      <c r="O34" s="112"/>
    </row>
    <row r="35" spans="1:15" x14ac:dyDescent="0.25">
      <c r="A35" s="107">
        <v>1</v>
      </c>
      <c r="B35" s="228">
        <v>45455</v>
      </c>
      <c r="C35" s="145" t="s">
        <v>163</v>
      </c>
      <c r="D35" s="108" t="s">
        <v>135</v>
      </c>
      <c r="E35" s="108" t="s">
        <v>136</v>
      </c>
      <c r="F35" s="108" t="s">
        <v>138</v>
      </c>
      <c r="G35" s="109">
        <v>30</v>
      </c>
      <c r="I35" s="110"/>
      <c r="J35" s="147"/>
      <c r="K35" s="145"/>
      <c r="L35" s="111"/>
      <c r="M35" s="197"/>
      <c r="N35" s="108"/>
      <c r="O35" s="112"/>
    </row>
    <row r="36" spans="1:15" x14ac:dyDescent="0.25">
      <c r="A36" s="405"/>
      <c r="B36" s="406"/>
      <c r="C36" s="406"/>
      <c r="D36" s="406"/>
      <c r="E36" s="407"/>
      <c r="F36" s="111" t="s">
        <v>23</v>
      </c>
      <c r="G36" s="112">
        <f>SUM(G35:G35)</f>
        <v>30</v>
      </c>
      <c r="I36" s="110"/>
      <c r="J36" s="221"/>
      <c r="K36" s="222"/>
      <c r="L36" s="222"/>
      <c r="M36" s="197"/>
      <c r="N36" s="220"/>
      <c r="O36" s="223"/>
    </row>
    <row r="37" spans="1:15" x14ac:dyDescent="0.25">
      <c r="A37" s="105"/>
      <c r="G37" s="106"/>
      <c r="I37" s="110"/>
      <c r="J37" s="218"/>
      <c r="K37" s="102"/>
      <c r="L37" s="102"/>
      <c r="M37" s="102"/>
      <c r="N37" s="102"/>
      <c r="O37" s="102"/>
    </row>
    <row r="38" spans="1:15" x14ac:dyDescent="0.25">
      <c r="A38" s="113"/>
      <c r="B38" s="179"/>
      <c r="D38" s="114"/>
      <c r="E38" s="114"/>
      <c r="F38" s="114"/>
      <c r="G38" s="115"/>
      <c r="I38" s="110"/>
      <c r="J38" s="147"/>
      <c r="K38" s="111"/>
      <c r="L38" s="111"/>
      <c r="M38" s="111"/>
      <c r="N38" s="111" t="s">
        <v>23</v>
      </c>
      <c r="O38" s="112">
        <f>SUM(O33:O36)</f>
        <v>0</v>
      </c>
    </row>
    <row r="39" spans="1:15" x14ac:dyDescent="0.25">
      <c r="A39" s="116" t="s">
        <v>78</v>
      </c>
      <c r="B39" s="180"/>
      <c r="C39" s="47"/>
      <c r="D39" s="47" t="s">
        <v>79</v>
      </c>
      <c r="E39" s="47"/>
      <c r="F39" s="47" t="s">
        <v>80</v>
      </c>
      <c r="G39" s="117"/>
      <c r="I39" s="105"/>
      <c r="O39" s="106"/>
    </row>
    <row r="40" spans="1:15" ht="15.75" thickBot="1" x14ac:dyDescent="0.3">
      <c r="A40" s="127" t="s">
        <v>30</v>
      </c>
      <c r="B40" s="192"/>
      <c r="C40" s="128"/>
      <c r="D40" s="128" t="s">
        <v>81</v>
      </c>
      <c r="E40" s="129"/>
      <c r="F40" s="128" t="s">
        <v>82</v>
      </c>
      <c r="G40" s="130"/>
      <c r="I40" s="113"/>
      <c r="J40" s="179"/>
      <c r="K40" s="114"/>
      <c r="L40" s="114"/>
      <c r="M40" s="114"/>
      <c r="N40" s="114"/>
      <c r="O40" s="115"/>
    </row>
    <row r="41" spans="1:15" ht="15.75" thickBot="1" x14ac:dyDescent="0.3">
      <c r="I41" s="116" t="s">
        <v>78</v>
      </c>
      <c r="J41" s="180"/>
      <c r="K41" s="47"/>
      <c r="L41" s="47" t="s">
        <v>79</v>
      </c>
      <c r="M41" s="47"/>
      <c r="N41" s="47" t="s">
        <v>80</v>
      </c>
      <c r="O41" s="117"/>
    </row>
    <row r="42" spans="1:15" ht="15.75" thickBot="1" x14ac:dyDescent="0.3">
      <c r="A42" s="396" t="s">
        <v>0</v>
      </c>
      <c r="B42" s="397"/>
      <c r="C42" s="397"/>
      <c r="D42" s="397"/>
      <c r="E42" s="397"/>
      <c r="F42" s="397"/>
      <c r="G42" s="398"/>
      <c r="I42" s="127" t="s">
        <v>30</v>
      </c>
      <c r="J42" s="192"/>
      <c r="K42" s="128"/>
      <c r="L42" s="128" t="s">
        <v>81</v>
      </c>
      <c r="M42" s="129"/>
      <c r="N42" s="128" t="s">
        <v>82</v>
      </c>
      <c r="O42" s="130"/>
    </row>
    <row r="43" spans="1:15" x14ac:dyDescent="0.25">
      <c r="A43" s="399"/>
      <c r="B43" s="389"/>
      <c r="C43" s="389"/>
      <c r="D43" s="389"/>
      <c r="E43" s="389"/>
      <c r="F43" s="389"/>
      <c r="G43" s="400"/>
    </row>
    <row r="44" spans="1:15" x14ac:dyDescent="0.25">
      <c r="A44" s="401" t="s">
        <v>83</v>
      </c>
      <c r="B44" s="402"/>
      <c r="C44" s="123" t="s">
        <v>125</v>
      </c>
      <c r="D44" s="123"/>
      <c r="E44" s="124"/>
      <c r="F44" s="125" t="s">
        <v>84</v>
      </c>
      <c r="G44" s="126" t="s">
        <v>122</v>
      </c>
    </row>
    <row r="45" spans="1:15" x14ac:dyDescent="0.25">
      <c r="A45" s="105"/>
      <c r="G45" s="106"/>
    </row>
    <row r="46" spans="1:15" x14ac:dyDescent="0.25">
      <c r="A46" s="107" t="s">
        <v>77</v>
      </c>
      <c r="B46" s="178" t="s">
        <v>36</v>
      </c>
      <c r="C46" s="108" t="s">
        <v>85</v>
      </c>
      <c r="D46" s="108" t="s">
        <v>86</v>
      </c>
      <c r="E46" s="108" t="s">
        <v>5</v>
      </c>
      <c r="F46" s="108" t="s">
        <v>87</v>
      </c>
      <c r="G46" s="109" t="s">
        <v>56</v>
      </c>
    </row>
    <row r="47" spans="1:15" x14ac:dyDescent="0.25">
      <c r="A47" s="107">
        <v>1</v>
      </c>
      <c r="B47" s="228">
        <v>44964</v>
      </c>
      <c r="C47" s="145"/>
      <c r="D47" s="111" t="s">
        <v>135</v>
      </c>
      <c r="E47" s="197" t="s">
        <v>136</v>
      </c>
      <c r="F47" s="108" t="s">
        <v>146</v>
      </c>
      <c r="G47" s="112"/>
    </row>
    <row r="48" spans="1:15" x14ac:dyDescent="0.25">
      <c r="A48" s="110"/>
      <c r="B48" s="228"/>
      <c r="C48" s="108"/>
      <c r="D48" s="111"/>
      <c r="E48" s="167"/>
      <c r="F48" s="108"/>
      <c r="G48" s="112"/>
    </row>
    <row r="49" spans="1:7" x14ac:dyDescent="0.25">
      <c r="A49" s="111"/>
      <c r="B49" s="218"/>
      <c r="C49" s="102"/>
      <c r="D49" s="102"/>
      <c r="E49" s="102"/>
      <c r="F49" s="102"/>
      <c r="G49" s="102"/>
    </row>
    <row r="50" spans="1:7" x14ac:dyDescent="0.25">
      <c r="A50" s="393"/>
      <c r="B50" s="394"/>
      <c r="C50" s="394"/>
      <c r="D50" s="394"/>
      <c r="E50" s="395"/>
      <c r="F50" s="216" t="s">
        <v>23</v>
      </c>
      <c r="G50" s="217">
        <f>SUM(G47:G48)</f>
        <v>0</v>
      </c>
    </row>
    <row r="51" spans="1:7" x14ac:dyDescent="0.25">
      <c r="A51" s="105"/>
      <c r="G51" s="106"/>
    </row>
    <row r="52" spans="1:7" x14ac:dyDescent="0.25">
      <c r="A52" s="113"/>
      <c r="B52" s="179"/>
      <c r="C52" s="114"/>
      <c r="D52" s="114"/>
      <c r="E52" s="114"/>
      <c r="F52" s="114"/>
      <c r="G52" s="115"/>
    </row>
    <row r="53" spans="1:7" x14ac:dyDescent="0.25">
      <c r="A53" s="116" t="s">
        <v>78</v>
      </c>
      <c r="B53" s="180"/>
      <c r="C53" s="47"/>
      <c r="D53" s="47" t="s">
        <v>79</v>
      </c>
      <c r="E53" s="47"/>
      <c r="F53" s="47" t="s">
        <v>80</v>
      </c>
      <c r="G53" s="117"/>
    </row>
    <row r="54" spans="1:7" ht="15.75" thickBot="1" x14ac:dyDescent="0.3">
      <c r="A54" s="127" t="s">
        <v>30</v>
      </c>
      <c r="B54" s="192"/>
      <c r="C54" s="128"/>
      <c r="D54" s="128" t="s">
        <v>81</v>
      </c>
      <c r="E54" s="129"/>
      <c r="F54" s="128" t="s">
        <v>82</v>
      </c>
      <c r="G54" s="130"/>
    </row>
    <row r="55" spans="1:7" ht="15.75" thickBot="1" x14ac:dyDescent="0.3"/>
    <row r="56" spans="1:7" x14ac:dyDescent="0.25">
      <c r="A56" s="396" t="s">
        <v>0</v>
      </c>
      <c r="B56" s="397"/>
      <c r="C56" s="397"/>
      <c r="D56" s="397"/>
      <c r="E56" s="397"/>
      <c r="F56" s="397"/>
      <c r="G56" s="398"/>
    </row>
    <row r="57" spans="1:7" x14ac:dyDescent="0.25">
      <c r="A57" s="399" t="s">
        <v>53</v>
      </c>
      <c r="B57" s="389"/>
      <c r="C57" s="389"/>
      <c r="D57" s="389"/>
      <c r="E57" s="389"/>
      <c r="F57" s="389"/>
      <c r="G57" s="400"/>
    </row>
    <row r="58" spans="1:7" x14ac:dyDescent="0.25">
      <c r="A58" s="401" t="s">
        <v>83</v>
      </c>
      <c r="B58" s="402"/>
      <c r="C58" s="123" t="s">
        <v>127</v>
      </c>
      <c r="D58" s="123"/>
      <c r="E58" s="124"/>
      <c r="F58" s="125" t="s">
        <v>84</v>
      </c>
      <c r="G58" s="126" t="s">
        <v>118</v>
      </c>
    </row>
    <row r="59" spans="1:7" x14ac:dyDescent="0.25">
      <c r="A59" s="105"/>
      <c r="G59" s="106"/>
    </row>
    <row r="60" spans="1:7" x14ac:dyDescent="0.25">
      <c r="A60" s="107" t="s">
        <v>77</v>
      </c>
      <c r="B60" s="178" t="s">
        <v>36</v>
      </c>
      <c r="C60" s="108" t="s">
        <v>85</v>
      </c>
      <c r="D60" s="108" t="s">
        <v>86</v>
      </c>
      <c r="E60" s="108" t="s">
        <v>5</v>
      </c>
      <c r="F60" s="108" t="s">
        <v>87</v>
      </c>
      <c r="G60" s="109" t="s">
        <v>56</v>
      </c>
    </row>
    <row r="61" spans="1:7" ht="15.75" x14ac:dyDescent="0.25">
      <c r="A61" s="107">
        <v>1</v>
      </c>
      <c r="B61" s="31">
        <v>45332</v>
      </c>
      <c r="C61" s="145" t="s">
        <v>135</v>
      </c>
      <c r="D61" s="111" t="s">
        <v>142</v>
      </c>
      <c r="E61" s="167" t="s">
        <v>148</v>
      </c>
      <c r="F61" s="108" t="s">
        <v>139</v>
      </c>
      <c r="G61" s="112">
        <v>40</v>
      </c>
    </row>
    <row r="62" spans="1:7" ht="15.75" x14ac:dyDescent="0.25">
      <c r="A62" s="110">
        <v>2</v>
      </c>
      <c r="B62" s="31">
        <v>45332</v>
      </c>
      <c r="C62" s="111" t="s">
        <v>142</v>
      </c>
      <c r="D62" s="215" t="s">
        <v>135</v>
      </c>
      <c r="E62" s="102" t="s">
        <v>148</v>
      </c>
      <c r="F62" s="215" t="s">
        <v>139</v>
      </c>
      <c r="G62" s="215">
        <v>200</v>
      </c>
    </row>
    <row r="63" spans="1:7" x14ac:dyDescent="0.25">
      <c r="A63" s="110"/>
      <c r="B63" s="147"/>
      <c r="C63" s="111"/>
      <c r="D63" s="111"/>
      <c r="E63" s="111"/>
      <c r="F63" s="111" t="s">
        <v>23</v>
      </c>
      <c r="G63" s="112">
        <f>SUM(G61:G62)</f>
        <v>240</v>
      </c>
    </row>
    <row r="64" spans="1:7" x14ac:dyDescent="0.25">
      <c r="A64" s="105"/>
      <c r="G64" s="106"/>
    </row>
    <row r="65" spans="1:7" x14ac:dyDescent="0.25">
      <c r="A65" s="113"/>
      <c r="B65" s="179"/>
      <c r="C65" s="114"/>
      <c r="D65" s="114"/>
      <c r="E65" s="114"/>
      <c r="F65" s="114"/>
      <c r="G65" s="115"/>
    </row>
    <row r="66" spans="1:7" x14ac:dyDescent="0.25">
      <c r="A66" s="116" t="s">
        <v>78</v>
      </c>
      <c r="B66" s="180"/>
      <c r="C66" s="47"/>
      <c r="D66" s="47" t="s">
        <v>79</v>
      </c>
      <c r="E66" s="47"/>
      <c r="F66" s="47" t="s">
        <v>80</v>
      </c>
      <c r="G66" s="117"/>
    </row>
    <row r="67" spans="1:7" ht="15.75" thickBot="1" x14ac:dyDescent="0.3">
      <c r="A67" s="127" t="s">
        <v>30</v>
      </c>
      <c r="B67" s="192"/>
      <c r="C67" s="128"/>
      <c r="D67" s="128" t="s">
        <v>81</v>
      </c>
      <c r="E67" s="129"/>
      <c r="F67" s="128" t="s">
        <v>82</v>
      </c>
      <c r="G67" s="130"/>
    </row>
    <row r="68" spans="1:7" ht="15.75" thickBot="1" x14ac:dyDescent="0.3"/>
    <row r="69" spans="1:7" x14ac:dyDescent="0.25">
      <c r="A69" s="396" t="s">
        <v>0</v>
      </c>
      <c r="B69" s="397"/>
      <c r="C69" s="397"/>
      <c r="D69" s="397"/>
      <c r="E69" s="397"/>
      <c r="F69" s="397"/>
      <c r="G69" s="398"/>
    </row>
    <row r="70" spans="1:7" x14ac:dyDescent="0.25">
      <c r="A70" s="399" t="s">
        <v>129</v>
      </c>
      <c r="B70" s="389"/>
      <c r="C70" s="389"/>
      <c r="D70" s="389"/>
      <c r="E70" s="389"/>
      <c r="F70" s="389"/>
      <c r="G70" s="400"/>
    </row>
    <row r="71" spans="1:7" x14ac:dyDescent="0.25">
      <c r="A71" s="401" t="s">
        <v>83</v>
      </c>
      <c r="B71" s="402"/>
      <c r="C71" s="123" t="s">
        <v>152</v>
      </c>
      <c r="D71" s="123"/>
      <c r="E71" s="124"/>
      <c r="F71" s="125" t="s">
        <v>84</v>
      </c>
      <c r="G71" s="126" t="s">
        <v>153</v>
      </c>
    </row>
    <row r="72" spans="1:7" x14ac:dyDescent="0.25">
      <c r="A72" s="105"/>
      <c r="G72" s="106"/>
    </row>
    <row r="73" spans="1:7" x14ac:dyDescent="0.25">
      <c r="A73" s="107" t="s">
        <v>77</v>
      </c>
      <c r="B73" s="178" t="s">
        <v>36</v>
      </c>
      <c r="C73" s="108" t="s">
        <v>85</v>
      </c>
      <c r="D73" s="108" t="s">
        <v>86</v>
      </c>
      <c r="E73" s="108" t="s">
        <v>5</v>
      </c>
      <c r="F73" s="108" t="s">
        <v>87</v>
      </c>
      <c r="G73" s="109" t="s">
        <v>56</v>
      </c>
    </row>
    <row r="74" spans="1:7" x14ac:dyDescent="0.25">
      <c r="A74" s="110">
        <v>1</v>
      </c>
      <c r="B74" s="147">
        <v>45325</v>
      </c>
      <c r="C74" s="145" t="s">
        <v>135</v>
      </c>
      <c r="D74" s="111" t="s">
        <v>142</v>
      </c>
      <c r="E74" s="197" t="s">
        <v>135</v>
      </c>
      <c r="F74" s="108" t="s">
        <v>139</v>
      </c>
      <c r="G74" s="112">
        <v>40</v>
      </c>
    </row>
    <row r="75" spans="1:7" x14ac:dyDescent="0.25">
      <c r="A75" s="110">
        <v>2</v>
      </c>
      <c r="B75" s="147">
        <v>45325</v>
      </c>
      <c r="C75" s="145" t="s">
        <v>142</v>
      </c>
      <c r="D75" s="111" t="s">
        <v>135</v>
      </c>
      <c r="E75" s="197" t="s">
        <v>135</v>
      </c>
      <c r="F75" s="108" t="s">
        <v>139</v>
      </c>
      <c r="G75" s="112">
        <v>110</v>
      </c>
    </row>
    <row r="76" spans="1:7" x14ac:dyDescent="0.25">
      <c r="A76" s="110">
        <v>3</v>
      </c>
      <c r="B76" s="147">
        <v>45327</v>
      </c>
      <c r="C76" s="145" t="s">
        <v>135</v>
      </c>
      <c r="D76" s="111" t="s">
        <v>142</v>
      </c>
      <c r="E76" s="197" t="s">
        <v>135</v>
      </c>
      <c r="F76" s="108" t="s">
        <v>139</v>
      </c>
      <c r="G76" s="112">
        <v>40</v>
      </c>
    </row>
    <row r="77" spans="1:7" x14ac:dyDescent="0.25">
      <c r="A77" s="110">
        <v>4</v>
      </c>
      <c r="B77" s="147">
        <v>45327</v>
      </c>
      <c r="C77" s="145" t="s">
        <v>142</v>
      </c>
      <c r="D77" s="111" t="s">
        <v>135</v>
      </c>
      <c r="E77" s="197" t="s">
        <v>135</v>
      </c>
      <c r="F77" s="108" t="s">
        <v>139</v>
      </c>
      <c r="G77" s="112">
        <v>110</v>
      </c>
    </row>
    <row r="78" spans="1:7" x14ac:dyDescent="0.25">
      <c r="A78" s="296">
        <v>5</v>
      </c>
      <c r="B78" s="147">
        <v>45329</v>
      </c>
      <c r="C78" s="291" t="s">
        <v>135</v>
      </c>
      <c r="D78" s="292" t="s">
        <v>142</v>
      </c>
      <c r="E78" s="293" t="s">
        <v>135</v>
      </c>
      <c r="F78" s="294" t="s">
        <v>139</v>
      </c>
      <c r="G78" s="295">
        <v>50</v>
      </c>
    </row>
    <row r="79" spans="1:7" x14ac:dyDescent="0.25">
      <c r="A79" s="408"/>
      <c r="B79" s="409"/>
      <c r="C79" s="409"/>
      <c r="D79" s="409"/>
      <c r="E79" s="409"/>
      <c r="F79" s="410"/>
      <c r="G79" s="102"/>
    </row>
    <row r="80" spans="1:7" x14ac:dyDescent="0.25">
      <c r="A80" s="105"/>
      <c r="C80" s="185"/>
      <c r="D80" s="114"/>
      <c r="E80" s="165"/>
      <c r="F80" s="199" t="s">
        <v>144</v>
      </c>
      <c r="G80" s="117">
        <f>SUM(G74:G78)</f>
        <v>350</v>
      </c>
    </row>
    <row r="81" spans="1:7" x14ac:dyDescent="0.25">
      <c r="A81" s="105"/>
      <c r="C81" s="185"/>
      <c r="D81" s="114"/>
      <c r="E81" s="165"/>
      <c r="G81" s="106"/>
    </row>
    <row r="82" spans="1:7" x14ac:dyDescent="0.25">
      <c r="A82" s="105"/>
      <c r="C82" s="185"/>
      <c r="D82" s="114"/>
      <c r="E82" s="165"/>
      <c r="G82" s="106"/>
    </row>
    <row r="83" spans="1:7" x14ac:dyDescent="0.25">
      <c r="A83" s="105"/>
      <c r="C83" s="185"/>
      <c r="D83" s="114"/>
      <c r="E83" s="165"/>
      <c r="G83" s="106"/>
    </row>
    <row r="84" spans="1:7" x14ac:dyDescent="0.25">
      <c r="A84" s="113"/>
      <c r="B84" s="179"/>
      <c r="C84" s="114"/>
      <c r="D84" s="114"/>
      <c r="E84" s="114"/>
      <c r="F84" s="114"/>
      <c r="G84" s="115"/>
    </row>
    <row r="85" spans="1:7" x14ac:dyDescent="0.25">
      <c r="A85" s="116" t="s">
        <v>78</v>
      </c>
      <c r="B85" s="180"/>
      <c r="C85" s="47"/>
      <c r="D85" s="47" t="s">
        <v>79</v>
      </c>
      <c r="E85" s="47"/>
      <c r="F85" s="47" t="s">
        <v>80</v>
      </c>
      <c r="G85" s="117"/>
    </row>
    <row r="86" spans="1:7" ht="15.75" thickBot="1" x14ac:dyDescent="0.3">
      <c r="A86" s="127" t="s">
        <v>30</v>
      </c>
      <c r="B86" s="192"/>
      <c r="C86" s="128"/>
      <c r="D86" s="128" t="s">
        <v>81</v>
      </c>
      <c r="E86" s="129"/>
      <c r="F86" s="128" t="s">
        <v>82</v>
      </c>
      <c r="G86" s="130"/>
    </row>
  </sheetData>
  <mergeCells count="32">
    <mergeCell ref="A36:E36"/>
    <mergeCell ref="A79:F79"/>
    <mergeCell ref="A71:B71"/>
    <mergeCell ref="A70:G70"/>
    <mergeCell ref="A42:G42"/>
    <mergeCell ref="A43:G43"/>
    <mergeCell ref="A44:B44"/>
    <mergeCell ref="A50:E50"/>
    <mergeCell ref="A69:G69"/>
    <mergeCell ref="A58:B58"/>
    <mergeCell ref="A57:G57"/>
    <mergeCell ref="A56:G56"/>
    <mergeCell ref="I15:J15"/>
    <mergeCell ref="I1:O1"/>
    <mergeCell ref="I2:O2"/>
    <mergeCell ref="I3:J3"/>
    <mergeCell ref="A15:G15"/>
    <mergeCell ref="I13:O13"/>
    <mergeCell ref="I14:O14"/>
    <mergeCell ref="A32:B32"/>
    <mergeCell ref="A31:G31"/>
    <mergeCell ref="A30:G30"/>
    <mergeCell ref="A1:G1"/>
    <mergeCell ref="A2:G2"/>
    <mergeCell ref="A3:B3"/>
    <mergeCell ref="A17:B17"/>
    <mergeCell ref="A16:G16"/>
    <mergeCell ref="I21:M21"/>
    <mergeCell ref="I28:O28"/>
    <mergeCell ref="I29:O29"/>
    <mergeCell ref="I30:J30"/>
    <mergeCell ref="A24:E25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A5" sqref="A5:A6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84" t="s">
        <v>53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</row>
    <row r="2" spans="1:12" x14ac:dyDescent="0.25">
      <c r="A2" s="25"/>
      <c r="B2" s="26"/>
      <c r="C2" s="26"/>
      <c r="D2" s="26"/>
      <c r="E2" s="27"/>
      <c r="F2" s="27"/>
      <c r="G2" s="385" t="s">
        <v>35</v>
      </c>
      <c r="H2" s="386"/>
      <c r="I2" s="386"/>
      <c r="J2" s="386"/>
      <c r="K2" s="387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3867</v>
      </c>
      <c r="E4" s="30">
        <f>SUM(E5:E101)</f>
        <v>350</v>
      </c>
      <c r="F4" s="30">
        <f>SUM(F5:F101)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150</v>
      </c>
      <c r="K4" s="30">
        <f>SUM(K6:K101)</f>
        <v>0</v>
      </c>
      <c r="L4" s="30">
        <f>SUM(E4,F4,H4,I4,J4,K4)</f>
        <v>500</v>
      </c>
    </row>
    <row r="5" spans="1:12" s="251" customFormat="1" ht="26.25" customHeight="1" x14ac:dyDescent="0.25">
      <c r="A5" s="255">
        <v>45454</v>
      </c>
      <c r="B5" s="250">
        <v>8273</v>
      </c>
      <c r="C5" s="250" t="s">
        <v>183</v>
      </c>
      <c r="D5" s="250">
        <v>3031</v>
      </c>
      <c r="E5" s="411">
        <v>350</v>
      </c>
      <c r="F5" s="333"/>
      <c r="G5" s="411" t="s">
        <v>184</v>
      </c>
      <c r="H5" s="250"/>
      <c r="I5" s="250"/>
      <c r="J5" s="411">
        <v>150</v>
      </c>
      <c r="K5" s="250"/>
      <c r="L5" s="250"/>
    </row>
    <row r="6" spans="1:12" x14ac:dyDescent="0.25">
      <c r="A6" s="255">
        <v>45454</v>
      </c>
      <c r="B6" s="256">
        <v>8277</v>
      </c>
      <c r="C6" s="257" t="s">
        <v>183</v>
      </c>
      <c r="D6" s="256">
        <v>836</v>
      </c>
      <c r="E6" s="412"/>
      <c r="F6" s="333"/>
      <c r="G6" s="412"/>
      <c r="H6" s="258"/>
      <c r="I6" s="258"/>
      <c r="J6" s="412"/>
      <c r="K6" s="258"/>
      <c r="L6" s="259"/>
    </row>
    <row r="7" spans="1:12" x14ac:dyDescent="0.25">
      <c r="A7" s="255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5">
    <mergeCell ref="A1:L1"/>
    <mergeCell ref="G2:K2"/>
    <mergeCell ref="G5:G6"/>
    <mergeCell ref="J5:J6"/>
    <mergeCell ref="E5:E6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J13" sqref="J13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413" t="s">
        <v>54</v>
      </c>
      <c r="C1" s="413"/>
      <c r="D1" s="413"/>
      <c r="E1" s="46"/>
    </row>
    <row r="2" spans="1:6" x14ac:dyDescent="0.25">
      <c r="A2" s="45"/>
      <c r="B2" s="413"/>
      <c r="C2" s="413"/>
      <c r="D2" s="413"/>
      <c r="E2" s="46"/>
    </row>
    <row r="3" spans="1:6" x14ac:dyDescent="0.25">
      <c r="A3" s="47"/>
      <c r="B3" s="47"/>
      <c r="C3" s="48" t="s">
        <v>23</v>
      </c>
      <c r="D3" s="48">
        <f>SUM(D5:D37)</f>
        <v>550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1" customFormat="1" x14ac:dyDescent="0.25">
      <c r="A5" s="261"/>
      <c r="B5" s="262"/>
      <c r="C5" s="262"/>
      <c r="D5" s="262"/>
      <c r="E5" s="253"/>
    </row>
    <row r="6" spans="1:6" ht="32.25" customHeight="1" x14ac:dyDescent="0.25">
      <c r="A6" s="261">
        <v>45455</v>
      </c>
      <c r="B6" s="262" t="s">
        <v>185</v>
      </c>
      <c r="C6" s="262" t="s">
        <v>135</v>
      </c>
      <c r="D6" s="262">
        <v>550</v>
      </c>
      <c r="E6" s="253"/>
    </row>
    <row r="7" spans="1:6" x14ac:dyDescent="0.25">
      <c r="A7" s="261"/>
      <c r="B7" s="262"/>
      <c r="C7" s="262"/>
      <c r="D7" s="262"/>
      <c r="E7" s="263"/>
    </row>
    <row r="8" spans="1:6" x14ac:dyDescent="0.25">
      <c r="A8" s="260"/>
      <c r="B8" s="252"/>
      <c r="C8" s="252"/>
      <c r="D8" s="252"/>
      <c r="E8" s="253"/>
    </row>
    <row r="9" spans="1:6" x14ac:dyDescent="0.25">
      <c r="A9" s="227"/>
      <c r="B9" s="102"/>
      <c r="C9" s="102"/>
      <c r="D9" s="215"/>
      <c r="E9" s="54"/>
    </row>
    <row r="10" spans="1:6" x14ac:dyDescent="0.25">
      <c r="A10" s="227"/>
      <c r="B10" s="102"/>
      <c r="C10" s="102"/>
      <c r="D10" s="215"/>
      <c r="E10" s="76"/>
    </row>
    <row r="11" spans="1:6" x14ac:dyDescent="0.25">
      <c r="A11" s="227"/>
      <c r="B11" s="214"/>
      <c r="C11" s="212"/>
      <c r="D11" s="254"/>
      <c r="E11" s="75"/>
    </row>
    <row r="12" spans="1:6" x14ac:dyDescent="0.25">
      <c r="A12" s="227"/>
      <c r="B12" s="204"/>
      <c r="C12" s="205"/>
      <c r="D12" s="206"/>
      <c r="E12" s="54"/>
      <c r="F12" s="73"/>
    </row>
    <row r="13" spans="1:6" x14ac:dyDescent="0.25">
      <c r="A13" s="227"/>
      <c r="B13" s="204"/>
      <c r="C13" s="205"/>
      <c r="D13" s="206"/>
      <c r="E13" s="54"/>
      <c r="F13" s="73"/>
    </row>
    <row r="14" spans="1:6" x14ac:dyDescent="0.25">
      <c r="A14" s="203"/>
      <c r="B14" s="204"/>
      <c r="C14" s="205"/>
      <c r="D14" s="206"/>
      <c r="E14" s="54"/>
      <c r="F14" s="73"/>
    </row>
    <row r="15" spans="1:6" x14ac:dyDescent="0.25">
      <c r="A15" s="211"/>
      <c r="B15" s="212"/>
      <c r="C15" s="212"/>
      <c r="D15" s="213"/>
      <c r="E15" s="76"/>
    </row>
    <row r="16" spans="1:6" x14ac:dyDescent="0.25">
      <c r="A16" s="211"/>
      <c r="B16" s="212"/>
      <c r="C16" s="212"/>
      <c r="D16" s="213"/>
      <c r="E16" s="76"/>
    </row>
    <row r="17" spans="1:5" x14ac:dyDescent="0.25">
      <c r="A17" s="211"/>
      <c r="B17" s="212"/>
      <c r="C17" s="212"/>
      <c r="D17" s="213"/>
      <c r="E17" s="76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2024-06-26T05:01:20Z</cp:lastPrinted>
  <dcterms:created xsi:type="dcterms:W3CDTF">2023-01-08T05:51:58Z</dcterms:created>
  <dcterms:modified xsi:type="dcterms:W3CDTF">2024-06-26T05:04:03Z</dcterms:modified>
</cp:coreProperties>
</file>