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9-2024 TO 30-9-2024\1-9-2024-T0 10-9-2024\"/>
    </mc:Choice>
  </mc:AlternateContent>
  <xr:revisionPtr revIDLastSave="0" documentId="13_ncr:1_{4F3FC24C-779B-4A17-A32C-3DAB8F2347E6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1" i="18" l="1"/>
  <c r="A53" i="18"/>
  <c r="A54" i="18" s="1"/>
  <c r="A55" i="18" s="1"/>
  <c r="A56" i="18" s="1"/>
  <c r="A57" i="18" s="1"/>
  <c r="A58" i="18" s="1"/>
  <c r="G75" i="18"/>
  <c r="G60" i="18"/>
  <c r="G41" i="18"/>
  <c r="Q96" i="18" s="1"/>
  <c r="G27" i="18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K4" i="3"/>
  <c r="L36" i="3" l="1"/>
  <c r="L37" i="3"/>
  <c r="L38" i="3"/>
  <c r="L33" i="3"/>
  <c r="L34" i="3"/>
  <c r="L35" i="3"/>
  <c r="L31" i="3"/>
  <c r="L32" i="3"/>
  <c r="L30" i="3"/>
  <c r="L25" i="3"/>
  <c r="L26" i="3"/>
  <c r="L27" i="3"/>
  <c r="L28" i="3"/>
  <c r="L29" i="3"/>
  <c r="L18" i="3"/>
  <c r="L19" i="3"/>
  <c r="L20" i="3"/>
  <c r="L21" i="3"/>
  <c r="L22" i="3"/>
  <c r="L23" i="3"/>
  <c r="L24" i="3"/>
  <c r="L14" i="3" l="1"/>
  <c r="L15" i="3"/>
  <c r="L16" i="3"/>
  <c r="L17" i="3"/>
  <c r="D2" i="14"/>
  <c r="L9" i="3"/>
  <c r="L10" i="3"/>
  <c r="L11" i="3"/>
  <c r="L12" i="3"/>
  <c r="L13" i="3"/>
  <c r="L6" i="3"/>
  <c r="L7" i="3"/>
  <c r="L8" i="3"/>
  <c r="L5" i="3"/>
  <c r="D3" i="7"/>
  <c r="L6" i="20"/>
  <c r="G102" i="18"/>
  <c r="E6" i="20"/>
  <c r="G11" i="18"/>
  <c r="H4" i="3"/>
  <c r="F4" i="3"/>
  <c r="D4" i="3"/>
  <c r="J4" i="3" l="1"/>
  <c r="L47" i="3"/>
  <c r="L48" i="3"/>
  <c r="L49" i="3"/>
  <c r="L50" i="3"/>
  <c r="G30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O7" i="18" l="1"/>
  <c r="E2" i="10" l="1"/>
  <c r="C13" i="1" s="1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C18" i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<sst xmlns="http://schemas.openxmlformats.org/spreadsheetml/2006/main" count="1014" uniqueCount="324">
  <si>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</si>
  <si>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</si>
  <si>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</si>
  <si>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</si>
  <si>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</si>
  <si>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</si>
  <si>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</si>
  <si>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</si>
  <si>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</si>
  <si>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</si>
  <si>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</si>
  <si>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</si>
  <si>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</si>
  <si>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</si>
  <si>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</si>
  <si>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</si>
  <si>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</si>
  <si>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</si>
  <si>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</si>
  <si>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</si>
  <si>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</si>
  <si>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</si>
  <si>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</si>
  <si>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</si>
  <si>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</si>
  <si>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</si>
  <si>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</si>
  <si>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</si>
  <si>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</si>
  <si>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</si>
  <si>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</si>
  <si>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</si>
  <si>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</si>
  <si>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</si>
  <si>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</si>
  <si>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</si>
  <si>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</si>
  <si>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</si>
  <si>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</si>
  <si>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</si>
  <si>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</si>
  <si>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</si>
  <si>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</si>
  <si>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</si>
  <si>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</si>
  <si>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</si>
  <si>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</si>
  <si>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</si>
  <si>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</si>
  <si>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</si>
  <si>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</si>
  <si>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</si>
  <si>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</si>
  <si>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</si>
  <si>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</si>
  <si>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</si>
  <si>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</si>
  <si>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</si>
  <si>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</si>
  <si>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</si>
  <si>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</si>
  <si>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</si>
  <si>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</si>
  <si>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</si>
  <si>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</si>
  <si>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</si>
  <si>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</si>
  <si>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</si>
  <si>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</si>
  <si>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</si>
  <si>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</si>
  <si>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</si>
  <si>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</si>
  <si>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</si>
  <si>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</si>
  <si>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</si>
  <si>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</si>
  <si>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</si>
  <si>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</si>
  <si>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</si>
  <si>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</si>
  <si>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</si>
  <si>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</si>
  <si>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</si>
  <si>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</si>
  <si>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</si>
  <si>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</si>
  <si>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</si>
  <si>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</si>
  <si>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</si>
  <si>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</si>
  <si>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</si>
  <si>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</si>
  <si>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</si>
  <si>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</si>
  <si>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</si>
  <si>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</si>
  <si>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</si>
  <si>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</si>
  <si>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</si>
  <si>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</si>
  <si>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</si>
  <si>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</si>
  <si>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</si>
  <si>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</si>
  <si>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</si>
  <si>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</si>
  <si>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</si>
  <si>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</si>
  <si>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</si>
  <si>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</si>
  <si>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</si>
  <si>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</si>
  <si>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</si>
  <si>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</si>
  <si>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</si>
  <si>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</si>
  <si>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</si>
  <si>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</si>
  <si>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</si>
  <si>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</si>
  <si>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</si>
  <si>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</si>
  <si>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</si>
  <si>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</si>
  <si>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</si>
  <si>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</si>
  <si>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</si>
  <si>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</si>
  <si>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</si>
  <si>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</si>
  <si>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</si>
  <si>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</si>
  <si>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</si>
  <si>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</si>
  <si>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</si>
  <si>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</si>
  <si>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</si>
  <si>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</si>
  <si>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</si>
  <si>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</si>
  <si>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</si>
  <si>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</si>
  <si>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</si>
  <si>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</si>
  <si>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</si>
  <si>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</si>
  <si>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</si>
  <si>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</si>
  <si>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</si>
  <si>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</si>
  <si>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</si>
  <si>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</si>
  <si>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</si>
  <si>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Electricity bill</t>
  </si>
  <si>
    <t>water bill</t>
  </si>
  <si>
    <t>Received</t>
  </si>
  <si>
    <t>shoyagazi,cumilla</t>
  </si>
  <si>
    <t>station road</t>
  </si>
  <si>
    <t>5 person food</t>
  </si>
  <si>
    <t>3 person food</t>
  </si>
  <si>
    <t>shanto,sohel,arif,shah alam</t>
  </si>
  <si>
    <t xml:space="preserve">066048	</t>
  </si>
  <si>
    <t xml:space="preserve">066111	</t>
  </si>
  <si>
    <t xml:space="preserve">066195	</t>
  </si>
  <si>
    <t>Basar Traders</t>
  </si>
  <si>
    <t>Noakhali Motors Parts</t>
  </si>
  <si>
    <t xml:space="preserve">	
Al-nur auto house</t>
  </si>
  <si>
    <t>Mayar Dowa Motors</t>
  </si>
  <si>
    <t xml:space="preserve">Nur Auto	</t>
  </si>
  <si>
    <t>Previous unit-1331,current unit-1659</t>
  </si>
  <si>
    <t xml:space="preserve"> unit-328</t>
  </si>
  <si>
    <t>1-6-2023 T0 1-9-2024</t>
  </si>
  <si>
    <t>1-6-2024 TO 3-9-2024</t>
  </si>
  <si>
    <t>three month</t>
  </si>
  <si>
    <t>Electricity bill,water bill</t>
  </si>
  <si>
    <t xml:space="preserve">066414	</t>
  </si>
  <si>
    <t xml:space="preserve">066358	</t>
  </si>
  <si>
    <t xml:space="preserve">Sami Sadi Engineering	</t>
  </si>
  <si>
    <t>Ma Babar Doa Refrigeration &amp; Parts Center</t>
  </si>
  <si>
    <t>shanto</t>
  </si>
  <si>
    <t>t-shart mowshomi lub</t>
  </si>
  <si>
    <t>bank deposited</t>
  </si>
  <si>
    <t xml:space="preserve">066193	</t>
  </si>
  <si>
    <t xml:space="preserve">066199	</t>
  </si>
  <si>
    <t xml:space="preserve">066355	</t>
  </si>
  <si>
    <t xml:space="preserve">066353	</t>
  </si>
  <si>
    <t xml:space="preserve">66201	</t>
  </si>
  <si>
    <t xml:space="preserve">M A Enterprise	</t>
  </si>
  <si>
    <t xml:space="preserve">Baic World	</t>
  </si>
  <si>
    <t xml:space="preserve">	
M/S Roshan Ali Enterprise</t>
  </si>
  <si>
    <t>Roni Honda Workshop</t>
  </si>
  <si>
    <t xml:space="preserve">	
M/S Maa Babar Dua Motors</t>
  </si>
  <si>
    <t>shah alam &amp; shanto</t>
  </si>
  <si>
    <t>Alauddin Honda Servicing</t>
  </si>
  <si>
    <t>M/S Janoni Motors</t>
  </si>
  <si>
    <t xml:space="preserve">	
Mamun Auto House</t>
  </si>
  <si>
    <t>M/s Janata motors</t>
  </si>
  <si>
    <t xml:space="preserve">	
MASUM MOTORS &amp; WORKSHOP</t>
  </si>
  <si>
    <t xml:space="preserve">66693	</t>
  </si>
  <si>
    <t xml:space="preserve">066608	</t>
  </si>
  <si>
    <t xml:space="preserve">066696	</t>
  </si>
  <si>
    <t xml:space="preserve">066695	</t>
  </si>
  <si>
    <t xml:space="preserve">066741	</t>
  </si>
  <si>
    <t>petty cash bill</t>
  </si>
  <si>
    <t>sohel</t>
  </si>
  <si>
    <t xml:space="preserve">066806	</t>
  </si>
  <si>
    <t xml:space="preserve">066808	</t>
  </si>
  <si>
    <t xml:space="preserve">Biker Choice	</t>
  </si>
  <si>
    <t xml:space="preserve">	
A Rahin Motors	</t>
  </si>
  <si>
    <t>habibur rahman</t>
  </si>
  <si>
    <t>senbag, Noakhali,mizan road, feni,Maijdee,Noakhali.</t>
  </si>
  <si>
    <t xml:space="preserve">	
Bus station, Raipur, Laximpur,Chatkhil bazar, Chatkhil, Noakhali</t>
  </si>
  <si>
    <t>Gowripur Bus stand, daudkandi, comilla</t>
  </si>
  <si>
    <t>East bazar, Mudafforganj, Laksam, Cumilla</t>
  </si>
  <si>
    <t>ashuganj. b baria	,akrora,bishoroad,sultanpur,companiging</t>
  </si>
  <si>
    <t>cumilla depot</t>
  </si>
  <si>
    <t>shah alam&amp; shanto</t>
  </si>
  <si>
    <t xml:space="preserve">066952	</t>
  </si>
  <si>
    <t xml:space="preserve">066912	</t>
  </si>
  <si>
    <t xml:space="preserve">066921	</t>
  </si>
  <si>
    <t xml:space="preserve">066925	</t>
  </si>
  <si>
    <t xml:space="preserve">066924	</t>
  </si>
  <si>
    <t>Ms/M.M.Motors</t>
  </si>
  <si>
    <t>M/S Modina Autoz</t>
  </si>
  <si>
    <t xml:space="preserve">Shama motors	</t>
  </si>
  <si>
    <t>MASUM MOTORS &amp; WORKSHOP</t>
  </si>
  <si>
    <t xml:space="preserve">Asia Motors	</t>
  </si>
  <si>
    <t xml:space="preserve">M/S Ma motors	</t>
  </si>
  <si>
    <t>M/S Ma motors</t>
  </si>
  <si>
    <t xml:space="preserve">067028	</t>
  </si>
  <si>
    <t xml:space="preserve">067097	</t>
  </si>
  <si>
    <t xml:space="preserve">066985	</t>
  </si>
  <si>
    <t xml:space="preserve">67030	</t>
  </si>
  <si>
    <t xml:space="preserve">umbrella </t>
  </si>
  <si>
    <t xml:space="preserve">066990	</t>
  </si>
  <si>
    <t xml:space="preserve">066200	</t>
  </si>
  <si>
    <t xml:space="preserve">067141	</t>
  </si>
  <si>
    <t xml:space="preserve">067087	</t>
  </si>
  <si>
    <t xml:space="preserve">067106	</t>
  </si>
  <si>
    <t xml:space="preserve">067095	</t>
  </si>
  <si>
    <t xml:space="preserve">067094	</t>
  </si>
  <si>
    <t xml:space="preserve">067093	</t>
  </si>
  <si>
    <t xml:space="preserve">067152	</t>
  </si>
  <si>
    <t xml:space="preserve">067139	</t>
  </si>
  <si>
    <t xml:space="preserve">067210	</t>
  </si>
  <si>
    <t xml:space="preserve">067091	</t>
  </si>
  <si>
    <t xml:space="preserve">067353	</t>
  </si>
  <si>
    <t xml:space="preserve">067169	</t>
  </si>
  <si>
    <t>Ma motorcycle workshop</t>
  </si>
  <si>
    <t>New Sudarshon Out</t>
  </si>
  <si>
    <t>City Bike Shop &amp; Servicing Center</t>
  </si>
  <si>
    <t>M/S Bismillah Trading</t>
  </si>
  <si>
    <t>M/S Tamanna Machinery</t>
  </si>
  <si>
    <t>M/S Shahrasti Motors</t>
  </si>
  <si>
    <t>Kazi Enterprise</t>
  </si>
  <si>
    <t>Forhad Motors</t>
  </si>
  <si>
    <t>Sadia honda garage &amp; servicing centre</t>
  </si>
  <si>
    <t xml:space="preserve">Alam brathers	</t>
  </si>
  <si>
    <t>Alam brathers</t>
  </si>
  <si>
    <t xml:space="preserve">Rasel Motors	</t>
  </si>
  <si>
    <t xml:space="preserve">	
Speed Up,Chandpur	</t>
  </si>
  <si>
    <t>M/S Maa Auto</t>
  </si>
  <si>
    <t xml:space="preserve">College Road,Kobirhat,Noakhali.Karimpur road, chowmuhoni, Noakhali,mizan road, feni		</t>
  </si>
  <si>
    <t>west side CNG pump, eliyetgonj, Doudkandi</t>
  </si>
  <si>
    <t xml:space="preserve">kasba, b baria,	Akhuara. b baria	</t>
  </si>
  <si>
    <t xml:space="preserve">baypas,sonaimuri,College Road,Kobirhat,Noakhali,hazari road, mohipal feni	</t>
  </si>
  <si>
    <t>Mozumder market, poddar bazar bishoroad</t>
  </si>
  <si>
    <t xml:space="preserve">Jangaliya, cumilla	</t>
  </si>
  <si>
    <t>kosba,ahkura baipas.b baria,</t>
  </si>
  <si>
    <t>water</t>
  </si>
  <si>
    <t>Bill No: Cum/55/September'2024</t>
  </si>
  <si>
    <t>Month:  September-2024</t>
  </si>
  <si>
    <t xml:space="preserve">067082	</t>
  </si>
  <si>
    <t xml:space="preserve">067078	</t>
  </si>
  <si>
    <t>Eibal Honda motors</t>
  </si>
  <si>
    <t>A Rahin Motors</t>
  </si>
  <si>
    <t xml:space="preserve">067275	</t>
  </si>
  <si>
    <t xml:space="preserve">067267	</t>
  </si>
  <si>
    <t xml:space="preserve">067280	</t>
  </si>
  <si>
    <t xml:space="preserve">067305	</t>
  </si>
  <si>
    <t xml:space="preserve">067300	</t>
  </si>
  <si>
    <t xml:space="preserve">067303	</t>
  </si>
  <si>
    <t xml:space="preserve">067294	</t>
  </si>
  <si>
    <t xml:space="preserve">067290	</t>
  </si>
  <si>
    <t xml:space="preserve">		
Nazim automobile</t>
  </si>
  <si>
    <t xml:space="preserve">	Alauddin motors &amp;workshop</t>
  </si>
  <si>
    <t xml:space="preserve">Bismillah autoz	</t>
  </si>
  <si>
    <t>Rubel Honda Servicing</t>
  </si>
  <si>
    <t xml:space="preserve">	
Maa harisa parts stor</t>
  </si>
  <si>
    <t xml:space="preserve">Mamun Auto	</t>
  </si>
  <si>
    <t xml:space="preserve">Mozumdar auto	</t>
  </si>
  <si>
    <t xml:space="preserve">	
M/S New Hazi Auto</t>
  </si>
  <si>
    <t xml:space="preserve">067463	</t>
  </si>
  <si>
    <t xml:space="preserve">067467	</t>
  </si>
  <si>
    <t xml:space="preserve">067468	</t>
  </si>
  <si>
    <t xml:space="preserve">067469	</t>
  </si>
  <si>
    <t xml:space="preserve">067480	</t>
  </si>
  <si>
    <t>Shazzad Enterprise</t>
  </si>
  <si>
    <t>Mayer doa auto mobiles</t>
  </si>
  <si>
    <t>M/S Hridoy Motors</t>
  </si>
  <si>
    <t>Forhad motor parts</t>
  </si>
  <si>
    <t>Shahin -Noman Motors Parts</t>
  </si>
  <si>
    <t>chowdrogram</t>
  </si>
  <si>
    <t>noakhai,senbag,kobirhat,feni,kankirhat,ccompanigong</t>
  </si>
  <si>
    <t xml:space="preserve">b-bariya </t>
  </si>
  <si>
    <t xml:space="preserve">upazila Gate Dhagan Bhuiyan, Feni,kalir bazar, choddogram.	</t>
  </si>
  <si>
    <t>ashojong,b-bariya</t>
  </si>
  <si>
    <t>mazdi,noakhli</t>
  </si>
  <si>
    <t>shah alam &amp; sohel,shanto</t>
  </si>
  <si>
    <t>Bus station, Raipur, Laximpur,</t>
  </si>
  <si>
    <t>kasba, b baria,	Akhuara. b baria</t>
  </si>
  <si>
    <t>b-bariya,kosba</t>
  </si>
  <si>
    <t>kosba</t>
  </si>
  <si>
    <t>b-bariya</t>
  </si>
  <si>
    <t>senbag, Noakhali,mizan road</t>
  </si>
  <si>
    <t>College Road,Kobirhat,Noakhali</t>
  </si>
  <si>
    <t>baypas,sonaimuri,College Road,Kobirhat</t>
  </si>
  <si>
    <t xml:space="preserve">Mozumder market, poddar bazar bishoroad	</t>
  </si>
  <si>
    <t>shanto &amp; sohel</t>
  </si>
  <si>
    <t>b-bariya,akrora</t>
  </si>
  <si>
    <t>lalmai,cumilla</t>
  </si>
  <si>
    <t>chandpur,saharasti,ramgong,lokhipur,kochoya,baburhat,bongobondo road</t>
  </si>
  <si>
    <t>1.9.2024- 15.9.2024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</si>
</sst>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6"/>
      <color theme="1" tint="4.9989318521683403E-2"/>
      <name val="Arial"/>
      <family val="2"/>
    </font>
    <font>
      <b/>
      <sz val="16"/>
      <color theme="1" tint="4.9989318521683403E-2"/>
      <name val="Times New Roman"/>
      <family val="1"/>
    </font>
    <font>
      <sz val="24"/>
      <color theme="1"/>
      <name val="Calibri"/>
      <family val="2"/>
      <scheme val="minor"/>
    </font>
    <font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sz val="16"/>
      <color rgb="FFFF000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b/>
      <sz val="16"/>
      <color theme="1"/>
      <name val="Dasans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u/>
      <sz val="16"/>
      <color theme="10"/>
      <name val="Calibri"/>
      <family val="2"/>
      <scheme val="minor"/>
    </font>
    <font>
      <b/>
      <sz val="16"/>
      <color rgb="FF819089"/>
      <name val="Dasans"/>
    </font>
    <font>
      <b/>
      <sz val="16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51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165" fontId="8" fillId="9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8" fillId="0" borderId="3" xfId="0" applyFont="1" applyBorder="1" applyAlignment="1">
      <alignment horizontal="center"/>
    </xf>
    <xf numFmtId="164" fontId="8" fillId="3" borderId="13" xfId="0" applyNumberFormat="1" applyFont="1" applyFill="1" applyBorder="1" applyAlignment="1" applyProtection="1">
      <alignment horizontal="center"/>
      <protection locked="0"/>
    </xf>
    <xf numFmtId="0" fontId="8" fillId="3" borderId="21" xfId="0" applyFont="1" applyFill="1" applyBorder="1" applyAlignment="1" applyProtection="1">
      <alignment horizontal="center"/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164" fontId="8" fillId="2" borderId="0" xfId="0" applyNumberFormat="1" applyFont="1" applyFill="1" applyProtection="1"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8" fillId="2" borderId="0" xfId="0" applyFont="1" applyFill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wrapText="1"/>
      <protection locked="0"/>
    </xf>
    <xf numFmtId="0" fontId="8" fillId="2" borderId="3" xfId="0" applyFont="1" applyFill="1" applyBorder="1" applyAlignment="1" applyProtection="1">
      <alignment horizontal="left" vertical="center" wrapText="1"/>
      <protection locked="0"/>
    </xf>
    <xf numFmtId="165" fontId="8" fillId="0" borderId="3" xfId="0" applyNumberFormat="1" applyFont="1" applyBorder="1" applyProtection="1">
      <protection locked="0"/>
    </xf>
    <xf numFmtId="0" fontId="8" fillId="0" borderId="3" xfId="0" applyFont="1" applyBorder="1" applyAlignment="1" applyProtection="1">
      <alignment horizontal="center" wrapText="1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3" xfId="0" applyFont="1" applyBorder="1" applyProtection="1">
      <protection locked="0"/>
    </xf>
    <xf numFmtId="164" fontId="8" fillId="0" borderId="3" xfId="0" applyNumberFormat="1" applyFont="1" applyBorder="1" applyProtection="1">
      <protection locked="0"/>
    </xf>
    <xf numFmtId="0" fontId="8" fillId="0" borderId="3" xfId="0" applyFont="1" applyBorder="1" applyAlignment="1" applyProtection="1">
      <alignment wrapText="1"/>
      <protection locked="0"/>
    </xf>
    <xf numFmtId="0" fontId="44" fillId="0" borderId="0" xfId="0" applyFont="1"/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40" fillId="9" borderId="3" xfId="0" applyFont="1" applyFill="1" applyBorder="1" applyAlignment="1" applyProtection="1">
      <alignment horizontal="center" vertical="center" wrapText="1"/>
      <protection locked="0"/>
    </xf>
    <xf numFmtId="0" fontId="41" fillId="9" borderId="3" xfId="0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>
      <alignment horizontal="center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Protection="1">
      <protection locked="0"/>
    </xf>
    <xf numFmtId="0" fontId="45" fillId="9" borderId="3" xfId="0" applyFont="1" applyFill="1" applyBorder="1" applyAlignment="1" applyProtection="1">
      <alignment horizontal="center" vertical="center" wrapText="1"/>
      <protection locked="0"/>
    </xf>
    <xf numFmtId="0" fontId="13" fillId="11" borderId="37" xfId="0" applyFont="1" applyFill="1" applyBorder="1" applyAlignment="1">
      <alignment horizontal="right" wrapText="1"/>
    </xf>
    <xf numFmtId="0" fontId="13" fillId="5" borderId="37" xfId="0" applyFont="1" applyFill="1" applyBorder="1" applyAlignment="1">
      <alignment wrapText="1"/>
    </xf>
    <xf numFmtId="0" fontId="13" fillId="12" borderId="37" xfId="0" applyFont="1" applyFill="1" applyBorder="1" applyAlignment="1">
      <alignment horizontal="right" wrapText="1"/>
    </xf>
    <xf numFmtId="0" fontId="13" fillId="0" borderId="37" xfId="0" applyFont="1" applyBorder="1" applyAlignment="1">
      <alignment horizontal="right" wrapText="1"/>
    </xf>
    <xf numFmtId="0" fontId="13" fillId="0" borderId="37" xfId="0" applyFont="1" applyBorder="1" applyAlignment="1">
      <alignment wrapText="1"/>
    </xf>
    <xf numFmtId="0" fontId="13" fillId="13" borderId="37" xfId="0" applyFont="1" applyFill="1" applyBorder="1" applyAlignment="1">
      <alignment horizontal="right" wrapText="1"/>
    </xf>
    <xf numFmtId="0" fontId="13" fillId="5" borderId="37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49" fillId="9" borderId="3" xfId="0" applyFont="1" applyFill="1" applyBorder="1" applyAlignment="1" applyProtection="1">
      <alignment horizontal="center" vertical="center" wrapText="1"/>
      <protection locked="0"/>
    </xf>
    <xf numFmtId="0" fontId="47" fillId="0" borderId="3" xfId="0" applyFont="1" applyBorder="1" applyAlignment="1" applyProtection="1">
      <alignment horizontal="center" vertical="center" wrapText="1"/>
      <protection locked="0"/>
    </xf>
    <xf numFmtId="0" fontId="48" fillId="0" borderId="3" xfId="0" applyFont="1" applyBorder="1" applyAlignment="1" applyProtection="1">
      <alignment horizontal="center" vertical="center"/>
      <protection locked="0"/>
    </xf>
    <xf numFmtId="0" fontId="47" fillId="0" borderId="3" xfId="0" applyFont="1" applyBorder="1" applyAlignment="1" applyProtection="1">
      <alignment horizontal="center" wrapText="1"/>
      <protection locked="0"/>
    </xf>
    <xf numFmtId="0" fontId="47" fillId="0" borderId="3" xfId="0" applyFont="1" applyBorder="1" applyAlignment="1" applyProtection="1">
      <alignment wrapText="1"/>
      <protection locked="0"/>
    </xf>
    <xf numFmtId="0" fontId="47" fillId="0" borderId="18" xfId="0" applyFont="1" applyBorder="1" applyAlignment="1" applyProtection="1">
      <alignment horizontal="center" wrapText="1"/>
      <protection locked="0"/>
    </xf>
    <xf numFmtId="0" fontId="47" fillId="0" borderId="18" xfId="0" applyFont="1" applyBorder="1" applyAlignment="1" applyProtection="1">
      <alignment wrapText="1"/>
      <protection locked="0"/>
    </xf>
    <xf numFmtId="0" fontId="17" fillId="9" borderId="3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center"/>
    </xf>
    <xf numFmtId="0" fontId="17" fillId="9" borderId="3" xfId="0" applyFont="1" applyFill="1" applyBorder="1" applyAlignment="1">
      <alignment horizontal="center" vertical="center"/>
    </xf>
    <xf numFmtId="0" fontId="50" fillId="2" borderId="3" xfId="0" applyFont="1" applyFill="1" applyBorder="1"/>
    <xf numFmtId="0" fontId="17" fillId="2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 wrapText="1"/>
    </xf>
    <xf numFmtId="0" fontId="51" fillId="9" borderId="3" xfId="0" applyFont="1" applyFill="1" applyBorder="1" applyAlignment="1">
      <alignment horizontal="center"/>
    </xf>
    <xf numFmtId="0" fontId="50" fillId="9" borderId="3" xfId="0" applyFont="1" applyFill="1" applyBorder="1"/>
    <xf numFmtId="0" fontId="51" fillId="0" borderId="23" xfId="0" applyFont="1" applyBorder="1" applyAlignment="1">
      <alignment horizontal="center"/>
    </xf>
    <xf numFmtId="0" fontId="17" fillId="2" borderId="2" xfId="0" applyFont="1" applyFill="1" applyBorder="1" applyAlignment="1">
      <alignment horizontal="center" wrapText="1"/>
    </xf>
    <xf numFmtId="0" fontId="52" fillId="2" borderId="32" xfId="0" applyFont="1" applyFill="1" applyBorder="1" applyAlignment="1">
      <alignment horizontal="center" vertical="center" wrapText="1"/>
    </xf>
    <xf numFmtId="0" fontId="17" fillId="9" borderId="3" xfId="0" applyFont="1" applyFill="1" applyBorder="1"/>
    <xf numFmtId="0" fontId="17" fillId="2" borderId="3" xfId="0" applyFont="1" applyFill="1" applyBorder="1"/>
    <xf numFmtId="0" fontId="51" fillId="0" borderId="3" xfId="0" applyFont="1" applyBorder="1" applyAlignment="1">
      <alignment horizontal="center" wrapText="1"/>
    </xf>
    <xf numFmtId="165" fontId="17" fillId="9" borderId="3" xfId="0" applyNumberFormat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wrapText="1"/>
    </xf>
    <xf numFmtId="0" fontId="52" fillId="10" borderId="2" xfId="0" applyFont="1" applyFill="1" applyBorder="1" applyAlignment="1">
      <alignment horizontal="center" vertical="center" wrapText="1"/>
    </xf>
    <xf numFmtId="0" fontId="51" fillId="9" borderId="3" xfId="0" applyFont="1" applyFill="1" applyBorder="1" applyAlignment="1">
      <alignment horizontal="center" wrapText="1"/>
    </xf>
    <xf numFmtId="0" fontId="6" fillId="2" borderId="3" xfId="0" applyFont="1" applyFill="1" applyBorder="1" applyProtection="1"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9" borderId="3" xfId="0" applyFont="1" applyFill="1" applyBorder="1" applyAlignment="1" applyProtection="1">
      <alignment horizontal="center" vertical="center"/>
      <protection locked="0"/>
    </xf>
    <xf numFmtId="0" fontId="6" fillId="9" borderId="3" xfId="0" applyFont="1" applyFill="1" applyBorder="1" applyProtection="1">
      <protection locked="0"/>
    </xf>
    <xf numFmtId="0" fontId="8" fillId="9" borderId="3" xfId="0" applyFont="1" applyFill="1" applyBorder="1" applyAlignment="1">
      <alignment horizontal="center" wrapText="1"/>
    </xf>
    <xf numFmtId="0" fontId="8" fillId="2" borderId="3" xfId="0" applyFont="1" applyFill="1" applyBorder="1"/>
    <xf numFmtId="0" fontId="8" fillId="0" borderId="3" xfId="0" applyFont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vertical="center"/>
      <protection locked="0"/>
    </xf>
    <xf numFmtId="0" fontId="8" fillId="0" borderId="23" xfId="0" applyFont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53" fillId="0" borderId="3" xfId="2" applyFont="1" applyBorder="1" applyAlignment="1">
      <alignment horizontal="center"/>
    </xf>
    <xf numFmtId="0" fontId="52" fillId="10" borderId="3" xfId="0" applyFont="1" applyFill="1" applyBorder="1" applyAlignment="1">
      <alignment horizontal="center" vertical="top" wrapText="1"/>
    </xf>
    <xf numFmtId="0" fontId="8" fillId="0" borderId="3" xfId="0" applyFont="1" applyBorder="1"/>
    <xf numFmtId="0" fontId="54" fillId="9" borderId="3" xfId="0" applyFont="1" applyFill="1" applyBorder="1" applyAlignment="1">
      <alignment horizontal="center" vertical="center"/>
    </xf>
    <xf numFmtId="0" fontId="54" fillId="9" borderId="3" xfId="0" applyFont="1" applyFill="1" applyBorder="1" applyAlignment="1">
      <alignment horizontal="center" vertical="center" wrapText="1"/>
    </xf>
    <xf numFmtId="4" fontId="54" fillId="9" borderId="3" xfId="0" applyNumberFormat="1" applyFont="1" applyFill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 wrapText="1"/>
    </xf>
    <xf numFmtId="0" fontId="54" fillId="5" borderId="2" xfId="0" applyFont="1" applyFill="1" applyBorder="1" applyAlignment="1">
      <alignment horizontal="center" vertical="center"/>
    </xf>
    <xf numFmtId="0" fontId="55" fillId="0" borderId="3" xfId="2" applyFont="1" applyBorder="1" applyAlignment="1">
      <alignment horizontal="center" vertical="center"/>
    </xf>
    <xf numFmtId="0" fontId="56" fillId="10" borderId="3" xfId="0" applyFont="1" applyFill="1" applyBorder="1" applyAlignment="1">
      <alignment horizontal="center" vertical="center" wrapText="1"/>
    </xf>
    <xf numFmtId="0" fontId="45" fillId="0" borderId="18" xfId="0" applyFont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7" fillId="9" borderId="3" xfId="0" applyFont="1" applyFill="1" applyBorder="1" applyAlignment="1">
      <alignment horizontal="center" vertical="center"/>
    </xf>
    <xf numFmtId="4" fontId="57" fillId="9" borderId="3" xfId="0" applyNumberFormat="1" applyFont="1" applyFill="1" applyBorder="1" applyAlignment="1">
      <alignment horizontal="center" vertical="center" wrapText="1"/>
    </xf>
    <xf numFmtId="0" fontId="45" fillId="0" borderId="3" xfId="0" applyFont="1" applyBorder="1" applyAlignment="1" applyProtection="1">
      <alignment horizontal="center" vertical="center" wrapText="1"/>
      <protection locked="0"/>
    </xf>
    <xf numFmtId="0" fontId="57" fillId="0" borderId="3" xfId="0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 wrapText="1"/>
    </xf>
    <xf numFmtId="0" fontId="57" fillId="5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7" fillId="0" borderId="0" xfId="0" applyFont="1"/>
    <xf numFmtId="164" fontId="27" fillId="0" borderId="0" xfId="0" applyNumberFormat="1" applyFont="1"/>
    <xf numFmtId="0" fontId="24" fillId="0" borderId="3" xfId="0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165" fontId="24" fillId="9" borderId="3" xfId="0" applyNumberFormat="1" applyFont="1" applyFill="1" applyBorder="1" applyAlignment="1">
      <alignment horizontal="center" vertical="center"/>
    </xf>
    <xf numFmtId="164" fontId="27" fillId="0" borderId="3" xfId="0" applyNumberFormat="1" applyFont="1" applyBorder="1"/>
    <xf numFmtId="0" fontId="27" fillId="0" borderId="3" xfId="0" applyFont="1" applyBorder="1"/>
    <xf numFmtId="0" fontId="27" fillId="0" borderId="0" xfId="0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/>
    </xf>
    <xf numFmtId="164" fontId="27" fillId="0" borderId="0" xfId="0" applyNumberFormat="1" applyFont="1" applyAlignment="1">
      <alignment horizontal="center" vertical="center"/>
    </xf>
    <xf numFmtId="165" fontId="33" fillId="9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wrapText="1"/>
    </xf>
    <xf numFmtId="0" fontId="0" fillId="0" borderId="2" xfId="0" applyBorder="1"/>
    <xf numFmtId="0" fontId="0" fillId="0" borderId="38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5" fillId="9" borderId="13" xfId="0" applyFont="1" applyFill="1" applyBorder="1" applyAlignment="1" applyProtection="1">
      <alignment horizontal="center" vertical="center" wrapText="1"/>
      <protection locked="0"/>
    </xf>
    <xf numFmtId="0" fontId="45" fillId="9" borderId="21" xfId="0" applyFont="1" applyFill="1" applyBorder="1" applyAlignment="1" applyProtection="1">
      <alignment horizontal="center" vertical="center" wrapText="1"/>
      <protection locked="0"/>
    </xf>
    <xf numFmtId="0" fontId="45" fillId="9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9" borderId="13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42" fillId="9" borderId="13" xfId="0" applyFont="1" applyFill="1" applyBorder="1" applyAlignment="1" applyProtection="1">
      <alignment horizontal="center" vertical="center" wrapText="1"/>
      <protection locked="0"/>
    </xf>
    <xf numFmtId="0" fontId="42" fillId="9" borderId="18" xfId="0" applyFont="1" applyFill="1" applyBorder="1" applyAlignment="1" applyProtection="1">
      <alignment horizontal="center" vertical="center" wrapText="1"/>
      <protection locked="0"/>
    </xf>
    <xf numFmtId="0" fontId="43" fillId="9" borderId="13" xfId="0" applyFont="1" applyFill="1" applyBorder="1" applyAlignment="1" applyProtection="1">
      <alignment horizontal="center" vertical="center"/>
      <protection locked="0"/>
    </xf>
    <xf numFmtId="0" fontId="43" fillId="9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36" fillId="0" borderId="21" xfId="0" applyFont="1" applyBorder="1" applyAlignment="1" applyProtection="1">
      <alignment horizontal="center" vertical="center" wrapText="1"/>
      <protection locked="0"/>
    </xf>
    <xf numFmtId="0" fontId="36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3" zoomScale="112" zoomScaleNormal="112" zoomScaleSheetLayoutView="112" workbookViewId="0">
      <selection activeCell="D41" sqref="D41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402" t="s">
        <v>0</v>
      </c>
      <c r="B1" s="403"/>
      <c r="C1" s="403"/>
      <c r="D1" s="404"/>
    </row>
    <row r="2" spans="1:4" ht="23.25">
      <c r="A2" s="405" t="s">
        <v>1</v>
      </c>
      <c r="B2" s="406"/>
      <c r="C2" s="138" t="s">
        <v>2</v>
      </c>
      <c r="D2" s="226" t="s">
        <v>323</v>
      </c>
    </row>
    <row r="3" spans="1:4" ht="20.25">
      <c r="A3" s="4" t="s">
        <v>3</v>
      </c>
      <c r="B3" s="7" t="s">
        <v>119</v>
      </c>
      <c r="C3" s="8" t="s">
        <v>272</v>
      </c>
      <c r="D3" s="8" t="s">
        <v>271</v>
      </c>
    </row>
    <row r="4" spans="1:4" ht="33.75" customHeight="1">
      <c r="A4" s="1" t="s">
        <v>4</v>
      </c>
      <c r="B4" s="1" t="s">
        <v>5</v>
      </c>
      <c r="C4" s="2" t="s">
        <v>6</v>
      </c>
      <c r="D4" s="227" t="s">
        <v>5</v>
      </c>
    </row>
    <row r="5" spans="1:4" ht="20.25">
      <c r="A5" s="174">
        <v>1</v>
      </c>
      <c r="B5" s="3" t="s">
        <v>7</v>
      </c>
      <c r="C5" s="175">
        <f>'1. B2B- IPP'!M4</f>
        <v>0</v>
      </c>
      <c r="D5" s="228"/>
    </row>
    <row r="6" spans="1:4" ht="20.25">
      <c r="A6" s="174">
        <v>2</v>
      </c>
      <c r="B6" s="3" t="s">
        <v>8</v>
      </c>
      <c r="C6" s="175">
        <f>'2. B2C'!L4</f>
        <v>22870</v>
      </c>
      <c r="D6" s="228" t="s">
        <v>130</v>
      </c>
    </row>
    <row r="7" spans="1:4" ht="20.25">
      <c r="A7" s="174">
        <v>3</v>
      </c>
      <c r="B7" s="3" t="s">
        <v>9</v>
      </c>
      <c r="C7" s="175">
        <f>'3. B2B-Non Power'!L4</f>
        <v>0</v>
      </c>
      <c r="D7" s="228"/>
    </row>
    <row r="8" spans="1:4" ht="20.25">
      <c r="A8" s="174">
        <v>4</v>
      </c>
      <c r="B8" s="3" t="s">
        <v>10</v>
      </c>
      <c r="C8" s="175">
        <f>'4. Goods Sending Expense'!L4</f>
        <v>0</v>
      </c>
      <c r="D8" s="228"/>
    </row>
    <row r="9" spans="1:4" ht="20.25">
      <c r="A9" s="174">
        <v>5</v>
      </c>
      <c r="B9" s="3" t="s">
        <v>11</v>
      </c>
      <c r="C9" s="175">
        <f>'5. Goods Receiving Expense'!L4</f>
        <v>230</v>
      </c>
      <c r="D9" s="228" t="s">
        <v>151</v>
      </c>
    </row>
    <row r="10" spans="1:4" ht="20.25">
      <c r="A10" s="174">
        <v>6</v>
      </c>
      <c r="B10" s="3" t="s">
        <v>12</v>
      </c>
      <c r="C10" s="175">
        <f>'6.WH-Depot Maintenance'!D3</f>
        <v>120</v>
      </c>
      <c r="D10" s="228" t="s">
        <v>150</v>
      </c>
    </row>
    <row r="11" spans="1:4" ht="20.25">
      <c r="A11" s="174">
        <v>7</v>
      </c>
      <c r="B11" s="3" t="s">
        <v>13</v>
      </c>
      <c r="C11" s="175">
        <f>'7. Utilities'!F2</f>
        <v>2760</v>
      </c>
      <c r="D11" s="228" t="s">
        <v>175</v>
      </c>
    </row>
    <row r="12" spans="1:4" ht="20.25">
      <c r="A12" s="174">
        <v>8</v>
      </c>
      <c r="B12" s="3" t="s">
        <v>14</v>
      </c>
      <c r="C12" s="175">
        <f>'8. Printing'!E2</f>
        <v>0</v>
      </c>
      <c r="D12" s="228"/>
    </row>
    <row r="13" spans="1:4" ht="20.25">
      <c r="A13" s="174">
        <v>9</v>
      </c>
      <c r="B13" s="3" t="s">
        <v>15</v>
      </c>
      <c r="C13" s="175">
        <f>'9. Stationary'!E2</f>
        <v>0</v>
      </c>
      <c r="D13" s="228"/>
    </row>
    <row r="14" spans="1:4" ht="20.25">
      <c r="A14" s="174">
        <v>10</v>
      </c>
      <c r="B14" s="3" t="s">
        <v>16</v>
      </c>
      <c r="C14" s="175">
        <f>'10-11.Delivery Van Expense'!D2</f>
        <v>0</v>
      </c>
      <c r="D14" s="228"/>
    </row>
    <row r="15" spans="1:4" ht="20.25">
      <c r="A15" s="174">
        <v>11</v>
      </c>
      <c r="B15" s="3" t="s">
        <v>17</v>
      </c>
      <c r="C15" s="175">
        <f>'10-11.Delivery Van Expense'!D13</f>
        <v>0</v>
      </c>
      <c r="D15" s="228"/>
    </row>
    <row r="16" spans="1:4" ht="20.25">
      <c r="A16" s="174">
        <v>12</v>
      </c>
      <c r="B16" s="3" t="s">
        <v>18</v>
      </c>
      <c r="C16" s="175">
        <f>'12. Entertainment'!D2</f>
        <v>100</v>
      </c>
      <c r="D16" s="228"/>
    </row>
    <row r="17" spans="1:7" ht="20.25">
      <c r="A17" s="174">
        <v>13</v>
      </c>
      <c r="B17" s="3" t="s">
        <v>19</v>
      </c>
      <c r="C17" s="175">
        <f>'13. Food Allowance'!D2</f>
        <v>0</v>
      </c>
      <c r="D17" s="228"/>
    </row>
    <row r="18" spans="1:7" ht="20.25">
      <c r="A18" s="174">
        <v>14</v>
      </c>
      <c r="B18" s="3" t="s">
        <v>20</v>
      </c>
      <c r="C18" s="175">
        <f>'14. Conveyance'!D2</f>
        <v>380</v>
      </c>
      <c r="D18" s="228" t="s">
        <v>21</v>
      </c>
    </row>
    <row r="19" spans="1:7" ht="20.25">
      <c r="A19" s="174">
        <v>15</v>
      </c>
      <c r="B19" s="3" t="s">
        <v>22</v>
      </c>
      <c r="C19" s="175">
        <f>'15. For Security'!D2</f>
        <v>0</v>
      </c>
      <c r="D19" s="229"/>
      <c r="G19" t="s">
        <v>128</v>
      </c>
    </row>
    <row r="20" spans="1:7" ht="20.25">
      <c r="A20" s="174"/>
      <c r="B20" s="4" t="s">
        <v>23</v>
      </c>
      <c r="C20" s="175">
        <f>SUM(C5:C19)</f>
        <v>26460</v>
      </c>
      <c r="D20" s="229"/>
    </row>
    <row r="21" spans="1:7" ht="20.25">
      <c r="A21" s="230"/>
      <c r="B21" s="231"/>
      <c r="C21" s="173"/>
      <c r="D21" s="232"/>
    </row>
    <row r="22" spans="1:7" ht="20.25">
      <c r="A22" s="230"/>
      <c r="B22" s="233"/>
      <c r="C22" s="1" t="s">
        <v>24</v>
      </c>
      <c r="D22" s="2" t="s">
        <v>25</v>
      </c>
    </row>
    <row r="23" spans="1:7" ht="20.25">
      <c r="A23" s="230"/>
      <c r="B23" s="231"/>
      <c r="C23" s="174" t="s">
        <v>26</v>
      </c>
      <c r="D23" s="234">
        <f>'1. B2B- IPP'!D4</f>
        <v>0</v>
      </c>
    </row>
    <row r="24" spans="1:7" ht="20.25">
      <c r="A24" s="230"/>
      <c r="B24" s="231"/>
      <c r="C24" s="174" t="s">
        <v>8</v>
      </c>
      <c r="D24" s="234">
        <f>'2. B2C'!D4</f>
        <v>2813</v>
      </c>
    </row>
    <row r="25" spans="1:7" ht="20.25">
      <c r="A25" s="230"/>
      <c r="B25" s="231"/>
      <c r="C25" s="174" t="s">
        <v>27</v>
      </c>
      <c r="D25" s="234">
        <f>'3. B2B-Non Power'!D4</f>
        <v>0</v>
      </c>
    </row>
    <row r="26" spans="1:7" ht="20.25">
      <c r="A26" s="230"/>
      <c r="B26" s="231"/>
      <c r="C26" s="174" t="s">
        <v>10</v>
      </c>
      <c r="D26" s="234">
        <f>'4. Goods Sending Expense'!D4</f>
        <v>0</v>
      </c>
    </row>
    <row r="27" spans="1:7" ht="20.25">
      <c r="A27" s="230"/>
      <c r="B27" s="231"/>
      <c r="C27" s="174" t="s">
        <v>28</v>
      </c>
      <c r="D27" s="234">
        <f>'5. Goods Receiving Expense'!D4</f>
        <v>3278</v>
      </c>
    </row>
    <row r="28" spans="1:7" ht="20.25">
      <c r="A28" s="230"/>
      <c r="B28" s="231"/>
      <c r="C28" s="1" t="s">
        <v>29</v>
      </c>
      <c r="D28" s="235">
        <f>SUM(D23:D27)</f>
        <v>6091</v>
      </c>
    </row>
    <row r="29" spans="1:7" ht="20.25">
      <c r="A29" s="230"/>
      <c r="B29" s="231"/>
      <c r="C29" s="236"/>
      <c r="D29" s="237"/>
    </row>
    <row r="30" spans="1:7" ht="20.25">
      <c r="A30" s="230"/>
      <c r="B30" s="231"/>
      <c r="C30" s="236"/>
      <c r="D30" s="237"/>
    </row>
    <row r="31" spans="1:7" ht="20.25">
      <c r="A31" s="230"/>
      <c r="B31" s="231"/>
      <c r="C31" s="236"/>
      <c r="D31" s="237"/>
    </row>
    <row r="32" spans="1:7" ht="20.25">
      <c r="A32" s="230"/>
      <c r="B32" s="231"/>
      <c r="C32" s="236"/>
      <c r="D32" s="237"/>
    </row>
    <row r="33" spans="1:6" ht="20.25">
      <c r="A33" s="230"/>
      <c r="B33" s="231"/>
      <c r="C33" s="236"/>
      <c r="D33" s="237"/>
    </row>
    <row r="34" spans="1:6" ht="20.25">
      <c r="A34" s="230"/>
      <c r="B34" s="231"/>
      <c r="C34" s="6"/>
      <c r="D34" s="238"/>
    </row>
    <row r="35" spans="1:6" ht="20.25">
      <c r="A35" s="230"/>
      <c r="B35" s="231"/>
      <c r="C35" s="6"/>
      <c r="D35" s="238"/>
    </row>
    <row r="36" spans="1:6" ht="20.25">
      <c r="A36" s="230"/>
      <c r="B36" s="231"/>
      <c r="C36" s="6"/>
      <c r="D36" s="238"/>
    </row>
    <row r="37" spans="1:6" ht="20.25">
      <c r="A37" s="239" t="s">
        <v>30</v>
      </c>
      <c r="B37" s="5" t="s">
        <v>82</v>
      </c>
      <c r="C37" s="5" t="s">
        <v>31</v>
      </c>
      <c r="D37" s="240" t="s">
        <v>133</v>
      </c>
      <c r="F37" s="6" t="s">
        <v>128</v>
      </c>
    </row>
    <row r="38" spans="1:6" ht="20.25">
      <c r="A38" s="241"/>
      <c r="B38" s="6"/>
      <c r="C38" s="6"/>
      <c r="D38" s="242"/>
    </row>
    <row r="39" spans="1:6" ht="20.25">
      <c r="A39" s="241"/>
      <c r="B39" s="6"/>
      <c r="C39" s="6"/>
      <c r="D39" s="242"/>
    </row>
    <row r="40" spans="1:6" ht="20.25">
      <c r="A40" s="230"/>
      <c r="B40" s="231"/>
      <c r="C40" s="6"/>
      <c r="D40" s="238"/>
    </row>
    <row r="41" spans="1:6" ht="20.25">
      <c r="A41" s="230"/>
      <c r="B41" s="231"/>
      <c r="C41" s="6"/>
      <c r="D41" s="238"/>
    </row>
    <row r="42" spans="1:6" ht="20.25">
      <c r="A42" s="230"/>
      <c r="B42" s="231"/>
      <c r="C42" s="6"/>
      <c r="D42" s="238"/>
    </row>
    <row r="43" spans="1:6" ht="20.25">
      <c r="A43" s="243"/>
      <c r="B43" s="231"/>
      <c r="C43" s="6" t="s">
        <v>143</v>
      </c>
      <c r="D43" s="238"/>
    </row>
    <row r="44" spans="1:6" ht="20.25">
      <c r="A44" s="243" t="s">
        <v>134</v>
      </c>
      <c r="B44" s="244"/>
      <c r="C44" s="244" t="s">
        <v>32</v>
      </c>
      <c r="D44" s="245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7"/>
  <sheetViews>
    <sheetView zoomScale="71" zoomScaleNormal="71" zoomScaleSheetLayoutView="71" workbookViewId="0">
      <selection activeCell="E10" sqref="E10"/>
    </sheetView>
  </sheetViews>
  <sheetFormatPr defaultRowHeight="15"/>
  <cols>
    <col min="1" max="1" width="46.42578125" customWidth="1"/>
    <col min="2" max="2" width="23" customWidth="1"/>
    <col min="3" max="3" width="25.7109375" customWidth="1"/>
    <col min="4" max="4" width="24.140625" customWidth="1"/>
    <col min="5" max="5" width="22.5703125" customWidth="1"/>
    <col min="6" max="6" width="42.28515625" customWidth="1"/>
    <col min="7" max="7" width="20.85546875" customWidth="1"/>
    <col min="9" max="9" width="9.140625" customWidth="1"/>
  </cols>
  <sheetData>
    <row r="1" spans="1:17" ht="21">
      <c r="A1" s="287"/>
      <c r="B1" s="467" t="s">
        <v>58</v>
      </c>
      <c r="C1" s="467"/>
      <c r="D1" s="10"/>
      <c r="E1" s="10"/>
      <c r="F1" s="288"/>
      <c r="G1" s="289"/>
      <c r="H1" s="282"/>
    </row>
    <row r="2" spans="1:17" ht="21">
      <c r="A2" s="290"/>
      <c r="B2" s="290"/>
      <c r="C2" s="283" t="s">
        <v>23</v>
      </c>
      <c r="D2" s="283"/>
      <c r="E2" s="283"/>
      <c r="F2" s="283">
        <f>SUM(F4:F5)</f>
        <v>2760</v>
      </c>
      <c r="G2" s="290"/>
      <c r="H2" s="282"/>
    </row>
    <row r="3" spans="1:17" ht="21">
      <c r="A3" s="284" t="s">
        <v>36</v>
      </c>
      <c r="B3" s="285" t="s">
        <v>59</v>
      </c>
      <c r="C3" s="285" t="s">
        <v>60</v>
      </c>
      <c r="D3" s="285"/>
      <c r="E3" s="285"/>
      <c r="F3" s="285" t="s">
        <v>56</v>
      </c>
      <c r="G3" s="286" t="s">
        <v>57</v>
      </c>
      <c r="H3" s="282"/>
    </row>
    <row r="4" spans="1:17" ht="88.5" customHeight="1">
      <c r="A4" s="291" t="s">
        <v>173</v>
      </c>
      <c r="B4" s="292" t="s">
        <v>154</v>
      </c>
      <c r="C4" s="293">
        <v>45538</v>
      </c>
      <c r="D4" s="294" t="s">
        <v>170</v>
      </c>
      <c r="E4" s="295" t="s">
        <v>171</v>
      </c>
      <c r="F4" s="295">
        <v>2460</v>
      </c>
      <c r="G4" s="296" t="s">
        <v>174</v>
      </c>
      <c r="H4" s="282"/>
    </row>
    <row r="5" spans="1:17" ht="72" customHeight="1">
      <c r="A5" s="297" t="s">
        <v>172</v>
      </c>
      <c r="B5" s="298" t="s">
        <v>155</v>
      </c>
      <c r="C5" s="293">
        <v>45538</v>
      </c>
      <c r="D5" s="296"/>
      <c r="E5" s="296"/>
      <c r="F5" s="295">
        <v>300</v>
      </c>
      <c r="G5" s="296" t="s">
        <v>174</v>
      </c>
      <c r="H5" s="282"/>
    </row>
    <row r="6" spans="1:17" ht="21">
      <c r="A6" s="282"/>
      <c r="B6" s="282"/>
      <c r="C6" s="282"/>
      <c r="D6" s="282"/>
      <c r="E6" s="282"/>
      <c r="F6" s="282"/>
      <c r="G6" s="282"/>
      <c r="H6" s="282"/>
      <c r="K6" s="52"/>
      <c r="L6" s="53"/>
      <c r="M6" s="264"/>
      <c r="N6" s="265"/>
      <c r="O6" s="55"/>
      <c r="P6" s="55"/>
      <c r="Q6" s="54"/>
    </row>
    <row r="7" spans="1:17" ht="21">
      <c r="A7" s="282"/>
      <c r="B7" s="282"/>
      <c r="C7" s="282"/>
      <c r="D7" s="282"/>
      <c r="E7" s="282"/>
      <c r="F7" s="282"/>
      <c r="G7" s="282"/>
      <c r="H7" s="282"/>
      <c r="K7" s="56"/>
      <c r="L7" s="57"/>
      <c r="M7" s="264"/>
      <c r="N7" s="54"/>
      <c r="O7" s="54"/>
      <c r="P7" s="55"/>
      <c r="Q7" s="54"/>
    </row>
    <row r="8" spans="1:17" ht="21">
      <c r="A8" s="282"/>
      <c r="B8" s="282"/>
      <c r="C8" s="282"/>
      <c r="D8" s="282"/>
      <c r="E8" s="282"/>
      <c r="F8" s="282"/>
      <c r="G8" s="282"/>
      <c r="H8" s="282"/>
    </row>
    <row r="9" spans="1:17" ht="21">
      <c r="A9" s="282"/>
      <c r="B9" s="282"/>
      <c r="C9" s="282"/>
      <c r="D9" s="282"/>
      <c r="E9" s="282"/>
      <c r="G9" s="282"/>
      <c r="H9" s="282"/>
    </row>
    <row r="11" spans="1:17">
      <c r="K11">
        <v>7.3</v>
      </c>
    </row>
    <row r="12" spans="1:17" ht="37.5" customHeight="1">
      <c r="F12" s="299" t="s">
        <v>156</v>
      </c>
    </row>
    <row r="36" spans="1:8" ht="21">
      <c r="A36" s="287"/>
      <c r="B36" s="467"/>
      <c r="C36" s="467"/>
      <c r="D36" s="10"/>
      <c r="E36" s="10"/>
      <c r="F36" s="288"/>
      <c r="G36" s="289"/>
      <c r="H36" s="282"/>
    </row>
    <row r="37" spans="1:8" ht="21">
      <c r="A37" s="290"/>
      <c r="B37" s="290"/>
      <c r="C37" s="283"/>
      <c r="D37" s="283"/>
      <c r="E37" s="283"/>
      <c r="F37" s="283"/>
      <c r="G37" s="290"/>
      <c r="H37" s="282"/>
    </row>
    <row r="38" spans="1:8" ht="21">
      <c r="A38" s="284"/>
      <c r="B38" s="285"/>
      <c r="C38" s="285"/>
      <c r="D38" s="285"/>
      <c r="E38" s="285"/>
      <c r="F38" s="285"/>
      <c r="G38" s="286"/>
      <c r="H38" s="282"/>
    </row>
    <row r="39" spans="1:8" ht="21">
      <c r="A39" s="291"/>
      <c r="B39" s="292"/>
      <c r="C39" s="293"/>
      <c r="D39" s="294"/>
      <c r="E39" s="295"/>
      <c r="F39" s="295"/>
      <c r="G39" s="296"/>
      <c r="H39" s="282"/>
    </row>
    <row r="40" spans="1:8" ht="21">
      <c r="A40" s="297"/>
      <c r="B40" s="298"/>
      <c r="C40" s="293"/>
      <c r="D40" s="296"/>
      <c r="E40" s="296"/>
      <c r="F40" s="295"/>
      <c r="G40" s="296"/>
      <c r="H40" s="282"/>
    </row>
    <row r="41" spans="1:8" ht="21">
      <c r="A41" s="282"/>
      <c r="B41" s="282"/>
      <c r="C41" s="282"/>
      <c r="D41" s="282"/>
      <c r="E41" s="282"/>
      <c r="F41" s="282"/>
      <c r="G41" s="282"/>
      <c r="H41" s="282"/>
    </row>
    <row r="42" spans="1:8" ht="21">
      <c r="A42" s="282"/>
      <c r="B42" s="282"/>
      <c r="C42" s="282"/>
      <c r="D42" s="282"/>
      <c r="E42" s="282"/>
      <c r="F42" s="282"/>
      <c r="G42" s="282"/>
      <c r="H42" s="282"/>
    </row>
    <row r="43" spans="1:8" ht="21">
      <c r="A43" s="282"/>
      <c r="B43" s="282"/>
      <c r="C43" s="282"/>
      <c r="D43" s="282"/>
      <c r="E43" s="282"/>
      <c r="F43" s="282"/>
      <c r="G43" s="282"/>
      <c r="H43" s="282"/>
    </row>
    <row r="44" spans="1:8" ht="21">
      <c r="A44" s="282"/>
      <c r="B44" s="282"/>
      <c r="C44" s="282"/>
      <c r="D44" s="282"/>
      <c r="E44" s="282"/>
      <c r="G44" s="282"/>
      <c r="H44" s="282"/>
    </row>
    <row r="47" spans="1:8" ht="31.5">
      <c r="F47" s="299"/>
    </row>
  </sheetData>
  <mergeCells count="2">
    <mergeCell ref="B1:C1"/>
    <mergeCell ref="B36:C36"/>
  </mergeCells>
  <pageMargins left="0.7" right="0.7" top="0.75" bottom="0.75" header="0.3" footer="0.3"/>
  <pageSetup scale="42" orientation="portrait" r:id="rId1"/>
  <colBreaks count="1" manualBreakCount="1">
    <brk id="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68" t="s">
        <v>61</v>
      </c>
      <c r="B1" s="469"/>
      <c r="C1" s="469"/>
      <c r="D1" s="470"/>
      <c r="E1" s="470"/>
      <c r="F1" s="471"/>
    </row>
    <row r="2" spans="1:6">
      <c r="A2" s="58"/>
      <c r="B2" s="58"/>
      <c r="C2" s="58"/>
      <c r="D2" s="59" t="s">
        <v>23</v>
      </c>
      <c r="E2" s="60">
        <f>SUM(E4:E25)</f>
        <v>0</v>
      </c>
      <c r="F2" s="58"/>
    </row>
    <row r="3" spans="1:6">
      <c r="A3" s="61" t="s">
        <v>36</v>
      </c>
      <c r="B3" s="62" t="s">
        <v>55</v>
      </c>
      <c r="C3" s="62" t="s">
        <v>5</v>
      </c>
      <c r="D3" s="62" t="s">
        <v>62</v>
      </c>
      <c r="E3" s="62" t="s">
        <v>56</v>
      </c>
      <c r="F3" s="62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3"/>
      <c r="B1" s="472" t="s">
        <v>63</v>
      </c>
      <c r="C1" s="473"/>
      <c r="D1" s="473"/>
      <c r="E1" s="473"/>
      <c r="F1" s="65"/>
    </row>
    <row r="2" spans="1:6" ht="21">
      <c r="A2" s="63"/>
      <c r="B2" s="64"/>
      <c r="C2" s="63"/>
      <c r="D2" s="66" t="s">
        <v>23</v>
      </c>
      <c r="E2" s="67">
        <f>SUM(E4:E23)</f>
        <v>0</v>
      </c>
      <c r="F2" s="65"/>
    </row>
    <row r="3" spans="1:6">
      <c r="A3" s="68" t="s">
        <v>36</v>
      </c>
      <c r="B3" s="69" t="s">
        <v>55</v>
      </c>
      <c r="C3" s="69" t="s">
        <v>5</v>
      </c>
      <c r="D3" s="69" t="s">
        <v>62</v>
      </c>
      <c r="E3" s="69" t="s">
        <v>56</v>
      </c>
      <c r="F3" s="69" t="s">
        <v>57</v>
      </c>
    </row>
    <row r="4" spans="1:6">
      <c r="A4" s="203"/>
      <c r="B4" s="204"/>
      <c r="C4" s="205"/>
      <c r="D4" s="206"/>
      <c r="E4" s="74"/>
      <c r="F4" s="71"/>
    </row>
    <row r="5" spans="1:6">
      <c r="A5" s="203"/>
      <c r="B5" s="204"/>
      <c r="C5" s="208"/>
      <c r="D5" s="209"/>
      <c r="E5" s="74"/>
      <c r="F5" s="71"/>
    </row>
    <row r="6" spans="1:6">
      <c r="A6" s="203"/>
      <c r="F6" s="72"/>
    </row>
    <row r="7" spans="1:6">
      <c r="A7" s="203"/>
      <c r="B7" s="71"/>
      <c r="C7" s="71"/>
      <c r="D7" s="74"/>
      <c r="E7" s="74"/>
      <c r="F7" s="71"/>
    </row>
    <row r="8" spans="1:6">
      <c r="A8" s="100"/>
      <c r="B8" s="100"/>
      <c r="C8" s="100"/>
      <c r="D8" s="211"/>
      <c r="E8" s="211"/>
      <c r="F8" s="100"/>
    </row>
    <row r="9" spans="1:6">
      <c r="A9" s="100"/>
      <c r="B9" s="100"/>
      <c r="C9" s="100"/>
      <c r="D9" s="211"/>
      <c r="E9" s="211"/>
      <c r="F9" s="100"/>
    </row>
    <row r="10" spans="1:6">
      <c r="A10" s="70"/>
      <c r="B10" s="71"/>
      <c r="C10" s="71"/>
      <c r="D10" s="74"/>
      <c r="E10" s="74"/>
      <c r="F10" s="100"/>
    </row>
    <row r="11" spans="1:6" ht="15.75">
      <c r="A11" s="70"/>
      <c r="B11" s="71"/>
      <c r="C11" s="71"/>
      <c r="D11" s="74"/>
      <c r="E11" s="197"/>
      <c r="F11" s="71"/>
    </row>
    <row r="12" spans="1:6">
      <c r="A12" s="70"/>
      <c r="B12" s="71"/>
      <c r="C12" s="71"/>
      <c r="D12" s="74"/>
      <c r="E12" s="74"/>
      <c r="F12" s="71"/>
    </row>
    <row r="13" spans="1:6">
      <c r="A13" s="70"/>
      <c r="B13" s="71"/>
      <c r="C13" s="71"/>
      <c r="D13" s="74"/>
      <c r="E13" s="74"/>
      <c r="F13" s="71"/>
    </row>
    <row r="14" spans="1:6">
      <c r="A14" s="70"/>
      <c r="B14" s="71"/>
      <c r="C14" s="71"/>
      <c r="D14" s="74"/>
      <c r="E14" s="74"/>
      <c r="F14" s="71"/>
    </row>
    <row r="15" spans="1:6">
      <c r="A15" s="70"/>
      <c r="B15" s="71"/>
      <c r="C15" s="71"/>
      <c r="D15" s="74"/>
      <c r="E15" s="74"/>
      <c r="F15" s="71"/>
    </row>
    <row r="16" spans="1:6">
      <c r="A16" s="70"/>
      <c r="B16" s="71"/>
      <c r="C16" s="71"/>
      <c r="D16" s="74"/>
      <c r="E16" s="74"/>
      <c r="F16" s="71"/>
    </row>
    <row r="17" spans="1:6">
      <c r="A17" s="70"/>
      <c r="B17" s="71"/>
      <c r="C17" s="71"/>
      <c r="D17" s="74"/>
      <c r="E17" s="74"/>
      <c r="F17" s="71"/>
    </row>
    <row r="18" spans="1:6">
      <c r="A18" s="70"/>
      <c r="B18" s="71"/>
      <c r="C18" s="71"/>
      <c r="D18" s="74"/>
      <c r="E18" s="74"/>
      <c r="F18" s="71"/>
    </row>
    <row r="19" spans="1:6">
      <c r="A19" s="70"/>
      <c r="B19" s="71"/>
      <c r="C19" s="71"/>
      <c r="D19" s="74"/>
      <c r="E19" s="74"/>
      <c r="F19" s="71"/>
    </row>
    <row r="20" spans="1:6">
      <c r="A20" s="70"/>
      <c r="B20" s="71"/>
      <c r="C20" s="71"/>
      <c r="D20" s="74"/>
      <c r="E20" s="74"/>
      <c r="F20" s="71"/>
    </row>
    <row r="21" spans="1:6">
      <c r="A21" s="70"/>
      <c r="B21" s="71"/>
      <c r="C21" s="71"/>
      <c r="D21" s="74"/>
      <c r="E21" s="74"/>
      <c r="F21" s="71"/>
    </row>
    <row r="22" spans="1:6">
      <c r="A22" s="70"/>
      <c r="B22" s="71"/>
      <c r="C22" s="71"/>
      <c r="D22" s="74"/>
      <c r="E22" s="74"/>
      <c r="F22" s="71"/>
    </row>
    <row r="23" spans="1:6">
      <c r="A23" s="70"/>
      <c r="B23" s="71"/>
      <c r="C23" s="71"/>
      <c r="D23" s="74"/>
      <c r="E23" s="74"/>
      <c r="F23" s="71"/>
    </row>
    <row r="24" spans="1:6">
      <c r="F24" s="71"/>
    </row>
    <row r="25" spans="1:6">
      <c r="F25" s="71"/>
    </row>
    <row r="26" spans="1:6">
      <c r="F26" s="71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74" t="s">
        <v>64</v>
      </c>
      <c r="B1" s="474"/>
      <c r="C1" s="474"/>
      <c r="D1" s="474"/>
      <c r="E1" s="474"/>
    </row>
    <row r="2" spans="1:5">
      <c r="A2" s="75"/>
      <c r="B2" s="75"/>
      <c r="C2" s="76" t="s">
        <v>23</v>
      </c>
      <c r="D2" s="76">
        <f>SUM(D4:D9)</f>
        <v>0</v>
      </c>
      <c r="E2" s="75"/>
    </row>
    <row r="3" spans="1:5">
      <c r="A3" s="77" t="s">
        <v>36</v>
      </c>
      <c r="B3" s="78" t="s">
        <v>65</v>
      </c>
      <c r="C3" s="77" t="s">
        <v>62</v>
      </c>
      <c r="D3" s="77" t="s">
        <v>56</v>
      </c>
      <c r="E3" s="79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5"/>
      <c r="B10" s="75"/>
      <c r="C10" s="75"/>
      <c r="D10" s="75"/>
      <c r="E10" s="75"/>
    </row>
    <row r="11" spans="1:5">
      <c r="A11" s="75"/>
      <c r="B11" s="75"/>
      <c r="C11" s="75"/>
      <c r="D11" s="75"/>
      <c r="E11" s="75"/>
    </row>
    <row r="12" spans="1:5" ht="15.75">
      <c r="A12" s="474" t="s">
        <v>17</v>
      </c>
      <c r="B12" s="474"/>
      <c r="C12" s="474"/>
      <c r="D12" s="474"/>
      <c r="E12" s="474"/>
    </row>
    <row r="13" spans="1:5">
      <c r="A13" s="75"/>
      <c r="B13" s="75"/>
      <c r="C13" s="76" t="s">
        <v>23</v>
      </c>
      <c r="D13" s="76">
        <f>SUM(D15:D25)</f>
        <v>0</v>
      </c>
      <c r="E13" s="75"/>
    </row>
    <row r="14" spans="1:5">
      <c r="A14" s="77" t="s">
        <v>36</v>
      </c>
      <c r="B14" s="78" t="s">
        <v>65</v>
      </c>
      <c r="C14" s="77" t="s">
        <v>62</v>
      </c>
      <c r="D14" s="77" t="s">
        <v>56</v>
      </c>
      <c r="E14" s="79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4"/>
    </sheetView>
  </sheetViews>
  <sheetFormatPr defaultRowHeight="15"/>
  <cols>
    <col min="1" max="1" width="15.7109375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75" t="s">
        <v>66</v>
      </c>
      <c r="B1" s="475"/>
      <c r="C1" s="476"/>
      <c r="D1" s="476"/>
      <c r="E1" s="475"/>
    </row>
    <row r="2" spans="1:5" ht="21">
      <c r="A2" s="80"/>
      <c r="B2" s="80"/>
      <c r="C2" s="81" t="s">
        <v>23</v>
      </c>
      <c r="D2" s="81">
        <f>SUM(D4:D16)</f>
        <v>100</v>
      </c>
      <c r="E2" s="80"/>
    </row>
    <row r="3" spans="1:5">
      <c r="A3" s="82" t="s">
        <v>36</v>
      </c>
      <c r="B3" s="83" t="s">
        <v>55</v>
      </c>
      <c r="C3" s="83" t="s">
        <v>5</v>
      </c>
      <c r="D3" s="83" t="s">
        <v>56</v>
      </c>
      <c r="E3" s="83" t="s">
        <v>57</v>
      </c>
    </row>
    <row r="4" spans="1:5">
      <c r="A4" s="215">
        <v>45544</v>
      </c>
      <c r="B4" s="73" t="s">
        <v>270</v>
      </c>
      <c r="C4" s="74" t="s">
        <v>135</v>
      </c>
      <c r="D4" s="74">
        <v>100</v>
      </c>
      <c r="E4" s="71"/>
    </row>
    <row r="5" spans="1:5">
      <c r="A5" s="70"/>
      <c r="B5" s="73"/>
      <c r="C5" s="74"/>
      <c r="D5" s="84"/>
      <c r="E5" s="85"/>
    </row>
    <row r="6" spans="1:5">
      <c r="A6" s="70"/>
      <c r="B6" s="73"/>
      <c r="C6" s="74"/>
      <c r="D6" s="74"/>
      <c r="E6" s="71"/>
    </row>
    <row r="7" spans="1:5">
      <c r="A7" s="70"/>
      <c r="B7" s="71"/>
      <c r="C7" s="71"/>
      <c r="D7" s="74"/>
      <c r="E7" s="71"/>
    </row>
    <row r="8" spans="1:5">
      <c r="A8" s="70"/>
      <c r="B8" s="71"/>
      <c r="C8" s="71"/>
      <c r="D8" s="74"/>
      <c r="E8" s="71"/>
    </row>
    <row r="9" spans="1:5">
      <c r="A9" s="70"/>
      <c r="B9" s="71"/>
      <c r="C9" s="71"/>
      <c r="D9" s="74"/>
      <c r="E9" s="71"/>
    </row>
    <row r="10" spans="1:5">
      <c r="A10" s="70"/>
      <c r="B10" s="71"/>
      <c r="C10" s="71"/>
      <c r="D10" s="74"/>
      <c r="E10" s="71"/>
    </row>
    <row r="11" spans="1:5">
      <c r="A11" s="70"/>
      <c r="B11" s="71"/>
      <c r="C11" s="71"/>
      <c r="D11" s="71"/>
      <c r="E11" s="71"/>
    </row>
    <row r="12" spans="1:5">
      <c r="A12" s="70"/>
      <c r="B12" s="71"/>
      <c r="C12" s="71"/>
      <c r="D12" s="71"/>
      <c r="E12" s="71"/>
    </row>
    <row r="13" spans="1:5">
      <c r="A13" s="70"/>
      <c r="B13" s="71"/>
      <c r="C13" s="71"/>
      <c r="D13" s="71"/>
      <c r="E13" s="71"/>
    </row>
    <row r="14" spans="1:5">
      <c r="A14" s="70"/>
      <c r="B14" s="71"/>
      <c r="C14" s="71"/>
      <c r="D14" s="71"/>
      <c r="E14" s="71"/>
    </row>
    <row r="15" spans="1:5">
      <c r="A15" s="70"/>
      <c r="B15" s="71"/>
      <c r="C15" s="71"/>
      <c r="D15" s="71"/>
      <c r="E15" s="71"/>
    </row>
    <row r="16" spans="1:5">
      <c r="A16" s="70"/>
      <c r="B16" s="71"/>
      <c r="C16" s="71"/>
      <c r="D16" s="71"/>
      <c r="E16" s="7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77" t="s">
        <v>19</v>
      </c>
      <c r="B1" s="477"/>
      <c r="C1" s="477"/>
      <c r="D1" s="477"/>
      <c r="E1" s="477"/>
    </row>
    <row r="2" spans="1:5">
      <c r="A2" s="86"/>
      <c r="B2" s="63"/>
      <c r="C2" s="87" t="s">
        <v>23</v>
      </c>
      <c r="D2" s="87">
        <f>SUM(D4:D30)</f>
        <v>0</v>
      </c>
      <c r="E2" s="63"/>
    </row>
    <row r="3" spans="1:5">
      <c r="A3" s="82" t="s">
        <v>67</v>
      </c>
      <c r="B3" s="83" t="s">
        <v>68</v>
      </c>
      <c r="C3" s="83" t="s">
        <v>69</v>
      </c>
      <c r="D3" s="83" t="s">
        <v>56</v>
      </c>
      <c r="E3" s="83" t="s">
        <v>57</v>
      </c>
    </row>
    <row r="4" spans="1:5">
      <c r="A4" s="70"/>
      <c r="B4" s="71"/>
      <c r="C4" s="71"/>
      <c r="D4" s="71"/>
      <c r="E4" s="71"/>
    </row>
    <row r="5" spans="1:5">
      <c r="A5" s="70"/>
      <c r="B5" s="71"/>
      <c r="C5" s="71"/>
      <c r="D5" s="71"/>
      <c r="E5" s="71"/>
    </row>
    <row r="6" spans="1:5">
      <c r="A6" s="70"/>
      <c r="B6" s="71"/>
      <c r="C6" s="71"/>
      <c r="D6" s="71"/>
      <c r="E6" s="71"/>
    </row>
    <row r="7" spans="1:5">
      <c r="A7" s="70"/>
      <c r="B7" s="71"/>
      <c r="C7" s="71"/>
      <c r="D7" s="71"/>
      <c r="E7" s="71"/>
    </row>
    <row r="8" spans="1:5">
      <c r="A8" s="70"/>
      <c r="B8" s="71"/>
      <c r="C8" s="71"/>
      <c r="D8" s="71"/>
      <c r="E8" s="71"/>
    </row>
    <row r="9" spans="1:5">
      <c r="A9" s="70"/>
      <c r="B9" s="71"/>
      <c r="C9" s="71"/>
      <c r="D9" s="71"/>
      <c r="E9" s="71"/>
    </row>
    <row r="10" spans="1:5">
      <c r="A10" s="70"/>
      <c r="B10" s="71"/>
      <c r="C10" s="71"/>
      <c r="D10" s="71"/>
      <c r="E10" s="71"/>
    </row>
    <row r="11" spans="1:5">
      <c r="A11" s="70"/>
      <c r="B11" s="71"/>
      <c r="C11" s="71"/>
      <c r="D11" s="71"/>
      <c r="E11" s="71"/>
    </row>
    <row r="12" spans="1:5">
      <c r="A12" s="70"/>
      <c r="B12" s="71"/>
      <c r="C12" s="71"/>
      <c r="D12" s="71"/>
      <c r="E12" s="71"/>
    </row>
    <row r="13" spans="1:5">
      <c r="A13" s="70"/>
      <c r="B13" s="71"/>
      <c r="C13" s="71"/>
      <c r="D13" s="71"/>
      <c r="E13" s="71"/>
    </row>
    <row r="14" spans="1:5">
      <c r="A14" s="70"/>
      <c r="B14" s="71"/>
      <c r="C14" s="71"/>
      <c r="D14" s="71"/>
      <c r="E14" s="71"/>
    </row>
    <row r="15" spans="1:5">
      <c r="A15" s="70"/>
      <c r="B15" s="71"/>
      <c r="C15" s="71"/>
      <c r="D15" s="71"/>
      <c r="E15" s="71"/>
    </row>
    <row r="16" spans="1:5">
      <c r="A16" s="70"/>
      <c r="B16" s="71"/>
      <c r="C16" s="71"/>
      <c r="D16" s="71"/>
      <c r="E16" s="71"/>
    </row>
    <row r="17" spans="1:5">
      <c r="A17" s="70"/>
      <c r="B17" s="71"/>
      <c r="C17" s="71"/>
      <c r="D17" s="71"/>
      <c r="E17" s="71"/>
    </row>
    <row r="18" spans="1:5">
      <c r="A18" s="70"/>
      <c r="B18" s="71"/>
      <c r="C18" s="71"/>
      <c r="D18" s="71"/>
      <c r="E18" s="71"/>
    </row>
    <row r="19" spans="1:5">
      <c r="A19" s="70"/>
      <c r="B19" s="71"/>
      <c r="C19" s="71"/>
      <c r="D19" s="71"/>
      <c r="E19" s="71"/>
    </row>
    <row r="20" spans="1:5">
      <c r="A20" s="70"/>
      <c r="B20" s="71"/>
      <c r="C20" s="71"/>
      <c r="D20" s="71"/>
      <c r="E20" s="71"/>
    </row>
    <row r="21" spans="1:5">
      <c r="A21" s="70"/>
      <c r="B21" s="71"/>
      <c r="C21" s="71"/>
      <c r="D21" s="71"/>
      <c r="E21" s="71"/>
    </row>
    <row r="22" spans="1:5">
      <c r="A22" s="70"/>
      <c r="B22" s="71"/>
      <c r="C22" s="71"/>
      <c r="D22" s="71"/>
      <c r="E22" s="71"/>
    </row>
    <row r="23" spans="1:5">
      <c r="A23" s="70"/>
      <c r="B23" s="71"/>
      <c r="C23" s="71"/>
      <c r="D23" s="71"/>
      <c r="E23" s="71"/>
    </row>
    <row r="24" spans="1:5">
      <c r="A24" s="70"/>
      <c r="B24" s="71"/>
      <c r="C24" s="71"/>
      <c r="D24" s="71"/>
      <c r="E24" s="71"/>
    </row>
    <row r="25" spans="1:5">
      <c r="A25" s="70"/>
      <c r="B25" s="71"/>
      <c r="C25" s="71"/>
      <c r="D25" s="71"/>
      <c r="E25" s="71"/>
    </row>
    <row r="26" spans="1:5">
      <c r="A26" s="70"/>
      <c r="B26" s="71"/>
      <c r="C26" s="71"/>
      <c r="D26" s="71"/>
      <c r="E26" s="71"/>
    </row>
    <row r="27" spans="1:5">
      <c r="A27" s="70"/>
      <c r="B27" s="71"/>
      <c r="C27" s="71"/>
      <c r="D27" s="71"/>
      <c r="E27" s="71"/>
    </row>
    <row r="28" spans="1:5">
      <c r="A28" s="70"/>
      <c r="B28" s="71"/>
      <c r="C28" s="71"/>
      <c r="D28" s="71"/>
      <c r="E28" s="71"/>
    </row>
    <row r="29" spans="1:5">
      <c r="A29" s="70"/>
      <c r="B29" s="71"/>
      <c r="C29" s="71"/>
      <c r="D29" s="71"/>
      <c r="E29" s="71"/>
    </row>
    <row r="30" spans="1:5">
      <c r="A30" s="70"/>
      <c r="B30" s="71"/>
      <c r="C30" s="71"/>
      <c r="D30" s="71"/>
      <c r="E30" s="71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8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D14" sqref="D14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2" customWidth="1"/>
    <col min="4" max="4" width="14.5703125" customWidth="1"/>
    <col min="5" max="5" width="22.85546875" customWidth="1"/>
  </cols>
  <sheetData>
    <row r="1" spans="1:5" ht="18.75">
      <c r="A1" s="478" t="s">
        <v>20</v>
      </c>
      <c r="B1" s="478"/>
      <c r="C1" s="478"/>
      <c r="D1" s="478"/>
      <c r="E1" s="478"/>
    </row>
    <row r="2" spans="1:5">
      <c r="A2" s="193"/>
      <c r="B2" s="95"/>
      <c r="C2" s="190" t="s">
        <v>23</v>
      </c>
      <c r="D2" s="89">
        <f>SUM(D4:D38)</f>
        <v>380</v>
      </c>
      <c r="E2" s="62"/>
    </row>
    <row r="3" spans="1:5">
      <c r="A3" s="90" t="s">
        <v>67</v>
      </c>
      <c r="B3" s="91" t="s">
        <v>68</v>
      </c>
      <c r="C3" s="191" t="s">
        <v>5</v>
      </c>
      <c r="D3" s="91" t="s">
        <v>56</v>
      </c>
      <c r="E3" s="91" t="s">
        <v>57</v>
      </c>
    </row>
    <row r="4" spans="1:5">
      <c r="A4" s="70">
        <v>45536</v>
      </c>
      <c r="B4" s="91" t="s">
        <v>125</v>
      </c>
      <c r="C4" s="191"/>
      <c r="D4" s="91">
        <v>50</v>
      </c>
      <c r="E4" s="91" t="s">
        <v>182</v>
      </c>
    </row>
    <row r="5" spans="1:5">
      <c r="A5" s="70">
        <v>45539</v>
      </c>
      <c r="B5" s="263" t="s">
        <v>125</v>
      </c>
      <c r="C5" s="192" t="s">
        <v>135</v>
      </c>
      <c r="D5" s="74">
        <v>50</v>
      </c>
      <c r="E5" s="93" t="s">
        <v>181</v>
      </c>
    </row>
    <row r="6" spans="1:5">
      <c r="A6" s="70">
        <v>45540</v>
      </c>
      <c r="B6" s="263" t="s">
        <v>127</v>
      </c>
      <c r="C6" s="192" t="s">
        <v>135</v>
      </c>
      <c r="D6" s="74">
        <v>50</v>
      </c>
      <c r="E6" s="93" t="s">
        <v>182</v>
      </c>
    </row>
    <row r="7" spans="1:5">
      <c r="A7" s="70">
        <v>45542</v>
      </c>
      <c r="B7" s="263" t="s">
        <v>205</v>
      </c>
      <c r="C7" s="192" t="s">
        <v>135</v>
      </c>
      <c r="D7" s="74">
        <v>50</v>
      </c>
      <c r="E7" s="93" t="s">
        <v>204</v>
      </c>
    </row>
    <row r="8" spans="1:5">
      <c r="A8" s="70">
        <v>45543</v>
      </c>
      <c r="B8" s="92" t="s">
        <v>180</v>
      </c>
      <c r="C8" s="192" t="s">
        <v>135</v>
      </c>
      <c r="D8" s="74">
        <v>140</v>
      </c>
      <c r="E8" s="93" t="s">
        <v>234</v>
      </c>
    </row>
    <row r="9" spans="1:5">
      <c r="A9" s="70">
        <v>45546</v>
      </c>
      <c r="B9" s="92" t="s">
        <v>127</v>
      </c>
      <c r="C9" s="192" t="s">
        <v>135</v>
      </c>
      <c r="D9" s="74">
        <v>40</v>
      </c>
      <c r="E9" s="93" t="s">
        <v>182</v>
      </c>
    </row>
    <row r="10" spans="1:5">
      <c r="A10" s="193"/>
      <c r="B10" s="94"/>
      <c r="C10" s="12"/>
      <c r="D10" s="55"/>
      <c r="E10" s="95"/>
    </row>
    <row r="11" spans="1:5">
      <c r="A11" s="193"/>
      <c r="B11" s="95"/>
      <c r="C11" s="12"/>
      <c r="D11" s="95"/>
      <c r="E11" s="95"/>
    </row>
    <row r="12" spans="1:5">
      <c r="A12" s="193"/>
      <c r="B12" s="95"/>
      <c r="C12" s="12"/>
      <c r="D12" s="95"/>
      <c r="E12" s="95"/>
    </row>
    <row r="13" spans="1:5">
      <c r="A13" s="193"/>
      <c r="B13" s="95"/>
      <c r="C13" s="12"/>
      <c r="D13" s="95"/>
      <c r="E13" s="95"/>
    </row>
    <row r="14" spans="1:5">
      <c r="A14" s="193"/>
      <c r="B14" s="95"/>
      <c r="C14" s="12"/>
      <c r="D14" s="95"/>
      <c r="E14" s="95"/>
    </row>
    <row r="15" spans="1:5">
      <c r="A15" s="193"/>
      <c r="B15" s="95"/>
      <c r="C15" s="12"/>
      <c r="D15" s="95"/>
      <c r="E15" s="95"/>
    </row>
    <row r="16" spans="1:5">
      <c r="A16" s="193"/>
      <c r="B16" s="95"/>
      <c r="C16" s="12"/>
      <c r="D16" s="95"/>
      <c r="E16" s="95"/>
    </row>
    <row r="17" spans="1:5">
      <c r="A17" s="193"/>
      <c r="B17" s="95"/>
      <c r="C17" s="12"/>
      <c r="D17" s="95"/>
      <c r="E17" s="95"/>
    </row>
    <row r="18" spans="1:5">
      <c r="A18" s="193"/>
      <c r="B18" s="95"/>
      <c r="C18" s="12"/>
      <c r="D18" s="95"/>
      <c r="E18" s="95"/>
    </row>
    <row r="19" spans="1:5">
      <c r="A19" s="193"/>
      <c r="B19" s="95"/>
      <c r="C19" s="12"/>
      <c r="D19" s="95"/>
      <c r="E19" s="95"/>
    </row>
    <row r="20" spans="1:5">
      <c r="A20" s="193"/>
      <c r="B20" s="95"/>
      <c r="C20" s="12"/>
      <c r="D20" s="95"/>
      <c r="E20" s="95"/>
    </row>
    <row r="21" spans="1:5">
      <c r="A21" s="193"/>
      <c r="B21" s="95"/>
      <c r="C21" s="12"/>
      <c r="D21" s="95"/>
      <c r="E21" s="95"/>
    </row>
    <row r="22" spans="1:5">
      <c r="A22" s="193"/>
      <c r="B22" s="95"/>
      <c r="C22" s="12"/>
      <c r="D22" s="95"/>
      <c r="E22" s="95"/>
    </row>
    <row r="23" spans="1:5">
      <c r="A23" s="193"/>
      <c r="B23" s="95"/>
      <c r="C23" s="12"/>
      <c r="D23" s="95"/>
      <c r="E23" s="95"/>
    </row>
    <row r="24" spans="1:5">
      <c r="A24" s="193"/>
      <c r="B24" s="95"/>
      <c r="C24" s="12"/>
      <c r="D24" s="95"/>
      <c r="E24" s="95"/>
    </row>
    <row r="25" spans="1:5">
      <c r="A25" s="193"/>
      <c r="B25" s="95"/>
      <c r="C25" s="12"/>
      <c r="D25" s="95"/>
      <c r="E25" s="95"/>
    </row>
    <row r="26" spans="1:5">
      <c r="A26" s="193"/>
      <c r="B26" s="95"/>
      <c r="C26" s="12"/>
      <c r="D26" s="95"/>
      <c r="E26" s="95"/>
    </row>
    <row r="27" spans="1:5">
      <c r="A27" s="193"/>
      <c r="B27" s="95"/>
      <c r="C27" s="12"/>
      <c r="D27" s="95"/>
      <c r="E27" s="95"/>
    </row>
    <row r="28" spans="1:5">
      <c r="A28" s="193"/>
      <c r="B28" s="95"/>
      <c r="C28" s="12"/>
      <c r="D28" s="95"/>
      <c r="E28" s="95"/>
    </row>
    <row r="29" spans="1:5">
      <c r="A29" s="193"/>
      <c r="B29" s="95"/>
      <c r="C29" s="12"/>
      <c r="D29" s="95"/>
      <c r="E29" s="95"/>
    </row>
    <row r="30" spans="1:5">
      <c r="A30" s="193"/>
      <c r="B30" s="95"/>
      <c r="C30" s="12"/>
      <c r="D30" s="95"/>
      <c r="E30" s="95"/>
    </row>
    <row r="31" spans="1:5">
      <c r="A31" s="193"/>
      <c r="B31" s="95"/>
      <c r="C31" s="12"/>
      <c r="D31" s="95"/>
      <c r="E31" s="95"/>
    </row>
    <row r="32" spans="1:5">
      <c r="A32" s="193"/>
      <c r="B32" s="95"/>
      <c r="C32" s="12"/>
      <c r="D32" s="95"/>
      <c r="E32" s="95"/>
    </row>
    <row r="33" spans="1:5">
      <c r="A33" s="193"/>
      <c r="B33" s="95"/>
      <c r="C33" s="12"/>
      <c r="D33" s="95"/>
      <c r="E33" s="95"/>
    </row>
    <row r="34" spans="1:5">
      <c r="A34" s="193"/>
      <c r="B34" s="95"/>
      <c r="C34" s="12"/>
      <c r="D34" s="95"/>
      <c r="E34" s="95"/>
    </row>
    <row r="35" spans="1:5">
      <c r="A35" s="193"/>
      <c r="B35" s="95"/>
      <c r="C35" s="12"/>
      <c r="D35" s="95"/>
      <c r="E35" s="95"/>
    </row>
    <row r="36" spans="1:5">
      <c r="A36" s="193"/>
      <c r="B36" s="95"/>
      <c r="C36" s="12"/>
      <c r="D36" s="95"/>
      <c r="E36" s="95"/>
    </row>
    <row r="37" spans="1:5">
      <c r="A37" s="193"/>
      <c r="B37" s="95"/>
      <c r="C37" s="12"/>
      <c r="D37" s="95"/>
      <c r="E37" s="95"/>
    </row>
    <row r="38" spans="1:5">
      <c r="A38" s="193"/>
      <c r="B38" s="95"/>
      <c r="C38" s="12"/>
      <c r="D38" s="95"/>
      <c r="E38" s="9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77" t="s">
        <v>70</v>
      </c>
      <c r="B1" s="477"/>
      <c r="C1" s="477"/>
      <c r="D1" s="477"/>
      <c r="E1" s="477"/>
    </row>
    <row r="2" spans="1:5">
      <c r="A2" s="63"/>
      <c r="B2" s="63"/>
      <c r="C2" s="96" t="s">
        <v>23</v>
      </c>
      <c r="D2" s="96">
        <f>SUM(D4:D30)</f>
        <v>0</v>
      </c>
      <c r="E2" s="63"/>
    </row>
    <row r="3" spans="1:5">
      <c r="A3" s="97" t="s">
        <v>36</v>
      </c>
      <c r="B3" s="97" t="s">
        <v>68</v>
      </c>
      <c r="C3" s="97" t="s">
        <v>5</v>
      </c>
      <c r="D3" s="97" t="s">
        <v>56</v>
      </c>
      <c r="E3" s="97" t="s">
        <v>57</v>
      </c>
    </row>
    <row r="4" spans="1:5">
      <c r="A4" s="215"/>
      <c r="B4" s="71"/>
      <c r="C4" s="71"/>
      <c r="D4" s="71"/>
      <c r="E4" s="71"/>
    </row>
    <row r="5" spans="1:5">
      <c r="A5" s="215"/>
      <c r="B5" s="71"/>
      <c r="C5" s="71"/>
      <c r="D5" s="71"/>
      <c r="E5" s="71"/>
    </row>
    <row r="6" spans="1:5">
      <c r="A6" s="215"/>
      <c r="B6" s="71"/>
      <c r="C6" s="71"/>
      <c r="D6" s="71"/>
      <c r="E6" s="71"/>
    </row>
    <row r="7" spans="1:5">
      <c r="A7" s="215"/>
      <c r="B7" s="71"/>
      <c r="C7" s="71"/>
      <c r="D7" s="71"/>
      <c r="E7" s="71"/>
    </row>
    <row r="8" spans="1:5">
      <c r="A8" s="215"/>
      <c r="B8" s="71"/>
      <c r="C8" s="71"/>
      <c r="D8" s="71"/>
      <c r="E8" s="71"/>
    </row>
    <row r="9" spans="1:5">
      <c r="A9" s="71"/>
      <c r="B9" s="71"/>
      <c r="C9" s="71"/>
      <c r="D9" s="71"/>
      <c r="E9" s="71"/>
    </row>
    <row r="10" spans="1:5">
      <c r="A10" s="71"/>
      <c r="B10" s="71"/>
      <c r="C10" s="71"/>
      <c r="D10" s="71"/>
      <c r="E10" s="71"/>
    </row>
    <row r="11" spans="1:5">
      <c r="A11" s="71"/>
      <c r="B11" s="71"/>
      <c r="C11" s="71"/>
      <c r="D11" s="71"/>
      <c r="E11" s="71"/>
    </row>
    <row r="12" spans="1:5">
      <c r="A12" s="71"/>
      <c r="B12" s="71"/>
      <c r="C12" s="71"/>
      <c r="D12" s="71"/>
      <c r="E12" s="71"/>
    </row>
    <row r="13" spans="1:5">
      <c r="A13" s="71"/>
      <c r="B13" s="71"/>
      <c r="C13" s="71"/>
      <c r="D13" s="71"/>
      <c r="E13" s="71"/>
    </row>
    <row r="14" spans="1:5">
      <c r="A14" s="71"/>
      <c r="B14" s="71"/>
      <c r="C14" s="71"/>
      <c r="D14" s="71"/>
      <c r="E14" s="71"/>
    </row>
    <row r="15" spans="1:5">
      <c r="A15" s="71"/>
      <c r="B15" s="71"/>
      <c r="C15" s="71"/>
      <c r="D15" s="71"/>
      <c r="E15" s="71"/>
    </row>
    <row r="16" spans="1:5">
      <c r="A16" s="71"/>
      <c r="B16" s="71"/>
      <c r="C16" s="71"/>
      <c r="D16" s="71"/>
      <c r="E16" s="71"/>
    </row>
    <row r="17" spans="1:5">
      <c r="A17" s="71"/>
      <c r="B17" s="71"/>
      <c r="C17" s="71"/>
      <c r="D17" s="71"/>
      <c r="E17" s="71"/>
    </row>
    <row r="18" spans="1:5">
      <c r="A18" s="71"/>
      <c r="B18" s="71"/>
      <c r="C18" s="71"/>
      <c r="D18" s="71"/>
      <c r="E18" s="71"/>
    </row>
    <row r="19" spans="1:5">
      <c r="A19" s="71"/>
      <c r="B19" s="71"/>
      <c r="C19" s="71"/>
      <c r="D19" s="71"/>
      <c r="E19" s="71"/>
    </row>
    <row r="20" spans="1:5">
      <c r="A20" s="71"/>
      <c r="B20" s="71"/>
      <c r="C20" s="71"/>
      <c r="D20" s="71"/>
      <c r="E20" s="71"/>
    </row>
    <row r="21" spans="1:5">
      <c r="A21" s="71"/>
      <c r="B21" s="71"/>
      <c r="C21" s="71"/>
      <c r="D21" s="71"/>
      <c r="E21" s="71"/>
    </row>
    <row r="22" spans="1:5">
      <c r="A22" s="71"/>
      <c r="B22" s="71"/>
      <c r="C22" s="71"/>
      <c r="D22" s="71"/>
      <c r="E22" s="71"/>
    </row>
    <row r="23" spans="1:5">
      <c r="A23" s="71"/>
      <c r="B23" s="71"/>
      <c r="C23" s="71"/>
      <c r="D23" s="71"/>
      <c r="E23" s="71"/>
    </row>
    <row r="24" spans="1:5">
      <c r="A24" s="71"/>
      <c r="B24" s="71"/>
      <c r="C24" s="71"/>
      <c r="D24" s="71"/>
      <c r="E24" s="71"/>
    </row>
    <row r="25" spans="1:5">
      <c r="A25" s="71"/>
      <c r="B25" s="71"/>
      <c r="C25" s="71"/>
      <c r="D25" s="71"/>
      <c r="E25" s="71"/>
    </row>
    <row r="26" spans="1:5">
      <c r="A26" s="71"/>
      <c r="B26" s="71"/>
      <c r="C26" s="71"/>
      <c r="D26" s="71"/>
      <c r="E26" s="71"/>
    </row>
    <row r="27" spans="1:5">
      <c r="A27" s="71"/>
      <c r="B27" s="71"/>
      <c r="C27" s="71"/>
      <c r="D27" s="71"/>
      <c r="E27" s="71"/>
    </row>
    <row r="28" spans="1:5">
      <c r="A28" s="71"/>
      <c r="B28" s="71"/>
      <c r="C28" s="71"/>
      <c r="D28" s="71"/>
      <c r="E28" s="71"/>
    </row>
    <row r="29" spans="1:5">
      <c r="A29" s="71"/>
      <c r="B29" s="71"/>
      <c r="C29" s="71"/>
      <c r="D29" s="71"/>
      <c r="E29" s="71"/>
    </row>
    <row r="30" spans="1:5">
      <c r="A30" s="71"/>
      <c r="B30" s="71"/>
      <c r="C30" s="71"/>
      <c r="D30" s="71"/>
      <c r="E30" s="7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98" t="s">
        <v>71</v>
      </c>
      <c r="X1" s="9"/>
      <c r="Y1" s="9"/>
      <c r="Z1" s="9"/>
      <c r="AA1" s="75"/>
      <c r="AB1" s="75"/>
      <c r="AC1" s="75"/>
      <c r="AD1" s="75"/>
      <c r="AE1" s="75"/>
      <c r="AF1" s="75"/>
      <c r="AG1" s="75"/>
      <c r="AH1" s="75"/>
    </row>
    <row r="2" spans="1:34">
      <c r="A2" s="75"/>
      <c r="B2" s="88" t="s">
        <v>72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</row>
    <row r="3" spans="1:34">
      <c r="A3" s="98"/>
      <c r="B3" s="99" t="s">
        <v>73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99">
        <v>6</v>
      </c>
      <c r="I3" s="99">
        <v>7</v>
      </c>
      <c r="J3" s="99">
        <v>8</v>
      </c>
      <c r="K3" s="99">
        <v>9</v>
      </c>
      <c r="L3" s="99">
        <v>10</v>
      </c>
      <c r="M3" s="99">
        <v>11</v>
      </c>
      <c r="N3" s="99">
        <v>12</v>
      </c>
      <c r="O3" s="99">
        <v>13</v>
      </c>
      <c r="P3" s="99">
        <v>14</v>
      </c>
      <c r="Q3" s="99">
        <v>15</v>
      </c>
      <c r="R3" s="99">
        <v>16</v>
      </c>
      <c r="S3" s="99">
        <v>17</v>
      </c>
      <c r="T3" s="99">
        <v>18</v>
      </c>
      <c r="U3" s="99">
        <v>19</v>
      </c>
      <c r="V3" s="99">
        <v>20</v>
      </c>
      <c r="W3" s="99">
        <v>21</v>
      </c>
      <c r="X3" s="99">
        <v>22</v>
      </c>
      <c r="Y3" s="99">
        <v>23</v>
      </c>
      <c r="Z3" s="99">
        <v>24</v>
      </c>
      <c r="AA3" s="99">
        <v>25</v>
      </c>
      <c r="AB3" s="99">
        <v>26</v>
      </c>
      <c r="AC3" s="99">
        <v>27</v>
      </c>
      <c r="AD3" s="99">
        <v>28</v>
      </c>
      <c r="AE3" s="99">
        <v>29</v>
      </c>
      <c r="AF3" s="99">
        <v>30</v>
      </c>
      <c r="AG3" s="99">
        <v>31</v>
      </c>
      <c r="AH3" s="99" t="s">
        <v>23</v>
      </c>
    </row>
    <row r="4" spans="1:34">
      <c r="A4" s="75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5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5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5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5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5"/>
      <c r="B9" s="54"/>
      <c r="C9" s="100">
        <f>SUM(C4:C8)</f>
        <v>0</v>
      </c>
      <c r="D9" s="100">
        <f t="shared" ref="D9:Q9" si="0">SUM(D4:D8)</f>
        <v>0</v>
      </c>
      <c r="E9" s="100">
        <f t="shared" si="0"/>
        <v>0</v>
      </c>
      <c r="F9" s="100">
        <f t="shared" si="0"/>
        <v>0</v>
      </c>
      <c r="G9" s="100">
        <f t="shared" si="0"/>
        <v>0</v>
      </c>
      <c r="H9" s="100">
        <f t="shared" si="0"/>
        <v>0</v>
      </c>
      <c r="I9" s="100">
        <f t="shared" si="0"/>
        <v>0</v>
      </c>
      <c r="J9" s="100">
        <f t="shared" si="0"/>
        <v>0</v>
      </c>
      <c r="K9" s="100">
        <f t="shared" si="0"/>
        <v>0</v>
      </c>
      <c r="L9" s="100">
        <f t="shared" si="0"/>
        <v>0</v>
      </c>
      <c r="M9" s="100">
        <f t="shared" si="0"/>
        <v>0</v>
      </c>
      <c r="N9" s="100">
        <f t="shared" si="0"/>
        <v>0</v>
      </c>
      <c r="O9" s="100">
        <f t="shared" si="0"/>
        <v>0</v>
      </c>
      <c r="P9" s="100">
        <f t="shared" si="0"/>
        <v>0</v>
      </c>
      <c r="Q9" s="100">
        <f t="shared" si="0"/>
        <v>0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spans="1:34">
      <c r="A10" s="75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84" t="s">
        <v>0</v>
      </c>
      <c r="B1" s="485"/>
      <c r="C1" s="485"/>
      <c r="D1" s="485"/>
      <c r="E1" s="486"/>
      <c r="G1" s="484" t="s">
        <v>0</v>
      </c>
      <c r="H1" s="485"/>
      <c r="I1" s="485"/>
      <c r="J1" s="485"/>
      <c r="K1" s="486"/>
    </row>
    <row r="2" spans="1:11">
      <c r="A2" s="447"/>
      <c r="B2" s="433"/>
      <c r="C2" s="433"/>
      <c r="D2" s="433"/>
      <c r="E2" s="448"/>
      <c r="G2" s="447"/>
      <c r="H2" s="433"/>
      <c r="I2" s="433"/>
      <c r="J2" s="433"/>
      <c r="K2" s="448"/>
    </row>
    <row r="3" spans="1:11" ht="15.75">
      <c r="A3" s="479" t="s">
        <v>76</v>
      </c>
      <c r="B3" s="480"/>
      <c r="C3" s="101" t="s">
        <v>114</v>
      </c>
      <c r="D3" s="101"/>
      <c r="E3" s="102"/>
      <c r="G3" s="222" t="s">
        <v>132</v>
      </c>
      <c r="H3" s="101"/>
      <c r="I3" s="101"/>
      <c r="J3" s="101"/>
      <c r="K3" s="102"/>
    </row>
    <row r="4" spans="1:11">
      <c r="A4" s="103"/>
      <c r="E4" s="104"/>
      <c r="G4" s="103"/>
      <c r="K4" s="104"/>
    </row>
    <row r="5" spans="1:11">
      <c r="A5" s="105" t="s">
        <v>77</v>
      </c>
      <c r="B5" s="176" t="s">
        <v>36</v>
      </c>
      <c r="C5" s="106" t="s">
        <v>55</v>
      </c>
      <c r="D5" s="106" t="s">
        <v>62</v>
      </c>
      <c r="E5" s="107" t="s">
        <v>56</v>
      </c>
      <c r="G5" s="105" t="s">
        <v>77</v>
      </c>
      <c r="H5" s="106" t="s">
        <v>36</v>
      </c>
      <c r="I5" s="106" t="s">
        <v>55</v>
      </c>
      <c r="J5" s="106" t="s">
        <v>62</v>
      </c>
      <c r="K5" s="107" t="s">
        <v>56</v>
      </c>
    </row>
    <row r="6" spans="1:11">
      <c r="A6" s="108">
        <v>1</v>
      </c>
      <c r="B6" s="145"/>
      <c r="C6" s="109"/>
      <c r="D6" s="109"/>
      <c r="E6" s="110"/>
      <c r="G6" s="108">
        <v>1</v>
      </c>
      <c r="H6" s="221"/>
      <c r="I6" s="109"/>
      <c r="J6" s="109"/>
      <c r="K6" s="110"/>
    </row>
    <row r="7" spans="1:11">
      <c r="A7" s="108">
        <v>2</v>
      </c>
      <c r="B7" s="145"/>
      <c r="C7" s="109"/>
      <c r="D7" s="109"/>
      <c r="E7" s="110"/>
      <c r="G7" s="108"/>
      <c r="H7" s="109"/>
      <c r="I7" s="109"/>
      <c r="J7" s="109"/>
      <c r="K7" s="110"/>
    </row>
    <row r="8" spans="1:11" ht="15.75">
      <c r="A8" s="108">
        <v>3</v>
      </c>
      <c r="B8" s="145"/>
      <c r="C8" s="109"/>
      <c r="D8" s="109"/>
      <c r="E8" s="110"/>
      <c r="G8" s="487" t="s">
        <v>23</v>
      </c>
      <c r="H8" s="488"/>
      <c r="I8" s="488"/>
      <c r="J8" s="489"/>
      <c r="K8" s="110"/>
    </row>
    <row r="9" spans="1:11">
      <c r="A9" s="108">
        <v>4</v>
      </c>
      <c r="B9" s="145"/>
      <c r="C9" s="109"/>
      <c r="D9" s="109"/>
      <c r="E9" s="110"/>
      <c r="G9" s="103"/>
      <c r="K9" s="104"/>
    </row>
    <row r="10" spans="1:11">
      <c r="A10" s="108">
        <v>5</v>
      </c>
      <c r="B10" s="145"/>
      <c r="C10" s="109"/>
      <c r="D10" s="109"/>
      <c r="E10" s="110"/>
      <c r="G10" s="111"/>
      <c r="H10" s="112"/>
      <c r="I10" s="112"/>
      <c r="J10" s="112"/>
      <c r="K10" s="113"/>
    </row>
    <row r="11" spans="1:11">
      <c r="A11" s="108">
        <v>6</v>
      </c>
      <c r="B11" s="145"/>
      <c r="C11" s="109"/>
      <c r="D11" s="109"/>
      <c r="E11" s="110"/>
      <c r="G11" s="114" t="s">
        <v>78</v>
      </c>
      <c r="H11" s="47"/>
      <c r="I11" s="47" t="s">
        <v>79</v>
      </c>
      <c r="J11" s="47" t="s">
        <v>80</v>
      </c>
      <c r="K11" s="115"/>
    </row>
    <row r="12" spans="1:11" ht="16.5" thickBot="1">
      <c r="A12" s="487" t="s">
        <v>23</v>
      </c>
      <c r="B12" s="488"/>
      <c r="C12" s="488"/>
      <c r="D12" s="489"/>
      <c r="E12" s="110">
        <f>SUM(E6:E11)</f>
        <v>0</v>
      </c>
      <c r="G12" s="116" t="s">
        <v>30</v>
      </c>
      <c r="H12" s="117"/>
      <c r="I12" s="117" t="s">
        <v>81</v>
      </c>
      <c r="J12" s="117" t="s">
        <v>82</v>
      </c>
      <c r="K12" s="118"/>
    </row>
    <row r="13" spans="1:11">
      <c r="A13" s="103"/>
      <c r="E13" s="104"/>
    </row>
    <row r="14" spans="1:11" ht="15.75" thickBot="1">
      <c r="A14" s="111"/>
      <c r="B14" s="177"/>
      <c r="C14" s="112"/>
      <c r="D14" s="112"/>
      <c r="E14" s="113"/>
    </row>
    <row r="15" spans="1:11" ht="21">
      <c r="A15" s="114" t="s">
        <v>78</v>
      </c>
      <c r="B15" s="178"/>
      <c r="C15" s="47" t="s">
        <v>79</v>
      </c>
      <c r="D15" s="47" t="s">
        <v>80</v>
      </c>
      <c r="E15" s="115"/>
      <c r="G15" s="484" t="s">
        <v>0</v>
      </c>
      <c r="H15" s="485"/>
      <c r="I15" s="485"/>
      <c r="J15" s="485"/>
      <c r="K15" s="486"/>
    </row>
    <row r="16" spans="1:11" ht="16.5" thickBot="1">
      <c r="A16" s="116" t="s">
        <v>30</v>
      </c>
      <c r="B16" s="179"/>
      <c r="C16" s="117" t="s">
        <v>81</v>
      </c>
      <c r="D16" s="117" t="s">
        <v>82</v>
      </c>
      <c r="E16" s="118"/>
      <c r="G16" s="447"/>
      <c r="H16" s="433"/>
      <c r="I16" s="433"/>
      <c r="J16" s="433"/>
      <c r="K16" s="448"/>
    </row>
    <row r="17" spans="1:11" ht="15.75">
      <c r="G17" s="479" t="s">
        <v>76</v>
      </c>
      <c r="H17" s="480"/>
      <c r="I17" s="101"/>
      <c r="J17" s="101"/>
      <c r="K17" s="102"/>
    </row>
    <row r="18" spans="1:11" ht="15.75" thickBot="1">
      <c r="G18" s="103"/>
      <c r="K18" s="104"/>
    </row>
    <row r="19" spans="1:11" ht="21">
      <c r="A19" s="484" t="s">
        <v>0</v>
      </c>
      <c r="B19" s="485"/>
      <c r="C19" s="485"/>
      <c r="D19" s="485"/>
      <c r="E19" s="486"/>
      <c r="G19" s="119" t="s">
        <v>77</v>
      </c>
      <c r="H19" s="48" t="s">
        <v>36</v>
      </c>
      <c r="I19" s="48" t="s">
        <v>55</v>
      </c>
      <c r="J19" s="48" t="s">
        <v>62</v>
      </c>
      <c r="K19" s="120" t="s">
        <v>56</v>
      </c>
    </row>
    <row r="20" spans="1:11">
      <c r="A20" s="447"/>
      <c r="B20" s="433"/>
      <c r="C20" s="433"/>
      <c r="D20" s="433"/>
      <c r="E20" s="448"/>
      <c r="G20" s="108">
        <v>1</v>
      </c>
      <c r="H20" s="109"/>
      <c r="I20" s="109"/>
      <c r="J20" s="109"/>
      <c r="K20" s="110"/>
    </row>
    <row r="21" spans="1:11" ht="15.75">
      <c r="A21" s="479" t="s">
        <v>76</v>
      </c>
      <c r="B21" s="480"/>
      <c r="C21" s="101"/>
      <c r="D21" s="101"/>
      <c r="E21" s="102"/>
      <c r="G21" s="108">
        <v>2</v>
      </c>
      <c r="H21" s="109"/>
      <c r="I21" s="109"/>
      <c r="J21" s="109"/>
      <c r="K21" s="110"/>
    </row>
    <row r="22" spans="1:11">
      <c r="A22" s="103"/>
      <c r="E22" s="104"/>
      <c r="G22" s="108">
        <v>3</v>
      </c>
      <c r="H22" s="109"/>
      <c r="I22" s="109"/>
      <c r="J22" s="109"/>
      <c r="K22" s="110"/>
    </row>
    <row r="23" spans="1:11">
      <c r="A23" s="119" t="s">
        <v>77</v>
      </c>
      <c r="B23" s="180" t="s">
        <v>36</v>
      </c>
      <c r="C23" s="48" t="s">
        <v>55</v>
      </c>
      <c r="D23" s="48" t="s">
        <v>62</v>
      </c>
      <c r="E23" s="120" t="s">
        <v>56</v>
      </c>
      <c r="G23" s="108">
        <v>4</v>
      </c>
      <c r="H23" s="109"/>
      <c r="I23" s="109"/>
      <c r="J23" s="109"/>
      <c r="K23" s="110"/>
    </row>
    <row r="24" spans="1:11">
      <c r="A24" s="108">
        <v>1</v>
      </c>
      <c r="B24" s="145"/>
      <c r="C24" s="109"/>
      <c r="D24" s="109"/>
      <c r="E24" s="110"/>
      <c r="G24" s="108">
        <v>5</v>
      </c>
      <c r="H24" s="109"/>
      <c r="I24" s="109"/>
      <c r="J24" s="109"/>
      <c r="K24" s="110"/>
    </row>
    <row r="25" spans="1:11">
      <c r="A25" s="108">
        <v>2</v>
      </c>
      <c r="B25" s="145"/>
      <c r="C25" s="109"/>
      <c r="D25" s="109"/>
      <c r="E25" s="110"/>
      <c r="G25" s="108">
        <v>6</v>
      </c>
      <c r="H25" s="109"/>
      <c r="I25" s="109"/>
      <c r="J25" s="109"/>
      <c r="K25" s="110"/>
    </row>
    <row r="26" spans="1:11">
      <c r="A26" s="108">
        <v>3</v>
      </c>
      <c r="B26" s="145"/>
      <c r="C26" s="109"/>
      <c r="D26" s="109"/>
      <c r="E26" s="110"/>
      <c r="G26" s="481" t="s">
        <v>23</v>
      </c>
      <c r="H26" s="482"/>
      <c r="I26" s="482"/>
      <c r="J26" s="483"/>
      <c r="K26" s="110"/>
    </row>
    <row r="27" spans="1:11">
      <c r="A27" s="108">
        <v>4</v>
      </c>
      <c r="B27" s="145"/>
      <c r="C27" s="109"/>
      <c r="D27" s="109"/>
      <c r="E27" s="110"/>
      <c r="G27" s="103"/>
      <c r="K27" s="104"/>
    </row>
    <row r="28" spans="1:11">
      <c r="A28" s="108">
        <v>5</v>
      </c>
      <c r="B28" s="145"/>
      <c r="C28" s="109"/>
      <c r="D28" s="109"/>
      <c r="E28" s="110"/>
      <c r="G28" s="103"/>
      <c r="K28" s="104"/>
    </row>
    <row r="29" spans="1:11">
      <c r="A29" s="108">
        <v>6</v>
      </c>
      <c r="B29" s="145"/>
      <c r="C29" s="109"/>
      <c r="D29" s="109"/>
      <c r="E29" s="110"/>
      <c r="G29" s="111"/>
      <c r="H29" s="112"/>
      <c r="I29" s="112"/>
      <c r="J29" s="112"/>
      <c r="K29" s="113"/>
    </row>
    <row r="30" spans="1:11">
      <c r="A30" s="481" t="s">
        <v>23</v>
      </c>
      <c r="B30" s="482"/>
      <c r="C30" s="482"/>
      <c r="D30" s="483"/>
      <c r="E30" s="110"/>
      <c r="G30" s="114" t="s">
        <v>78</v>
      </c>
      <c r="H30" s="47"/>
      <c r="I30" s="47" t="s">
        <v>79</v>
      </c>
      <c r="J30" s="47" t="s">
        <v>80</v>
      </c>
      <c r="K30" s="115"/>
    </row>
    <row r="31" spans="1:11" ht="16.5" thickBot="1">
      <c r="A31" s="103"/>
      <c r="E31" s="104"/>
      <c r="G31" s="116" t="s">
        <v>30</v>
      </c>
      <c r="H31" s="117"/>
      <c r="I31" s="117" t="s">
        <v>81</v>
      </c>
      <c r="J31" s="117" t="s">
        <v>82</v>
      </c>
      <c r="K31" s="118"/>
    </row>
    <row r="32" spans="1:11">
      <c r="A32" s="103"/>
      <c r="E32" s="104"/>
    </row>
    <row r="33" spans="1:5">
      <c r="A33" s="111"/>
      <c r="B33" s="177"/>
      <c r="C33" s="112"/>
      <c r="D33" s="112"/>
      <c r="E33" s="113"/>
    </row>
    <row r="34" spans="1:5">
      <c r="A34" s="114" t="s">
        <v>78</v>
      </c>
      <c r="B34" s="178"/>
      <c r="C34" s="47" t="s">
        <v>79</v>
      </c>
      <c r="D34" s="47" t="s">
        <v>80</v>
      </c>
      <c r="E34" s="115"/>
    </row>
    <row r="35" spans="1:5" ht="16.5" thickBot="1">
      <c r="A35" s="116" t="s">
        <v>30</v>
      </c>
      <c r="B35" s="179"/>
      <c r="C35" s="117" t="s">
        <v>81</v>
      </c>
      <c r="D35" s="117" t="s">
        <v>82</v>
      </c>
      <c r="E35" s="118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407" t="s">
        <v>34</v>
      </c>
      <c r="D1" s="408"/>
      <c r="E1" s="409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410" t="s">
        <v>35</v>
      </c>
      <c r="I2" s="410"/>
      <c r="J2" s="410"/>
      <c r="K2" s="410"/>
      <c r="L2" s="410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63"/>
  <sheetViews>
    <sheetView zoomScaleNormal="100" workbookViewId="0">
      <selection activeCell="H1" sqref="H1:M10"/>
    </sheetView>
  </sheetViews>
  <sheetFormatPr defaultRowHeight="15"/>
  <cols>
    <col min="1" max="1" width="7.7109375" customWidth="1"/>
    <col min="2" max="2" width="10.85546875" style="141" customWidth="1"/>
    <col min="3" max="3" width="22.85546875" style="149" customWidth="1"/>
    <col min="4" max="4" width="19.85546875" customWidth="1"/>
    <col min="5" max="5" width="9.140625" style="183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432" t="s">
        <v>0</v>
      </c>
      <c r="B1" s="432"/>
      <c r="C1" s="432"/>
      <c r="D1" s="432"/>
      <c r="E1" s="432"/>
      <c r="F1" s="432"/>
      <c r="H1" s="432" t="s">
        <v>0</v>
      </c>
      <c r="I1" s="432"/>
      <c r="J1" s="432"/>
      <c r="K1" s="432"/>
      <c r="L1" s="432"/>
      <c r="M1" s="432"/>
    </row>
    <row r="2" spans="1:13" ht="18.75">
      <c r="A2" s="496"/>
      <c r="B2" s="496"/>
      <c r="C2" s="437" t="s">
        <v>89</v>
      </c>
      <c r="D2" s="437"/>
      <c r="E2" s="437"/>
      <c r="F2" s="137"/>
      <c r="H2" s="496"/>
      <c r="I2" s="496"/>
      <c r="J2" s="437" t="s">
        <v>123</v>
      </c>
      <c r="K2" s="437"/>
      <c r="L2" s="437"/>
      <c r="M2" s="137"/>
    </row>
    <row r="3" spans="1:13">
      <c r="A3" s="106" t="s">
        <v>77</v>
      </c>
      <c r="B3" s="176" t="s">
        <v>36</v>
      </c>
      <c r="C3" s="185" t="s">
        <v>117</v>
      </c>
      <c r="D3" s="106" t="s">
        <v>5</v>
      </c>
      <c r="E3" s="106" t="s">
        <v>56</v>
      </c>
      <c r="F3" s="106" t="s">
        <v>90</v>
      </c>
      <c r="H3" s="106" t="s">
        <v>77</v>
      </c>
      <c r="I3" s="176" t="s">
        <v>36</v>
      </c>
      <c r="J3" s="83" t="s">
        <v>55</v>
      </c>
      <c r="K3" s="106" t="s">
        <v>5</v>
      </c>
      <c r="L3" s="106" t="s">
        <v>56</v>
      </c>
      <c r="M3" s="106" t="s">
        <v>124</v>
      </c>
    </row>
    <row r="4" spans="1:13" ht="18.75">
      <c r="A4" s="133">
        <v>1</v>
      </c>
      <c r="B4" s="176">
        <v>45327</v>
      </c>
      <c r="C4" s="32"/>
      <c r="D4" s="106" t="s">
        <v>148</v>
      </c>
      <c r="E4" s="106">
        <v>200</v>
      </c>
      <c r="F4" s="106"/>
      <c r="H4" s="133">
        <v>1</v>
      </c>
      <c r="I4" s="198">
        <v>45547</v>
      </c>
      <c r="J4" s="185" t="s">
        <v>136</v>
      </c>
      <c r="K4" s="106" t="s">
        <v>135</v>
      </c>
      <c r="L4" s="106">
        <v>200</v>
      </c>
      <c r="M4" s="106" t="s">
        <v>160</v>
      </c>
    </row>
    <row r="5" spans="1:13" ht="18.75">
      <c r="A5" s="133">
        <v>2</v>
      </c>
      <c r="B5" s="176">
        <v>45328</v>
      </c>
      <c r="C5" s="32">
        <v>7795</v>
      </c>
      <c r="D5" s="106" t="s">
        <v>148</v>
      </c>
      <c r="E5" s="106">
        <v>20</v>
      </c>
      <c r="F5" s="106"/>
      <c r="H5" s="211"/>
      <c r="I5" s="198"/>
      <c r="J5" s="211"/>
      <c r="K5" s="211"/>
      <c r="L5" s="47"/>
      <c r="M5" s="47"/>
    </row>
    <row r="6" spans="1:13">
      <c r="A6" s="122"/>
      <c r="B6" s="184"/>
      <c r="C6" s="186"/>
      <c r="D6" s="272" t="s">
        <v>23</v>
      </c>
      <c r="E6" s="273">
        <f>SUM(E4:E5)</f>
        <v>220</v>
      </c>
      <c r="F6" s="106"/>
      <c r="H6" s="122"/>
      <c r="I6" s="184"/>
      <c r="J6" s="186"/>
      <c r="K6" s="272" t="s">
        <v>23</v>
      </c>
      <c r="L6" s="48">
        <f>SUM(L4:L5)</f>
        <v>200</v>
      </c>
      <c r="M6" s="106"/>
    </row>
    <row r="7" spans="1:13">
      <c r="I7" s="141"/>
      <c r="J7" s="149"/>
      <c r="L7" s="183"/>
    </row>
    <row r="8" spans="1:13">
      <c r="A8" s="112"/>
      <c r="B8" s="177"/>
      <c r="C8" s="187"/>
      <c r="D8" s="112"/>
      <c r="E8" s="182"/>
      <c r="F8" s="112"/>
      <c r="H8" s="112"/>
      <c r="I8" s="177" t="s">
        <v>128</v>
      </c>
      <c r="J8" s="187"/>
      <c r="K8" s="112"/>
      <c r="L8" s="182"/>
      <c r="M8" s="112"/>
    </row>
    <row r="9" spans="1:13">
      <c r="A9" s="135" t="s">
        <v>78</v>
      </c>
      <c r="B9" s="178"/>
      <c r="C9" s="188"/>
      <c r="D9" s="47" t="s">
        <v>79</v>
      </c>
      <c r="F9" s="47" t="s">
        <v>80</v>
      </c>
      <c r="H9" s="135" t="s">
        <v>78</v>
      </c>
      <c r="I9" s="178"/>
      <c r="J9" s="188"/>
      <c r="K9" s="47" t="s">
        <v>79</v>
      </c>
      <c r="L9" s="183"/>
      <c r="M9" s="47" t="s">
        <v>80</v>
      </c>
    </row>
    <row r="10" spans="1:13">
      <c r="A10" s="136" t="s">
        <v>30</v>
      </c>
      <c r="B10" s="177"/>
      <c r="C10" s="187"/>
      <c r="D10" s="112" t="s">
        <v>81</v>
      </c>
      <c r="F10" s="112" t="s">
        <v>82</v>
      </c>
      <c r="H10" s="136" t="s">
        <v>30</v>
      </c>
      <c r="I10" s="177"/>
      <c r="J10" s="187"/>
      <c r="K10" s="112" t="s">
        <v>81</v>
      </c>
      <c r="L10" s="183"/>
      <c r="M10" s="112" t="s">
        <v>82</v>
      </c>
    </row>
    <row r="11" spans="1:13">
      <c r="I11" s="141"/>
      <c r="J11" s="149"/>
      <c r="L11" s="183"/>
    </row>
    <row r="12" spans="1:13" ht="28.5">
      <c r="A12" s="490"/>
      <c r="B12" s="490"/>
      <c r="C12" s="490"/>
      <c r="D12" s="490"/>
      <c r="E12" s="490"/>
      <c r="F12" s="490"/>
      <c r="G12" s="106"/>
      <c r="H12" s="495" t="s">
        <v>0</v>
      </c>
      <c r="I12" s="495"/>
      <c r="J12" s="495"/>
      <c r="K12" s="495"/>
      <c r="L12" s="495"/>
    </row>
    <row r="13" spans="1:13" ht="21">
      <c r="A13" s="432" t="s">
        <v>0</v>
      </c>
      <c r="B13" s="432"/>
      <c r="C13" s="432"/>
      <c r="D13" s="432"/>
      <c r="E13" s="432"/>
      <c r="F13" s="432"/>
      <c r="J13" t="s">
        <v>70</v>
      </c>
    </row>
    <row r="14" spans="1:13" ht="18.75">
      <c r="A14" s="496"/>
      <c r="B14" s="496"/>
      <c r="C14" s="437" t="s">
        <v>123</v>
      </c>
      <c r="D14" s="437"/>
      <c r="E14" s="437"/>
      <c r="F14" s="137"/>
    </row>
    <row r="15" spans="1:13">
      <c r="A15" s="106" t="s">
        <v>77</v>
      </c>
      <c r="B15" s="176" t="s">
        <v>36</v>
      </c>
      <c r="C15" s="83" t="s">
        <v>55</v>
      </c>
      <c r="D15" s="106" t="s">
        <v>5</v>
      </c>
      <c r="E15" s="106" t="s">
        <v>56</v>
      </c>
      <c r="F15" s="106" t="s">
        <v>124</v>
      </c>
      <c r="H15" s="493" t="s">
        <v>36</v>
      </c>
      <c r="I15" s="494"/>
      <c r="J15" s="100" t="s">
        <v>68</v>
      </c>
      <c r="K15" s="100" t="s">
        <v>131</v>
      </c>
      <c r="L15" s="100" t="s">
        <v>56</v>
      </c>
    </row>
    <row r="16" spans="1:13" ht="27.95" customHeight="1">
      <c r="A16" s="133">
        <v>1</v>
      </c>
      <c r="B16" s="198">
        <v>45544</v>
      </c>
      <c r="C16" s="185" t="s">
        <v>149</v>
      </c>
      <c r="D16" s="106" t="s">
        <v>135</v>
      </c>
      <c r="E16" s="106">
        <v>230</v>
      </c>
      <c r="F16" s="106" t="s">
        <v>159</v>
      </c>
      <c r="H16" s="491"/>
      <c r="I16" s="492"/>
      <c r="J16" s="100"/>
      <c r="K16" s="100"/>
      <c r="L16" s="100"/>
    </row>
    <row r="17" spans="1:12">
      <c r="B17"/>
      <c r="C17"/>
      <c r="E17"/>
      <c r="L17" s="100"/>
    </row>
    <row r="18" spans="1:12">
      <c r="A18" s="122"/>
      <c r="B18" s="184"/>
      <c r="C18" s="186"/>
      <c r="D18" s="106" t="s">
        <v>23</v>
      </c>
      <c r="E18" s="48">
        <f>SUM(E16:E16)</f>
        <v>230</v>
      </c>
      <c r="F18" s="106"/>
      <c r="K18" s="100" t="s">
        <v>23</v>
      </c>
      <c r="L18" s="100">
        <v>500</v>
      </c>
    </row>
    <row r="20" spans="1:12">
      <c r="A20" s="112"/>
      <c r="B20" s="177" t="s">
        <v>128</v>
      </c>
      <c r="C20" s="187"/>
      <c r="D20" s="112"/>
      <c r="E20" s="182"/>
      <c r="F20" s="112"/>
      <c r="H20" s="135"/>
      <c r="I20" s="178"/>
      <c r="J20" s="47"/>
      <c r="L20" s="47"/>
    </row>
    <row r="21" spans="1:12">
      <c r="A21" s="135" t="s">
        <v>78</v>
      </c>
      <c r="B21" s="178"/>
      <c r="C21" s="188"/>
      <c r="D21" s="47" t="s">
        <v>79</v>
      </c>
      <c r="F21" s="47" t="s">
        <v>80</v>
      </c>
      <c r="H21" s="136"/>
      <c r="I21" s="177"/>
      <c r="J21" s="112"/>
      <c r="L21" s="112"/>
    </row>
    <row r="22" spans="1:12">
      <c r="A22" s="136" t="s">
        <v>30</v>
      </c>
      <c r="B22" s="177"/>
      <c r="C22" s="187"/>
      <c r="D22" s="112" t="s">
        <v>81</v>
      </c>
      <c r="F22" s="112" t="s">
        <v>82</v>
      </c>
      <c r="H22" s="135" t="s">
        <v>78</v>
      </c>
      <c r="I22" s="178"/>
      <c r="J22" s="47" t="s">
        <v>79</v>
      </c>
      <c r="L22" s="47" t="s">
        <v>80</v>
      </c>
    </row>
    <row r="23" spans="1:12">
      <c r="H23" s="136" t="s">
        <v>30</v>
      </c>
      <c r="I23" s="177"/>
      <c r="J23" s="112" t="s">
        <v>81</v>
      </c>
      <c r="L23" s="112" t="s">
        <v>82</v>
      </c>
    </row>
    <row r="41" spans="4:4" ht="15.75" thickBot="1"/>
    <row r="42" spans="4:4" ht="15.75" thickBot="1">
      <c r="D42" s="311"/>
    </row>
    <row r="43" spans="4:4" ht="15.75" thickBot="1">
      <c r="D43" s="312"/>
    </row>
    <row r="44" spans="4:4" ht="15.75" thickBot="1">
      <c r="D44" s="313"/>
    </row>
    <row r="45" spans="4:4" ht="15.75" thickBot="1">
      <c r="D45" s="314"/>
    </row>
    <row r="46" spans="4:4" ht="15.75" thickBot="1">
      <c r="D46" s="315"/>
    </row>
    <row r="47" spans="4:4" ht="15.75" thickBot="1">
      <c r="D47" s="316"/>
    </row>
    <row r="48" spans="4:4" ht="15.75" thickBot="1">
      <c r="D48" s="315"/>
    </row>
    <row r="49" spans="4:4" ht="15.75" thickBot="1">
      <c r="D49" s="315"/>
    </row>
    <row r="50" spans="4:4" ht="15.75" thickBot="1">
      <c r="D50" s="314"/>
    </row>
    <row r="51" spans="4:4" ht="15.75" thickBot="1">
      <c r="D51" s="314"/>
    </row>
    <row r="52" spans="4:4" ht="15.75" thickBot="1">
      <c r="D52" s="315"/>
    </row>
    <row r="53" spans="4:4" ht="15.75" thickBot="1">
      <c r="D53" s="315"/>
    </row>
    <row r="54" spans="4:4" ht="15.75" thickBot="1">
      <c r="D54" s="315"/>
    </row>
    <row r="55" spans="4:4" ht="15.75" thickBot="1">
      <c r="D55" s="317"/>
    </row>
    <row r="56" spans="4:4" ht="15.75" thickBot="1">
      <c r="D56" s="315"/>
    </row>
    <row r="57" spans="4:4" ht="15.75" thickBot="1">
      <c r="D57" s="317"/>
    </row>
    <row r="58" spans="4:4" ht="15.75" thickBot="1">
      <c r="D58" s="314"/>
    </row>
    <row r="59" spans="4:4" ht="15.75" thickBot="1">
      <c r="D59" s="312"/>
    </row>
    <row r="60" spans="4:4" ht="15.75" thickBot="1">
      <c r="D60" s="314"/>
    </row>
    <row r="61" spans="4:4" ht="15.75" thickBot="1">
      <c r="D61" s="314"/>
    </row>
    <row r="62" spans="4:4" ht="15.75" thickBot="1">
      <c r="D62" s="317"/>
    </row>
    <row r="63" spans="4:4" ht="15.75" thickBot="1">
      <c r="D63" s="317"/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507" t="s">
        <v>91</v>
      </c>
      <c r="B1" s="508"/>
      <c r="C1" s="508"/>
      <c r="D1" s="509"/>
      <c r="F1" s="499" t="s">
        <v>106</v>
      </c>
      <c r="G1" s="500"/>
      <c r="H1" s="500"/>
      <c r="I1" s="501"/>
    </row>
    <row r="2" spans="1:9" ht="18.75">
      <c r="A2" s="510" t="s">
        <v>92</v>
      </c>
      <c r="B2" s="503"/>
      <c r="C2" s="503"/>
      <c r="D2" s="511"/>
      <c r="F2" s="502" t="s">
        <v>92</v>
      </c>
      <c r="G2" s="503"/>
      <c r="H2" s="503"/>
      <c r="I2" s="504"/>
    </row>
    <row r="3" spans="1:9">
      <c r="A3" s="140"/>
      <c r="B3" s="141"/>
      <c r="D3" s="142"/>
      <c r="F3" s="154"/>
      <c r="I3" s="104"/>
    </row>
    <row r="4" spans="1:9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>
      <c r="A5" s="109">
        <v>1</v>
      </c>
      <c r="B5" s="145"/>
      <c r="C5" s="146"/>
      <c r="D5" s="109"/>
      <c r="F5" s="154"/>
      <c r="I5" s="104"/>
    </row>
    <row r="6" spans="1:9">
      <c r="A6" s="109">
        <v>2</v>
      </c>
      <c r="B6" s="145"/>
      <c r="C6" s="146"/>
      <c r="D6" s="109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>
      <c r="A7" s="109">
        <v>3</v>
      </c>
      <c r="B7" s="145"/>
      <c r="C7" s="146"/>
      <c r="D7" s="109"/>
      <c r="F7" s="108">
        <v>1</v>
      </c>
      <c r="G7" s="145"/>
      <c r="H7" s="165"/>
      <c r="I7" s="110"/>
    </row>
    <row r="8" spans="1:9">
      <c r="A8" s="109">
        <v>4</v>
      </c>
      <c r="B8" s="145"/>
      <c r="C8" s="109"/>
      <c r="D8" s="109"/>
      <c r="F8" s="108">
        <v>2</v>
      </c>
      <c r="G8" s="109"/>
      <c r="H8" s="109"/>
      <c r="I8" s="110"/>
    </row>
    <row r="9" spans="1:9">
      <c r="A9" s="109">
        <v>5</v>
      </c>
      <c r="B9" s="145"/>
      <c r="C9" s="109"/>
      <c r="D9" s="109"/>
      <c r="F9" s="108">
        <v>3</v>
      </c>
      <c r="G9" s="109"/>
      <c r="H9" s="109"/>
      <c r="I9" s="110"/>
    </row>
    <row r="10" spans="1:9">
      <c r="A10" s="109">
        <v>5</v>
      </c>
      <c r="B10" s="145"/>
      <c r="C10" s="109"/>
      <c r="D10" s="109"/>
      <c r="F10" s="108">
        <v>4</v>
      </c>
      <c r="G10" s="109"/>
      <c r="H10" s="109"/>
      <c r="I10" s="110"/>
    </row>
    <row r="11" spans="1:9">
      <c r="A11" s="109">
        <v>6</v>
      </c>
      <c r="B11" s="145"/>
      <c r="C11" s="109"/>
      <c r="D11" s="109"/>
      <c r="F11" s="108">
        <v>5</v>
      </c>
      <c r="G11" s="109"/>
      <c r="H11" s="109"/>
      <c r="I11" s="110"/>
    </row>
    <row r="12" spans="1:9" ht="21">
      <c r="A12" s="109">
        <v>7</v>
      </c>
      <c r="B12" s="145"/>
      <c r="C12" s="109"/>
      <c r="D12" s="109"/>
      <c r="F12" s="505" t="s">
        <v>23</v>
      </c>
      <c r="G12" s="506"/>
      <c r="H12" s="506"/>
      <c r="I12" s="110"/>
    </row>
    <row r="13" spans="1:9" ht="21">
      <c r="A13" s="512" t="s">
        <v>23</v>
      </c>
      <c r="B13" s="506"/>
      <c r="C13" s="506"/>
      <c r="D13" s="109">
        <f>SUM(D5:D12)</f>
        <v>0</v>
      </c>
      <c r="F13" s="154"/>
      <c r="I13" s="104"/>
    </row>
    <row r="14" spans="1:9">
      <c r="A14" s="140"/>
      <c r="B14" s="141"/>
      <c r="D14" s="142"/>
      <c r="F14" s="154"/>
      <c r="I14" s="104"/>
    </row>
    <row r="15" spans="1:9">
      <c r="A15" s="140"/>
      <c r="B15" s="147" t="s">
        <v>95</v>
      </c>
      <c r="C15" t="s">
        <v>96</v>
      </c>
      <c r="D15" s="142"/>
      <c r="F15" s="114"/>
      <c r="I15" s="104"/>
    </row>
    <row r="16" spans="1:9">
      <c r="A16" s="148" t="s">
        <v>97</v>
      </c>
      <c r="B16" s="141" t="s">
        <v>98</v>
      </c>
      <c r="D16" s="142"/>
      <c r="F16" s="154"/>
      <c r="I16" s="104"/>
    </row>
    <row r="17" spans="1:9">
      <c r="A17" s="140" t="s">
        <v>99</v>
      </c>
      <c r="B17" s="149" t="s">
        <v>100</v>
      </c>
      <c r="D17" s="142"/>
      <c r="F17" s="154"/>
      <c r="I17" s="104"/>
    </row>
    <row r="18" spans="1:9">
      <c r="A18" s="140"/>
      <c r="B18" s="141"/>
      <c r="D18" s="142"/>
      <c r="F18" s="114" t="s">
        <v>107</v>
      </c>
      <c r="H18" t="s">
        <v>108</v>
      </c>
      <c r="I18" s="104"/>
    </row>
    <row r="19" spans="1:9">
      <c r="A19" s="140"/>
      <c r="B19" s="141"/>
      <c r="D19" s="142"/>
      <c r="F19" s="154"/>
      <c r="I19" s="104"/>
    </row>
    <row r="20" spans="1:9">
      <c r="A20" s="148" t="s">
        <v>101</v>
      </c>
      <c r="B20" s="135"/>
      <c r="C20" s="47" t="s">
        <v>31</v>
      </c>
      <c r="D20" s="142"/>
      <c r="F20" s="154"/>
      <c r="I20" s="104"/>
    </row>
    <row r="21" spans="1:9">
      <c r="A21" s="150"/>
      <c r="B21" s="151"/>
      <c r="C21" s="152"/>
      <c r="D21" s="153"/>
      <c r="F21" s="154"/>
      <c r="I21" s="104"/>
    </row>
    <row r="22" spans="1:9" ht="15.75" thickBot="1">
      <c r="A22" s="47"/>
      <c r="B22" s="141"/>
      <c r="F22" s="114" t="s">
        <v>101</v>
      </c>
      <c r="H22" s="47" t="s">
        <v>31</v>
      </c>
      <c r="I22" s="104"/>
    </row>
    <row r="23" spans="1:9" ht="24" thickBot="1">
      <c r="A23" s="499" t="s">
        <v>91</v>
      </c>
      <c r="B23" s="500"/>
      <c r="C23" s="500"/>
      <c r="D23" s="501"/>
      <c r="F23" s="160"/>
      <c r="G23" s="127"/>
      <c r="H23" s="127"/>
      <c r="I23" s="128"/>
    </row>
    <row r="24" spans="1:9" ht="18.75">
      <c r="A24" s="502" t="s">
        <v>92</v>
      </c>
      <c r="B24" s="503"/>
      <c r="C24" s="503"/>
      <c r="D24" s="504"/>
    </row>
    <row r="25" spans="1:9">
      <c r="A25" s="154"/>
      <c r="B25" s="141"/>
      <c r="D25" s="104"/>
    </row>
    <row r="26" spans="1:9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>
      <c r="A27" s="108">
        <v>1</v>
      </c>
      <c r="B27" s="145">
        <v>44927</v>
      </c>
      <c r="C27" s="157" t="s">
        <v>102</v>
      </c>
      <c r="D27" s="110">
        <v>200</v>
      </c>
    </row>
    <row r="28" spans="1:9">
      <c r="A28" s="108">
        <v>2</v>
      </c>
      <c r="B28" s="145"/>
      <c r="C28" s="158"/>
      <c r="D28" s="110"/>
    </row>
    <row r="29" spans="1:9">
      <c r="A29" s="108">
        <v>3</v>
      </c>
      <c r="B29" s="145"/>
      <c r="C29" s="158"/>
      <c r="D29" s="110"/>
    </row>
    <row r="30" spans="1:9">
      <c r="A30" s="108">
        <v>4</v>
      </c>
      <c r="B30" s="145"/>
      <c r="C30" s="158"/>
      <c r="D30" s="110"/>
    </row>
    <row r="31" spans="1:9">
      <c r="A31" s="108">
        <v>5</v>
      </c>
      <c r="B31" s="145"/>
      <c r="C31" s="109"/>
      <c r="D31" s="110"/>
    </row>
    <row r="32" spans="1:9">
      <c r="A32" s="108">
        <v>6</v>
      </c>
      <c r="B32" s="145"/>
      <c r="C32" s="109"/>
      <c r="D32" s="110"/>
    </row>
    <row r="33" spans="1:4">
      <c r="A33" s="108">
        <v>7</v>
      </c>
      <c r="B33" s="145"/>
      <c r="C33" s="109"/>
      <c r="D33" s="110"/>
    </row>
    <row r="34" spans="1:4" ht="21">
      <c r="A34" s="505" t="s">
        <v>23</v>
      </c>
      <c r="B34" s="506"/>
      <c r="C34" s="506"/>
      <c r="D34" s="110">
        <f>SUM(D27:D33)</f>
        <v>200</v>
      </c>
    </row>
    <row r="35" spans="1:4">
      <c r="A35" s="154"/>
      <c r="B35" s="141"/>
      <c r="D35" s="104"/>
    </row>
    <row r="36" spans="1:4">
      <c r="A36" s="497"/>
      <c r="B36" s="435"/>
      <c r="C36" s="435"/>
      <c r="D36" s="498"/>
    </row>
    <row r="37" spans="1:4">
      <c r="A37" s="114"/>
      <c r="B37" s="159"/>
      <c r="C37" s="149"/>
      <c r="D37" s="104"/>
    </row>
    <row r="38" spans="1:4">
      <c r="A38" s="154" t="s">
        <v>103</v>
      </c>
      <c r="B38" s="141" t="s">
        <v>104</v>
      </c>
      <c r="D38" s="104"/>
    </row>
    <row r="39" spans="1:4">
      <c r="A39" s="114" t="s">
        <v>99</v>
      </c>
      <c r="B39" s="141" t="s">
        <v>105</v>
      </c>
      <c r="D39" s="104"/>
    </row>
    <row r="40" spans="1:4">
      <c r="A40" s="154"/>
      <c r="B40" s="141"/>
      <c r="D40" s="104"/>
    </row>
    <row r="41" spans="1:4">
      <c r="A41" s="154"/>
      <c r="B41" s="141"/>
      <c r="D41" s="104"/>
    </row>
    <row r="42" spans="1:4">
      <c r="A42" s="154"/>
      <c r="B42" s="141"/>
      <c r="D42" s="104"/>
    </row>
    <row r="43" spans="1:4">
      <c r="A43" s="154"/>
      <c r="B43" s="141"/>
      <c r="D43" s="104"/>
    </row>
    <row r="44" spans="1:4">
      <c r="A44" s="154"/>
      <c r="B44" s="141"/>
      <c r="D44" s="104"/>
    </row>
    <row r="45" spans="1:4">
      <c r="A45" s="114" t="s">
        <v>101</v>
      </c>
      <c r="B45" s="141"/>
      <c r="C45" s="47" t="s">
        <v>31</v>
      </c>
      <c r="D45" s="104"/>
    </row>
    <row r="46" spans="1:4" ht="15.75" thickBot="1">
      <c r="A46" s="160"/>
      <c r="B46" s="161"/>
      <c r="C46" s="127"/>
      <c r="D46" s="128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99" t="s">
        <v>109</v>
      </c>
      <c r="B1" s="500"/>
      <c r="C1" s="500"/>
      <c r="D1" s="500"/>
      <c r="E1" s="500"/>
      <c r="F1" s="501"/>
      <c r="H1" s="499" t="s">
        <v>113</v>
      </c>
      <c r="I1" s="500"/>
      <c r="J1" s="500"/>
      <c r="K1" s="500"/>
      <c r="L1" s="500"/>
      <c r="M1" s="501"/>
    </row>
    <row r="2" spans="1:13" ht="18.75">
      <c r="A2" s="502" t="s">
        <v>92</v>
      </c>
      <c r="B2" s="503"/>
      <c r="C2" s="503"/>
      <c r="D2" s="503"/>
      <c r="E2" s="503"/>
      <c r="F2" s="504"/>
      <c r="H2" s="502" t="s">
        <v>92</v>
      </c>
      <c r="I2" s="503"/>
      <c r="J2" s="503"/>
      <c r="K2" s="503"/>
      <c r="L2" s="503"/>
      <c r="M2" s="504"/>
    </row>
    <row r="3" spans="1:13">
      <c r="A3" s="154"/>
      <c r="B3" s="141"/>
      <c r="F3" s="104"/>
      <c r="H3" s="103"/>
      <c r="M3" s="104"/>
    </row>
    <row r="4" spans="1:13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>
      <c r="A5" s="154"/>
      <c r="B5" s="141"/>
      <c r="F5" s="104"/>
      <c r="H5" s="108">
        <v>1</v>
      </c>
      <c r="I5" s="145"/>
      <c r="J5" s="109"/>
      <c r="K5" s="109"/>
      <c r="L5" s="134"/>
      <c r="M5" s="110"/>
    </row>
    <row r="6" spans="1:13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8">
        <v>2</v>
      </c>
      <c r="I6" s="145"/>
      <c r="J6" s="109"/>
      <c r="K6" s="109"/>
      <c r="L6" s="134"/>
      <c r="M6" s="110"/>
    </row>
    <row r="7" spans="1:13" ht="21">
      <c r="A7" s="108">
        <v>1</v>
      </c>
      <c r="B7" s="145"/>
      <c r="C7" s="109"/>
      <c r="D7" s="109"/>
      <c r="E7" s="167"/>
      <c r="F7" s="110"/>
      <c r="H7" s="505" t="s">
        <v>23</v>
      </c>
      <c r="I7" s="506"/>
      <c r="J7" s="506"/>
      <c r="K7" s="506"/>
      <c r="L7" s="513"/>
      <c r="M7" s="110"/>
    </row>
    <row r="8" spans="1:13">
      <c r="A8" s="108">
        <v>2</v>
      </c>
      <c r="B8" s="145"/>
      <c r="C8" s="109"/>
      <c r="D8" s="109"/>
      <c r="E8" s="134"/>
      <c r="F8" s="110"/>
      <c r="H8" s="103"/>
      <c r="M8" s="104"/>
    </row>
    <row r="9" spans="1:13" ht="21">
      <c r="A9" s="505" t="s">
        <v>23</v>
      </c>
      <c r="B9" s="506"/>
      <c r="C9" s="506"/>
      <c r="D9" s="506"/>
      <c r="E9" s="513"/>
      <c r="F9" s="110"/>
      <c r="H9" s="103"/>
      <c r="M9" s="104"/>
    </row>
    <row r="10" spans="1:13">
      <c r="A10" s="154"/>
      <c r="B10" s="141"/>
      <c r="F10" s="104"/>
      <c r="H10" s="103"/>
      <c r="M10" s="104"/>
    </row>
    <row r="11" spans="1:13">
      <c r="A11" s="114"/>
      <c r="B11" s="141"/>
      <c r="F11" s="104"/>
      <c r="H11" s="154"/>
      <c r="I11" s="141"/>
      <c r="M11" s="104"/>
    </row>
    <row r="12" spans="1:13">
      <c r="A12" s="154"/>
      <c r="B12" s="141"/>
      <c r="F12" s="104"/>
      <c r="H12" s="154"/>
      <c r="I12" s="141"/>
      <c r="M12" s="104"/>
    </row>
    <row r="13" spans="1:13">
      <c r="A13" s="154"/>
      <c r="B13" s="141"/>
      <c r="F13" s="104"/>
      <c r="H13" s="154"/>
      <c r="I13" s="141"/>
      <c r="M13" s="104"/>
    </row>
    <row r="14" spans="1:13">
      <c r="A14" s="154"/>
      <c r="B14" s="168" t="s">
        <v>112</v>
      </c>
      <c r="C14" s="47"/>
      <c r="D14" s="169" t="s">
        <v>101</v>
      </c>
      <c r="E14" s="47"/>
      <c r="F14" s="170" t="s">
        <v>31</v>
      </c>
      <c r="H14" s="172" t="s">
        <v>112</v>
      </c>
      <c r="I14" s="47"/>
      <c r="J14" s="169" t="s">
        <v>101</v>
      </c>
      <c r="K14" s="47"/>
      <c r="M14" s="170" t="s">
        <v>31</v>
      </c>
    </row>
    <row r="15" spans="1:13" ht="15.75" thickBot="1">
      <c r="A15" s="160"/>
      <c r="B15" s="161"/>
      <c r="C15" s="127"/>
      <c r="D15" s="127"/>
      <c r="E15" s="127"/>
      <c r="F15" s="128"/>
      <c r="H15" s="160"/>
      <c r="I15" s="161"/>
      <c r="J15" s="127"/>
      <c r="K15" s="127"/>
      <c r="L15" s="127"/>
      <c r="M15" s="128"/>
    </row>
    <row r="16" spans="1:13">
      <c r="A16" s="154"/>
      <c r="B16" s="141"/>
      <c r="H16" s="47"/>
      <c r="I16" s="141"/>
    </row>
    <row r="17" spans="8:12">
      <c r="H17" s="135"/>
      <c r="I17" s="141"/>
    </row>
    <row r="18" spans="8:12">
      <c r="H18" s="47"/>
      <c r="I18" s="141"/>
    </row>
    <row r="19" spans="8:12">
      <c r="H19" s="47"/>
      <c r="I19" s="141"/>
    </row>
    <row r="20" spans="8:12">
      <c r="H20" s="47"/>
      <c r="I20" s="141"/>
    </row>
    <row r="21" spans="8:12">
      <c r="H21" s="135"/>
      <c r="I21" s="141"/>
      <c r="K21" s="47"/>
      <c r="L21" s="47"/>
    </row>
    <row r="22" spans="8:12">
      <c r="H22" s="47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87"/>
  <sheetViews>
    <sheetView tabSelected="1" zoomScale="66" zoomScaleNormal="66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G51" sqref="G51:G59"/>
    </sheetView>
  </sheetViews>
  <sheetFormatPr defaultRowHeight="15"/>
  <cols>
    <col min="1" max="1" width="27.7109375" style="247" customWidth="1"/>
    <col min="2" max="2" width="20.5703125" style="47" customWidth="1"/>
    <col min="3" max="3" width="38.7109375" customWidth="1"/>
    <col min="4" max="4" width="24" customWidth="1"/>
    <col min="5" max="5" width="19.42578125" style="163" customWidth="1"/>
    <col min="6" max="6" width="17.5703125" style="163" customWidth="1"/>
    <col min="7" max="7" width="34.42578125" style="112" customWidth="1"/>
    <col min="8" max="8" width="25.42578125" style="163" customWidth="1"/>
    <col min="9" max="9" width="13.42578125" customWidth="1"/>
    <col min="10" max="10" width="13.28515625" customWidth="1"/>
    <col min="11" max="11" width="13.140625" customWidth="1"/>
    <col min="12" max="12" width="14.85546875" style="247" customWidth="1"/>
  </cols>
  <sheetData>
    <row r="1" spans="1:12" s="122" customFormat="1" ht="20.25">
      <c r="A1" s="420" t="s">
        <v>8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</row>
    <row r="2" spans="1:12" s="122" customFormat="1" ht="20.25">
      <c r="A2" s="266"/>
      <c r="B2" s="1"/>
      <c r="C2" s="267"/>
      <c r="D2" s="267"/>
      <c r="E2" s="267"/>
      <c r="F2" s="267"/>
      <c r="G2" s="420" t="s">
        <v>35</v>
      </c>
      <c r="H2" s="420"/>
      <c r="I2" s="420"/>
      <c r="J2" s="420"/>
      <c r="K2" s="420"/>
      <c r="L2" s="7"/>
    </row>
    <row r="3" spans="1:12" s="122" customFormat="1" ht="40.5">
      <c r="A3" s="268" t="s">
        <v>36</v>
      </c>
      <c r="B3" s="227" t="s">
        <v>37</v>
      </c>
      <c r="C3" s="227" t="s">
        <v>38</v>
      </c>
      <c r="D3" s="227" t="s">
        <v>39</v>
      </c>
      <c r="E3" s="227" t="s">
        <v>48</v>
      </c>
      <c r="F3" s="227" t="s">
        <v>49</v>
      </c>
      <c r="G3" s="227" t="s">
        <v>116</v>
      </c>
      <c r="H3" s="227" t="s">
        <v>50</v>
      </c>
      <c r="I3" s="227" t="s">
        <v>45</v>
      </c>
      <c r="J3" s="227" t="s">
        <v>46</v>
      </c>
      <c r="K3" s="227" t="s">
        <v>47</v>
      </c>
      <c r="L3" s="8" t="s">
        <v>23</v>
      </c>
    </row>
    <row r="4" spans="1:12" s="122" customFormat="1" ht="20.25">
      <c r="A4" s="269"/>
      <c r="B4" s="270"/>
      <c r="C4" s="270"/>
      <c r="D4" s="270">
        <f>SUM(D5:D109)</f>
        <v>2813</v>
      </c>
      <c r="E4" s="270">
        <f>SUM(E6:E12)</f>
        <v>0</v>
      </c>
      <c r="F4" s="270">
        <f>SUM(F5:F109)</f>
        <v>19535</v>
      </c>
      <c r="G4" s="270"/>
      <c r="H4" s="270">
        <f>SUM(H5:H109)</f>
        <v>3135</v>
      </c>
      <c r="I4" s="270">
        <f>SUM(I6:I12)</f>
        <v>0</v>
      </c>
      <c r="J4" s="270">
        <f>SUM(J6:J122)</f>
        <v>200</v>
      </c>
      <c r="K4" s="270">
        <f>SUM(K6:K121)</f>
        <v>0</v>
      </c>
      <c r="L4" s="271">
        <f>SUM(E4,F4,H4,I4,J4,)</f>
        <v>22870</v>
      </c>
    </row>
    <row r="5" spans="1:12" s="333" customFormat="1" ht="21">
      <c r="A5" s="279">
        <v>45536</v>
      </c>
      <c r="B5" s="330">
        <v>66045</v>
      </c>
      <c r="C5" s="331" t="s">
        <v>165</v>
      </c>
      <c r="D5" s="332">
        <v>25</v>
      </c>
      <c r="E5" s="280"/>
      <c r="F5" s="421">
        <v>690</v>
      </c>
      <c r="G5" s="421" t="s">
        <v>127</v>
      </c>
      <c r="H5" s="421">
        <v>200</v>
      </c>
      <c r="I5" s="280"/>
      <c r="J5" s="280"/>
      <c r="K5" s="280"/>
      <c r="L5" s="281">
        <f>SUM(F5:H5)</f>
        <v>890</v>
      </c>
    </row>
    <row r="6" spans="1:12" s="334" customFormat="1" ht="25.5" customHeight="1">
      <c r="A6" s="279">
        <v>45536</v>
      </c>
      <c r="B6" s="332" t="s">
        <v>162</v>
      </c>
      <c r="C6" s="332" t="s">
        <v>166</v>
      </c>
      <c r="D6" s="332">
        <v>6</v>
      </c>
      <c r="E6" s="277"/>
      <c r="F6" s="422"/>
      <c r="G6" s="422"/>
      <c r="H6" s="422"/>
      <c r="I6" s="278"/>
      <c r="J6" s="278"/>
      <c r="K6" s="278"/>
      <c r="L6" s="281">
        <f t="shared" ref="L6:L38" si="0">SUM(F6:H6)</f>
        <v>0</v>
      </c>
    </row>
    <row r="7" spans="1:12" s="334" customFormat="1" ht="28.5" customHeight="1">
      <c r="A7" s="279">
        <v>45536</v>
      </c>
      <c r="B7" s="335">
        <v>66049</v>
      </c>
      <c r="C7" s="332" t="s">
        <v>166</v>
      </c>
      <c r="D7" s="335">
        <v>6</v>
      </c>
      <c r="E7" s="277"/>
      <c r="F7" s="422"/>
      <c r="G7" s="422"/>
      <c r="H7" s="422"/>
      <c r="I7" s="278"/>
      <c r="J7" s="278"/>
      <c r="K7" s="278"/>
      <c r="L7" s="281">
        <f t="shared" si="0"/>
        <v>0</v>
      </c>
    </row>
    <row r="8" spans="1:12" s="334" customFormat="1" ht="46.5" customHeight="1">
      <c r="A8" s="279">
        <v>45536</v>
      </c>
      <c r="B8" s="335" t="s">
        <v>163</v>
      </c>
      <c r="C8" s="336" t="s">
        <v>167</v>
      </c>
      <c r="D8" s="335">
        <v>6</v>
      </c>
      <c r="E8" s="277"/>
      <c r="F8" s="423"/>
      <c r="G8" s="423"/>
      <c r="H8" s="423"/>
      <c r="I8" s="278"/>
      <c r="J8" s="278"/>
      <c r="K8" s="278"/>
      <c r="L8" s="281">
        <f t="shared" si="0"/>
        <v>0</v>
      </c>
    </row>
    <row r="9" spans="1:12" s="338" customFormat="1" ht="21">
      <c r="A9" s="279">
        <v>45537</v>
      </c>
      <c r="B9" s="330">
        <v>66191</v>
      </c>
      <c r="C9" s="337" t="s">
        <v>168</v>
      </c>
      <c r="D9" s="330">
        <v>65</v>
      </c>
      <c r="E9" s="304"/>
      <c r="F9" s="424">
        <v>800</v>
      </c>
      <c r="G9" s="424" t="s">
        <v>127</v>
      </c>
      <c r="H9" s="426">
        <v>250</v>
      </c>
      <c r="I9" s="305"/>
      <c r="J9" s="305"/>
      <c r="K9" s="305"/>
      <c r="L9" s="281">
        <f t="shared" si="0"/>
        <v>1050</v>
      </c>
    </row>
    <row r="10" spans="1:12" s="334" customFormat="1" ht="21">
      <c r="A10" s="279">
        <v>45537</v>
      </c>
      <c r="B10" s="339" t="s">
        <v>164</v>
      </c>
      <c r="C10" s="340" t="s">
        <v>169</v>
      </c>
      <c r="D10" s="341">
        <v>13</v>
      </c>
      <c r="E10" s="277"/>
      <c r="F10" s="425"/>
      <c r="G10" s="425"/>
      <c r="H10" s="427"/>
      <c r="I10" s="278"/>
      <c r="J10" s="278"/>
      <c r="K10" s="278"/>
      <c r="L10" s="281">
        <f t="shared" si="0"/>
        <v>0</v>
      </c>
    </row>
    <row r="11" spans="1:12" s="342" customFormat="1" ht="28.5" customHeight="1">
      <c r="A11" s="279">
        <v>45538</v>
      </c>
      <c r="B11" s="330" t="s">
        <v>176</v>
      </c>
      <c r="C11" s="331" t="s">
        <v>178</v>
      </c>
      <c r="D11" s="306">
        <v>13</v>
      </c>
      <c r="E11" s="281"/>
      <c r="F11" s="281">
        <v>100</v>
      </c>
      <c r="G11" s="281" t="s">
        <v>127</v>
      </c>
      <c r="H11" s="307">
        <v>100</v>
      </c>
      <c r="I11" s="307"/>
      <c r="J11" s="307"/>
      <c r="K11" s="307"/>
      <c r="L11" s="281">
        <f t="shared" si="0"/>
        <v>200</v>
      </c>
    </row>
    <row r="12" spans="1:12" s="343" customFormat="1" ht="54" customHeight="1">
      <c r="A12" s="279">
        <v>45538</v>
      </c>
      <c r="B12" s="332" t="s">
        <v>177</v>
      </c>
      <c r="C12" s="336" t="s">
        <v>179</v>
      </c>
      <c r="D12" s="301">
        <v>13</v>
      </c>
      <c r="E12" s="300"/>
      <c r="F12" s="300">
        <v>75</v>
      </c>
      <c r="G12" s="300" t="s">
        <v>180</v>
      </c>
      <c r="H12" s="7">
        <v>75</v>
      </c>
      <c r="I12" s="7"/>
      <c r="J12" s="7"/>
      <c r="K12" s="7"/>
      <c r="L12" s="281">
        <f t="shared" si="0"/>
        <v>150</v>
      </c>
    </row>
    <row r="13" spans="1:12" s="342" customFormat="1" ht="39.75" customHeight="1">
      <c r="A13" s="279">
        <v>45539</v>
      </c>
      <c r="B13" s="330" t="s">
        <v>183</v>
      </c>
      <c r="C13" s="331" t="s">
        <v>188</v>
      </c>
      <c r="D13" s="330">
        <v>62</v>
      </c>
      <c r="E13" s="281"/>
      <c r="F13" s="417">
        <v>1500</v>
      </c>
      <c r="G13" s="417" t="s">
        <v>193</v>
      </c>
      <c r="H13" s="414">
        <v>600</v>
      </c>
      <c r="I13" s="307"/>
      <c r="J13" s="307"/>
      <c r="K13" s="307"/>
      <c r="L13" s="281">
        <f t="shared" si="0"/>
        <v>2100</v>
      </c>
    </row>
    <row r="14" spans="1:12" s="343" customFormat="1" ht="27.75" customHeight="1">
      <c r="A14" s="279">
        <v>45539</v>
      </c>
      <c r="B14" s="332" t="s">
        <v>184</v>
      </c>
      <c r="C14" s="332" t="s">
        <v>189</v>
      </c>
      <c r="D14" s="332">
        <v>25</v>
      </c>
      <c r="E14" s="300"/>
      <c r="F14" s="419"/>
      <c r="G14" s="419"/>
      <c r="H14" s="415"/>
      <c r="I14" s="7"/>
      <c r="J14" s="7"/>
      <c r="K14" s="7"/>
      <c r="L14" s="281">
        <f t="shared" si="0"/>
        <v>0</v>
      </c>
    </row>
    <row r="15" spans="1:12" s="343" customFormat="1" ht="32.25" customHeight="1">
      <c r="A15" s="279">
        <v>45539</v>
      </c>
      <c r="B15" s="343" t="s">
        <v>185</v>
      </c>
      <c r="C15" s="336" t="s">
        <v>190</v>
      </c>
      <c r="D15" s="335">
        <v>24</v>
      </c>
      <c r="E15" s="300"/>
      <c r="F15" s="419"/>
      <c r="G15" s="419"/>
      <c r="H15" s="415"/>
      <c r="I15" s="7"/>
      <c r="J15" s="7"/>
      <c r="K15" s="7"/>
      <c r="L15" s="281">
        <f t="shared" si="0"/>
        <v>0</v>
      </c>
    </row>
    <row r="16" spans="1:12" s="343" customFormat="1" ht="36" customHeight="1">
      <c r="A16" s="279">
        <v>45539</v>
      </c>
      <c r="B16" s="335" t="s">
        <v>186</v>
      </c>
      <c r="C16" s="336" t="s">
        <v>191</v>
      </c>
      <c r="D16" s="335">
        <v>26</v>
      </c>
      <c r="E16" s="300"/>
      <c r="F16" s="419"/>
      <c r="G16" s="419"/>
      <c r="H16" s="415"/>
      <c r="I16" s="7"/>
      <c r="J16" s="7"/>
      <c r="K16" s="7"/>
      <c r="L16" s="281">
        <f t="shared" si="0"/>
        <v>0</v>
      </c>
    </row>
    <row r="17" spans="1:12" s="343" customFormat="1" ht="48.75" customHeight="1">
      <c r="A17" s="279">
        <v>45539</v>
      </c>
      <c r="B17" s="335" t="s">
        <v>187</v>
      </c>
      <c r="C17" s="344" t="s">
        <v>192</v>
      </c>
      <c r="D17" s="335">
        <v>12</v>
      </c>
      <c r="E17" s="300"/>
      <c r="F17" s="418"/>
      <c r="G17" s="418"/>
      <c r="H17" s="416"/>
      <c r="I17" s="7"/>
      <c r="J17" s="7"/>
      <c r="K17" s="7"/>
      <c r="L17" s="281">
        <f t="shared" si="0"/>
        <v>0</v>
      </c>
    </row>
    <row r="18" spans="1:12" s="343" customFormat="1" ht="27.75" customHeight="1">
      <c r="A18" s="345">
        <v>45540</v>
      </c>
      <c r="B18" s="330" t="s">
        <v>199</v>
      </c>
      <c r="C18" s="346" t="s">
        <v>194</v>
      </c>
      <c r="D18" s="330">
        <v>14</v>
      </c>
      <c r="E18" s="300"/>
      <c r="F18" s="417">
        <v>800</v>
      </c>
      <c r="G18" s="417" t="s">
        <v>127</v>
      </c>
      <c r="H18" s="414">
        <v>200</v>
      </c>
      <c r="I18" s="7"/>
      <c r="J18" s="7"/>
      <c r="K18" s="7"/>
      <c r="L18" s="281">
        <f t="shared" si="0"/>
        <v>1000</v>
      </c>
    </row>
    <row r="19" spans="1:12" s="343" customFormat="1" ht="27.75" customHeight="1">
      <c r="A19" s="345">
        <v>45540</v>
      </c>
      <c r="B19" s="332" t="s">
        <v>200</v>
      </c>
      <c r="C19" s="332" t="s">
        <v>195</v>
      </c>
      <c r="D19" s="332">
        <v>80</v>
      </c>
      <c r="E19" s="300"/>
      <c r="F19" s="419"/>
      <c r="G19" s="419"/>
      <c r="H19" s="415"/>
      <c r="I19" s="7"/>
      <c r="J19" s="7"/>
      <c r="K19" s="7"/>
      <c r="L19" s="281">
        <f t="shared" si="0"/>
        <v>0</v>
      </c>
    </row>
    <row r="20" spans="1:12" s="343" customFormat="1" ht="26.25" customHeight="1">
      <c r="A20" s="345">
        <v>45540</v>
      </c>
      <c r="B20" s="335" t="s">
        <v>201</v>
      </c>
      <c r="C20" s="346" t="s">
        <v>196</v>
      </c>
      <c r="D20" s="335">
        <v>4</v>
      </c>
      <c r="E20" s="300"/>
      <c r="F20" s="419"/>
      <c r="G20" s="419"/>
      <c r="H20" s="415"/>
      <c r="I20" s="7"/>
      <c r="J20" s="7"/>
      <c r="K20" s="7"/>
      <c r="L20" s="281">
        <f t="shared" si="0"/>
        <v>0</v>
      </c>
    </row>
    <row r="21" spans="1:12" s="343" customFormat="1" ht="28.5" customHeight="1">
      <c r="A21" s="345">
        <v>45540</v>
      </c>
      <c r="B21" s="335" t="s">
        <v>202</v>
      </c>
      <c r="C21" s="336" t="s">
        <v>197</v>
      </c>
      <c r="D21" s="335">
        <v>3</v>
      </c>
      <c r="E21" s="300"/>
      <c r="F21" s="418"/>
      <c r="G21" s="418"/>
      <c r="H21" s="416"/>
      <c r="I21" s="7"/>
      <c r="J21" s="7"/>
      <c r="K21" s="7"/>
      <c r="L21" s="281">
        <f t="shared" si="0"/>
        <v>0</v>
      </c>
    </row>
    <row r="22" spans="1:12" s="343" customFormat="1" ht="63">
      <c r="A22" s="345">
        <v>45540</v>
      </c>
      <c r="B22" s="335" t="s">
        <v>203</v>
      </c>
      <c r="C22" s="344" t="s">
        <v>198</v>
      </c>
      <c r="D22" s="335">
        <v>20</v>
      </c>
      <c r="E22" s="300"/>
      <c r="F22" s="300">
        <v>100</v>
      </c>
      <c r="G22" s="300" t="s">
        <v>125</v>
      </c>
      <c r="H22" s="7">
        <v>100</v>
      </c>
      <c r="I22" s="302"/>
      <c r="J22" s="7"/>
      <c r="K22" s="303"/>
      <c r="L22" s="281">
        <f t="shared" si="0"/>
        <v>200</v>
      </c>
    </row>
    <row r="23" spans="1:12" s="342" customFormat="1" ht="21">
      <c r="A23" s="345">
        <v>45541</v>
      </c>
      <c r="B23" s="331" t="s">
        <v>206</v>
      </c>
      <c r="C23" s="331" t="s">
        <v>208</v>
      </c>
      <c r="D23" s="330">
        <v>27</v>
      </c>
      <c r="E23" s="281"/>
      <c r="F23" s="417">
        <v>250</v>
      </c>
      <c r="G23" s="417" t="s">
        <v>210</v>
      </c>
      <c r="H23" s="414">
        <v>150</v>
      </c>
      <c r="I23" s="309"/>
      <c r="J23" s="307"/>
      <c r="K23" s="309"/>
      <c r="L23" s="281">
        <f t="shared" si="0"/>
        <v>400</v>
      </c>
    </row>
    <row r="24" spans="1:12" s="343" customFormat="1" ht="42">
      <c r="A24" s="345">
        <v>45541</v>
      </c>
      <c r="B24" s="336" t="s">
        <v>207</v>
      </c>
      <c r="C24" s="336" t="s">
        <v>209</v>
      </c>
      <c r="D24" s="332">
        <v>26</v>
      </c>
      <c r="E24" s="300"/>
      <c r="F24" s="418"/>
      <c r="G24" s="418"/>
      <c r="H24" s="416"/>
      <c r="I24" s="303"/>
      <c r="J24" s="7"/>
      <c r="K24" s="303"/>
      <c r="L24" s="281">
        <f t="shared" si="0"/>
        <v>0</v>
      </c>
    </row>
    <row r="25" spans="1:12" s="343" customFormat="1" ht="51.75" customHeight="1">
      <c r="A25" s="345">
        <v>45544</v>
      </c>
      <c r="B25" s="330" t="s">
        <v>218</v>
      </c>
      <c r="C25" s="331" t="s">
        <v>194</v>
      </c>
      <c r="D25" s="330">
        <v>27</v>
      </c>
      <c r="E25" s="300"/>
      <c r="F25" s="417">
        <v>950</v>
      </c>
      <c r="G25" s="417" t="s">
        <v>127</v>
      </c>
      <c r="H25" s="414">
        <v>200</v>
      </c>
      <c r="I25" s="303"/>
      <c r="J25" s="303"/>
      <c r="K25" s="303"/>
      <c r="L25" s="281">
        <f t="shared" si="0"/>
        <v>1150</v>
      </c>
    </row>
    <row r="26" spans="1:12" s="343" customFormat="1" ht="53.25" customHeight="1">
      <c r="A26" s="345">
        <v>45544</v>
      </c>
      <c r="B26" s="335" t="s">
        <v>219</v>
      </c>
      <c r="C26" s="336" t="s">
        <v>223</v>
      </c>
      <c r="D26" s="335">
        <v>11</v>
      </c>
      <c r="E26" s="300"/>
      <c r="F26" s="419"/>
      <c r="G26" s="419"/>
      <c r="H26" s="415"/>
      <c r="I26" s="303"/>
      <c r="J26" s="303"/>
      <c r="K26" s="303"/>
      <c r="L26" s="281">
        <f t="shared" si="0"/>
        <v>0</v>
      </c>
    </row>
    <row r="27" spans="1:12" s="343" customFormat="1" ht="55.5" customHeight="1">
      <c r="A27" s="345">
        <v>45544</v>
      </c>
      <c r="B27" s="335" t="s">
        <v>220</v>
      </c>
      <c r="C27" s="344" t="s">
        <v>224</v>
      </c>
      <c r="D27" s="335">
        <v>50</v>
      </c>
      <c r="E27" s="300"/>
      <c r="F27" s="419"/>
      <c r="G27" s="419"/>
      <c r="H27" s="415"/>
      <c r="I27" s="303"/>
      <c r="J27" s="303"/>
      <c r="K27" s="303"/>
      <c r="L27" s="281">
        <f t="shared" si="0"/>
        <v>0</v>
      </c>
    </row>
    <row r="28" spans="1:12" s="343" customFormat="1" ht="51.75" customHeight="1">
      <c r="A28" s="345">
        <v>45544</v>
      </c>
      <c r="B28" s="339" t="s">
        <v>221</v>
      </c>
      <c r="C28" s="340" t="s">
        <v>225</v>
      </c>
      <c r="D28" s="347">
        <v>5</v>
      </c>
      <c r="E28" s="300"/>
      <c r="F28" s="419"/>
      <c r="G28" s="419"/>
      <c r="H28" s="415"/>
      <c r="I28" s="303"/>
      <c r="J28" s="303"/>
      <c r="K28" s="303"/>
      <c r="L28" s="281">
        <f t="shared" si="0"/>
        <v>0</v>
      </c>
    </row>
    <row r="29" spans="1:12" s="343" customFormat="1" ht="33" customHeight="1">
      <c r="A29" s="345">
        <v>45544</v>
      </c>
      <c r="B29" s="337" t="s">
        <v>222</v>
      </c>
      <c r="C29" s="348" t="s">
        <v>225</v>
      </c>
      <c r="D29" s="330">
        <v>7</v>
      </c>
      <c r="E29" s="300"/>
      <c r="F29" s="418"/>
      <c r="G29" s="418"/>
      <c r="H29" s="416"/>
      <c r="I29" s="303"/>
      <c r="J29" s="303"/>
      <c r="K29" s="303"/>
      <c r="L29" s="281">
        <f t="shared" si="0"/>
        <v>0</v>
      </c>
    </row>
    <row r="30" spans="1:12" s="343" customFormat="1" ht="33" customHeight="1">
      <c r="A30" s="345">
        <v>45544</v>
      </c>
      <c r="B30" s="335">
        <v>66477</v>
      </c>
      <c r="C30" s="344" t="s">
        <v>229</v>
      </c>
      <c r="D30" s="335">
        <v>44</v>
      </c>
      <c r="E30" s="300"/>
      <c r="F30" s="417">
        <v>100</v>
      </c>
      <c r="G30" s="417" t="s">
        <v>180</v>
      </c>
      <c r="H30" s="414">
        <v>40</v>
      </c>
      <c r="I30" s="303"/>
      <c r="J30" s="303"/>
      <c r="K30" s="303"/>
      <c r="L30" s="281">
        <f t="shared" si="0"/>
        <v>140</v>
      </c>
    </row>
    <row r="31" spans="1:12" s="343" customFormat="1" ht="33" customHeight="1">
      <c r="A31" s="345">
        <v>45544</v>
      </c>
      <c r="B31" s="339" t="s">
        <v>232</v>
      </c>
      <c r="C31" s="340" t="s">
        <v>228</v>
      </c>
      <c r="D31" s="347">
        <v>16</v>
      </c>
      <c r="E31" s="300"/>
      <c r="F31" s="418"/>
      <c r="G31" s="418"/>
      <c r="H31" s="416"/>
      <c r="I31" s="303"/>
      <c r="J31" s="303"/>
      <c r="K31" s="303"/>
      <c r="L31" s="281">
        <f t="shared" si="0"/>
        <v>0</v>
      </c>
    </row>
    <row r="32" spans="1:12" s="343" customFormat="1" ht="70.5" customHeight="1">
      <c r="A32" s="345">
        <v>45544</v>
      </c>
      <c r="B32" s="331" t="s">
        <v>233</v>
      </c>
      <c r="C32" s="346" t="s">
        <v>226</v>
      </c>
      <c r="D32" s="332">
        <v>15</v>
      </c>
      <c r="E32" s="300"/>
      <c r="F32" s="417">
        <v>100</v>
      </c>
      <c r="G32" s="417" t="s">
        <v>180</v>
      </c>
      <c r="H32" s="414">
        <v>100</v>
      </c>
      <c r="I32" s="303"/>
      <c r="J32" s="303"/>
      <c r="K32" s="303"/>
      <c r="L32" s="281">
        <f t="shared" si="0"/>
        <v>200</v>
      </c>
    </row>
    <row r="33" spans="1:12" s="343" customFormat="1" ht="63">
      <c r="A33" s="345">
        <v>45544</v>
      </c>
      <c r="B33" s="336">
        <v>66741</v>
      </c>
      <c r="C33" s="336" t="s">
        <v>198</v>
      </c>
      <c r="D33" s="332">
        <v>4</v>
      </c>
      <c r="E33" s="308"/>
      <c r="F33" s="418"/>
      <c r="G33" s="418"/>
      <c r="H33" s="416"/>
      <c r="I33" s="303"/>
      <c r="J33" s="349"/>
      <c r="K33" s="349"/>
      <c r="L33" s="281">
        <f t="shared" si="0"/>
        <v>0</v>
      </c>
    </row>
    <row r="34" spans="1:12" s="343" customFormat="1" ht="36" customHeight="1">
      <c r="A34" s="345">
        <v>45544</v>
      </c>
      <c r="B34" s="335" t="s">
        <v>230</v>
      </c>
      <c r="C34" s="346" t="s">
        <v>227</v>
      </c>
      <c r="D34" s="335">
        <v>26</v>
      </c>
      <c r="E34" s="308"/>
      <c r="F34" s="308">
        <v>100</v>
      </c>
      <c r="G34" s="308" t="s">
        <v>180</v>
      </c>
      <c r="H34" s="350">
        <v>50</v>
      </c>
      <c r="I34" s="303"/>
      <c r="J34" s="349"/>
      <c r="K34" s="349"/>
      <c r="L34" s="281">
        <f t="shared" si="0"/>
        <v>150</v>
      </c>
    </row>
    <row r="35" spans="1:12" s="342" customFormat="1" ht="36.75" customHeight="1">
      <c r="A35" s="345">
        <v>45545</v>
      </c>
      <c r="B35" s="330" t="s">
        <v>231</v>
      </c>
      <c r="C35" s="331" t="s">
        <v>228</v>
      </c>
      <c r="D35" s="330">
        <v>393</v>
      </c>
      <c r="E35" s="310"/>
      <c r="F35" s="310">
        <v>500</v>
      </c>
      <c r="G35" s="310" t="s">
        <v>319</v>
      </c>
      <c r="H35" s="351">
        <v>50</v>
      </c>
      <c r="I35" s="309"/>
      <c r="J35" s="352"/>
      <c r="K35" s="352"/>
      <c r="L35" s="281">
        <f t="shared" si="0"/>
        <v>550</v>
      </c>
    </row>
    <row r="36" spans="1:12" s="354" customFormat="1" ht="43.5" customHeight="1">
      <c r="A36" s="345">
        <v>45546</v>
      </c>
      <c r="B36" s="353" t="s">
        <v>235</v>
      </c>
      <c r="C36" s="353" t="s">
        <v>249</v>
      </c>
      <c r="D36" s="306">
        <v>22</v>
      </c>
      <c r="E36" s="300"/>
      <c r="F36" s="417">
        <v>850</v>
      </c>
      <c r="G36" s="417" t="s">
        <v>127</v>
      </c>
      <c r="H36" s="414">
        <v>250</v>
      </c>
      <c r="I36" s="303"/>
      <c r="J36" s="303"/>
      <c r="K36" s="303"/>
      <c r="L36" s="281">
        <f t="shared" si="0"/>
        <v>1100</v>
      </c>
    </row>
    <row r="37" spans="1:12" s="354" customFormat="1" ht="44.25" customHeight="1">
      <c r="A37" s="345">
        <v>45546</v>
      </c>
      <c r="B37" s="355" t="s">
        <v>236</v>
      </c>
      <c r="C37" s="355" t="s">
        <v>250</v>
      </c>
      <c r="D37" s="283">
        <v>62</v>
      </c>
      <c r="E37" s="300"/>
      <c r="F37" s="418"/>
      <c r="G37" s="418"/>
      <c r="H37" s="416"/>
      <c r="I37" s="303"/>
      <c r="J37" s="303"/>
      <c r="K37" s="303"/>
      <c r="L37" s="281">
        <f t="shared" si="0"/>
        <v>0</v>
      </c>
    </row>
    <row r="38" spans="1:12" s="354" customFormat="1" ht="51.75" customHeight="1">
      <c r="A38" s="345">
        <v>45547</v>
      </c>
      <c r="B38" s="306" t="s">
        <v>237</v>
      </c>
      <c r="C38" s="353" t="s">
        <v>251</v>
      </c>
      <c r="D38" s="306">
        <v>26</v>
      </c>
      <c r="E38" s="300"/>
      <c r="F38" s="417">
        <v>6200</v>
      </c>
      <c r="G38" s="417" t="s">
        <v>193</v>
      </c>
      <c r="H38" s="7"/>
      <c r="I38" s="303"/>
      <c r="J38" s="414">
        <v>200</v>
      </c>
      <c r="K38" s="414"/>
      <c r="L38" s="281">
        <f t="shared" si="0"/>
        <v>6200</v>
      </c>
    </row>
    <row r="39" spans="1:12" s="354" customFormat="1" ht="36" customHeight="1">
      <c r="A39" s="345">
        <v>45547</v>
      </c>
      <c r="B39" s="356" t="s">
        <v>238</v>
      </c>
      <c r="C39" s="355" t="s">
        <v>252</v>
      </c>
      <c r="D39" s="356">
        <v>2</v>
      </c>
      <c r="E39" s="300"/>
      <c r="F39" s="419"/>
      <c r="G39" s="419"/>
      <c r="H39" s="357"/>
      <c r="I39" s="303"/>
      <c r="J39" s="415"/>
      <c r="K39" s="415"/>
      <c r="L39" s="300"/>
    </row>
    <row r="40" spans="1:12" s="354" customFormat="1" ht="36.75" customHeight="1">
      <c r="A40" s="345">
        <v>45547</v>
      </c>
      <c r="B40" s="356" t="s">
        <v>239</v>
      </c>
      <c r="C40" s="355" t="s">
        <v>253</v>
      </c>
      <c r="D40" s="356">
        <v>2</v>
      </c>
      <c r="E40" s="300"/>
      <c r="F40" s="419"/>
      <c r="G40" s="419"/>
      <c r="H40" s="7"/>
      <c r="I40" s="303"/>
      <c r="J40" s="415"/>
      <c r="K40" s="415"/>
      <c r="L40" s="300"/>
    </row>
    <row r="41" spans="1:12" s="354" customFormat="1" ht="35.25" customHeight="1">
      <c r="A41" s="345">
        <v>45547</v>
      </c>
      <c r="B41" s="358" t="s">
        <v>240</v>
      </c>
      <c r="C41" s="359" t="s">
        <v>254</v>
      </c>
      <c r="D41" s="347">
        <v>2</v>
      </c>
      <c r="E41" s="300"/>
      <c r="F41" s="419"/>
      <c r="G41" s="419"/>
      <c r="H41" s="357"/>
      <c r="I41" s="303"/>
      <c r="J41" s="415"/>
      <c r="K41" s="415"/>
      <c r="L41" s="300"/>
    </row>
    <row r="42" spans="1:12" s="354" customFormat="1" ht="39.75" customHeight="1">
      <c r="A42" s="345">
        <v>45547</v>
      </c>
      <c r="B42" s="306" t="s">
        <v>241</v>
      </c>
      <c r="C42" s="353" t="s">
        <v>255</v>
      </c>
      <c r="D42" s="347">
        <v>2</v>
      </c>
      <c r="E42" s="300"/>
      <c r="F42" s="419"/>
      <c r="G42" s="419"/>
      <c r="H42" s="357"/>
      <c r="I42" s="303"/>
      <c r="J42" s="415"/>
      <c r="K42" s="415"/>
      <c r="L42" s="300"/>
    </row>
    <row r="43" spans="1:12" s="354" customFormat="1" ht="38.25" customHeight="1">
      <c r="A43" s="345">
        <v>45547</v>
      </c>
      <c r="B43" s="355" t="s">
        <v>242</v>
      </c>
      <c r="C43" s="360" t="s">
        <v>256</v>
      </c>
      <c r="D43" s="283">
        <v>14</v>
      </c>
      <c r="E43" s="300"/>
      <c r="F43" s="419"/>
      <c r="G43" s="419"/>
      <c r="H43" s="357"/>
      <c r="I43" s="303"/>
      <c r="J43" s="415"/>
      <c r="K43" s="415"/>
      <c r="L43" s="300"/>
    </row>
    <row r="44" spans="1:12" s="354" customFormat="1" ht="69.75" customHeight="1">
      <c r="A44" s="345">
        <v>45547</v>
      </c>
      <c r="B44" s="361" t="s">
        <v>243</v>
      </c>
      <c r="C44" s="362" t="s">
        <v>257</v>
      </c>
      <c r="D44" s="283">
        <v>3</v>
      </c>
      <c r="E44" s="300"/>
      <c r="F44" s="419"/>
      <c r="G44" s="419"/>
      <c r="H44" s="357"/>
      <c r="I44" s="303"/>
      <c r="J44" s="415"/>
      <c r="K44" s="415"/>
      <c r="L44" s="300"/>
    </row>
    <row r="45" spans="1:12" s="354" customFormat="1" ht="35.25" customHeight="1">
      <c r="A45" s="345">
        <v>45547</v>
      </c>
      <c r="B45" s="356">
        <v>66198</v>
      </c>
      <c r="C45" s="355" t="s">
        <v>258</v>
      </c>
      <c r="D45" s="356">
        <v>32</v>
      </c>
      <c r="E45" s="300"/>
      <c r="F45" s="419"/>
      <c r="G45" s="419"/>
      <c r="H45" s="7"/>
      <c r="I45" s="303"/>
      <c r="J45" s="415"/>
      <c r="K45" s="415"/>
      <c r="L45" s="300"/>
    </row>
    <row r="46" spans="1:12" s="354" customFormat="1" ht="38.25" customHeight="1">
      <c r="A46" s="345">
        <v>45547</v>
      </c>
      <c r="B46" s="356" t="s">
        <v>244</v>
      </c>
      <c r="C46" s="356" t="s">
        <v>259</v>
      </c>
      <c r="D46" s="356">
        <v>780</v>
      </c>
      <c r="E46" s="300"/>
      <c r="F46" s="419"/>
      <c r="G46" s="419"/>
      <c r="H46" s="357"/>
      <c r="I46" s="303"/>
      <c r="J46" s="415"/>
      <c r="K46" s="415"/>
      <c r="L46" s="300"/>
    </row>
    <row r="47" spans="1:12" s="354" customFormat="1" ht="36" customHeight="1">
      <c r="A47" s="345">
        <v>45547</v>
      </c>
      <c r="B47" s="356" t="s">
        <v>245</v>
      </c>
      <c r="C47" s="360" t="s">
        <v>260</v>
      </c>
      <c r="D47" s="356">
        <v>14</v>
      </c>
      <c r="E47" s="300"/>
      <c r="F47" s="419"/>
      <c r="G47" s="419"/>
      <c r="H47" s="357"/>
      <c r="I47" s="303"/>
      <c r="J47" s="415"/>
      <c r="K47" s="415"/>
      <c r="L47" s="281">
        <f t="shared" ref="L47:L81" si="1">SUM(F47+H47)</f>
        <v>0</v>
      </c>
    </row>
    <row r="48" spans="1:12" s="354" customFormat="1" ht="47.25" customHeight="1">
      <c r="A48" s="345">
        <v>45547</v>
      </c>
      <c r="B48" s="363" t="s">
        <v>246</v>
      </c>
      <c r="C48" s="355" t="s">
        <v>261</v>
      </c>
      <c r="D48" s="283">
        <v>13</v>
      </c>
      <c r="E48" s="300"/>
      <c r="F48" s="418"/>
      <c r="G48" s="418"/>
      <c r="H48" s="357"/>
      <c r="I48" s="303"/>
      <c r="J48" s="416"/>
      <c r="K48" s="416"/>
      <c r="L48" s="281">
        <f t="shared" si="1"/>
        <v>0</v>
      </c>
    </row>
    <row r="49" spans="1:12" s="354" customFormat="1" ht="56.25" customHeight="1">
      <c r="A49" s="345">
        <v>45547</v>
      </c>
      <c r="B49" s="364" t="s">
        <v>247</v>
      </c>
      <c r="C49" s="365" t="s">
        <v>198</v>
      </c>
      <c r="D49" s="366">
        <v>20</v>
      </c>
      <c r="E49" s="300"/>
      <c r="F49" s="300">
        <v>100</v>
      </c>
      <c r="G49" s="300" t="s">
        <v>125</v>
      </c>
      <c r="H49" s="7">
        <v>100</v>
      </c>
      <c r="I49" s="303"/>
      <c r="J49" s="303"/>
      <c r="K49" s="303"/>
      <c r="L49" s="281">
        <f t="shared" si="1"/>
        <v>200</v>
      </c>
    </row>
    <row r="50" spans="1:12" s="354" customFormat="1" ht="48" customHeight="1">
      <c r="A50" s="345">
        <v>45547</v>
      </c>
      <c r="B50" s="367" t="s">
        <v>248</v>
      </c>
      <c r="C50" s="368" t="s">
        <v>262</v>
      </c>
      <c r="D50" s="369">
        <v>26</v>
      </c>
      <c r="E50" s="300"/>
      <c r="F50" s="300">
        <v>120</v>
      </c>
      <c r="G50" s="300" t="s">
        <v>125</v>
      </c>
      <c r="H50" s="7">
        <v>70</v>
      </c>
      <c r="I50" s="7"/>
      <c r="J50" s="7"/>
      <c r="K50" s="7"/>
      <c r="L50" s="281">
        <f t="shared" si="1"/>
        <v>190</v>
      </c>
    </row>
    <row r="51" spans="1:12" s="354" customFormat="1" ht="48" customHeight="1">
      <c r="A51" s="345">
        <v>45548</v>
      </c>
      <c r="B51" s="330" t="s">
        <v>277</v>
      </c>
      <c r="C51" s="331" t="s">
        <v>285</v>
      </c>
      <c r="D51" s="330">
        <v>4</v>
      </c>
      <c r="E51" s="300"/>
      <c r="F51" s="417">
        <v>2100</v>
      </c>
      <c r="G51" s="417" t="s">
        <v>193</v>
      </c>
      <c r="H51" s="414">
        <v>400</v>
      </c>
      <c r="I51" s="7"/>
      <c r="J51" s="7"/>
      <c r="K51" s="7"/>
      <c r="L51" s="281">
        <f t="shared" si="1"/>
        <v>2500</v>
      </c>
    </row>
    <row r="52" spans="1:12" s="354" customFormat="1" ht="48" customHeight="1">
      <c r="A52" s="345">
        <v>45548</v>
      </c>
      <c r="B52" s="335" t="s">
        <v>278</v>
      </c>
      <c r="C52" s="336" t="s">
        <v>166</v>
      </c>
      <c r="D52" s="335">
        <v>13</v>
      </c>
      <c r="E52" s="300"/>
      <c r="F52" s="419"/>
      <c r="G52" s="419"/>
      <c r="H52" s="415"/>
      <c r="I52" s="7"/>
      <c r="J52" s="7"/>
      <c r="K52" s="7"/>
      <c r="L52" s="281">
        <f t="shared" si="1"/>
        <v>0</v>
      </c>
    </row>
    <row r="53" spans="1:12" s="354" customFormat="1" ht="48" customHeight="1">
      <c r="A53" s="345">
        <v>45548</v>
      </c>
      <c r="B53" s="335">
        <v>67308</v>
      </c>
      <c r="C53" s="344" t="s">
        <v>286</v>
      </c>
      <c r="D53" s="335">
        <v>26</v>
      </c>
      <c r="E53" s="300"/>
      <c r="F53" s="419"/>
      <c r="G53" s="419"/>
      <c r="H53" s="415"/>
      <c r="I53" s="7"/>
      <c r="J53" s="7"/>
      <c r="K53" s="7"/>
      <c r="L53" s="281">
        <f t="shared" si="1"/>
        <v>0</v>
      </c>
    </row>
    <row r="54" spans="1:12" s="354" customFormat="1" ht="48" customHeight="1">
      <c r="A54" s="345">
        <v>45548</v>
      </c>
      <c r="B54" s="339" t="s">
        <v>279</v>
      </c>
      <c r="C54" s="340" t="s">
        <v>287</v>
      </c>
      <c r="D54" s="347">
        <v>65</v>
      </c>
      <c r="E54" s="300"/>
      <c r="F54" s="419"/>
      <c r="G54" s="419"/>
      <c r="H54" s="415"/>
      <c r="I54" s="7"/>
      <c r="J54" s="7"/>
      <c r="K54" s="7"/>
      <c r="L54" s="281">
        <f t="shared" si="1"/>
        <v>0</v>
      </c>
    </row>
    <row r="55" spans="1:12" s="354" customFormat="1" ht="48" customHeight="1">
      <c r="A55" s="345">
        <v>45548</v>
      </c>
      <c r="B55" s="337" t="s">
        <v>280</v>
      </c>
      <c r="C55" s="348" t="s">
        <v>288</v>
      </c>
      <c r="D55" s="347">
        <v>27</v>
      </c>
      <c r="E55" s="300"/>
      <c r="F55" s="419"/>
      <c r="G55" s="419"/>
      <c r="H55" s="415"/>
      <c r="I55" s="7"/>
      <c r="J55" s="7"/>
      <c r="K55" s="7"/>
      <c r="L55" s="281">
        <f t="shared" si="1"/>
        <v>0</v>
      </c>
    </row>
    <row r="56" spans="1:12" s="354" customFormat="1" ht="48" customHeight="1">
      <c r="A56" s="345">
        <v>45548</v>
      </c>
      <c r="B56" s="336" t="s">
        <v>281</v>
      </c>
      <c r="C56" s="346" t="s">
        <v>289</v>
      </c>
      <c r="D56" s="332">
        <v>13</v>
      </c>
      <c r="E56" s="300"/>
      <c r="F56" s="419"/>
      <c r="G56" s="419"/>
      <c r="H56" s="415"/>
      <c r="I56" s="7"/>
      <c r="J56" s="7"/>
      <c r="K56" s="7"/>
      <c r="L56" s="281">
        <f t="shared" si="1"/>
        <v>0</v>
      </c>
    </row>
    <row r="57" spans="1:12" s="354" customFormat="1" ht="63.75" customHeight="1">
      <c r="A57" s="345">
        <v>45548</v>
      </c>
      <c r="B57" s="370" t="s">
        <v>282</v>
      </c>
      <c r="C57" s="371" t="s">
        <v>290</v>
      </c>
      <c r="D57" s="332">
        <v>27</v>
      </c>
      <c r="E57" s="300"/>
      <c r="F57" s="419"/>
      <c r="G57" s="419"/>
      <c r="H57" s="415"/>
      <c r="I57" s="7"/>
      <c r="J57" s="7"/>
      <c r="K57" s="7"/>
      <c r="L57" s="281">
        <f t="shared" si="1"/>
        <v>0</v>
      </c>
    </row>
    <row r="58" spans="1:12" s="354" customFormat="1" ht="48" customHeight="1">
      <c r="A58" s="345">
        <v>45548</v>
      </c>
      <c r="B58" s="335" t="s">
        <v>283</v>
      </c>
      <c r="C58" s="336" t="s">
        <v>291</v>
      </c>
      <c r="D58" s="335">
        <v>13</v>
      </c>
      <c r="E58" s="300"/>
      <c r="F58" s="419"/>
      <c r="G58" s="419"/>
      <c r="H58" s="415"/>
      <c r="I58" s="7"/>
      <c r="J58" s="7"/>
      <c r="K58" s="7"/>
      <c r="L58" s="281">
        <f t="shared" si="1"/>
        <v>0</v>
      </c>
    </row>
    <row r="59" spans="1:12" s="354" customFormat="1" ht="48" customHeight="1">
      <c r="A59" s="345">
        <v>45548</v>
      </c>
      <c r="B59" s="335" t="s">
        <v>284</v>
      </c>
      <c r="C59" s="346" t="s">
        <v>292</v>
      </c>
      <c r="D59" s="335">
        <v>5</v>
      </c>
      <c r="E59" s="300"/>
      <c r="F59" s="418"/>
      <c r="G59" s="418"/>
      <c r="H59" s="416"/>
      <c r="I59" s="7"/>
      <c r="J59" s="7"/>
      <c r="K59" s="7"/>
      <c r="L59" s="281">
        <f t="shared" si="1"/>
        <v>0</v>
      </c>
    </row>
    <row r="60" spans="1:12" s="354" customFormat="1" ht="21">
      <c r="A60" s="345">
        <v>45549</v>
      </c>
      <c r="B60" s="336" t="s">
        <v>273</v>
      </c>
      <c r="C60" s="346" t="s">
        <v>275</v>
      </c>
      <c r="D60" s="332">
        <v>2</v>
      </c>
      <c r="E60" s="300"/>
      <c r="F60" s="417">
        <v>80</v>
      </c>
      <c r="G60" s="417" t="s">
        <v>210</v>
      </c>
      <c r="H60" s="414">
        <v>50</v>
      </c>
      <c r="I60" s="7"/>
      <c r="J60" s="7"/>
      <c r="K60" s="7"/>
      <c r="L60" s="281">
        <f t="shared" si="1"/>
        <v>130</v>
      </c>
    </row>
    <row r="61" spans="1:12" s="354" customFormat="1" ht="21">
      <c r="A61" s="345">
        <v>45549</v>
      </c>
      <c r="B61" s="336" t="s">
        <v>274</v>
      </c>
      <c r="C61" s="336" t="s">
        <v>276</v>
      </c>
      <c r="D61" s="332">
        <v>27</v>
      </c>
      <c r="E61" s="300"/>
      <c r="F61" s="418"/>
      <c r="G61" s="418"/>
      <c r="H61" s="416"/>
      <c r="I61" s="7"/>
      <c r="J61" s="7"/>
      <c r="K61" s="7"/>
      <c r="L61" s="281">
        <f t="shared" si="1"/>
        <v>0</v>
      </c>
    </row>
    <row r="62" spans="1:12" s="342" customFormat="1" ht="27.75" customHeight="1">
      <c r="A62" s="345">
        <v>45550</v>
      </c>
      <c r="B62" s="330" t="s">
        <v>293</v>
      </c>
      <c r="C62" s="331" t="s">
        <v>298</v>
      </c>
      <c r="D62" s="330">
        <v>390</v>
      </c>
      <c r="E62" s="310"/>
      <c r="F62" s="411">
        <v>3700</v>
      </c>
      <c r="G62" s="411" t="s">
        <v>193</v>
      </c>
      <c r="H62" s="351"/>
      <c r="I62" s="307"/>
      <c r="J62" s="351"/>
      <c r="K62" s="351"/>
      <c r="L62" s="281">
        <f t="shared" si="1"/>
        <v>3700</v>
      </c>
    </row>
    <row r="63" spans="1:12" s="282" customFormat="1" ht="27.75" customHeight="1">
      <c r="A63" s="345">
        <v>45550</v>
      </c>
      <c r="B63" s="332" t="s">
        <v>294</v>
      </c>
      <c r="C63" s="336" t="s">
        <v>299</v>
      </c>
      <c r="D63" s="332">
        <v>48</v>
      </c>
      <c r="E63" s="372"/>
      <c r="F63" s="412"/>
      <c r="G63" s="412"/>
      <c r="H63" s="373"/>
      <c r="I63" s="374"/>
      <c r="J63" s="373"/>
      <c r="K63" s="373"/>
      <c r="L63" s="281">
        <f t="shared" si="1"/>
        <v>0</v>
      </c>
    </row>
    <row r="64" spans="1:12" s="282" customFormat="1" ht="27.75" customHeight="1">
      <c r="A64" s="345">
        <v>45550</v>
      </c>
      <c r="B64" s="330" t="s">
        <v>295</v>
      </c>
      <c r="C64" s="375" t="s">
        <v>300</v>
      </c>
      <c r="D64" s="376">
        <v>16</v>
      </c>
      <c r="E64" s="377"/>
      <c r="F64" s="413"/>
      <c r="G64" s="413"/>
      <c r="H64" s="174"/>
      <c r="I64" s="1"/>
      <c r="J64" s="174"/>
      <c r="K64" s="174"/>
      <c r="L64" s="281">
        <f t="shared" si="1"/>
        <v>0</v>
      </c>
    </row>
    <row r="65" spans="1:12" s="282" customFormat="1" ht="27.75" customHeight="1">
      <c r="A65" s="345">
        <v>45550</v>
      </c>
      <c r="B65" s="378" t="s">
        <v>296</v>
      </c>
      <c r="C65" s="379" t="s">
        <v>301</v>
      </c>
      <c r="D65" s="380">
        <v>48</v>
      </c>
      <c r="E65" s="377"/>
      <c r="F65" s="377">
        <v>270</v>
      </c>
      <c r="G65" s="377" t="s">
        <v>127</v>
      </c>
      <c r="H65" s="174">
        <v>100</v>
      </c>
      <c r="I65" s="1"/>
      <c r="J65" s="174"/>
      <c r="K65" s="174"/>
      <c r="L65" s="281">
        <f t="shared" si="1"/>
        <v>370</v>
      </c>
    </row>
    <row r="66" spans="1:12" s="282" customFormat="1" ht="27.75" customHeight="1">
      <c r="A66" s="345">
        <v>45550</v>
      </c>
      <c r="B66" s="378" t="s">
        <v>297</v>
      </c>
      <c r="C66" s="379" t="s">
        <v>302</v>
      </c>
      <c r="D66" s="380">
        <v>1</v>
      </c>
      <c r="E66" s="377"/>
      <c r="F66" s="377">
        <v>50</v>
      </c>
      <c r="G66" s="377" t="s">
        <v>180</v>
      </c>
      <c r="H66" s="174">
        <v>50</v>
      </c>
      <c r="I66" s="1"/>
      <c r="J66" s="174"/>
      <c r="K66" s="174"/>
      <c r="L66" s="281">
        <f t="shared" si="1"/>
        <v>100</v>
      </c>
    </row>
    <row r="67" spans="1:12" s="101" customFormat="1" ht="27.75" customHeight="1">
      <c r="A67" s="260"/>
      <c r="B67" s="328"/>
      <c r="C67" s="329"/>
      <c r="D67" s="328"/>
      <c r="E67" s="324"/>
      <c r="F67" s="324"/>
      <c r="G67" s="324"/>
      <c r="H67" s="325"/>
      <c r="I67" s="38"/>
      <c r="J67" s="325"/>
      <c r="K67" s="325"/>
      <c r="L67" s="323">
        <f t="shared" si="1"/>
        <v>0</v>
      </c>
    </row>
    <row r="68" spans="1:12" s="101" customFormat="1" ht="27.75" customHeight="1">
      <c r="A68" s="260"/>
      <c r="B68" s="326"/>
      <c r="C68" s="327"/>
      <c r="D68" s="326"/>
      <c r="E68" s="324"/>
      <c r="F68" s="324"/>
      <c r="G68" s="324"/>
      <c r="H68" s="325"/>
      <c r="I68" s="38"/>
      <c r="J68" s="38"/>
      <c r="K68" s="38"/>
      <c r="L68" s="323">
        <f t="shared" si="1"/>
        <v>0</v>
      </c>
    </row>
    <row r="69" spans="1:12" s="101" customFormat="1" ht="27.75" customHeight="1">
      <c r="A69" s="260"/>
      <c r="B69" s="326"/>
      <c r="C69" s="327"/>
      <c r="D69" s="326"/>
      <c r="E69" s="324"/>
      <c r="F69" s="324"/>
      <c r="G69" s="324"/>
      <c r="H69" s="325"/>
      <c r="I69" s="38"/>
      <c r="J69" s="38"/>
      <c r="K69" s="38"/>
      <c r="L69" s="323">
        <f t="shared" si="1"/>
        <v>0</v>
      </c>
    </row>
    <row r="70" spans="1:12" s="101" customFormat="1" ht="27.75" customHeight="1">
      <c r="A70" s="260"/>
      <c r="B70" s="326"/>
      <c r="C70" s="327"/>
      <c r="D70" s="326"/>
      <c r="E70" s="324"/>
      <c r="F70" s="324"/>
      <c r="G70" s="324"/>
      <c r="H70" s="325"/>
      <c r="I70" s="38"/>
      <c r="J70" s="38"/>
      <c r="K70" s="38"/>
      <c r="L70" s="323">
        <f t="shared" si="1"/>
        <v>0</v>
      </c>
    </row>
    <row r="71" spans="1:12" ht="18">
      <c r="A71" s="260"/>
      <c r="B71" s="33"/>
      <c r="C71" s="32"/>
      <c r="D71" s="33"/>
      <c r="E71" s="181"/>
      <c r="F71" s="181"/>
      <c r="G71" s="181"/>
      <c r="H71" s="36"/>
      <c r="I71" s="37"/>
      <c r="J71" s="37"/>
      <c r="K71" s="37"/>
      <c r="L71" s="262">
        <f t="shared" si="1"/>
        <v>0</v>
      </c>
    </row>
    <row r="72" spans="1:12" ht="18">
      <c r="A72" s="260"/>
      <c r="B72" s="33"/>
      <c r="C72" s="32"/>
      <c r="D72" s="33"/>
      <c r="E72" s="181"/>
      <c r="F72" s="181"/>
      <c r="G72" s="181"/>
      <c r="H72" s="36"/>
      <c r="I72" s="37"/>
      <c r="J72" s="37"/>
      <c r="K72" s="37"/>
      <c r="L72" s="262">
        <f t="shared" si="1"/>
        <v>0</v>
      </c>
    </row>
    <row r="73" spans="1:12" ht="18">
      <c r="A73" s="260"/>
      <c r="B73" s="33"/>
      <c r="C73" s="32"/>
      <c r="D73" s="33"/>
      <c r="E73" s="181"/>
      <c r="F73" s="181"/>
      <c r="G73" s="181"/>
      <c r="H73" s="36"/>
      <c r="I73" s="37"/>
      <c r="J73" s="37"/>
      <c r="K73" s="37"/>
      <c r="L73" s="262">
        <f t="shared" si="1"/>
        <v>0</v>
      </c>
    </row>
    <row r="74" spans="1:12" ht="18">
      <c r="A74" s="260"/>
      <c r="B74" s="33"/>
      <c r="C74" s="32"/>
      <c r="D74" s="33"/>
      <c r="E74" s="181"/>
      <c r="F74" s="181"/>
      <c r="G74" s="181"/>
      <c r="H74" s="36"/>
      <c r="I74" s="37"/>
      <c r="J74" s="37"/>
      <c r="K74" s="37"/>
      <c r="L74" s="262">
        <f t="shared" si="1"/>
        <v>0</v>
      </c>
    </row>
    <row r="75" spans="1:12" ht="18">
      <c r="A75" s="260"/>
      <c r="B75" s="33"/>
      <c r="C75" s="32"/>
      <c r="D75" s="33"/>
      <c r="E75" s="181"/>
      <c r="F75" s="181"/>
      <c r="G75" s="181"/>
      <c r="H75" s="36"/>
      <c r="I75" s="37"/>
      <c r="J75" s="37"/>
      <c r="K75" s="37"/>
      <c r="L75" s="262">
        <f t="shared" si="1"/>
        <v>0</v>
      </c>
    </row>
    <row r="76" spans="1:12" ht="18">
      <c r="A76" s="260"/>
      <c r="B76" s="33"/>
      <c r="C76" s="32"/>
      <c r="D76" s="33"/>
      <c r="E76" s="181"/>
      <c r="F76" s="181"/>
      <c r="G76" s="181"/>
      <c r="H76" s="36"/>
      <c r="I76" s="37"/>
      <c r="J76" s="37"/>
      <c r="K76" s="37"/>
      <c r="L76" s="262">
        <f t="shared" si="1"/>
        <v>0</v>
      </c>
    </row>
    <row r="77" spans="1:12" ht="18">
      <c r="A77" s="260"/>
      <c r="B77" s="33"/>
      <c r="C77" s="32"/>
      <c r="D77" s="33"/>
      <c r="E77" s="181"/>
      <c r="F77" s="181"/>
      <c r="G77" s="181"/>
      <c r="H77" s="36"/>
      <c r="I77" s="37"/>
      <c r="J77" s="37"/>
      <c r="K77" s="37"/>
      <c r="L77" s="262">
        <f t="shared" si="1"/>
        <v>0</v>
      </c>
    </row>
    <row r="78" spans="1:12" ht="18">
      <c r="A78" s="260"/>
      <c r="B78" s="33"/>
      <c r="C78" s="32"/>
      <c r="D78" s="33"/>
      <c r="E78" s="181"/>
      <c r="F78" s="181"/>
      <c r="G78" s="181"/>
      <c r="H78" s="36"/>
      <c r="I78" s="37"/>
      <c r="J78" s="37"/>
      <c r="K78" s="37"/>
      <c r="L78" s="262">
        <f t="shared" si="1"/>
        <v>0</v>
      </c>
    </row>
    <row r="79" spans="1:12" ht="18">
      <c r="A79" s="260"/>
      <c r="B79" s="33"/>
      <c r="C79" s="32"/>
      <c r="D79" s="33"/>
      <c r="E79" s="181"/>
      <c r="F79" s="181"/>
      <c r="G79" s="181"/>
      <c r="H79" s="36"/>
      <c r="I79" s="37"/>
      <c r="J79" s="37"/>
      <c r="K79" s="37"/>
      <c r="L79" s="262">
        <f t="shared" si="1"/>
        <v>0</v>
      </c>
    </row>
    <row r="80" spans="1:12" ht="18">
      <c r="A80" s="260"/>
      <c r="B80" s="33"/>
      <c r="C80" s="32"/>
      <c r="D80" s="33"/>
      <c r="E80" s="181"/>
      <c r="F80" s="181"/>
      <c r="G80" s="181"/>
      <c r="H80" s="36"/>
      <c r="I80" s="37"/>
      <c r="J80" s="37"/>
      <c r="K80" s="37"/>
      <c r="L80" s="262">
        <f t="shared" si="1"/>
        <v>0</v>
      </c>
    </row>
    <row r="81" spans="1:12" ht="18">
      <c r="A81" s="260"/>
      <c r="B81" s="33"/>
      <c r="C81" s="32"/>
      <c r="D81" s="33"/>
      <c r="E81" s="181"/>
      <c r="F81" s="181"/>
      <c r="G81" s="181"/>
      <c r="H81" s="36"/>
      <c r="I81" s="37"/>
      <c r="J81" s="37"/>
      <c r="K81" s="37"/>
      <c r="L81" s="262">
        <f t="shared" si="1"/>
        <v>0</v>
      </c>
    </row>
    <row r="82" spans="1:12" ht="15.75">
      <c r="A82" s="260"/>
      <c r="B82" s="33"/>
      <c r="C82" s="32"/>
      <c r="D82" s="33"/>
      <c r="E82" s="181"/>
      <c r="F82" s="181"/>
      <c r="G82" s="181"/>
      <c r="H82" s="36"/>
      <c r="I82" s="37"/>
      <c r="J82" s="37"/>
      <c r="K82" s="37"/>
      <c r="L82" s="196"/>
    </row>
    <row r="83" spans="1:12" ht="15.75">
      <c r="A83" s="260"/>
      <c r="B83" s="33"/>
      <c r="C83" s="32"/>
      <c r="D83" s="33"/>
      <c r="E83" s="181"/>
      <c r="F83" s="181"/>
      <c r="G83" s="181"/>
      <c r="H83" s="36"/>
      <c r="I83" s="37"/>
      <c r="J83" s="37"/>
      <c r="K83" s="37"/>
      <c r="L83" s="196"/>
    </row>
    <row r="84" spans="1:12" ht="15.75">
      <c r="A84" s="260"/>
      <c r="B84" s="33"/>
      <c r="C84" s="32"/>
      <c r="D84" s="33"/>
      <c r="E84" s="181"/>
      <c r="F84" s="181"/>
      <c r="G84" s="181"/>
      <c r="H84" s="36"/>
      <c r="I84" s="37"/>
      <c r="J84" s="37"/>
      <c r="K84" s="37"/>
      <c r="L84" s="196"/>
    </row>
    <row r="85" spans="1:12" ht="15.75">
      <c r="A85" s="260"/>
      <c r="B85" s="33"/>
      <c r="C85" s="32"/>
      <c r="D85" s="33"/>
      <c r="E85" s="181"/>
      <c r="F85" s="181"/>
      <c r="G85" s="181"/>
      <c r="H85" s="36"/>
      <c r="I85" s="37"/>
      <c r="J85" s="37"/>
      <c r="K85" s="37"/>
      <c r="L85" s="196"/>
    </row>
    <row r="86" spans="1:12" ht="15.75">
      <c r="A86" s="260"/>
      <c r="B86" s="33"/>
      <c r="C86" s="32"/>
      <c r="D86" s="33"/>
      <c r="E86" s="181"/>
      <c r="F86" s="181"/>
      <c r="G86" s="181"/>
      <c r="H86" s="36"/>
      <c r="I86" s="37"/>
      <c r="J86" s="37"/>
      <c r="K86" s="37"/>
      <c r="L86" s="196"/>
    </row>
    <row r="87" spans="1:12" ht="15.75">
      <c r="A87" s="260"/>
      <c r="B87" s="33"/>
      <c r="C87" s="32"/>
      <c r="D87" s="33"/>
      <c r="E87" s="181"/>
      <c r="F87" s="181"/>
      <c r="G87" s="181"/>
      <c r="H87" s="36"/>
      <c r="I87" s="37"/>
      <c r="J87" s="37"/>
      <c r="K87" s="37"/>
      <c r="L87" s="196"/>
    </row>
  </sheetData>
  <autoFilter ref="A3:L4" xr:uid="{00000000-0009-0000-0000-000002000000}"/>
  <mergeCells count="41">
    <mergeCell ref="G32:G33"/>
    <mergeCell ref="F32:F33"/>
    <mergeCell ref="H32:H33"/>
    <mergeCell ref="G51:G59"/>
    <mergeCell ref="F51:F59"/>
    <mergeCell ref="H51:H59"/>
    <mergeCell ref="G25:G29"/>
    <mergeCell ref="F25:F29"/>
    <mergeCell ref="H25:H29"/>
    <mergeCell ref="G30:G31"/>
    <mergeCell ref="F30:F31"/>
    <mergeCell ref="H30:H31"/>
    <mergeCell ref="G18:G21"/>
    <mergeCell ref="F18:F21"/>
    <mergeCell ref="H18:H21"/>
    <mergeCell ref="G23:G24"/>
    <mergeCell ref="F23:F24"/>
    <mergeCell ref="H23:H24"/>
    <mergeCell ref="G13:G17"/>
    <mergeCell ref="F13:F17"/>
    <mergeCell ref="H13:H17"/>
    <mergeCell ref="G9:G10"/>
    <mergeCell ref="F9:F10"/>
    <mergeCell ref="H9:H10"/>
    <mergeCell ref="A1:L1"/>
    <mergeCell ref="G2:K2"/>
    <mergeCell ref="G5:G8"/>
    <mergeCell ref="F5:F8"/>
    <mergeCell ref="H5:H8"/>
    <mergeCell ref="G62:G64"/>
    <mergeCell ref="F62:F64"/>
    <mergeCell ref="J38:J48"/>
    <mergeCell ref="K38:K48"/>
    <mergeCell ref="G36:G37"/>
    <mergeCell ref="F36:F37"/>
    <mergeCell ref="H36:H37"/>
    <mergeCell ref="G38:G48"/>
    <mergeCell ref="F38:F48"/>
    <mergeCell ref="G60:G61"/>
    <mergeCell ref="F60:F61"/>
    <mergeCell ref="H60:H61"/>
  </mergeCells>
  <dataValidations count="1">
    <dataValidation type="whole" allowBlank="1" showInputMessage="1" showErrorMessage="1" sqref="E6:E76 D60:D76 F22 F25 F34:F36 F38 F60 F49:F51 F62 F65:F7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3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428" t="s">
        <v>52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</row>
    <row r="2" spans="1:12">
      <c r="A2" s="25"/>
      <c r="B2" s="26"/>
      <c r="C2" s="26"/>
      <c r="D2" s="26"/>
      <c r="E2" s="27"/>
      <c r="F2" s="27"/>
      <c r="G2" s="429" t="s">
        <v>35</v>
      </c>
      <c r="H2" s="430"/>
      <c r="I2" s="430"/>
      <c r="J2" s="430"/>
      <c r="K2" s="431"/>
      <c r="L2" s="24"/>
    </row>
    <row r="3" spans="1:12" ht="21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428" t="s">
        <v>51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</row>
    <row r="2" spans="1:12">
      <c r="A2" s="25"/>
      <c r="B2" s="26"/>
      <c r="C2" s="26"/>
      <c r="D2" s="26"/>
      <c r="E2" s="27"/>
      <c r="F2" s="27"/>
      <c r="G2" s="429" t="s">
        <v>35</v>
      </c>
      <c r="H2" s="430"/>
      <c r="I2" s="430"/>
      <c r="J2" s="430"/>
      <c r="K2" s="431"/>
      <c r="L2" s="24"/>
    </row>
    <row r="3" spans="1:12" ht="31.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6"/>
  <sheetViews>
    <sheetView topLeftCell="A22" zoomScale="89" zoomScaleNormal="89" workbookViewId="0">
      <selection activeCell="G25" sqref="G25"/>
    </sheetView>
  </sheetViews>
  <sheetFormatPr defaultRowHeight="15"/>
  <cols>
    <col min="2" max="2" width="19.140625" style="141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437" t="s">
        <v>0</v>
      </c>
      <c r="B1" s="437"/>
      <c r="C1" s="437"/>
      <c r="D1" s="437"/>
      <c r="E1" s="437"/>
      <c r="F1" s="437"/>
      <c r="G1" s="437"/>
      <c r="I1" s="432" t="s">
        <v>0</v>
      </c>
      <c r="J1" s="432"/>
      <c r="K1" s="432"/>
      <c r="L1" s="432"/>
      <c r="M1" s="432"/>
      <c r="N1" s="432"/>
      <c r="O1" s="432"/>
    </row>
    <row r="2" spans="1:15" ht="18.75">
      <c r="A2" s="437"/>
      <c r="B2" s="437"/>
      <c r="C2" s="437"/>
      <c r="D2" s="437"/>
      <c r="E2" s="437"/>
      <c r="F2" s="437"/>
      <c r="G2" s="437"/>
      <c r="I2" s="433"/>
      <c r="J2" s="433"/>
      <c r="K2" s="433"/>
      <c r="L2" s="433"/>
      <c r="M2" s="433"/>
      <c r="N2" s="433"/>
      <c r="O2" s="433"/>
    </row>
    <row r="3" spans="1:15" ht="18.75">
      <c r="A3" s="438" t="s">
        <v>83</v>
      </c>
      <c r="B3" s="438"/>
      <c r="C3" s="129" t="s">
        <v>161</v>
      </c>
      <c r="D3" s="129"/>
      <c r="E3" s="130"/>
      <c r="F3" s="131" t="s">
        <v>84</v>
      </c>
      <c r="G3" s="130" t="s">
        <v>121</v>
      </c>
      <c r="I3" s="434" t="s">
        <v>83</v>
      </c>
      <c r="J3" s="434"/>
      <c r="K3" s="129" t="s">
        <v>120</v>
      </c>
      <c r="L3" s="129"/>
      <c r="M3" s="130"/>
      <c r="N3" s="131" t="s">
        <v>84</v>
      </c>
      <c r="O3" s="130" t="s">
        <v>118</v>
      </c>
    </row>
    <row r="4" spans="1:15" ht="18.75">
      <c r="A4" s="382"/>
      <c r="B4" s="383"/>
      <c r="C4" s="382"/>
      <c r="D4" s="382"/>
      <c r="E4" s="382"/>
      <c r="F4" s="382"/>
      <c r="G4" s="382"/>
    </row>
    <row r="5" spans="1:15" ht="18.75">
      <c r="A5" s="384" t="s">
        <v>77</v>
      </c>
      <c r="B5" s="385" t="s">
        <v>36</v>
      </c>
      <c r="C5" s="384" t="s">
        <v>85</v>
      </c>
      <c r="D5" s="384" t="s">
        <v>86</v>
      </c>
      <c r="E5" s="384" t="s">
        <v>88</v>
      </c>
      <c r="F5" s="384" t="s">
        <v>87</v>
      </c>
      <c r="G5" s="386" t="s">
        <v>56</v>
      </c>
      <c r="I5" s="106" t="s">
        <v>77</v>
      </c>
      <c r="J5" s="176" t="s">
        <v>36</v>
      </c>
      <c r="K5" s="106" t="s">
        <v>85</v>
      </c>
      <c r="L5" s="106" t="s">
        <v>86</v>
      </c>
      <c r="M5" s="106" t="s">
        <v>88</v>
      </c>
      <c r="N5" s="106" t="s">
        <v>87</v>
      </c>
      <c r="O5" s="106" t="s">
        <v>56</v>
      </c>
    </row>
    <row r="6" spans="1:15" ht="57" customHeight="1">
      <c r="A6" s="133">
        <v>1</v>
      </c>
      <c r="B6" s="387">
        <v>45536</v>
      </c>
      <c r="C6" s="384" t="s">
        <v>135</v>
      </c>
      <c r="D6" s="381" t="s">
        <v>211</v>
      </c>
      <c r="E6" s="384" t="s">
        <v>136</v>
      </c>
      <c r="F6" s="384" t="s">
        <v>138</v>
      </c>
      <c r="G6" s="384">
        <v>690</v>
      </c>
      <c r="I6" s="133"/>
      <c r="J6" s="176"/>
      <c r="K6" s="106"/>
      <c r="L6" s="143"/>
      <c r="M6" s="106"/>
      <c r="N6" s="106"/>
      <c r="O6" s="106"/>
    </row>
    <row r="7" spans="1:15" ht="84" customHeight="1">
      <c r="A7" s="133">
        <f>SUM(A6+1)</f>
        <v>2</v>
      </c>
      <c r="B7" s="387">
        <v>45537</v>
      </c>
      <c r="C7" s="384" t="s">
        <v>135</v>
      </c>
      <c r="D7" s="381" t="s">
        <v>212</v>
      </c>
      <c r="E7" s="384" t="s">
        <v>136</v>
      </c>
      <c r="F7" s="384" t="s">
        <v>138</v>
      </c>
      <c r="G7" s="384">
        <v>800</v>
      </c>
      <c r="I7" s="133"/>
      <c r="J7" s="176"/>
      <c r="K7" s="106"/>
      <c r="L7" s="106"/>
      <c r="M7" s="106"/>
      <c r="N7" s="106"/>
      <c r="O7" s="106"/>
    </row>
    <row r="8" spans="1:15" ht="49.5" customHeight="1">
      <c r="A8" s="133">
        <f t="shared" ref="A8:A15" si="0">SUM(A7+1)</f>
        <v>3</v>
      </c>
      <c r="B8" s="387">
        <v>45538</v>
      </c>
      <c r="C8" s="384" t="s">
        <v>135</v>
      </c>
      <c r="D8" s="381" t="s">
        <v>213</v>
      </c>
      <c r="E8" s="384" t="s">
        <v>136</v>
      </c>
      <c r="F8" s="384" t="s">
        <v>138</v>
      </c>
      <c r="G8" s="384">
        <v>100</v>
      </c>
      <c r="I8" s="133"/>
      <c r="J8" s="176"/>
      <c r="K8" s="106"/>
      <c r="L8" s="143"/>
      <c r="M8" s="106"/>
      <c r="N8" s="106"/>
      <c r="O8" s="106"/>
    </row>
    <row r="9" spans="1:15" ht="49.5" customHeight="1">
      <c r="A9" s="133">
        <f t="shared" si="0"/>
        <v>4</v>
      </c>
      <c r="B9" s="387">
        <v>45538</v>
      </c>
      <c r="C9" s="384" t="s">
        <v>135</v>
      </c>
      <c r="D9" s="381" t="s">
        <v>214</v>
      </c>
      <c r="E9" s="384" t="s">
        <v>136</v>
      </c>
      <c r="F9" s="384" t="s">
        <v>138</v>
      </c>
      <c r="G9" s="384">
        <v>75</v>
      </c>
      <c r="I9" s="133"/>
      <c r="J9" s="176"/>
      <c r="K9" s="106"/>
      <c r="L9" s="106"/>
      <c r="M9" s="106"/>
      <c r="N9" s="106"/>
      <c r="O9" s="106"/>
    </row>
    <row r="10" spans="1:15" ht="67.5" customHeight="1">
      <c r="A10" s="133">
        <f t="shared" si="0"/>
        <v>5</v>
      </c>
      <c r="B10" s="387">
        <v>45539</v>
      </c>
      <c r="C10" s="384" t="s">
        <v>135</v>
      </c>
      <c r="D10" s="381" t="s">
        <v>215</v>
      </c>
      <c r="E10" s="384" t="s">
        <v>136</v>
      </c>
      <c r="F10" s="384" t="s">
        <v>138</v>
      </c>
      <c r="G10" s="384">
        <v>1500</v>
      </c>
      <c r="I10" s="133"/>
      <c r="J10" s="176"/>
      <c r="K10" s="106"/>
      <c r="L10" s="106"/>
      <c r="M10" s="106"/>
      <c r="N10" s="106"/>
      <c r="O10" s="106"/>
    </row>
    <row r="11" spans="1:15" ht="90.75" customHeight="1">
      <c r="A11" s="133">
        <f t="shared" si="0"/>
        <v>6</v>
      </c>
      <c r="B11" s="387">
        <v>45540</v>
      </c>
      <c r="C11" s="384" t="s">
        <v>135</v>
      </c>
      <c r="D11" s="381" t="s">
        <v>263</v>
      </c>
      <c r="E11" s="384" t="s">
        <v>136</v>
      </c>
      <c r="F11" s="384" t="s">
        <v>138</v>
      </c>
      <c r="G11" s="384">
        <v>800</v>
      </c>
      <c r="I11" s="133"/>
      <c r="J11" s="176"/>
      <c r="K11" s="106"/>
      <c r="L11" s="106"/>
      <c r="M11" s="106"/>
      <c r="N11" s="106"/>
      <c r="O11" s="106"/>
    </row>
    <row r="12" spans="1:15" ht="72" customHeight="1">
      <c r="A12" s="133">
        <f t="shared" si="0"/>
        <v>7</v>
      </c>
      <c r="B12" s="387">
        <v>45540</v>
      </c>
      <c r="C12" s="384" t="s">
        <v>135</v>
      </c>
      <c r="D12" s="381" t="s">
        <v>264</v>
      </c>
      <c r="E12" s="384" t="s">
        <v>136</v>
      </c>
      <c r="F12" s="384" t="s">
        <v>138</v>
      </c>
      <c r="G12" s="384">
        <v>100</v>
      </c>
      <c r="I12" s="133"/>
      <c r="J12" s="176"/>
      <c r="K12" s="106"/>
      <c r="L12" s="106"/>
      <c r="M12" s="106"/>
      <c r="N12" s="106"/>
      <c r="O12" s="106"/>
    </row>
    <row r="13" spans="1:15" ht="50.25" customHeight="1">
      <c r="A13" s="133">
        <f t="shared" si="0"/>
        <v>8</v>
      </c>
      <c r="B13" s="387">
        <v>45541</v>
      </c>
      <c r="C13" s="384" t="s">
        <v>135</v>
      </c>
      <c r="D13" s="381" t="s">
        <v>265</v>
      </c>
      <c r="E13" s="384" t="s">
        <v>136</v>
      </c>
      <c r="F13" s="384" t="s">
        <v>138</v>
      </c>
      <c r="G13" s="384">
        <v>250</v>
      </c>
      <c r="I13" s="133"/>
      <c r="J13" s="176"/>
      <c r="K13" s="106"/>
      <c r="L13" s="106"/>
      <c r="M13" s="106"/>
      <c r="N13" s="106"/>
      <c r="O13" s="106"/>
    </row>
    <row r="14" spans="1:15" ht="55.5" customHeight="1">
      <c r="A14" s="133">
        <f t="shared" si="0"/>
        <v>9</v>
      </c>
      <c r="B14" s="387">
        <v>45544</v>
      </c>
      <c r="C14" s="384" t="s">
        <v>135</v>
      </c>
      <c r="D14" s="381" t="s">
        <v>266</v>
      </c>
      <c r="E14" s="384" t="s">
        <v>136</v>
      </c>
      <c r="F14" s="384" t="s">
        <v>138</v>
      </c>
      <c r="G14" s="384">
        <v>950</v>
      </c>
      <c r="I14" s="133"/>
      <c r="J14" s="176"/>
      <c r="K14" s="106"/>
      <c r="L14" s="106"/>
      <c r="M14" s="106"/>
      <c r="N14" s="106"/>
      <c r="O14" s="106"/>
    </row>
    <row r="15" spans="1:15" ht="36.75" customHeight="1">
      <c r="A15" s="133">
        <f t="shared" si="0"/>
        <v>10</v>
      </c>
      <c r="B15" s="387">
        <v>45544</v>
      </c>
      <c r="C15" s="384" t="s">
        <v>135</v>
      </c>
      <c r="D15" s="381" t="s">
        <v>267</v>
      </c>
      <c r="E15" s="384" t="s">
        <v>136</v>
      </c>
      <c r="F15" s="384" t="s">
        <v>138</v>
      </c>
      <c r="G15" s="384">
        <v>100</v>
      </c>
      <c r="I15" s="248"/>
      <c r="J15" s="176"/>
      <c r="K15" s="106"/>
      <c r="L15" s="106"/>
      <c r="M15" s="106"/>
      <c r="N15" s="106"/>
      <c r="O15" s="106"/>
    </row>
    <row r="16" spans="1:15" ht="43.5" customHeight="1">
      <c r="A16" s="133">
        <v>11</v>
      </c>
      <c r="B16" s="387">
        <v>45544</v>
      </c>
      <c r="C16" s="384" t="s">
        <v>135</v>
      </c>
      <c r="D16" s="381" t="s">
        <v>264</v>
      </c>
      <c r="E16" s="384" t="s">
        <v>136</v>
      </c>
      <c r="F16" s="384" t="s">
        <v>138</v>
      </c>
      <c r="G16" s="384">
        <v>100</v>
      </c>
      <c r="I16" s="248"/>
      <c r="J16" s="176"/>
      <c r="K16" s="106"/>
      <c r="L16" s="106"/>
      <c r="M16" s="106"/>
      <c r="N16" s="106"/>
      <c r="O16" s="106"/>
    </row>
    <row r="17" spans="1:15" ht="29.25" customHeight="1">
      <c r="A17" s="133">
        <f>SUM(A15+1)</f>
        <v>11</v>
      </c>
      <c r="B17" s="387">
        <v>45544</v>
      </c>
      <c r="C17" s="384" t="s">
        <v>135</v>
      </c>
      <c r="D17" s="381" t="s">
        <v>268</v>
      </c>
      <c r="E17" s="384" t="s">
        <v>136</v>
      </c>
      <c r="F17" s="384" t="s">
        <v>138</v>
      </c>
      <c r="G17" s="384">
        <v>100</v>
      </c>
      <c r="I17" s="133"/>
      <c r="J17" s="176"/>
      <c r="K17" s="106"/>
      <c r="L17" s="106"/>
      <c r="M17" s="106"/>
      <c r="N17" s="106"/>
      <c r="O17" s="106"/>
    </row>
    <row r="18" spans="1:15" ht="37.5">
      <c r="A18" s="133">
        <v>12</v>
      </c>
      <c r="B18" s="387">
        <v>45545</v>
      </c>
      <c r="C18" s="384" t="s">
        <v>135</v>
      </c>
      <c r="D18" s="381" t="s">
        <v>267</v>
      </c>
      <c r="E18" s="384" t="s">
        <v>136</v>
      </c>
      <c r="F18" s="384" t="s">
        <v>138</v>
      </c>
      <c r="G18" s="384">
        <v>500</v>
      </c>
      <c r="I18" s="133"/>
      <c r="J18" s="176"/>
      <c r="K18" s="106"/>
      <c r="L18" s="106"/>
      <c r="M18" s="106"/>
      <c r="N18" s="106"/>
      <c r="O18" s="106"/>
    </row>
    <row r="19" spans="1:15" ht="18.75">
      <c r="A19" s="133">
        <v>12</v>
      </c>
      <c r="B19" s="387">
        <v>45546</v>
      </c>
      <c r="C19" s="384" t="s">
        <v>135</v>
      </c>
      <c r="D19" s="381" t="s">
        <v>269</v>
      </c>
      <c r="E19" s="384" t="s">
        <v>136</v>
      </c>
      <c r="F19" s="384" t="s">
        <v>138</v>
      </c>
      <c r="G19" s="384">
        <v>850</v>
      </c>
      <c r="I19" s="133"/>
      <c r="J19" s="176"/>
      <c r="K19" s="106"/>
      <c r="L19" s="106"/>
      <c r="M19" s="106"/>
      <c r="N19" s="106"/>
      <c r="O19" s="106"/>
    </row>
    <row r="20" spans="1:15" ht="56.25">
      <c r="A20" s="133">
        <v>12</v>
      </c>
      <c r="B20" s="387">
        <v>45547</v>
      </c>
      <c r="C20" s="384" t="s">
        <v>135</v>
      </c>
      <c r="D20" s="381" t="s">
        <v>322</v>
      </c>
      <c r="E20" s="384" t="s">
        <v>136</v>
      </c>
      <c r="F20" s="384" t="s">
        <v>137</v>
      </c>
      <c r="G20" s="384">
        <v>6200</v>
      </c>
      <c r="I20" s="133"/>
      <c r="J20" s="176"/>
      <c r="K20" s="106"/>
      <c r="L20" s="106"/>
      <c r="M20" s="106"/>
      <c r="N20" s="106"/>
      <c r="O20" s="106"/>
    </row>
    <row r="21" spans="1:15" ht="43.5" customHeight="1">
      <c r="A21" s="133">
        <v>12</v>
      </c>
      <c r="B21" s="387">
        <v>45547</v>
      </c>
      <c r="C21" s="384" t="s">
        <v>135</v>
      </c>
      <c r="D21" s="381" t="s">
        <v>264</v>
      </c>
      <c r="E21" s="384" t="s">
        <v>136</v>
      </c>
      <c r="F21" s="384" t="s">
        <v>138</v>
      </c>
      <c r="G21" s="384">
        <v>100</v>
      </c>
      <c r="I21" s="133"/>
      <c r="J21" s="176"/>
      <c r="K21" s="106"/>
      <c r="L21" s="106"/>
      <c r="M21" s="106"/>
      <c r="N21" s="106"/>
      <c r="O21" s="106"/>
    </row>
    <row r="22" spans="1:15" ht="35.25" customHeight="1">
      <c r="A22" s="133">
        <v>12</v>
      </c>
      <c r="B22" s="387">
        <v>45547</v>
      </c>
      <c r="C22" s="384" t="s">
        <v>135</v>
      </c>
      <c r="D22" s="381" t="s">
        <v>303</v>
      </c>
      <c r="E22" s="384" t="s">
        <v>136</v>
      </c>
      <c r="F22" s="384" t="s">
        <v>138</v>
      </c>
      <c r="G22" s="384">
        <v>120</v>
      </c>
      <c r="I22" s="133"/>
      <c r="J22" s="176"/>
      <c r="K22" s="106"/>
      <c r="L22" s="106"/>
      <c r="M22" s="106"/>
      <c r="N22" s="106"/>
      <c r="O22" s="106"/>
    </row>
    <row r="23" spans="1:15" ht="51" customHeight="1">
      <c r="A23" s="133">
        <v>12</v>
      </c>
      <c r="B23" s="387">
        <v>45548</v>
      </c>
      <c r="C23" s="384" t="s">
        <v>135</v>
      </c>
      <c r="D23" s="381" t="s">
        <v>304</v>
      </c>
      <c r="E23" s="384" t="s">
        <v>136</v>
      </c>
      <c r="F23" s="384" t="s">
        <v>138</v>
      </c>
      <c r="G23" s="384">
        <v>2100</v>
      </c>
      <c r="I23" s="133"/>
      <c r="J23" s="176"/>
      <c r="K23" s="106"/>
      <c r="L23" s="106"/>
      <c r="M23" s="106"/>
      <c r="N23" s="106"/>
      <c r="O23" s="106"/>
    </row>
    <row r="24" spans="1:15" ht="18.75">
      <c r="A24" s="133">
        <v>12</v>
      </c>
      <c r="B24" s="387">
        <v>45549</v>
      </c>
      <c r="C24" s="381" t="s">
        <v>305</v>
      </c>
      <c r="D24" s="384" t="s">
        <v>312</v>
      </c>
      <c r="E24" s="384" t="s">
        <v>136</v>
      </c>
      <c r="F24" s="384" t="s">
        <v>138</v>
      </c>
      <c r="G24" s="384">
        <v>80</v>
      </c>
      <c r="I24" s="133"/>
      <c r="J24" s="176"/>
      <c r="K24" s="106"/>
      <c r="L24" s="106"/>
      <c r="M24" s="106"/>
      <c r="N24" s="106"/>
      <c r="O24" s="106"/>
    </row>
    <row r="25" spans="1:15" ht="56.25">
      <c r="A25" s="133">
        <v>12</v>
      </c>
      <c r="B25" s="387">
        <v>45550</v>
      </c>
      <c r="C25" s="384" t="s">
        <v>135</v>
      </c>
      <c r="D25" s="381" t="s">
        <v>306</v>
      </c>
      <c r="E25" s="384" t="s">
        <v>136</v>
      </c>
      <c r="F25" s="384" t="s">
        <v>137</v>
      </c>
      <c r="G25" s="384">
        <v>3700</v>
      </c>
      <c r="I25" s="133"/>
      <c r="J25" s="176"/>
      <c r="K25" s="106"/>
      <c r="L25" s="106"/>
      <c r="M25" s="106"/>
      <c r="N25" s="106"/>
      <c r="O25" s="106"/>
    </row>
    <row r="26" spans="1:15" ht="37.5">
      <c r="A26" s="133">
        <v>12</v>
      </c>
      <c r="B26" s="387">
        <v>45550</v>
      </c>
      <c r="C26" s="384" t="s">
        <v>135</v>
      </c>
      <c r="D26" s="381" t="s">
        <v>264</v>
      </c>
      <c r="E26" s="384" t="s">
        <v>136</v>
      </c>
      <c r="F26" s="384" t="s">
        <v>138</v>
      </c>
      <c r="G26" s="384">
        <v>270</v>
      </c>
      <c r="I26" s="133"/>
      <c r="J26" s="176"/>
      <c r="K26" s="106"/>
      <c r="L26" s="106"/>
      <c r="M26" s="106"/>
      <c r="N26" s="106"/>
      <c r="O26" s="106"/>
    </row>
    <row r="27" spans="1:15" ht="33.6" customHeight="1">
      <c r="A27" s="133">
        <v>12</v>
      </c>
      <c r="B27" s="387">
        <v>45550</v>
      </c>
      <c r="C27" s="384" t="s">
        <v>135</v>
      </c>
      <c r="D27" s="381" t="s">
        <v>321</v>
      </c>
      <c r="E27" s="384" t="s">
        <v>136</v>
      </c>
      <c r="F27" s="384" t="s">
        <v>138</v>
      </c>
      <c r="G27" s="384">
        <v>50</v>
      </c>
      <c r="I27" s="133"/>
      <c r="J27" s="176"/>
      <c r="K27" s="106"/>
      <c r="L27" s="106"/>
      <c r="M27" s="106"/>
      <c r="N27" s="106"/>
      <c r="O27" s="106"/>
    </row>
    <row r="28" spans="1:15" ht="18.75">
      <c r="A28" s="133"/>
      <c r="B28" s="388"/>
      <c r="C28" s="389"/>
      <c r="D28" s="389"/>
      <c r="E28" s="384"/>
      <c r="F28" s="389"/>
      <c r="G28" s="389"/>
      <c r="I28" s="133"/>
      <c r="J28" s="176"/>
      <c r="K28" s="106"/>
      <c r="L28" s="106"/>
      <c r="M28" s="106"/>
      <c r="N28" s="106"/>
      <c r="O28" s="106"/>
    </row>
    <row r="29" spans="1:15">
      <c r="C29" s="435"/>
      <c r="D29" s="435"/>
      <c r="E29" s="435"/>
      <c r="G29" s="225"/>
      <c r="I29" s="122"/>
      <c r="J29" s="184"/>
      <c r="K29" s="122"/>
      <c r="L29" s="122"/>
      <c r="M29" s="122"/>
      <c r="N29" s="106"/>
      <c r="O29" s="132"/>
    </row>
    <row r="30" spans="1:15" ht="18.75">
      <c r="C30" s="435"/>
      <c r="D30" s="435"/>
      <c r="E30" s="435"/>
      <c r="F30" s="384" t="s">
        <v>23</v>
      </c>
      <c r="G30" s="384">
        <f>SUM(G6:G27)</f>
        <v>19535</v>
      </c>
    </row>
    <row r="31" spans="1:15">
      <c r="B31" s="184"/>
      <c r="C31" s="435"/>
      <c r="D31" s="435"/>
      <c r="E31" s="435"/>
      <c r="F31" s="436"/>
      <c r="G31" s="436"/>
      <c r="I31" s="112"/>
      <c r="J31" s="177"/>
      <c r="K31" s="112"/>
      <c r="L31" s="112"/>
      <c r="M31" s="112"/>
      <c r="N31" s="112"/>
      <c r="O31" s="112"/>
    </row>
    <row r="32" spans="1:15">
      <c r="F32" s="433"/>
      <c r="G32" s="433"/>
      <c r="I32" s="135" t="s">
        <v>78</v>
      </c>
      <c r="J32" s="178"/>
      <c r="K32" s="47"/>
      <c r="L32" s="47" t="s">
        <v>79</v>
      </c>
      <c r="M32" s="47"/>
      <c r="N32" s="47" t="s">
        <v>80</v>
      </c>
      <c r="O32" s="47"/>
    </row>
    <row r="33" spans="1:14">
      <c r="A33" s="135"/>
      <c r="B33" s="177"/>
      <c r="C33" s="112"/>
      <c r="D33" s="112"/>
      <c r="E33" s="112"/>
      <c r="F33" s="433"/>
      <c r="G33" s="433"/>
      <c r="I33" s="136" t="s">
        <v>30</v>
      </c>
      <c r="J33" s="177"/>
      <c r="K33" s="112"/>
      <c r="L33" s="112" t="s">
        <v>81</v>
      </c>
      <c r="N33" s="112" t="s">
        <v>82</v>
      </c>
    </row>
    <row r="34" spans="1:14" ht="18.75">
      <c r="A34" s="393" t="s">
        <v>78</v>
      </c>
      <c r="B34" s="394"/>
      <c r="C34" s="322"/>
      <c r="D34" s="322" t="s">
        <v>79</v>
      </c>
      <c r="E34" s="322"/>
      <c r="F34" s="322" t="s">
        <v>80</v>
      </c>
      <c r="G34" s="47"/>
    </row>
    <row r="35" spans="1:14" ht="18.75">
      <c r="A35" s="390" t="s">
        <v>30</v>
      </c>
      <c r="B35" s="383"/>
      <c r="C35" s="391"/>
      <c r="D35" s="392" t="s">
        <v>81</v>
      </c>
      <c r="E35" s="382"/>
      <c r="F35" s="392" t="s">
        <v>82</v>
      </c>
      <c r="G35" s="382"/>
    </row>
    <row r="36" spans="1:14">
      <c r="B36" s="220"/>
      <c r="C36" s="220"/>
    </row>
  </sheetData>
  <mergeCells count="8">
    <mergeCell ref="I1:O1"/>
    <mergeCell ref="I2:O2"/>
    <mergeCell ref="I3:J3"/>
    <mergeCell ref="C29:E31"/>
    <mergeCell ref="F31:G33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127"/>
  <sheetViews>
    <sheetView topLeftCell="A108" zoomScaleNormal="100" workbookViewId="0">
      <selection activeCell="J108" sqref="J1:J1048576"/>
    </sheetView>
  </sheetViews>
  <sheetFormatPr defaultRowHeight="15"/>
  <cols>
    <col min="2" max="2" width="11.28515625" style="141" customWidth="1"/>
    <col min="3" max="3" width="45.42578125" customWidth="1"/>
    <col min="4" max="4" width="23.28515625" customWidth="1"/>
    <col min="5" max="5" width="20.28515625" customWidth="1"/>
    <col min="6" max="6" width="20" customWidth="1"/>
    <col min="7" max="7" width="21.5703125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452" t="s">
        <v>0</v>
      </c>
      <c r="B1" s="453"/>
      <c r="C1" s="453"/>
      <c r="D1" s="453"/>
      <c r="E1" s="453"/>
      <c r="F1" s="453"/>
      <c r="G1" s="454"/>
      <c r="I1" s="452" t="s">
        <v>0</v>
      </c>
      <c r="J1" s="453"/>
      <c r="K1" s="453"/>
      <c r="L1" s="453"/>
      <c r="M1" s="453"/>
      <c r="N1" s="453"/>
      <c r="O1" s="454"/>
    </row>
    <row r="2" spans="1:15">
      <c r="A2" s="447"/>
      <c r="B2" s="433"/>
      <c r="C2" s="433"/>
      <c r="D2" s="433"/>
      <c r="E2" s="433"/>
      <c r="F2" s="433"/>
      <c r="G2" s="448"/>
      <c r="I2" s="447"/>
      <c r="J2" s="433"/>
      <c r="K2" s="433"/>
      <c r="L2" s="433"/>
      <c r="M2" s="433"/>
      <c r="N2" s="433"/>
      <c r="O2" s="448"/>
    </row>
    <row r="3" spans="1:15">
      <c r="A3" s="445" t="s">
        <v>83</v>
      </c>
      <c r="B3" s="446"/>
      <c r="C3" s="121" t="s">
        <v>309</v>
      </c>
      <c r="D3" s="121"/>
      <c r="E3" s="122"/>
      <c r="F3" s="123" t="s">
        <v>84</v>
      </c>
      <c r="G3" s="124" t="s">
        <v>118</v>
      </c>
      <c r="I3" s="445" t="s">
        <v>83</v>
      </c>
      <c r="J3" s="446"/>
      <c r="K3" s="121" t="s">
        <v>125</v>
      </c>
      <c r="L3" s="121"/>
      <c r="M3" s="122"/>
      <c r="N3" s="123" t="s">
        <v>84</v>
      </c>
      <c r="O3" s="124" t="s">
        <v>122</v>
      </c>
    </row>
    <row r="4" spans="1:15">
      <c r="A4" s="103"/>
      <c r="G4" s="104"/>
      <c r="I4" s="103"/>
      <c r="O4" s="104"/>
    </row>
    <row r="5" spans="1:15">
      <c r="A5" s="105" t="s">
        <v>77</v>
      </c>
      <c r="B5" s="176" t="s">
        <v>36</v>
      </c>
      <c r="C5" s="106" t="s">
        <v>85</v>
      </c>
      <c r="D5" s="106" t="s">
        <v>86</v>
      </c>
      <c r="E5" s="106" t="s">
        <v>5</v>
      </c>
      <c r="F5" s="106" t="s">
        <v>87</v>
      </c>
      <c r="G5" s="107" t="s">
        <v>56</v>
      </c>
      <c r="I5" s="105" t="s">
        <v>77</v>
      </c>
      <c r="J5" s="176" t="s">
        <v>36</v>
      </c>
      <c r="K5" s="106" t="s">
        <v>85</v>
      </c>
      <c r="L5" s="106" t="s">
        <v>86</v>
      </c>
      <c r="M5" s="106" t="s">
        <v>5</v>
      </c>
      <c r="N5" s="106" t="s">
        <v>87</v>
      </c>
      <c r="O5" s="107" t="s">
        <v>56</v>
      </c>
    </row>
    <row r="6" spans="1:15">
      <c r="A6" s="108">
        <v>1</v>
      </c>
      <c r="B6" s="224">
        <v>45539</v>
      </c>
      <c r="C6" s="143" t="s">
        <v>307</v>
      </c>
      <c r="D6" s="109" t="s">
        <v>135</v>
      </c>
      <c r="E6" s="218" t="s">
        <v>136</v>
      </c>
      <c r="F6" s="106" t="s">
        <v>146</v>
      </c>
      <c r="G6" s="107">
        <v>600</v>
      </c>
      <c r="I6" s="105">
        <v>1</v>
      </c>
      <c r="J6" s="224">
        <v>44964</v>
      </c>
      <c r="K6" s="143" t="s">
        <v>157</v>
      </c>
      <c r="L6" s="109" t="s">
        <v>135</v>
      </c>
      <c r="M6" s="194" t="s">
        <v>136</v>
      </c>
      <c r="N6" s="106" t="s">
        <v>146</v>
      </c>
      <c r="O6" s="110">
        <v>60</v>
      </c>
    </row>
    <row r="7" spans="1:15">
      <c r="A7" s="108">
        <v>2</v>
      </c>
      <c r="B7" s="224">
        <v>45548</v>
      </c>
      <c r="C7" s="143" t="s">
        <v>308</v>
      </c>
      <c r="D7" s="106" t="s">
        <v>135</v>
      </c>
      <c r="E7" s="216" t="s">
        <v>136</v>
      </c>
      <c r="F7" s="106" t="s">
        <v>146</v>
      </c>
      <c r="G7" s="107">
        <v>400</v>
      </c>
      <c r="I7" s="108"/>
      <c r="J7" s="145"/>
      <c r="K7" s="109"/>
      <c r="L7" s="109"/>
      <c r="M7" s="109"/>
      <c r="N7" s="109" t="s">
        <v>23</v>
      </c>
      <c r="O7" s="110">
        <f>SUM(O6:O6)</f>
        <v>60</v>
      </c>
    </row>
    <row r="8" spans="1:15" ht="27.75" customHeight="1">
      <c r="A8" s="108">
        <v>3</v>
      </c>
      <c r="B8" s="145">
        <v>45545</v>
      </c>
      <c r="C8" s="398" t="s">
        <v>318</v>
      </c>
      <c r="D8" s="109" t="s">
        <v>135</v>
      </c>
      <c r="E8" s="109" t="s">
        <v>136</v>
      </c>
      <c r="F8" s="106" t="s">
        <v>138</v>
      </c>
      <c r="G8" s="110">
        <v>50</v>
      </c>
      <c r="I8" s="103"/>
      <c r="O8" s="104"/>
    </row>
    <row r="9" spans="1:15">
      <c r="A9" s="108"/>
      <c r="B9" s="145"/>
      <c r="C9" s="143"/>
      <c r="D9" s="109"/>
      <c r="E9" s="165"/>
      <c r="F9" s="106"/>
      <c r="G9" s="110"/>
      <c r="I9" s="111"/>
      <c r="J9" s="177"/>
      <c r="K9" s="112"/>
      <c r="L9" s="112"/>
      <c r="M9" s="112"/>
      <c r="N9" s="112"/>
      <c r="O9" s="113"/>
    </row>
    <row r="10" spans="1:15">
      <c r="A10" s="108"/>
      <c r="F10" s="109"/>
      <c r="G10" s="110"/>
      <c r="I10" s="114" t="s">
        <v>78</v>
      </c>
      <c r="J10" s="178"/>
      <c r="K10" s="47"/>
      <c r="L10" s="47" t="s">
        <v>79</v>
      </c>
      <c r="M10" s="47"/>
      <c r="N10" s="47" t="s">
        <v>80</v>
      </c>
      <c r="O10" s="115"/>
    </row>
    <row r="11" spans="1:15" ht="15.75" thickBot="1">
      <c r="A11" s="103"/>
      <c r="F11" s="109" t="s">
        <v>23</v>
      </c>
      <c r="G11" s="110">
        <f>SUM(G6:G8)</f>
        <v>1050</v>
      </c>
      <c r="I11" s="125" t="s">
        <v>30</v>
      </c>
      <c r="J11" s="189"/>
      <c r="K11" s="126"/>
      <c r="L11" s="126" t="s">
        <v>81</v>
      </c>
      <c r="M11" s="127"/>
      <c r="N11" s="126" t="s">
        <v>82</v>
      </c>
      <c r="O11" s="128"/>
    </row>
    <row r="12" spans="1:15" ht="15.75" thickBot="1">
      <c r="A12" s="111"/>
      <c r="B12" s="177"/>
      <c r="C12" s="112"/>
      <c r="D12" s="112"/>
      <c r="E12" s="112"/>
      <c r="F12" s="112"/>
      <c r="G12" s="113"/>
    </row>
    <row r="13" spans="1:15">
      <c r="A13" s="114" t="s">
        <v>78</v>
      </c>
      <c r="B13" s="178"/>
      <c r="C13" s="47"/>
      <c r="D13" s="47" t="s">
        <v>79</v>
      </c>
      <c r="E13" s="47"/>
      <c r="F13" s="47" t="s">
        <v>80</v>
      </c>
      <c r="G13" s="115"/>
      <c r="I13" s="452" t="s">
        <v>0</v>
      </c>
      <c r="J13" s="453"/>
      <c r="K13" s="453"/>
      <c r="L13" s="453"/>
      <c r="M13" s="453"/>
      <c r="N13" s="453"/>
      <c r="O13" s="454"/>
    </row>
    <row r="14" spans="1:15" ht="15.75" thickBot="1">
      <c r="A14" s="125" t="s">
        <v>30</v>
      </c>
      <c r="B14" s="189"/>
      <c r="C14" s="126"/>
      <c r="D14" s="126" t="s">
        <v>81</v>
      </c>
      <c r="E14" s="127"/>
      <c r="F14" s="126" t="s">
        <v>82</v>
      </c>
      <c r="G14" s="128"/>
      <c r="I14" s="447"/>
      <c r="J14" s="433"/>
      <c r="K14" s="433"/>
      <c r="L14" s="433"/>
      <c r="M14" s="433"/>
      <c r="N14" s="433"/>
      <c r="O14" s="448"/>
    </row>
    <row r="15" spans="1:15" ht="15.75" thickBot="1">
      <c r="I15" s="445" t="s">
        <v>83</v>
      </c>
      <c r="J15" s="446"/>
      <c r="K15" s="121" t="s">
        <v>126</v>
      </c>
      <c r="L15" s="121"/>
      <c r="M15" s="122"/>
      <c r="N15" s="123" t="s">
        <v>84</v>
      </c>
      <c r="O15" s="124" t="s">
        <v>118</v>
      </c>
    </row>
    <row r="16" spans="1:15">
      <c r="A16" s="452" t="s">
        <v>0</v>
      </c>
      <c r="B16" s="453"/>
      <c r="C16" s="453"/>
      <c r="D16" s="453"/>
      <c r="E16" s="453"/>
      <c r="F16" s="453"/>
      <c r="G16" s="454"/>
      <c r="I16" s="103"/>
      <c r="O16" s="104"/>
    </row>
    <row r="17" spans="1:15">
      <c r="A17" s="447"/>
      <c r="B17" s="433"/>
      <c r="C17" s="433"/>
      <c r="D17" s="433"/>
      <c r="E17" s="433"/>
      <c r="F17" s="433"/>
      <c r="G17" s="448"/>
      <c r="I17" s="105" t="s">
        <v>77</v>
      </c>
      <c r="J17" s="176" t="s">
        <v>36</v>
      </c>
      <c r="K17" s="106" t="s">
        <v>85</v>
      </c>
      <c r="L17" s="106" t="s">
        <v>86</v>
      </c>
      <c r="M17" s="106" t="s">
        <v>5</v>
      </c>
      <c r="N17" s="106" t="s">
        <v>87</v>
      </c>
      <c r="O17" s="107" t="s">
        <v>56</v>
      </c>
    </row>
    <row r="18" spans="1:15">
      <c r="A18" s="445" t="s">
        <v>83</v>
      </c>
      <c r="B18" s="446"/>
      <c r="C18" s="121" t="s">
        <v>180</v>
      </c>
      <c r="D18" s="121"/>
      <c r="E18" s="122"/>
      <c r="F18" s="123" t="s">
        <v>84</v>
      </c>
      <c r="G18" s="124" t="s">
        <v>145</v>
      </c>
      <c r="I18" s="108">
        <v>1</v>
      </c>
      <c r="J18" s="224">
        <v>45202</v>
      </c>
      <c r="K18" s="143" t="s">
        <v>141</v>
      </c>
      <c r="L18" s="109" t="s">
        <v>135</v>
      </c>
      <c r="M18" s="165" t="s">
        <v>136</v>
      </c>
      <c r="N18" s="106" t="s">
        <v>138</v>
      </c>
      <c r="O18" s="110"/>
    </row>
    <row r="19" spans="1:15">
      <c r="A19" s="103"/>
      <c r="G19" s="104"/>
      <c r="I19" s="108">
        <v>2</v>
      </c>
      <c r="J19" s="224">
        <v>45203</v>
      </c>
      <c r="K19" s="106" t="s">
        <v>140</v>
      </c>
      <c r="L19" s="109" t="s">
        <v>135</v>
      </c>
      <c r="M19" s="165" t="s">
        <v>136</v>
      </c>
      <c r="N19" s="106" t="s">
        <v>139</v>
      </c>
      <c r="O19" s="110"/>
    </row>
    <row r="20" spans="1:15">
      <c r="A20" s="105" t="s">
        <v>77</v>
      </c>
      <c r="B20" s="176" t="s">
        <v>36</v>
      </c>
      <c r="C20" s="106" t="s">
        <v>85</v>
      </c>
      <c r="D20" s="106" t="s">
        <v>86</v>
      </c>
      <c r="E20" s="106" t="s">
        <v>5</v>
      </c>
      <c r="F20" s="106" t="s">
        <v>87</v>
      </c>
      <c r="G20" s="107" t="s">
        <v>56</v>
      </c>
      <c r="I20" s="109"/>
      <c r="J20" s="214"/>
      <c r="K20" s="100"/>
      <c r="L20" s="100"/>
      <c r="M20" s="100"/>
      <c r="N20" s="100"/>
      <c r="O20" s="100"/>
    </row>
    <row r="21" spans="1:15">
      <c r="A21" s="105">
        <v>1</v>
      </c>
      <c r="B21" s="224">
        <v>45538</v>
      </c>
      <c r="C21" s="143" t="s">
        <v>214</v>
      </c>
      <c r="D21" s="109" t="s">
        <v>135</v>
      </c>
      <c r="E21" s="218" t="s">
        <v>136</v>
      </c>
      <c r="F21" s="106" t="s">
        <v>146</v>
      </c>
      <c r="G21" s="211">
        <v>75</v>
      </c>
      <c r="I21" s="449"/>
      <c r="J21" s="450"/>
      <c r="K21" s="450"/>
      <c r="L21" s="450"/>
      <c r="M21" s="451"/>
      <c r="N21" s="212" t="s">
        <v>23</v>
      </c>
      <c r="O21" s="213"/>
    </row>
    <row r="22" spans="1:15">
      <c r="A22" s="106">
        <v>2</v>
      </c>
      <c r="B22" s="224">
        <v>45544</v>
      </c>
      <c r="C22" s="143" t="s">
        <v>318</v>
      </c>
      <c r="D22" s="106" t="s">
        <v>135</v>
      </c>
      <c r="E22" s="216" t="s">
        <v>136</v>
      </c>
      <c r="F22" s="106" t="s">
        <v>146</v>
      </c>
      <c r="G22" s="211">
        <v>40</v>
      </c>
      <c r="I22" s="111"/>
      <c r="J22" s="112"/>
      <c r="K22" s="112"/>
      <c r="L22" s="112"/>
      <c r="M22" s="112"/>
      <c r="N22" s="112"/>
      <c r="O22" s="113"/>
    </row>
    <row r="23" spans="1:15">
      <c r="A23" s="106">
        <v>3</v>
      </c>
      <c r="B23" s="224">
        <v>45544</v>
      </c>
      <c r="C23" s="143" t="s">
        <v>264</v>
      </c>
      <c r="D23" s="109" t="s">
        <v>135</v>
      </c>
      <c r="E23" s="109" t="s">
        <v>136</v>
      </c>
      <c r="F23" s="106" t="s">
        <v>138</v>
      </c>
      <c r="G23" s="211">
        <v>100</v>
      </c>
      <c r="I23" s="111"/>
      <c r="J23" s="112"/>
      <c r="K23" s="112"/>
      <c r="L23" s="112"/>
      <c r="M23" s="112"/>
      <c r="N23" s="112"/>
      <c r="O23" s="113"/>
    </row>
    <row r="24" spans="1:15">
      <c r="A24" s="106">
        <v>4</v>
      </c>
      <c r="B24" s="224">
        <v>45544</v>
      </c>
      <c r="C24" s="211" t="s">
        <v>268</v>
      </c>
      <c r="D24" s="109" t="s">
        <v>135</v>
      </c>
      <c r="E24" s="109" t="s">
        <v>136</v>
      </c>
      <c r="F24" s="106" t="s">
        <v>138</v>
      </c>
      <c r="G24" s="211">
        <v>50</v>
      </c>
      <c r="I24" s="103"/>
      <c r="O24" s="104"/>
    </row>
    <row r="25" spans="1:15">
      <c r="A25" s="106">
        <v>5</v>
      </c>
      <c r="B25" s="224">
        <v>45550</v>
      </c>
      <c r="C25" s="274" t="s">
        <v>321</v>
      </c>
      <c r="D25" s="109" t="s">
        <v>135</v>
      </c>
      <c r="E25" s="109" t="s">
        <v>136</v>
      </c>
      <c r="F25" s="106" t="s">
        <v>138</v>
      </c>
      <c r="G25" s="211">
        <v>50</v>
      </c>
      <c r="I25" s="103"/>
      <c r="O25" s="104"/>
    </row>
    <row r="26" spans="1:15" ht="15.75" thickBot="1">
      <c r="A26" s="261"/>
      <c r="G26" s="213"/>
      <c r="I26" s="125" t="s">
        <v>30</v>
      </c>
      <c r="J26" s="189"/>
      <c r="K26" s="126"/>
      <c r="L26" s="126" t="s">
        <v>81</v>
      </c>
      <c r="M26" s="127"/>
      <c r="N26" s="126" t="s">
        <v>82</v>
      </c>
      <c r="O26" s="128"/>
    </row>
    <row r="27" spans="1:15">
      <c r="A27" s="455"/>
      <c r="B27" s="456"/>
      <c r="C27" s="456"/>
      <c r="D27" s="456"/>
      <c r="E27" s="456"/>
      <c r="F27" s="109" t="s">
        <v>23</v>
      </c>
      <c r="G27" s="110">
        <f>SUM(G21:G25)</f>
        <v>315</v>
      </c>
    </row>
    <row r="28" spans="1:15" ht="15.75" thickBot="1">
      <c r="A28" s="449"/>
      <c r="B28" s="450"/>
      <c r="C28" s="450"/>
      <c r="D28" s="450"/>
      <c r="E28" s="450"/>
      <c r="G28" s="104"/>
    </row>
    <row r="29" spans="1:15">
      <c r="A29" s="111"/>
      <c r="B29" s="177"/>
      <c r="C29" s="112"/>
      <c r="D29" s="112"/>
      <c r="E29" s="112"/>
      <c r="F29" s="112"/>
      <c r="G29" s="113"/>
      <c r="I29" s="452" t="s">
        <v>0</v>
      </c>
      <c r="J29" s="453"/>
      <c r="K29" s="453"/>
      <c r="L29" s="453"/>
      <c r="M29" s="453"/>
      <c r="N29" s="453"/>
      <c r="O29" s="454"/>
    </row>
    <row r="30" spans="1:15">
      <c r="A30" s="114" t="s">
        <v>78</v>
      </c>
      <c r="B30" s="178"/>
      <c r="C30" s="47"/>
      <c r="D30" s="47" t="s">
        <v>79</v>
      </c>
      <c r="E30" s="47"/>
      <c r="F30" s="47" t="s">
        <v>80</v>
      </c>
      <c r="G30" s="115"/>
      <c r="I30" s="447" t="s">
        <v>129</v>
      </c>
      <c r="J30" s="433"/>
      <c r="K30" s="433"/>
      <c r="L30" s="433"/>
      <c r="M30" s="433"/>
      <c r="N30" s="433"/>
      <c r="O30" s="448"/>
    </row>
    <row r="31" spans="1:15" ht="29.25" customHeight="1" thickBot="1">
      <c r="A31" s="125" t="s">
        <v>30</v>
      </c>
      <c r="B31" s="189"/>
      <c r="C31" s="126"/>
      <c r="D31" s="126" t="s">
        <v>81</v>
      </c>
      <c r="E31" s="127"/>
      <c r="F31" s="126" t="s">
        <v>82</v>
      </c>
      <c r="G31" s="128"/>
      <c r="I31" s="445" t="s">
        <v>83</v>
      </c>
      <c r="J31" s="446"/>
      <c r="K31" s="121" t="s">
        <v>125</v>
      </c>
      <c r="L31" s="121"/>
      <c r="M31" s="122"/>
      <c r="N31" s="123" t="s">
        <v>84</v>
      </c>
      <c r="O31" s="124" t="s">
        <v>122</v>
      </c>
    </row>
    <row r="32" spans="1:15" ht="29.25" customHeight="1" thickBot="1">
      <c r="A32" s="162"/>
      <c r="B32" s="177"/>
      <c r="C32" s="112"/>
      <c r="D32" s="112"/>
      <c r="F32" s="112"/>
      <c r="G32" s="104"/>
      <c r="I32" s="318"/>
      <c r="J32" s="183"/>
      <c r="K32" s="121"/>
      <c r="L32" s="121"/>
      <c r="M32" s="122"/>
      <c r="N32" s="123"/>
      <c r="O32" s="124"/>
    </row>
    <row r="33" spans="1:15">
      <c r="A33" s="452" t="s">
        <v>0</v>
      </c>
      <c r="B33" s="453"/>
      <c r="C33" s="453"/>
      <c r="D33" s="453"/>
      <c r="E33" s="453"/>
      <c r="F33" s="453"/>
      <c r="G33" s="454"/>
      <c r="I33" s="103"/>
      <c r="O33" s="104"/>
    </row>
    <row r="34" spans="1:15">
      <c r="A34" s="447"/>
      <c r="B34" s="433"/>
      <c r="C34" s="433"/>
      <c r="D34" s="433"/>
      <c r="E34" s="433"/>
      <c r="F34" s="433"/>
      <c r="G34" s="448"/>
      <c r="H34" s="195" t="s">
        <v>128</v>
      </c>
      <c r="I34" s="105" t="s">
        <v>77</v>
      </c>
      <c r="J34" s="176" t="s">
        <v>36</v>
      </c>
      <c r="K34" s="106" t="s">
        <v>85</v>
      </c>
      <c r="L34" s="106" t="s">
        <v>86</v>
      </c>
      <c r="M34" s="106" t="s">
        <v>5</v>
      </c>
      <c r="N34" s="106" t="s">
        <v>87</v>
      </c>
      <c r="O34" s="107" t="s">
        <v>56</v>
      </c>
    </row>
    <row r="35" spans="1:15">
      <c r="A35" s="445" t="s">
        <v>83</v>
      </c>
      <c r="B35" s="446"/>
      <c r="C35" s="121" t="s">
        <v>210</v>
      </c>
      <c r="D35" s="121"/>
      <c r="E35" s="122"/>
      <c r="F35" s="123" t="s">
        <v>84</v>
      </c>
      <c r="G35" s="124" t="s">
        <v>145</v>
      </c>
      <c r="I35" s="108">
        <v>1</v>
      </c>
      <c r="J35" s="145"/>
      <c r="K35" s="143"/>
      <c r="L35" s="109"/>
      <c r="M35" s="194"/>
      <c r="N35" s="106"/>
      <c r="O35" s="110"/>
    </row>
    <row r="36" spans="1:15">
      <c r="A36" s="103"/>
      <c r="G36" s="104"/>
      <c r="I36" s="108">
        <v>2</v>
      </c>
      <c r="J36" s="145"/>
      <c r="K36" s="106"/>
      <c r="L36" s="109"/>
      <c r="M36" s="194"/>
      <c r="N36" s="106"/>
      <c r="O36" s="110"/>
    </row>
    <row r="37" spans="1:15">
      <c r="A37" s="105" t="s">
        <v>77</v>
      </c>
      <c r="B37" s="176" t="s">
        <v>36</v>
      </c>
      <c r="C37" s="106" t="s">
        <v>85</v>
      </c>
      <c r="D37" s="106" t="s">
        <v>86</v>
      </c>
      <c r="E37" s="106" t="s">
        <v>5</v>
      </c>
      <c r="F37" s="106" t="s">
        <v>87</v>
      </c>
      <c r="G37" s="107" t="s">
        <v>56</v>
      </c>
      <c r="I37" s="108"/>
      <c r="J37" s="145"/>
      <c r="K37" s="143"/>
      <c r="L37" s="109"/>
      <c r="M37" s="194"/>
      <c r="N37" s="106"/>
      <c r="O37" s="110"/>
    </row>
    <row r="38" spans="1:15">
      <c r="A38" s="106">
        <v>1</v>
      </c>
      <c r="B38" s="224">
        <v>45541</v>
      </c>
      <c r="C38" s="143" t="s">
        <v>311</v>
      </c>
      <c r="D38" s="100" t="s">
        <v>314</v>
      </c>
      <c r="E38" s="109" t="s">
        <v>136</v>
      </c>
      <c r="F38" s="106" t="s">
        <v>146</v>
      </c>
      <c r="G38" s="211">
        <v>150</v>
      </c>
      <c r="I38" s="108"/>
      <c r="J38" s="217"/>
      <c r="K38" s="218"/>
      <c r="L38" s="218"/>
      <c r="M38" s="194"/>
      <c r="N38" s="216"/>
      <c r="O38" s="219"/>
    </row>
    <row r="39" spans="1:15">
      <c r="A39" s="106">
        <v>2</v>
      </c>
      <c r="B39" s="224">
        <v>45549</v>
      </c>
      <c r="C39" s="211" t="s">
        <v>313</v>
      </c>
      <c r="D39" s="100" t="s">
        <v>314</v>
      </c>
      <c r="E39" s="109" t="s">
        <v>136</v>
      </c>
      <c r="F39" s="106" t="s">
        <v>146</v>
      </c>
      <c r="G39" s="211">
        <v>50</v>
      </c>
      <c r="I39" s="108"/>
      <c r="J39" s="214"/>
      <c r="K39" s="100"/>
      <c r="L39" s="100"/>
      <c r="M39" s="100"/>
      <c r="N39" s="100"/>
      <c r="O39" s="100"/>
    </row>
    <row r="40" spans="1:15">
      <c r="A40" s="261"/>
      <c r="G40" s="213"/>
      <c r="I40" s="103"/>
      <c r="O40" s="104"/>
    </row>
    <row r="41" spans="1:15">
      <c r="A41" s="455"/>
      <c r="B41" s="456"/>
      <c r="C41" s="456"/>
      <c r="D41" s="456"/>
      <c r="E41" s="456"/>
      <c r="F41" s="109" t="s">
        <v>23</v>
      </c>
      <c r="G41" s="110">
        <f>SUM(G38:G39)</f>
        <v>200</v>
      </c>
      <c r="I41" s="103"/>
      <c r="O41" s="104"/>
    </row>
    <row r="42" spans="1:15">
      <c r="A42" s="449"/>
      <c r="B42" s="450"/>
      <c r="C42" s="450"/>
      <c r="D42" s="450"/>
      <c r="E42" s="450"/>
      <c r="G42" s="104"/>
      <c r="I42" s="103"/>
      <c r="O42" s="104"/>
    </row>
    <row r="43" spans="1:15">
      <c r="A43" s="111"/>
      <c r="B43" s="177"/>
      <c r="C43" s="112"/>
      <c r="D43" s="112"/>
      <c r="E43" s="112"/>
      <c r="F43" s="112"/>
      <c r="G43" s="113"/>
      <c r="I43" s="103"/>
      <c r="O43" s="104"/>
    </row>
    <row r="44" spans="1:15">
      <c r="A44" s="114" t="s">
        <v>78</v>
      </c>
      <c r="B44" s="178"/>
      <c r="C44" s="47"/>
      <c r="D44" s="47" t="s">
        <v>79</v>
      </c>
      <c r="E44" s="47"/>
      <c r="F44" s="47" t="s">
        <v>80</v>
      </c>
      <c r="G44" s="115"/>
      <c r="I44" s="103"/>
      <c r="O44" s="104"/>
    </row>
    <row r="45" spans="1:15" ht="15.75" thickBot="1">
      <c r="A45" s="125" t="s">
        <v>30</v>
      </c>
      <c r="B45" s="189"/>
      <c r="C45" s="126"/>
      <c r="D45" s="126" t="s">
        <v>81</v>
      </c>
      <c r="E45" s="127"/>
      <c r="F45" s="126" t="s">
        <v>82</v>
      </c>
      <c r="G45" s="128"/>
      <c r="I45" s="103"/>
      <c r="O45" s="104"/>
    </row>
    <row r="46" spans="1:15" ht="15.75" thickBot="1">
      <c r="I46" s="111"/>
      <c r="J46" s="177"/>
      <c r="K46" s="112"/>
      <c r="L46" s="112"/>
      <c r="M46" s="112"/>
      <c r="N46" s="112"/>
      <c r="O46" s="113"/>
    </row>
    <row r="47" spans="1:15">
      <c r="A47" s="452" t="s">
        <v>0</v>
      </c>
      <c r="B47" s="453"/>
      <c r="C47" s="453"/>
      <c r="D47" s="453"/>
      <c r="E47" s="453"/>
      <c r="F47" s="453"/>
      <c r="G47" s="454"/>
      <c r="I47" s="111"/>
      <c r="J47" s="177"/>
      <c r="K47" s="112"/>
      <c r="L47" s="112"/>
      <c r="M47" s="112"/>
      <c r="N47" s="112"/>
      <c r="O47" s="113"/>
    </row>
    <row r="48" spans="1:15">
      <c r="A48" s="447"/>
      <c r="B48" s="433"/>
      <c r="C48" s="433"/>
      <c r="D48" s="433"/>
      <c r="E48" s="433"/>
      <c r="F48" s="433"/>
      <c r="G48" s="448"/>
      <c r="I48" s="111"/>
      <c r="J48" s="177"/>
      <c r="K48" s="112"/>
      <c r="L48" s="112"/>
      <c r="M48" s="112"/>
      <c r="N48" s="112"/>
      <c r="O48" s="113"/>
    </row>
    <row r="49" spans="1:15">
      <c r="A49" s="445" t="s">
        <v>83</v>
      </c>
      <c r="B49" s="446"/>
      <c r="C49" s="121" t="s">
        <v>127</v>
      </c>
      <c r="D49" s="121"/>
      <c r="E49" s="122"/>
      <c r="F49" s="123" t="s">
        <v>84</v>
      </c>
      <c r="G49" s="124" t="s">
        <v>145</v>
      </c>
      <c r="I49" s="111"/>
      <c r="J49" s="177"/>
      <c r="K49" s="112"/>
      <c r="L49" s="112"/>
      <c r="M49" s="112"/>
      <c r="N49" s="112"/>
      <c r="O49" s="113"/>
    </row>
    <row r="50" spans="1:15">
      <c r="A50" s="103"/>
      <c r="G50" s="104"/>
      <c r="I50" s="111"/>
      <c r="J50" s="177"/>
      <c r="K50" s="112"/>
      <c r="L50" s="112"/>
      <c r="M50" s="112"/>
      <c r="N50" s="112"/>
      <c r="O50" s="113"/>
    </row>
    <row r="51" spans="1:15">
      <c r="A51" s="105" t="s">
        <v>77</v>
      </c>
      <c r="B51" s="176" t="s">
        <v>36</v>
      </c>
      <c r="C51" s="106" t="s">
        <v>85</v>
      </c>
      <c r="D51" s="106" t="s">
        <v>86</v>
      </c>
      <c r="E51" s="106" t="s">
        <v>5</v>
      </c>
      <c r="F51" s="106" t="s">
        <v>87</v>
      </c>
      <c r="G51" s="107" t="s">
        <v>56</v>
      </c>
      <c r="I51" s="111"/>
      <c r="J51" s="177"/>
      <c r="K51" s="112"/>
      <c r="L51" s="112"/>
      <c r="M51" s="112"/>
      <c r="N51" s="112"/>
      <c r="O51" s="113"/>
    </row>
    <row r="52" spans="1:15" ht="22.5" customHeight="1">
      <c r="A52" s="106">
        <v>1</v>
      </c>
      <c r="B52" s="224">
        <v>45536</v>
      </c>
      <c r="C52" s="143" t="s">
        <v>315</v>
      </c>
      <c r="D52" s="211" t="s">
        <v>135</v>
      </c>
      <c r="E52" s="100" t="s">
        <v>136</v>
      </c>
      <c r="F52" s="100" t="s">
        <v>138</v>
      </c>
      <c r="G52" s="100">
        <v>200</v>
      </c>
      <c r="I52" s="111"/>
      <c r="J52" s="177"/>
      <c r="K52" s="112"/>
      <c r="L52" s="112"/>
      <c r="M52" s="112"/>
      <c r="N52" s="112"/>
      <c r="O52" s="113"/>
    </row>
    <row r="53" spans="1:15" ht="22.5" customHeight="1">
      <c r="A53" s="106">
        <f>SUM(A52+1)</f>
        <v>2</v>
      </c>
      <c r="B53" s="224">
        <v>45537</v>
      </c>
      <c r="C53" s="211" t="s">
        <v>310</v>
      </c>
      <c r="D53" s="211" t="s">
        <v>135</v>
      </c>
      <c r="E53" s="100" t="s">
        <v>136</v>
      </c>
      <c r="F53" s="100" t="s">
        <v>138</v>
      </c>
      <c r="G53" s="100">
        <v>250</v>
      </c>
      <c r="I53" s="111"/>
      <c r="J53" s="177"/>
      <c r="K53" s="112"/>
      <c r="L53" s="112"/>
      <c r="M53" s="112"/>
      <c r="N53" s="112"/>
      <c r="O53" s="113"/>
    </row>
    <row r="54" spans="1:15" ht="33" customHeight="1">
      <c r="A54" s="106">
        <f t="shared" ref="A54:A58" si="0">SUM(A53+1)</f>
        <v>3</v>
      </c>
      <c r="B54" s="224">
        <v>45538</v>
      </c>
      <c r="C54" s="398" t="s">
        <v>213</v>
      </c>
      <c r="D54" s="211" t="s">
        <v>135</v>
      </c>
      <c r="E54" s="100" t="s">
        <v>136</v>
      </c>
      <c r="F54" s="100" t="s">
        <v>138</v>
      </c>
      <c r="G54" s="100">
        <v>100</v>
      </c>
      <c r="I54" s="111"/>
      <c r="J54" s="177"/>
      <c r="K54" s="112"/>
      <c r="L54" s="112"/>
      <c r="M54" s="112"/>
      <c r="N54" s="112"/>
      <c r="O54" s="113"/>
    </row>
    <row r="55" spans="1:15" ht="22.5" customHeight="1">
      <c r="A55" s="106">
        <f t="shared" si="0"/>
        <v>4</v>
      </c>
      <c r="B55" s="224">
        <v>45540</v>
      </c>
      <c r="C55" s="211" t="s">
        <v>316</v>
      </c>
      <c r="D55" s="211" t="s">
        <v>135</v>
      </c>
      <c r="E55" s="100" t="s">
        <v>136</v>
      </c>
      <c r="F55" s="100" t="s">
        <v>138</v>
      </c>
      <c r="G55" s="100">
        <v>200</v>
      </c>
      <c r="I55" s="111"/>
      <c r="J55" s="177"/>
      <c r="K55" s="112"/>
      <c r="L55" s="112"/>
      <c r="M55" s="112"/>
      <c r="N55" s="112"/>
      <c r="O55" s="113"/>
    </row>
    <row r="56" spans="1:15" ht="33.75" customHeight="1">
      <c r="A56" s="106">
        <f t="shared" si="0"/>
        <v>5</v>
      </c>
      <c r="B56" s="224">
        <v>45544</v>
      </c>
      <c r="C56" s="398" t="s">
        <v>317</v>
      </c>
      <c r="D56" s="211" t="s">
        <v>135</v>
      </c>
      <c r="E56" s="100" t="s">
        <v>136</v>
      </c>
      <c r="F56" s="100" t="s">
        <v>138</v>
      </c>
      <c r="G56" s="100">
        <v>200</v>
      </c>
      <c r="I56" s="111"/>
      <c r="J56" s="177"/>
      <c r="K56" s="112"/>
      <c r="L56" s="112"/>
      <c r="M56" s="112"/>
      <c r="N56" s="112"/>
      <c r="O56" s="113"/>
    </row>
    <row r="57" spans="1:15" ht="22.5" customHeight="1">
      <c r="A57" s="106">
        <f t="shared" si="0"/>
        <v>6</v>
      </c>
      <c r="B57" s="224">
        <v>45546</v>
      </c>
      <c r="C57" s="211" t="s">
        <v>320</v>
      </c>
      <c r="D57" s="211" t="s">
        <v>135</v>
      </c>
      <c r="E57" s="100" t="s">
        <v>136</v>
      </c>
      <c r="F57" s="100" t="s">
        <v>138</v>
      </c>
      <c r="G57" s="100">
        <v>250</v>
      </c>
      <c r="I57" s="111"/>
      <c r="J57" s="177"/>
      <c r="K57" s="112"/>
      <c r="L57" s="112"/>
      <c r="M57" s="112"/>
      <c r="N57" s="112"/>
      <c r="O57" s="113"/>
    </row>
    <row r="58" spans="1:15" ht="30" customHeight="1">
      <c r="A58" s="106">
        <f t="shared" si="0"/>
        <v>7</v>
      </c>
      <c r="B58" s="224">
        <v>45550</v>
      </c>
      <c r="C58" s="398" t="s">
        <v>264</v>
      </c>
      <c r="D58" s="211" t="s">
        <v>135</v>
      </c>
      <c r="E58" s="100" t="s">
        <v>136</v>
      </c>
      <c r="F58" s="100" t="s">
        <v>138</v>
      </c>
      <c r="G58" s="100">
        <v>100</v>
      </c>
      <c r="I58" s="111"/>
      <c r="J58" s="177"/>
      <c r="K58" s="112"/>
      <c r="L58" s="112"/>
      <c r="M58" s="112"/>
      <c r="N58" s="112"/>
      <c r="O58" s="113"/>
    </row>
    <row r="59" spans="1:15">
      <c r="A59" s="261"/>
      <c r="G59" s="213"/>
      <c r="I59" s="111"/>
      <c r="J59" s="177"/>
      <c r="K59" s="112"/>
      <c r="L59" s="112"/>
      <c r="M59" s="112"/>
      <c r="N59" s="112"/>
      <c r="O59" s="113"/>
    </row>
    <row r="60" spans="1:15">
      <c r="A60" s="455"/>
      <c r="B60" s="456"/>
      <c r="C60" s="456"/>
      <c r="D60" s="456"/>
      <c r="E60" s="456"/>
      <c r="F60" s="109" t="s">
        <v>23</v>
      </c>
      <c r="G60" s="110">
        <f>SUM(G52:G58)</f>
        <v>1300</v>
      </c>
      <c r="I60" s="111"/>
      <c r="J60" s="177"/>
      <c r="K60" s="112"/>
      <c r="L60" s="112"/>
      <c r="M60" s="112"/>
      <c r="N60" s="112"/>
      <c r="O60" s="113"/>
    </row>
    <row r="61" spans="1:15">
      <c r="A61" s="449"/>
      <c r="B61" s="450"/>
      <c r="C61" s="450"/>
      <c r="D61" s="450"/>
      <c r="E61" s="450"/>
      <c r="G61" s="104"/>
      <c r="I61" s="111"/>
      <c r="J61" s="177"/>
      <c r="K61" s="112"/>
      <c r="L61" s="112"/>
      <c r="M61" s="112"/>
      <c r="N61" s="112"/>
      <c r="O61" s="113"/>
    </row>
    <row r="62" spans="1:15">
      <c r="A62" s="111"/>
      <c r="B62" s="177"/>
      <c r="C62" s="112"/>
      <c r="D62" s="112"/>
      <c r="E62" s="112"/>
      <c r="F62" s="112"/>
      <c r="G62" s="113"/>
      <c r="I62" s="111"/>
      <c r="J62" s="177"/>
      <c r="K62" s="112"/>
      <c r="L62" s="112"/>
      <c r="M62" s="112"/>
      <c r="N62" s="112"/>
      <c r="O62" s="113"/>
    </row>
    <row r="63" spans="1:15">
      <c r="A63" s="114" t="s">
        <v>78</v>
      </c>
      <c r="B63" s="178"/>
      <c r="C63" s="47"/>
      <c r="D63" s="47" t="s">
        <v>79</v>
      </c>
      <c r="E63" s="47"/>
      <c r="F63" s="47" t="s">
        <v>80</v>
      </c>
      <c r="G63" s="115"/>
      <c r="I63" s="111"/>
      <c r="J63" s="177"/>
      <c r="K63" s="112"/>
      <c r="L63" s="112"/>
      <c r="M63" s="112"/>
      <c r="N63" s="112"/>
      <c r="O63" s="113"/>
    </row>
    <row r="64" spans="1:15" ht="15.75" thickBot="1">
      <c r="A64" s="125" t="s">
        <v>30</v>
      </c>
      <c r="B64" s="189"/>
      <c r="C64" s="126"/>
      <c r="D64" s="126" t="s">
        <v>81</v>
      </c>
      <c r="E64" s="127"/>
      <c r="F64" s="126" t="s">
        <v>82</v>
      </c>
      <c r="G64" s="128"/>
      <c r="I64" s="111"/>
      <c r="J64" s="177"/>
      <c r="K64" s="112"/>
      <c r="L64" s="112"/>
      <c r="M64" s="112"/>
      <c r="N64" s="112"/>
      <c r="O64" s="113"/>
    </row>
    <row r="65" spans="1:7" ht="15.75" thickBot="1"/>
    <row r="66" spans="1:7">
      <c r="A66" s="452" t="s">
        <v>0</v>
      </c>
      <c r="B66" s="453"/>
      <c r="C66" s="453"/>
      <c r="D66" s="453"/>
      <c r="E66" s="453"/>
      <c r="F66" s="453"/>
      <c r="G66" s="454"/>
    </row>
    <row r="67" spans="1:7">
      <c r="A67" s="447"/>
      <c r="B67" s="433"/>
      <c r="C67" s="433"/>
      <c r="D67" s="433"/>
      <c r="E67" s="433"/>
      <c r="F67" s="433"/>
      <c r="G67" s="448"/>
    </row>
    <row r="68" spans="1:7">
      <c r="A68" s="445" t="s">
        <v>83</v>
      </c>
      <c r="B68" s="446"/>
      <c r="C68" s="121" t="s">
        <v>125</v>
      </c>
      <c r="D68" s="121"/>
      <c r="E68" s="122"/>
      <c r="F68" s="123" t="s">
        <v>84</v>
      </c>
      <c r="G68" s="124" t="s">
        <v>122</v>
      </c>
    </row>
    <row r="69" spans="1:7">
      <c r="A69" s="103"/>
      <c r="G69" s="104"/>
    </row>
    <row r="70" spans="1:7">
      <c r="A70" s="105" t="s">
        <v>77</v>
      </c>
      <c r="B70" s="176" t="s">
        <v>36</v>
      </c>
      <c r="C70" s="106" t="s">
        <v>85</v>
      </c>
      <c r="D70" s="106" t="s">
        <v>86</v>
      </c>
      <c r="E70" s="106" t="s">
        <v>5</v>
      </c>
      <c r="F70" s="106" t="s">
        <v>87</v>
      </c>
      <c r="G70" s="107" t="s">
        <v>56</v>
      </c>
    </row>
    <row r="71" spans="1:7">
      <c r="A71" s="105">
        <v>1</v>
      </c>
      <c r="B71" s="224">
        <v>45174</v>
      </c>
      <c r="C71" s="143" t="s">
        <v>264</v>
      </c>
      <c r="D71" s="109" t="s">
        <v>135</v>
      </c>
      <c r="E71" s="194" t="s">
        <v>136</v>
      </c>
      <c r="F71" s="106" t="s">
        <v>146</v>
      </c>
      <c r="G71" s="110">
        <v>100</v>
      </c>
    </row>
    <row r="72" spans="1:7">
      <c r="A72" s="108">
        <v>2</v>
      </c>
      <c r="B72" s="224">
        <v>45181</v>
      </c>
      <c r="C72" s="143" t="s">
        <v>264</v>
      </c>
      <c r="D72" s="109" t="s">
        <v>135</v>
      </c>
      <c r="E72" s="194" t="s">
        <v>136</v>
      </c>
      <c r="F72" s="106" t="s">
        <v>146</v>
      </c>
      <c r="G72" s="110">
        <v>100</v>
      </c>
    </row>
    <row r="73" spans="1:7">
      <c r="A73" s="321">
        <v>3</v>
      </c>
      <c r="B73" s="224">
        <v>45181</v>
      </c>
      <c r="C73" s="143" t="s">
        <v>303</v>
      </c>
      <c r="D73" s="109" t="s">
        <v>135</v>
      </c>
      <c r="E73" s="194" t="s">
        <v>136</v>
      </c>
      <c r="F73" s="106" t="s">
        <v>146</v>
      </c>
      <c r="G73" s="134">
        <v>70</v>
      </c>
    </row>
    <row r="74" spans="1:7">
      <c r="A74" s="109"/>
      <c r="B74" s="214"/>
      <c r="C74" s="100"/>
      <c r="D74" s="100"/>
      <c r="E74" s="100"/>
      <c r="F74" s="100"/>
      <c r="G74" s="100"/>
    </row>
    <row r="75" spans="1:7">
      <c r="A75" s="449"/>
      <c r="B75" s="450"/>
      <c r="C75" s="450"/>
      <c r="D75" s="450"/>
      <c r="E75" s="451"/>
      <c r="F75" s="212" t="s">
        <v>23</v>
      </c>
      <c r="G75" s="213">
        <f>SUM(G71:G73)</f>
        <v>270</v>
      </c>
    </row>
    <row r="76" spans="1:7">
      <c r="A76" s="103"/>
      <c r="G76" s="104"/>
    </row>
    <row r="77" spans="1:7">
      <c r="A77" s="111"/>
      <c r="B77" s="177"/>
      <c r="C77" s="112"/>
      <c r="D77" s="112"/>
      <c r="E77" s="112"/>
      <c r="F77" s="112"/>
      <c r="G77" s="113"/>
    </row>
    <row r="78" spans="1:7">
      <c r="A78" s="114" t="s">
        <v>78</v>
      </c>
      <c r="B78" s="178"/>
      <c r="C78" s="47"/>
      <c r="D78" s="47" t="s">
        <v>79</v>
      </c>
      <c r="E78" s="47"/>
      <c r="F78" s="47" t="s">
        <v>80</v>
      </c>
      <c r="G78" s="115"/>
    </row>
    <row r="79" spans="1:7" ht="15.75" thickBot="1">
      <c r="A79" s="125" t="s">
        <v>30</v>
      </c>
      <c r="B79" s="189"/>
      <c r="C79" s="126"/>
      <c r="D79" s="126" t="s">
        <v>81</v>
      </c>
      <c r="E79" s="127"/>
      <c r="F79" s="126" t="s">
        <v>82</v>
      </c>
      <c r="G79" s="128"/>
    </row>
    <row r="80" spans="1:7">
      <c r="A80" s="136"/>
      <c r="B80" s="177"/>
      <c r="C80" s="112"/>
      <c r="D80" s="112"/>
      <c r="F80" s="112"/>
    </row>
    <row r="81" spans="1:17">
      <c r="A81" s="136"/>
      <c r="B81" s="177"/>
      <c r="C81" s="112"/>
      <c r="D81" s="112"/>
      <c r="F81" s="112"/>
    </row>
    <row r="82" spans="1:17">
      <c r="A82" s="136"/>
      <c r="B82" s="177"/>
      <c r="C82" s="112"/>
      <c r="D82" s="112"/>
      <c r="F82" s="112"/>
    </row>
    <row r="83" spans="1:17">
      <c r="A83" s="136"/>
      <c r="B83" s="177"/>
      <c r="C83" s="112"/>
      <c r="D83" s="112"/>
      <c r="F83" s="112"/>
    </row>
    <row r="84" spans="1:17">
      <c r="A84" s="136"/>
      <c r="B84" s="177"/>
      <c r="C84" s="112"/>
      <c r="D84" s="112"/>
      <c r="F84" s="112"/>
    </row>
    <row r="85" spans="1:17">
      <c r="A85" s="136"/>
      <c r="B85" s="177"/>
      <c r="C85" s="112"/>
      <c r="D85" s="112"/>
      <c r="F85" s="112"/>
    </row>
    <row r="86" spans="1:17">
      <c r="A86" s="136"/>
      <c r="B86" s="177"/>
      <c r="C86" s="112"/>
      <c r="D86" s="112"/>
      <c r="F86" s="112"/>
    </row>
    <row r="87" spans="1:17">
      <c r="A87" s="136"/>
      <c r="B87" s="177"/>
      <c r="C87" s="112"/>
      <c r="D87" s="112"/>
      <c r="F87" s="112"/>
    </row>
    <row r="88" spans="1:17">
      <c r="A88" s="136"/>
      <c r="B88" s="177"/>
      <c r="C88" s="112"/>
      <c r="D88" s="112"/>
      <c r="F88" s="112"/>
    </row>
    <row r="89" spans="1:17">
      <c r="A89" s="136"/>
      <c r="B89" s="177"/>
      <c r="C89" s="112"/>
      <c r="D89" s="112"/>
      <c r="F89" s="112"/>
    </row>
    <row r="90" spans="1:17">
      <c r="A90" s="136"/>
      <c r="B90" s="177"/>
      <c r="C90" s="112"/>
      <c r="D90" s="112"/>
      <c r="F90" s="112"/>
    </row>
    <row r="91" spans="1:17">
      <c r="A91" s="136"/>
      <c r="B91" s="177"/>
      <c r="C91" s="112"/>
      <c r="D91" s="112"/>
      <c r="F91" s="112"/>
    </row>
    <row r="92" spans="1:17">
      <c r="A92" s="136"/>
      <c r="B92" s="177"/>
      <c r="C92" s="112"/>
      <c r="D92" s="112"/>
      <c r="F92" s="112"/>
    </row>
    <row r="93" spans="1:17">
      <c r="A93" s="136"/>
      <c r="B93" s="177"/>
      <c r="C93" s="112"/>
      <c r="D93" s="112"/>
      <c r="F93" s="112"/>
    </row>
    <row r="94" spans="1:17" ht="15.75" thickBot="1">
      <c r="K94" s="108">
        <v>4</v>
      </c>
      <c r="L94" s="224">
        <v>45299</v>
      </c>
      <c r="M94" s="143" t="s">
        <v>158</v>
      </c>
      <c r="N94" s="109" t="s">
        <v>135</v>
      </c>
      <c r="O94" s="165" t="s">
        <v>136</v>
      </c>
      <c r="P94" s="106" t="s">
        <v>138</v>
      </c>
      <c r="Q94" s="110"/>
    </row>
    <row r="95" spans="1:17">
      <c r="A95" s="452" t="s">
        <v>0</v>
      </c>
      <c r="B95" s="453"/>
      <c r="C95" s="453"/>
      <c r="D95" s="453"/>
      <c r="E95" s="453"/>
      <c r="F95" s="453"/>
      <c r="G95" s="454"/>
      <c r="K95" s="319"/>
      <c r="L95" s="395"/>
      <c r="M95" s="396"/>
      <c r="N95" s="320"/>
      <c r="O95" s="397"/>
      <c r="P95" s="106"/>
      <c r="Q95" s="110"/>
    </row>
    <row r="96" spans="1:17">
      <c r="A96" s="447" t="s">
        <v>53</v>
      </c>
      <c r="B96" s="433"/>
      <c r="C96" s="433"/>
      <c r="D96" s="433"/>
      <c r="E96" s="433"/>
      <c r="F96" s="433"/>
      <c r="G96" s="448"/>
      <c r="K96" s="439"/>
      <c r="L96" s="440"/>
      <c r="M96" s="440"/>
      <c r="N96" s="440"/>
      <c r="O96" s="441"/>
      <c r="P96" s="109" t="s">
        <v>23</v>
      </c>
      <c r="Q96" s="110">
        <f>SUM(G39:G45)</f>
        <v>250</v>
      </c>
    </row>
    <row r="97" spans="1:17">
      <c r="A97" s="445" t="s">
        <v>83</v>
      </c>
      <c r="B97" s="446"/>
      <c r="C97" s="121" t="s">
        <v>127</v>
      </c>
      <c r="D97" s="121"/>
      <c r="E97" s="122"/>
      <c r="F97" s="123" t="s">
        <v>84</v>
      </c>
      <c r="G97" s="124" t="s">
        <v>118</v>
      </c>
      <c r="K97" s="103"/>
      <c r="L97" s="141"/>
      <c r="Q97" s="104"/>
    </row>
    <row r="98" spans="1:17">
      <c r="A98" s="103"/>
      <c r="G98" s="104"/>
      <c r="K98" s="111"/>
      <c r="L98" s="177"/>
      <c r="N98" s="112"/>
      <c r="O98" s="112"/>
      <c r="P98" s="112"/>
      <c r="Q98" s="113"/>
    </row>
    <row r="99" spans="1:17">
      <c r="A99" s="105" t="s">
        <v>77</v>
      </c>
      <c r="B99" s="176" t="s">
        <v>36</v>
      </c>
      <c r="C99" s="106" t="s">
        <v>85</v>
      </c>
      <c r="D99" s="106" t="s">
        <v>86</v>
      </c>
      <c r="E99" s="106" t="s">
        <v>5</v>
      </c>
      <c r="F99" s="106" t="s">
        <v>87</v>
      </c>
      <c r="G99" s="107" t="s">
        <v>56</v>
      </c>
      <c r="K99" s="114" t="s">
        <v>78</v>
      </c>
      <c r="L99" s="178"/>
      <c r="M99" s="47"/>
      <c r="N99" s="47" t="s">
        <v>79</v>
      </c>
      <c r="O99" s="47"/>
      <c r="P99" s="47" t="s">
        <v>80</v>
      </c>
      <c r="Q99" s="115"/>
    </row>
    <row r="100" spans="1:17" ht="16.5" thickBot="1">
      <c r="A100" s="105">
        <v>1</v>
      </c>
      <c r="B100" s="31">
        <v>45332</v>
      </c>
      <c r="C100" s="143" t="s">
        <v>135</v>
      </c>
      <c r="D100" s="109" t="s">
        <v>142</v>
      </c>
      <c r="E100" s="165" t="s">
        <v>147</v>
      </c>
      <c r="F100" s="106" t="s">
        <v>139</v>
      </c>
      <c r="G100" s="110">
        <v>40</v>
      </c>
      <c r="K100" s="125" t="s">
        <v>30</v>
      </c>
      <c r="L100" s="189"/>
      <c r="M100" s="126"/>
      <c r="N100" s="126" t="s">
        <v>81</v>
      </c>
      <c r="O100" s="127"/>
      <c r="P100" s="126" t="s">
        <v>82</v>
      </c>
      <c r="Q100" s="128"/>
    </row>
    <row r="101" spans="1:17" ht="15.75">
      <c r="A101" s="108">
        <v>2</v>
      </c>
      <c r="B101" s="31">
        <v>45332</v>
      </c>
      <c r="C101" s="109" t="s">
        <v>142</v>
      </c>
      <c r="D101" s="211" t="s">
        <v>135</v>
      </c>
      <c r="E101" s="100" t="s">
        <v>147</v>
      </c>
      <c r="F101" s="211" t="s">
        <v>139</v>
      </c>
      <c r="G101" s="211">
        <v>200</v>
      </c>
    </row>
    <row r="102" spans="1:17">
      <c r="A102" s="108"/>
      <c r="B102" s="145"/>
      <c r="C102" s="109"/>
      <c r="D102" s="109"/>
      <c r="E102" s="109"/>
      <c r="F102" s="109" t="s">
        <v>23</v>
      </c>
      <c r="G102" s="110">
        <f>SUM(G100:G101)</f>
        <v>240</v>
      </c>
    </row>
    <row r="103" spans="1:17">
      <c r="A103" s="103"/>
      <c r="G103" s="104"/>
    </row>
    <row r="104" spans="1:17">
      <c r="A104" s="111"/>
      <c r="B104" s="177"/>
      <c r="C104" s="112"/>
      <c r="D104" s="112"/>
      <c r="E104" s="112"/>
      <c r="F104" s="112"/>
      <c r="G104" s="113"/>
    </row>
    <row r="105" spans="1:17">
      <c r="A105" s="114" t="s">
        <v>78</v>
      </c>
      <c r="B105" s="178"/>
      <c r="C105" s="47"/>
      <c r="D105" s="47" t="s">
        <v>79</v>
      </c>
      <c r="E105" s="47"/>
      <c r="F105" s="47" t="s">
        <v>80</v>
      </c>
      <c r="G105" s="115"/>
    </row>
    <row r="106" spans="1:17" ht="15.75" thickBot="1">
      <c r="A106" s="125" t="s">
        <v>30</v>
      </c>
      <c r="B106" s="189"/>
      <c r="C106" s="126"/>
      <c r="D106" s="126" t="s">
        <v>81</v>
      </c>
      <c r="E106" s="127"/>
      <c r="F106" s="126" t="s">
        <v>82</v>
      </c>
      <c r="G106" s="128"/>
    </row>
    <row r="107" spans="1:17" ht="15.75" thickBot="1"/>
    <row r="108" spans="1:17">
      <c r="A108" s="452" t="s">
        <v>0</v>
      </c>
      <c r="B108" s="453"/>
      <c r="C108" s="453"/>
      <c r="D108" s="453"/>
      <c r="E108" s="453"/>
      <c r="F108" s="453"/>
      <c r="G108" s="454"/>
    </row>
    <row r="109" spans="1:17">
      <c r="A109" s="447" t="s">
        <v>129</v>
      </c>
      <c r="B109" s="433"/>
      <c r="C109" s="433"/>
      <c r="D109" s="433"/>
      <c r="E109" s="433"/>
      <c r="F109" s="433"/>
      <c r="G109" s="448"/>
    </row>
    <row r="110" spans="1:17">
      <c r="A110" s="445" t="s">
        <v>83</v>
      </c>
      <c r="B110" s="446"/>
      <c r="C110" s="121" t="s">
        <v>152</v>
      </c>
      <c r="D110" s="121"/>
      <c r="E110" s="122"/>
      <c r="F110" s="123" t="s">
        <v>84</v>
      </c>
      <c r="G110" s="124" t="s">
        <v>153</v>
      </c>
    </row>
    <row r="111" spans="1:17">
      <c r="A111" s="103"/>
      <c r="G111" s="104"/>
    </row>
    <row r="112" spans="1:17">
      <c r="A112" s="105" t="s">
        <v>77</v>
      </c>
      <c r="B112" s="176" t="s">
        <v>36</v>
      </c>
      <c r="C112" s="106" t="s">
        <v>85</v>
      </c>
      <c r="D112" s="106" t="s">
        <v>86</v>
      </c>
      <c r="E112" s="106" t="s">
        <v>5</v>
      </c>
      <c r="F112" s="106" t="s">
        <v>87</v>
      </c>
      <c r="G112" s="107" t="s">
        <v>56</v>
      </c>
    </row>
    <row r="113" spans="1:10">
      <c r="A113" s="108">
        <v>1</v>
      </c>
      <c r="B113" s="145">
        <v>45536</v>
      </c>
      <c r="C113" s="143" t="s">
        <v>135</v>
      </c>
      <c r="D113" s="109" t="s">
        <v>142</v>
      </c>
      <c r="E113" s="218" t="s">
        <v>135</v>
      </c>
      <c r="F113" s="106" t="s">
        <v>139</v>
      </c>
      <c r="G113" s="110">
        <v>50</v>
      </c>
    </row>
    <row r="114" spans="1:10">
      <c r="A114" s="108">
        <v>2</v>
      </c>
      <c r="B114" s="145">
        <v>45539</v>
      </c>
      <c r="C114" s="143" t="s">
        <v>135</v>
      </c>
      <c r="D114" s="109" t="s">
        <v>142</v>
      </c>
      <c r="E114" s="218" t="s">
        <v>135</v>
      </c>
      <c r="F114" s="106" t="s">
        <v>139</v>
      </c>
      <c r="G114" s="110">
        <v>50</v>
      </c>
    </row>
    <row r="115" spans="1:10">
      <c r="A115" s="108">
        <v>3</v>
      </c>
      <c r="B115" s="145">
        <v>45540</v>
      </c>
      <c r="C115" s="143" t="s">
        <v>135</v>
      </c>
      <c r="D115" s="109" t="s">
        <v>142</v>
      </c>
      <c r="E115" s="218" t="s">
        <v>135</v>
      </c>
      <c r="F115" s="106" t="s">
        <v>139</v>
      </c>
      <c r="G115" s="110">
        <v>50</v>
      </c>
    </row>
    <row r="116" spans="1:10">
      <c r="A116" s="108">
        <v>4</v>
      </c>
      <c r="B116" s="145">
        <v>45542</v>
      </c>
      <c r="C116" s="143" t="s">
        <v>135</v>
      </c>
      <c r="D116" s="109" t="s">
        <v>142</v>
      </c>
      <c r="E116" s="218" t="s">
        <v>135</v>
      </c>
      <c r="F116" s="106" t="s">
        <v>139</v>
      </c>
      <c r="G116" s="110">
        <v>50</v>
      </c>
    </row>
    <row r="117" spans="1:10">
      <c r="A117" s="400">
        <v>5</v>
      </c>
      <c r="B117" s="217">
        <v>45543</v>
      </c>
      <c r="C117" s="401" t="s">
        <v>135</v>
      </c>
      <c r="D117" s="218" t="s">
        <v>142</v>
      </c>
      <c r="E117" s="218" t="s">
        <v>135</v>
      </c>
      <c r="F117" s="275"/>
      <c r="G117" s="276">
        <v>100</v>
      </c>
    </row>
    <row r="118" spans="1:10">
      <c r="A118" s="109">
        <v>6</v>
      </c>
      <c r="B118" s="145">
        <v>45543</v>
      </c>
      <c r="C118" s="109" t="s">
        <v>142</v>
      </c>
      <c r="D118" s="109" t="s">
        <v>135</v>
      </c>
      <c r="E118" s="109" t="s">
        <v>135</v>
      </c>
      <c r="F118" s="106" t="s">
        <v>139</v>
      </c>
      <c r="G118" s="109">
        <v>40</v>
      </c>
    </row>
    <row r="119" spans="1:10" s="100" customFormat="1">
      <c r="A119" s="109">
        <v>7</v>
      </c>
      <c r="B119" s="145">
        <v>45546</v>
      </c>
      <c r="C119" s="109" t="s">
        <v>135</v>
      </c>
      <c r="D119" s="109" t="s">
        <v>142</v>
      </c>
      <c r="E119" s="109" t="s">
        <v>135</v>
      </c>
      <c r="F119" s="106" t="s">
        <v>139</v>
      </c>
      <c r="G119" s="109">
        <v>40</v>
      </c>
      <c r="H119" s="399"/>
      <c r="J119" s="214"/>
    </row>
    <row r="120" spans="1:10">
      <c r="A120" s="442"/>
      <c r="B120" s="443"/>
      <c r="C120" s="443"/>
      <c r="D120" s="443"/>
      <c r="E120" s="443"/>
      <c r="F120" s="444"/>
      <c r="G120" s="225"/>
    </row>
    <row r="121" spans="1:10">
      <c r="A121" s="103"/>
      <c r="C121" s="182"/>
      <c r="D121" s="112"/>
      <c r="E121" s="163"/>
      <c r="F121" s="106" t="s">
        <v>144</v>
      </c>
      <c r="G121" s="211">
        <f>SUM(G113:G119)</f>
        <v>380</v>
      </c>
    </row>
    <row r="122" spans="1:10">
      <c r="A122" s="103"/>
      <c r="C122" s="182"/>
      <c r="D122" s="112"/>
      <c r="E122" s="163"/>
      <c r="G122" s="104"/>
    </row>
    <row r="123" spans="1:10">
      <c r="A123" s="103"/>
      <c r="C123" s="182"/>
      <c r="D123" s="112"/>
      <c r="E123" s="163"/>
      <c r="G123" s="104"/>
    </row>
    <row r="124" spans="1:10">
      <c r="A124" s="103"/>
      <c r="C124" s="182"/>
      <c r="D124" s="112"/>
      <c r="E124" s="163"/>
      <c r="G124" s="104"/>
    </row>
    <row r="125" spans="1:10">
      <c r="A125" s="111"/>
      <c r="B125" s="177"/>
      <c r="C125" s="112"/>
      <c r="D125" s="112"/>
      <c r="E125" s="112"/>
      <c r="F125" s="112"/>
      <c r="G125" s="113"/>
    </row>
    <row r="126" spans="1:10">
      <c r="A126" s="114" t="s">
        <v>78</v>
      </c>
      <c r="B126" s="178"/>
      <c r="C126" s="47"/>
      <c r="D126" s="47" t="s">
        <v>79</v>
      </c>
      <c r="E126" s="47"/>
      <c r="F126" s="47" t="s">
        <v>80</v>
      </c>
      <c r="G126" s="115"/>
    </row>
    <row r="127" spans="1:10" ht="15.75" thickBot="1">
      <c r="A127" s="125" t="s">
        <v>30</v>
      </c>
      <c r="B127" s="189"/>
      <c r="C127" s="126"/>
      <c r="D127" s="126" t="s">
        <v>81</v>
      </c>
      <c r="E127" s="127"/>
      <c r="F127" s="126" t="s">
        <v>82</v>
      </c>
      <c r="G127" s="128"/>
    </row>
  </sheetData>
  <mergeCells count="37">
    <mergeCell ref="I29:O29"/>
    <mergeCell ref="I30:O30"/>
    <mergeCell ref="I31:J31"/>
    <mergeCell ref="A27:E28"/>
    <mergeCell ref="A66:G66"/>
    <mergeCell ref="A41:E42"/>
    <mergeCell ref="A47:G47"/>
    <mergeCell ref="A48:G48"/>
    <mergeCell ref="A49:B49"/>
    <mergeCell ref="A60:E61"/>
    <mergeCell ref="A35:B35"/>
    <mergeCell ref="I15:J15"/>
    <mergeCell ref="I1:O1"/>
    <mergeCell ref="I2:O2"/>
    <mergeCell ref="I3:J3"/>
    <mergeCell ref="A16:G16"/>
    <mergeCell ref="I13:O13"/>
    <mergeCell ref="I14:O14"/>
    <mergeCell ref="A34:G34"/>
    <mergeCell ref="A1:G1"/>
    <mergeCell ref="A2:G2"/>
    <mergeCell ref="A3:B3"/>
    <mergeCell ref="A18:B18"/>
    <mergeCell ref="A17:G17"/>
    <mergeCell ref="A33:G33"/>
    <mergeCell ref="I21:M21"/>
    <mergeCell ref="K96:O96"/>
    <mergeCell ref="A120:F120"/>
    <mergeCell ref="A110:B110"/>
    <mergeCell ref="A109:G109"/>
    <mergeCell ref="A67:G67"/>
    <mergeCell ref="A68:B68"/>
    <mergeCell ref="A75:E75"/>
    <mergeCell ref="A108:G108"/>
    <mergeCell ref="A97:B97"/>
    <mergeCell ref="A96:G96"/>
    <mergeCell ref="A95:G95"/>
  </mergeCells>
  <pageMargins left="0.7" right="0.7" top="0.75" bottom="0.75" header="0.3" footer="0.3"/>
  <pageSetup scale="3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8"/>
    </sheetView>
  </sheetViews>
  <sheetFormatPr defaultRowHeight="15"/>
  <cols>
    <col min="1" max="1" width="11" bestFit="1" customWidth="1"/>
    <col min="3" max="3" width="19.28515625" bestFit="1" customWidth="1"/>
    <col min="6" max="6" width="11.5703125" customWidth="1"/>
    <col min="7" max="7" width="21.28515625" customWidth="1"/>
    <col min="8" max="8" width="10.28515625" customWidth="1"/>
  </cols>
  <sheetData>
    <row r="1" spans="1:12">
      <c r="A1" s="428" t="s">
        <v>53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</row>
    <row r="2" spans="1:12">
      <c r="A2" s="25"/>
      <c r="B2" s="26"/>
      <c r="C2" s="26"/>
      <c r="D2" s="26"/>
      <c r="E2" s="27"/>
      <c r="F2" s="27"/>
      <c r="G2" s="429" t="s">
        <v>35</v>
      </c>
      <c r="H2" s="430"/>
      <c r="I2" s="430"/>
      <c r="J2" s="430"/>
      <c r="K2" s="431"/>
      <c r="L2" s="24"/>
    </row>
    <row r="3" spans="1:12" ht="21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3278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230</v>
      </c>
      <c r="K4" s="30">
        <f>SUM(K6:K101)</f>
        <v>0</v>
      </c>
      <c r="L4" s="30">
        <f>SUM(E4,F4,H4,I4,J4,K4)</f>
        <v>230</v>
      </c>
    </row>
    <row r="5" spans="1:12" s="247" customFormat="1" ht="26.25" customHeight="1">
      <c r="A5" s="252">
        <v>45544</v>
      </c>
      <c r="B5" s="246">
        <v>88545</v>
      </c>
      <c r="C5" s="246" t="s">
        <v>216</v>
      </c>
      <c r="D5" s="457">
        <v>3278</v>
      </c>
      <c r="E5" s="246"/>
      <c r="F5" s="246"/>
      <c r="G5" s="460" t="s">
        <v>217</v>
      </c>
      <c r="H5" s="246"/>
      <c r="I5" s="246"/>
      <c r="J5" s="463">
        <v>230</v>
      </c>
      <c r="K5" s="246"/>
      <c r="L5" s="246"/>
    </row>
    <row r="6" spans="1:12">
      <c r="A6" s="252">
        <v>45544</v>
      </c>
      <c r="B6" s="253">
        <v>8550</v>
      </c>
      <c r="C6" s="246" t="s">
        <v>216</v>
      </c>
      <c r="D6" s="458"/>
      <c r="E6" s="253"/>
      <c r="F6" s="253"/>
      <c r="G6" s="461"/>
      <c r="H6" s="254"/>
      <c r="I6" s="254"/>
      <c r="J6" s="464"/>
      <c r="K6" s="254"/>
      <c r="L6" s="255"/>
    </row>
    <row r="7" spans="1:12">
      <c r="A7" s="252">
        <v>45544</v>
      </c>
      <c r="B7" s="33">
        <v>8563</v>
      </c>
      <c r="C7" s="246" t="s">
        <v>216</v>
      </c>
      <c r="D7" s="458"/>
      <c r="E7" s="33"/>
      <c r="F7" s="33"/>
      <c r="G7" s="461"/>
      <c r="H7" s="34"/>
      <c r="I7" s="34"/>
      <c r="J7" s="464"/>
      <c r="K7" s="34"/>
      <c r="L7" s="35"/>
    </row>
    <row r="8" spans="1:12">
      <c r="A8" s="252">
        <v>45544</v>
      </c>
      <c r="B8" s="33">
        <v>8559</v>
      </c>
      <c r="C8" s="246" t="s">
        <v>216</v>
      </c>
      <c r="D8" s="459"/>
      <c r="E8" s="33"/>
      <c r="F8" s="33"/>
      <c r="G8" s="462"/>
      <c r="H8" s="34"/>
      <c r="I8" s="34"/>
      <c r="J8" s="465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5">
    <mergeCell ref="A1:L1"/>
    <mergeCell ref="G2:K2"/>
    <mergeCell ref="D5:D8"/>
    <mergeCell ref="G5:G8"/>
    <mergeCell ref="J5:J8"/>
  </mergeCells>
  <pageMargins left="0.25" right="0.25" top="0.75" bottom="0.75" header="0.3" footer="0.3"/>
  <pageSetup paperSize="9" scale="71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11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66" t="s">
        <v>54</v>
      </c>
      <c r="C1" s="466"/>
      <c r="D1" s="466"/>
      <c r="E1" s="46"/>
    </row>
    <row r="2" spans="1:6">
      <c r="A2" s="45"/>
      <c r="B2" s="466"/>
      <c r="C2" s="466"/>
      <c r="D2" s="466"/>
      <c r="E2" s="46"/>
    </row>
    <row r="3" spans="1:6">
      <c r="A3" s="47"/>
      <c r="B3" s="47"/>
      <c r="C3" s="48" t="s">
        <v>23</v>
      </c>
      <c r="D3" s="48">
        <f>SUM(D5:D37)</f>
        <v>120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7" customFormat="1">
      <c r="A5" s="257">
        <v>45542</v>
      </c>
      <c r="B5" s="258" t="s">
        <v>150</v>
      </c>
      <c r="C5" s="258" t="s">
        <v>135</v>
      </c>
      <c r="D5" s="258">
        <v>120</v>
      </c>
      <c r="E5" s="250" t="s">
        <v>204</v>
      </c>
    </row>
    <row r="6" spans="1:6" ht="32.25" customHeight="1">
      <c r="A6" s="257"/>
      <c r="B6" s="258"/>
      <c r="C6" s="258"/>
      <c r="D6" s="258"/>
      <c r="E6" s="250"/>
    </row>
    <row r="7" spans="1:6">
      <c r="A7" s="257"/>
      <c r="B7" s="258"/>
      <c r="C7" s="258"/>
      <c r="D7" s="258"/>
      <c r="E7" s="259"/>
    </row>
    <row r="8" spans="1:6">
      <c r="A8" s="256"/>
      <c r="B8" s="249"/>
      <c r="C8" s="249"/>
      <c r="D8" s="249"/>
      <c r="E8" s="250"/>
    </row>
    <row r="9" spans="1:6">
      <c r="A9" s="223"/>
      <c r="B9" s="100"/>
      <c r="C9" s="100"/>
      <c r="D9" s="211"/>
      <c r="E9" s="54"/>
    </row>
    <row r="10" spans="1:6">
      <c r="A10" s="223"/>
      <c r="B10" s="100"/>
      <c r="C10" s="100"/>
      <c r="D10" s="211"/>
      <c r="E10" s="74"/>
    </row>
    <row r="11" spans="1:6">
      <c r="A11" s="223"/>
      <c r="B11" s="210"/>
      <c r="C11" s="208"/>
      <c r="D11" s="251"/>
      <c r="E11" s="73"/>
    </row>
    <row r="12" spans="1:6">
      <c r="A12" s="223"/>
      <c r="B12" s="200"/>
      <c r="C12" s="201"/>
      <c r="D12" s="202"/>
      <c r="E12" s="54"/>
      <c r="F12" s="71"/>
    </row>
    <row r="13" spans="1:6">
      <c r="A13" s="223"/>
      <c r="B13" s="200"/>
      <c r="C13" s="201"/>
      <c r="D13" s="202"/>
      <c r="E13" s="54"/>
      <c r="F13" s="71"/>
    </row>
    <row r="14" spans="1:6">
      <c r="A14" s="199"/>
      <c r="B14" s="200"/>
      <c r="C14" s="201"/>
      <c r="D14" s="202"/>
      <c r="E14" s="54"/>
      <c r="F14" s="71"/>
    </row>
    <row r="15" spans="1:6">
      <c r="A15" s="207"/>
      <c r="B15" s="208"/>
      <c r="C15" s="208"/>
      <c r="D15" s="209"/>
      <c r="E15" s="74"/>
    </row>
    <row r="16" spans="1:6">
      <c r="A16" s="207"/>
      <c r="B16" s="208"/>
      <c r="C16" s="208"/>
      <c r="D16" s="209"/>
      <c r="E16" s="74"/>
    </row>
    <row r="17" spans="1:5">
      <c r="A17" s="207"/>
      <c r="B17" s="208"/>
      <c r="C17" s="208"/>
      <c r="D17" s="209"/>
      <c r="E17" s="7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2024-09-17T05:08:13Z</cp:lastPrinted>
  <dcterms:created xsi:type="dcterms:W3CDTF">2023-01-08T05:51:58Z</dcterms:created>
  <dcterms:modified xsi:type="dcterms:W3CDTF">2024-09-17T06:17:43Z</dcterms:modified>
</cp:coreProperties>
</file>