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5-2024 to 30-5-2024\1-5-2024 to 10-5-2024\"/>
    </mc:Choice>
  </mc:AlternateContent>
  <xr:revisionPtr revIDLastSave="0" documentId="13_ncr:1_{40AEEB73-C0BA-443F-8200-DD234EECE554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3. B2B-Non Power" sheetId="4" state="hidden" r:id="rId4"/>
    <sheet name="Goods Delivery Voucher" sheetId="19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7" i="18" l="1"/>
  <c r="G25" i="18"/>
  <c r="L19" i="3" l="1"/>
  <c r="L20" i="3"/>
  <c r="L21" i="3"/>
  <c r="L22" i="3"/>
  <c r="L18" i="3"/>
  <c r="E4" i="3"/>
  <c r="L17" i="3"/>
  <c r="L14" i="3"/>
  <c r="L15" i="3"/>
  <c r="L16" i="3"/>
  <c r="H4" i="6"/>
  <c r="F4" i="6"/>
  <c r="L6" i="3"/>
  <c r="L7" i="3"/>
  <c r="L8" i="3"/>
  <c r="L9" i="3"/>
  <c r="L10" i="3"/>
  <c r="L11" i="3"/>
  <c r="L12" i="3"/>
  <c r="L13" i="3"/>
  <c r="L5" i="3"/>
  <c r="G87" i="18"/>
  <c r="D3" i="7"/>
  <c r="L6" i="20"/>
  <c r="G71" i="18"/>
  <c r="E6" i="20"/>
  <c r="G10" i="18"/>
  <c r="G39" i="18"/>
  <c r="H4" i="3"/>
  <c r="F4" i="3"/>
  <c r="D4" i="3"/>
  <c r="J4" i="3" l="1"/>
  <c r="L44" i="3"/>
  <c r="L45" i="3"/>
  <c r="L46" i="3"/>
  <c r="L47" i="3"/>
  <c r="L48" i="3"/>
  <c r="L49" i="3"/>
  <c r="L50" i="3"/>
  <c r="L51" i="3"/>
  <c r="L52" i="3"/>
  <c r="G18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G53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L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<sst xmlns="http://schemas.openxmlformats.org/spreadsheetml/2006/main" count="826" uniqueCount="223">
  <si>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</si>
  <si>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</si>
  <si>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</si>
  <si>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</si>
  <si>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</si>
  <si>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</si>
  <si>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</si>
  <si>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</si>
  <si>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</si>
  <si>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</si>
  <si>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</si>
  <si>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</si>
  <si>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</si>
  <si>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</si>
  <si>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</si>
  <si>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</si>
  <si>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</si>
  <si>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</si>
  <si>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</si>
  <si>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</si>
  <si>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</si>
  <si>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</si>
  <si>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</si>
  <si>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</si>
  <si>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</si>
  <si>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</si>
  <si>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</si>
  <si>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</si>
  <si>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</si>
  <si>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</si>
  <si>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</si>
  <si>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</si>
  <si>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</si>
  <si>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</si>
  <si>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</si>
  <si>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</si>
  <si>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</si>
  <si>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</si>
  <si>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</si>
  <si>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</si>
  <si>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</si>
  <si>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</si>
  <si>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</si>
  <si>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</si>
  <si>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</si>
  <si>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</si>
  <si>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</si>
  <si>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</si>
  <si>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</si>
  <si>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</si>
  <si>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</si>
  <si>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</si>
  <si>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</si>
  <si>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</si>
  <si>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</si>
  <si>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</si>
  <si>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</si>
  <si>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</si>
  <si>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</si>
  <si>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</si>
  <si>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</si>
  <si>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</si>
  <si>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</si>
  <si>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</si>
  <si>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</si>
  <si>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</si>
  <si>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</si>
  <si>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</si>
  <si>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</si>
  <si>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</si>
  <si>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</si>
  <si>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</si>
  <si>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</si>
  <si>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</si>
  <si>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</si>
  <si>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</si>
  <si>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</si>
  <si>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</si>
  <si>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</si>
  <si>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</si>
  <si>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</si>
  <si>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</si>
  <si>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</si>
  <si>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</si>
  <si>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</si>
  <si>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</si>
  <si>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</si>
  <si>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</si>
  <si>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</si>
  <si>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</si>
  <si>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</si>
  <si>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</si>
  <si>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</si>
  <si>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</si>
  <si>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</si>
  <si>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</si>
  <si>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</si>
  <si>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</si>
  <si>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</si>
  <si>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</si>
  <si>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</si>
  <si>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</si>
  <si>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</si>
  <si>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</si>
  <si>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</si>
  <si>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</si>
  <si>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</si>
  <si>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</si>
  <si>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</si>
  <si>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</si>
  <si>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</si>
  <si>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</si>
  <si>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</si>
  <si>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</si>
  <si>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</si>
  <si>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</si>
  <si>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</si>
  <si>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</si>
  <si>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</si>
  <si>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</si>
  <si>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</si>
  <si>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</si>
  <si>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</si>
  <si>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</si>
  <si>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</si>
  <si>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</si>
  <si>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</si>
  <si>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</si>
  <si>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</si>
  <si>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</si>
  <si>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</si>
  <si>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</si>
  <si>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</si>
  <si>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</si>
  <si>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</si>
  <si>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</si>
  <si>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</si>
  <si>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</si>
  <si>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</si>
  <si>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</si>
  <si>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</si>
  <si>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</si>
  <si>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</si>
  <si>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</si>
  <si>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</si>
  <si>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</si>
  <si>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</si>
  <si>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</si>
  <si>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bus,auto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</si>
  <si>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</si>
  <si>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</si>
  <si>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</si>
  <si>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</si>
  <si>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</si>
  <si>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</si>
  <si>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</si>
  <si>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</si>
  <si>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</si>
  <si>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</si>
  <si>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</si>
  <si>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</si>
  <si>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</si>
  <si>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</si>
  <si>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</si>
  <si>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</si>
  <si>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station road</t>
  </si>
  <si>
    <t>5 person food</t>
  </si>
  <si>
    <t>3 person food</t>
  </si>
  <si>
    <t xml:space="preserve">M A Enterprise	</t>
  </si>
  <si>
    <t>M/S Bhuiyan Traders</t>
  </si>
  <si>
    <t>Tabbachum Motors</t>
  </si>
  <si>
    <t xml:space="preserve">M/S Roshan Ali Enterprise	</t>
  </si>
  <si>
    <t xml:space="preserve">		
Mowshomi Lubricants</t>
  </si>
  <si>
    <t xml:space="preserve">	
Nozir Motors</t>
  </si>
  <si>
    <t xml:space="preserve">M/S R A Traders	</t>
  </si>
  <si>
    <t>Sazzad lub &amp; CNG parts</t>
  </si>
  <si>
    <t xml:space="preserve">shah alam </t>
  </si>
  <si>
    <t>mirpur warehouse</t>
  </si>
  <si>
    <t>sohel</t>
  </si>
  <si>
    <t>cumilla depot</t>
  </si>
  <si>
    <t xml:space="preserve">058427	</t>
  </si>
  <si>
    <t xml:space="preserve">Nitol Motors Ltd.	</t>
  </si>
  <si>
    <t>Mohammad honda workshop</t>
  </si>
  <si>
    <t xml:space="preserve">	
M/S Mohabbat brothers</t>
  </si>
  <si>
    <t>M/S Parvez Auto Parts</t>
  </si>
  <si>
    <t xml:space="preserve">058290	</t>
  </si>
  <si>
    <t>SHAH ALAM</t>
  </si>
  <si>
    <t>petty cash bill</t>
  </si>
  <si>
    <t>nitol motors document</t>
  </si>
  <si>
    <t>b-bariya,sorial,asogonj</t>
  </si>
  <si>
    <t>sohel &amp; shah alam</t>
  </si>
  <si>
    <t>ramgonj,raipur,lokhipur</t>
  </si>
  <si>
    <t>podurbazer,cumilla</t>
  </si>
  <si>
    <t>moynamoti,cumilla</t>
  </si>
  <si>
    <t>van</t>
  </si>
  <si>
    <t>noakhali,lacksham,sonaimori,sonapur</t>
  </si>
  <si>
    <t xml:space="preserve">058591	</t>
  </si>
  <si>
    <t>M/S F I Khan Motors</t>
  </si>
  <si>
    <t>1.5.2024- 10.5.2024</t>
  </si>
  <si>
    <t>Month:  May-2024</t>
  </si>
  <si>
    <t>Bill No: Cum/46/May'2024</t>
  </si>
  <si>
    <t>Rubel Honda Servicing</t>
  </si>
  <si>
    <t>M/S Titu Bike Servicing &amp; Wash</t>
  </si>
  <si>
    <t xml:space="preserve">	
A.K Bike Tunel</t>
  </si>
  <si>
    <t>Ayesha Auto Mobiles</t>
  </si>
  <si>
    <t>T-SHIRT</t>
  </si>
  <si>
    <t>TONNER</t>
  </si>
  <si>
    <t>shah alam &amp; santo</t>
  </si>
  <si>
    <t>labour name</t>
  </si>
  <si>
    <t>santo</t>
  </si>
  <si>
    <t>sakib</t>
  </si>
  <si>
    <t>shah alam &amp; sakib</t>
  </si>
  <si>
    <t xml:space="preserve">	
Bypass Road, TV Centre.B-Baria	</t>
  </si>
  <si>
    <t>noakhali,lacksham,sonapur,lalmai</t>
  </si>
  <si>
    <t>Banshgari Steel Bridge, Bancharampur, B-Baria</t>
  </si>
  <si>
    <t>shah alam &amp; sohe,sakib,santo</t>
  </si>
  <si>
    <t>station road,cumilla</t>
  </si>
  <si>
    <t>noakhali,sonaimori</t>
  </si>
  <si>
    <t>noakhali,sonapor</t>
  </si>
  <si>
    <t>Goods Sending</t>
  </si>
  <si>
    <t xml:space="preserve">One Day labour bill </t>
  </si>
  <si>
    <t>courier,Labour bill</t>
  </si>
  <si>
    <t>Cost: Transport,Conveyance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</si>
</sst>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Calibri"/>
      <family val="2"/>
    </font>
    <font>
      <b/>
      <sz val="10"/>
      <color rgb="FF819089"/>
      <name val="Dasans"/>
    </font>
    <font>
      <b/>
      <sz val="14"/>
      <color theme="1"/>
      <name val="Times New Roman"/>
      <family val="1"/>
    </font>
    <font>
      <b/>
      <sz val="16"/>
      <color theme="2" tint="-0.89999084444715716"/>
      <name val="Calibri"/>
      <family val="2"/>
      <scheme val="minor"/>
    </font>
    <font>
      <b/>
      <sz val="16"/>
      <color theme="2" tint="-0.89999084444715716"/>
      <name val="Times New Roman"/>
      <family val="1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0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35" xfId="0" applyBorder="1" applyAlignment="1">
      <alignment horizontal="center" vertical="center"/>
    </xf>
    <xf numFmtId="165" fontId="41" fillId="2" borderId="3" xfId="0" applyNumberFormat="1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center"/>
    </xf>
    <xf numFmtId="0" fontId="41" fillId="2" borderId="3" xfId="0" applyFont="1" applyFill="1" applyBorder="1" applyAlignment="1">
      <alignment horizontal="center" wrapText="1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/>
    <xf numFmtId="0" fontId="43" fillId="2" borderId="3" xfId="0" applyFont="1" applyFill="1" applyBorder="1" applyProtection="1">
      <protection locked="0"/>
    </xf>
    <xf numFmtId="165" fontId="44" fillId="2" borderId="3" xfId="0" applyNumberFormat="1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/>
    </xf>
    <xf numFmtId="0" fontId="44" fillId="2" borderId="3" xfId="0" applyFont="1" applyFill="1" applyBorder="1" applyAlignment="1">
      <alignment horizontal="center" wrapText="1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 applyProtection="1">
      <protection locked="0"/>
    </xf>
    <xf numFmtId="0" fontId="40" fillId="2" borderId="3" xfId="0" applyFont="1" applyFill="1" applyBorder="1" applyAlignment="1">
      <alignment horizontal="center"/>
    </xf>
    <xf numFmtId="0" fontId="47" fillId="2" borderId="3" xfId="0" applyFont="1" applyFill="1" applyBorder="1" applyAlignment="1" applyProtection="1">
      <alignment horizontal="center" wrapText="1"/>
      <protection locked="0"/>
    </xf>
    <xf numFmtId="0" fontId="47" fillId="2" borderId="3" xfId="0" applyFont="1" applyFill="1" applyBorder="1" applyAlignment="1" applyProtection="1">
      <alignment horizontal="center" vertical="center" wrapText="1"/>
      <protection locked="0"/>
    </xf>
    <xf numFmtId="0" fontId="48" fillId="2" borderId="3" xfId="0" applyFont="1" applyFill="1" applyBorder="1" applyAlignment="1" applyProtection="1">
      <alignment vertical="center"/>
      <protection locked="0"/>
    </xf>
    <xf numFmtId="0" fontId="49" fillId="2" borderId="3" xfId="0" applyFont="1" applyFill="1" applyBorder="1" applyProtection="1">
      <protection locked="0"/>
    </xf>
    <xf numFmtId="0" fontId="48" fillId="2" borderId="3" xfId="0" applyFont="1" applyFill="1" applyBorder="1" applyProtection="1">
      <protection locked="0"/>
    </xf>
    <xf numFmtId="15" fontId="50" fillId="2" borderId="3" xfId="0" applyNumberFormat="1" applyFont="1" applyFill="1" applyBorder="1" applyAlignment="1" applyProtection="1">
      <alignment horizontal="left" wrapText="1"/>
      <protection locked="0"/>
    </xf>
    <xf numFmtId="0" fontId="47" fillId="2" borderId="3" xfId="0" applyFont="1" applyFill="1" applyBorder="1" applyAlignment="1" applyProtection="1">
      <alignment wrapText="1"/>
      <protection locked="0"/>
    </xf>
    <xf numFmtId="0" fontId="48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9" borderId="3" xfId="0" applyNumberForma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2" fillId="10" borderId="0" xfId="0" applyFont="1" applyFill="1"/>
    <xf numFmtId="0" fontId="0" fillId="9" borderId="3" xfId="0" applyFill="1" applyBorder="1" applyAlignment="1">
      <alignment horizontal="center" vertical="center"/>
    </xf>
    <xf numFmtId="0" fontId="51" fillId="0" borderId="36" xfId="0" applyFont="1" applyBorder="1" applyAlignment="1">
      <alignment horizontal="center" wrapText="1"/>
    </xf>
    <xf numFmtId="0" fontId="0" fillId="9" borderId="3" xfId="0" applyFill="1" applyBorder="1" applyAlignment="1">
      <alignment horizontal="center" vertical="center" wrapText="1"/>
    </xf>
    <xf numFmtId="0" fontId="52" fillId="0" borderId="0" xfId="0" applyFont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53" fillId="2" borderId="3" xfId="0" applyFont="1" applyFill="1" applyBorder="1" applyAlignment="1" applyProtection="1">
      <alignment horizontal="center" vertical="center"/>
      <protection locked="0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43" fillId="9" borderId="3" xfId="0" applyFont="1" applyFill="1" applyBorder="1" applyAlignment="1" applyProtection="1">
      <alignment horizontal="center" vertical="center"/>
      <protection locked="0"/>
    </xf>
    <xf numFmtId="0" fontId="40" fillId="9" borderId="3" xfId="0" applyFont="1" applyFill="1" applyBorder="1"/>
    <xf numFmtId="0" fontId="54" fillId="2" borderId="3" xfId="0" applyFont="1" applyFill="1" applyBorder="1" applyAlignment="1">
      <alignment horizontal="center"/>
    </xf>
    <xf numFmtId="0" fontId="54" fillId="2" borderId="3" xfId="0" applyFont="1" applyFill="1" applyBorder="1" applyAlignment="1">
      <alignment horizontal="center" wrapText="1"/>
    </xf>
    <xf numFmtId="0" fontId="52" fillId="0" borderId="0" xfId="0" applyFont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8" fillId="9" borderId="3" xfId="0" applyFont="1" applyFill="1" applyBorder="1" applyAlignment="1">
      <alignment horizontal="center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56" fillId="0" borderId="31" xfId="0" applyNumberFormat="1" applyFont="1" applyBorder="1"/>
    <xf numFmtId="0" fontId="0" fillId="0" borderId="23" xfId="0" applyBorder="1" applyAlignment="1">
      <alignment horizontal="center" vertical="center"/>
    </xf>
    <xf numFmtId="0" fontId="0" fillId="0" borderId="37" xfId="0" applyBorder="1"/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5" fillId="9" borderId="13" xfId="0" applyFont="1" applyFill="1" applyBorder="1" applyAlignment="1" applyProtection="1">
      <alignment horizontal="center" vertical="center"/>
      <protection locked="0"/>
    </xf>
    <xf numFmtId="0" fontId="5" fillId="9" borderId="18" xfId="0" applyFont="1" applyFill="1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5" fillId="9" borderId="13" xfId="0" applyFont="1" applyFill="1" applyBorder="1" applyAlignment="1" applyProtection="1">
      <alignment horizontal="center" vertical="center"/>
      <protection locked="0"/>
    </xf>
    <xf numFmtId="0" fontId="55" fillId="9" borderId="18" xfId="0" applyFont="1" applyFill="1" applyBorder="1" applyAlignment="1" applyProtection="1">
      <alignment horizontal="center" vertical="center"/>
      <protection locked="0"/>
    </xf>
    <xf numFmtId="0" fontId="39" fillId="9" borderId="13" xfId="0" applyFont="1" applyFill="1" applyBorder="1" applyAlignment="1" applyProtection="1">
      <alignment horizontal="center" vertical="center" wrapText="1"/>
      <protection locked="0"/>
    </xf>
    <xf numFmtId="0" fontId="39" fillId="9" borderId="18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1" xfId="0" applyFont="1" applyBorder="1" applyAlignment="1">
      <alignment horizontal="left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13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4" fillId="0" borderId="13" xfId="0" applyFont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wrapText="1"/>
      <protection locked="0"/>
    </xf>
    <xf numFmtId="0" fontId="11" fillId="2" borderId="13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5" zoomScale="112" zoomScaleNormal="112" zoomScaleSheetLayoutView="112" workbookViewId="0">
      <selection activeCell="D11" sqref="D11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51" t="s">
        <v>0</v>
      </c>
      <c r="B1" s="352"/>
      <c r="C1" s="352"/>
      <c r="D1" s="353"/>
    </row>
    <row r="2" spans="1:4" ht="23.25" x14ac:dyDescent="0.25">
      <c r="A2" s="354" t="s">
        <v>1</v>
      </c>
      <c r="B2" s="355"/>
      <c r="C2" s="140" t="s">
        <v>2</v>
      </c>
      <c r="D2" s="230" t="s">
        <v>198</v>
      </c>
    </row>
    <row r="3" spans="1:4" ht="20.25" x14ac:dyDescent="0.25">
      <c r="A3" s="4" t="s">
        <v>3</v>
      </c>
      <c r="B3" s="7" t="s">
        <v>119</v>
      </c>
      <c r="C3" s="8" t="s">
        <v>199</v>
      </c>
      <c r="D3" s="8" t="s">
        <v>200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2"/>
    </row>
    <row r="6" spans="1:4" ht="20.25" x14ac:dyDescent="0.25">
      <c r="A6" s="176">
        <v>2</v>
      </c>
      <c r="B6" s="3" t="s">
        <v>8</v>
      </c>
      <c r="C6" s="177">
        <f>'2. B2C'!L4</f>
        <v>15880</v>
      </c>
      <c r="D6" s="232" t="s">
        <v>131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 x14ac:dyDescent="0.25">
      <c r="A8" s="176">
        <v>4</v>
      </c>
      <c r="B8" s="3" t="s">
        <v>10</v>
      </c>
      <c r="C8" s="177">
        <f>'4. Goods Sending Expense'!L4</f>
        <v>940</v>
      </c>
      <c r="D8" s="232" t="s">
        <v>222</v>
      </c>
    </row>
    <row r="9" spans="1:4" ht="20.25" x14ac:dyDescent="0.25">
      <c r="A9" s="176">
        <v>5</v>
      </c>
      <c r="B9" s="3" t="s">
        <v>11</v>
      </c>
      <c r="C9" s="177">
        <f>'5. Goods Receiving Expense'!L4</f>
        <v>560</v>
      </c>
      <c r="D9" s="232" t="s">
        <v>153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1280</v>
      </c>
      <c r="D10" s="232" t="s">
        <v>221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2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2"/>
    </row>
    <row r="18" spans="1:7" ht="20.25" x14ac:dyDescent="0.25">
      <c r="A18" s="176">
        <v>14</v>
      </c>
      <c r="B18" s="3" t="s">
        <v>20</v>
      </c>
      <c r="C18" s="177">
        <f>'14. Conveyance'!D2</f>
        <v>200</v>
      </c>
      <c r="D18" s="232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3"/>
      <c r="G19" t="s">
        <v>129</v>
      </c>
    </row>
    <row r="20" spans="1:7" ht="20.25" x14ac:dyDescent="0.25">
      <c r="A20" s="176"/>
      <c r="B20" s="4" t="s">
        <v>23</v>
      </c>
      <c r="C20" s="177">
        <f>SUM(C5:C19)</f>
        <v>18860</v>
      </c>
      <c r="D20" s="233"/>
    </row>
    <row r="21" spans="1:7" ht="20.25" x14ac:dyDescent="0.25">
      <c r="A21" s="234"/>
      <c r="B21" s="235"/>
      <c r="C21" s="175"/>
      <c r="D21" s="236"/>
    </row>
    <row r="22" spans="1:7" ht="20.25" x14ac:dyDescent="0.25">
      <c r="A22" s="234"/>
      <c r="B22" s="237"/>
      <c r="C22" s="1" t="s">
        <v>24</v>
      </c>
      <c r="D22" s="2" t="s">
        <v>25</v>
      </c>
    </row>
    <row r="23" spans="1:7" ht="20.25" x14ac:dyDescent="0.25">
      <c r="A23" s="234"/>
      <c r="B23" s="235"/>
      <c r="C23" s="176" t="s">
        <v>26</v>
      </c>
      <c r="D23" s="238">
        <f>'1. B2B- IPP'!D4</f>
        <v>0</v>
      </c>
    </row>
    <row r="24" spans="1:7" ht="20.25" x14ac:dyDescent="0.25">
      <c r="A24" s="234"/>
      <c r="B24" s="235"/>
      <c r="C24" s="176" t="s">
        <v>8</v>
      </c>
      <c r="D24" s="238">
        <f>'2. B2C'!D4</f>
        <v>3319</v>
      </c>
    </row>
    <row r="25" spans="1:7" ht="20.25" x14ac:dyDescent="0.25">
      <c r="A25" s="234"/>
      <c r="B25" s="235"/>
      <c r="C25" s="176" t="s">
        <v>27</v>
      </c>
      <c r="D25" s="238">
        <f>'3. B2B-Non Power'!D4</f>
        <v>0</v>
      </c>
    </row>
    <row r="26" spans="1:7" ht="20.25" x14ac:dyDescent="0.25">
      <c r="A26" s="234"/>
      <c r="B26" s="235"/>
      <c r="C26" s="176" t="s">
        <v>10</v>
      </c>
      <c r="D26" s="238">
        <f>'4. Goods Sending Expense'!D4</f>
        <v>76</v>
      </c>
    </row>
    <row r="27" spans="1:7" ht="20.25" x14ac:dyDescent="0.25">
      <c r="A27" s="234"/>
      <c r="B27" s="235"/>
      <c r="C27" s="176" t="s">
        <v>28</v>
      </c>
      <c r="D27" s="238">
        <f>'5. Goods Receiving Expense'!D4</f>
        <v>567</v>
      </c>
    </row>
    <row r="28" spans="1:7" ht="20.25" x14ac:dyDescent="0.25">
      <c r="A28" s="234"/>
      <c r="B28" s="235"/>
      <c r="C28" s="1" t="s">
        <v>29</v>
      </c>
      <c r="D28" s="239">
        <f>SUM(D23:D27)</f>
        <v>3962</v>
      </c>
    </row>
    <row r="29" spans="1:7" ht="20.25" x14ac:dyDescent="0.25">
      <c r="A29" s="234"/>
      <c r="B29" s="235"/>
      <c r="C29" s="240"/>
      <c r="D29" s="241"/>
    </row>
    <row r="30" spans="1:7" ht="20.25" x14ac:dyDescent="0.25">
      <c r="A30" s="234"/>
      <c r="B30" s="235"/>
      <c r="C30" s="240"/>
      <c r="D30" s="241"/>
    </row>
    <row r="31" spans="1:7" ht="20.25" x14ac:dyDescent="0.25">
      <c r="A31" s="234"/>
      <c r="B31" s="235"/>
      <c r="C31" s="240"/>
      <c r="D31" s="241"/>
    </row>
    <row r="32" spans="1:7" ht="20.25" x14ac:dyDescent="0.25">
      <c r="A32" s="234"/>
      <c r="B32" s="235"/>
      <c r="C32" s="240"/>
      <c r="D32" s="241"/>
    </row>
    <row r="33" spans="1:6" ht="20.25" x14ac:dyDescent="0.25">
      <c r="A33" s="234"/>
      <c r="B33" s="235"/>
      <c r="C33" s="240"/>
      <c r="D33" s="241"/>
    </row>
    <row r="34" spans="1:6" ht="20.25" x14ac:dyDescent="0.25">
      <c r="A34" s="234"/>
      <c r="B34" s="235"/>
      <c r="C34" s="6"/>
      <c r="D34" s="242"/>
    </row>
    <row r="35" spans="1:6" ht="20.25" x14ac:dyDescent="0.25">
      <c r="A35" s="234"/>
      <c r="B35" s="235"/>
      <c r="C35" s="6"/>
      <c r="D35" s="242"/>
    </row>
    <row r="36" spans="1:6" ht="20.25" x14ac:dyDescent="0.25">
      <c r="A36" s="234"/>
      <c r="B36" s="235"/>
      <c r="C36" s="6"/>
      <c r="D36" s="242"/>
    </row>
    <row r="37" spans="1:6" ht="20.25" x14ac:dyDescent="0.25">
      <c r="A37" s="243" t="s">
        <v>30</v>
      </c>
      <c r="B37" s="5" t="s">
        <v>82</v>
      </c>
      <c r="C37" s="5" t="s">
        <v>31</v>
      </c>
      <c r="D37" s="244" t="s">
        <v>134</v>
      </c>
      <c r="F37" s="6" t="s">
        <v>129</v>
      </c>
    </row>
    <row r="38" spans="1:6" ht="20.25" x14ac:dyDescent="0.25">
      <c r="A38" s="245"/>
      <c r="B38" s="6"/>
      <c r="C38" s="6"/>
      <c r="D38" s="246"/>
    </row>
    <row r="39" spans="1:6" ht="20.25" x14ac:dyDescent="0.25">
      <c r="A39" s="245"/>
      <c r="B39" s="6"/>
      <c r="C39" s="6"/>
      <c r="D39" s="246"/>
    </row>
    <row r="40" spans="1:6" ht="20.25" x14ac:dyDescent="0.25">
      <c r="A40" s="234"/>
      <c r="B40" s="235"/>
      <c r="C40" s="6"/>
      <c r="D40" s="242"/>
    </row>
    <row r="41" spans="1:6" ht="20.25" x14ac:dyDescent="0.25">
      <c r="A41" s="234"/>
      <c r="B41" s="235"/>
      <c r="C41" s="6"/>
      <c r="D41" s="242"/>
    </row>
    <row r="42" spans="1:6" ht="20.25" x14ac:dyDescent="0.25">
      <c r="A42" s="234"/>
      <c r="B42" s="235"/>
      <c r="C42" s="6"/>
      <c r="D42" s="242"/>
    </row>
    <row r="43" spans="1:6" ht="20.25" x14ac:dyDescent="0.25">
      <c r="A43" s="247"/>
      <c r="B43" s="235"/>
      <c r="C43" s="6" t="s">
        <v>145</v>
      </c>
      <c r="D43" s="242"/>
    </row>
    <row r="44" spans="1:6" ht="20.25" x14ac:dyDescent="0.25">
      <c r="A44" s="247" t="s">
        <v>135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402" t="s">
        <v>58</v>
      </c>
      <c r="C1" s="402"/>
      <c r="D1" s="281"/>
      <c r="E1" s="281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 x14ac:dyDescent="0.25">
      <c r="A4" s="52" t="s">
        <v>156</v>
      </c>
      <c r="B4" s="53" t="s">
        <v>157</v>
      </c>
      <c r="C4" s="282">
        <v>44957</v>
      </c>
      <c r="D4" s="283" t="s">
        <v>158</v>
      </c>
      <c r="E4" s="55" t="s">
        <v>159</v>
      </c>
      <c r="F4" s="55"/>
      <c r="G4" s="54" t="s">
        <v>160</v>
      </c>
    </row>
    <row r="5" spans="1:17" x14ac:dyDescent="0.25">
      <c r="A5" s="56" t="s">
        <v>161</v>
      </c>
      <c r="B5" s="57" t="s">
        <v>162</v>
      </c>
      <c r="C5" s="282">
        <v>44957</v>
      </c>
      <c r="D5" s="54"/>
      <c r="E5" s="54"/>
      <c r="F5" s="55"/>
      <c r="G5" s="54" t="s">
        <v>160</v>
      </c>
    </row>
    <row r="6" spans="1:17" x14ac:dyDescent="0.25">
      <c r="K6" s="52"/>
      <c r="L6" s="53"/>
      <c r="M6" s="282"/>
      <c r="N6" s="283"/>
      <c r="O6" s="55"/>
      <c r="P6" s="55"/>
      <c r="Q6" s="54"/>
    </row>
    <row r="7" spans="1:17" x14ac:dyDescent="0.25">
      <c r="K7" s="56"/>
      <c r="L7" s="57"/>
      <c r="M7" s="282"/>
      <c r="N7" s="54"/>
      <c r="O7" s="54"/>
      <c r="P7" s="55"/>
      <c r="Q7" s="54"/>
    </row>
    <row r="9" spans="1:17" x14ac:dyDescent="0.25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403" t="s">
        <v>61</v>
      </c>
      <c r="B1" s="404"/>
      <c r="C1" s="404"/>
      <c r="D1" s="405"/>
      <c r="E1" s="405"/>
      <c r="F1" s="406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407" t="s">
        <v>63</v>
      </c>
      <c r="C1" s="408"/>
      <c r="D1" s="408"/>
      <c r="E1" s="408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7"/>
      <c r="B4" s="208"/>
      <c r="C4" s="209"/>
      <c r="D4" s="210"/>
      <c r="E4" s="76"/>
      <c r="F4" s="73"/>
    </row>
    <row r="5" spans="1:6" x14ac:dyDescent="0.25">
      <c r="A5" s="207"/>
      <c r="B5" s="208"/>
      <c r="C5" s="212"/>
      <c r="D5" s="213"/>
      <c r="E5" s="76"/>
      <c r="F5" s="73"/>
    </row>
    <row r="6" spans="1:6" x14ac:dyDescent="0.25">
      <c r="A6" s="207"/>
      <c r="F6" s="74"/>
    </row>
    <row r="7" spans="1:6" x14ac:dyDescent="0.25">
      <c r="A7" s="207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5"/>
      <c r="E8" s="215"/>
      <c r="F8" s="102"/>
    </row>
    <row r="9" spans="1:6" x14ac:dyDescent="0.25">
      <c r="A9" s="102"/>
      <c r="B9" s="102"/>
      <c r="C9" s="102"/>
      <c r="D9" s="215"/>
      <c r="E9" s="215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1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09" t="s">
        <v>64</v>
      </c>
      <c r="B1" s="409"/>
      <c r="C1" s="409"/>
      <c r="D1" s="409"/>
      <c r="E1" s="409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409" t="s">
        <v>17</v>
      </c>
      <c r="B12" s="409"/>
      <c r="C12" s="409"/>
      <c r="D12" s="409"/>
      <c r="E12" s="409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10" t="s">
        <v>66</v>
      </c>
      <c r="B1" s="410"/>
      <c r="C1" s="411"/>
      <c r="D1" s="411"/>
      <c r="E1" s="410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12" t="s">
        <v>19</v>
      </c>
      <c r="B1" s="412"/>
      <c r="C1" s="412"/>
      <c r="D1" s="412"/>
      <c r="E1" s="412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D19" sqref="D19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413" t="s">
        <v>20</v>
      </c>
      <c r="B1" s="413"/>
      <c r="C1" s="413"/>
      <c r="D1" s="413"/>
      <c r="E1" s="413"/>
    </row>
    <row r="2" spans="1:5" x14ac:dyDescent="0.25">
      <c r="A2" s="196"/>
      <c r="B2" s="97"/>
      <c r="C2" s="193" t="s">
        <v>23</v>
      </c>
      <c r="D2" s="91">
        <f>SUM(D4:D36)</f>
        <v>200</v>
      </c>
      <c r="E2" s="64"/>
    </row>
    <row r="3" spans="1:5" x14ac:dyDescent="0.2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x14ac:dyDescent="0.25">
      <c r="A4" s="72">
        <v>45416</v>
      </c>
      <c r="B4" s="266" t="s">
        <v>178</v>
      </c>
      <c r="C4" s="195" t="s">
        <v>136</v>
      </c>
      <c r="D4" s="76">
        <v>50</v>
      </c>
      <c r="E4" s="95" t="s">
        <v>187</v>
      </c>
    </row>
    <row r="5" spans="1:5" x14ac:dyDescent="0.25">
      <c r="A5" s="72">
        <v>45417</v>
      </c>
      <c r="B5" s="266" t="s">
        <v>178</v>
      </c>
      <c r="C5" s="195" t="s">
        <v>136</v>
      </c>
      <c r="D5" s="76">
        <v>50</v>
      </c>
      <c r="E5" s="95" t="s">
        <v>188</v>
      </c>
    </row>
    <row r="6" spans="1:5" x14ac:dyDescent="0.25">
      <c r="A6" s="72">
        <v>45419</v>
      </c>
      <c r="B6" s="94" t="s">
        <v>178</v>
      </c>
      <c r="C6" s="195" t="s">
        <v>136</v>
      </c>
      <c r="D6" s="76">
        <v>50</v>
      </c>
      <c r="E6" s="95" t="s">
        <v>205</v>
      </c>
    </row>
    <row r="7" spans="1:5" x14ac:dyDescent="0.25">
      <c r="A7" s="72">
        <v>45421</v>
      </c>
      <c r="B7" s="94" t="s">
        <v>178</v>
      </c>
      <c r="C7" s="195" t="s">
        <v>136</v>
      </c>
      <c r="D7" s="76">
        <v>50</v>
      </c>
      <c r="E7" s="95" t="s">
        <v>206</v>
      </c>
    </row>
    <row r="8" spans="1:5" x14ac:dyDescent="0.25">
      <c r="A8" s="196"/>
      <c r="B8" s="96"/>
      <c r="C8" s="12"/>
      <c r="D8" s="55"/>
      <c r="E8" s="97"/>
    </row>
    <row r="9" spans="1:5" x14ac:dyDescent="0.25">
      <c r="A9" s="196"/>
      <c r="B9" s="97"/>
      <c r="C9" s="12"/>
      <c r="D9" s="97"/>
      <c r="E9" s="97"/>
    </row>
    <row r="10" spans="1:5" x14ac:dyDescent="0.25">
      <c r="A10" s="196"/>
      <c r="B10" s="97"/>
      <c r="C10" s="12"/>
      <c r="D10" s="97"/>
      <c r="E10" s="97"/>
    </row>
    <row r="11" spans="1:5" x14ac:dyDescent="0.25">
      <c r="A11" s="196"/>
      <c r="B11" s="97"/>
      <c r="C11" s="12"/>
      <c r="D11" s="97"/>
      <c r="E11" s="97"/>
    </row>
    <row r="12" spans="1:5" x14ac:dyDescent="0.25">
      <c r="A12" s="196"/>
      <c r="B12" s="97"/>
      <c r="C12" s="12"/>
      <c r="D12" s="97"/>
      <c r="E12" s="97"/>
    </row>
    <row r="13" spans="1:5" x14ac:dyDescent="0.25">
      <c r="A13" s="196"/>
      <c r="B13" s="97"/>
      <c r="C13" s="12"/>
      <c r="D13" s="97"/>
      <c r="E13" s="97"/>
    </row>
    <row r="14" spans="1:5" x14ac:dyDescent="0.25">
      <c r="A14" s="196"/>
      <c r="B14" s="97"/>
      <c r="C14" s="12"/>
      <c r="D14" s="97"/>
      <c r="E14" s="97"/>
    </row>
    <row r="15" spans="1:5" x14ac:dyDescent="0.25">
      <c r="A15" s="196"/>
      <c r="B15" s="97"/>
      <c r="C15" s="12"/>
      <c r="D15" s="97"/>
      <c r="E15" s="97"/>
    </row>
    <row r="16" spans="1:5" x14ac:dyDescent="0.25">
      <c r="A16" s="196"/>
      <c r="B16" s="97"/>
      <c r="C16" s="12"/>
      <c r="D16" s="97"/>
      <c r="E16" s="97"/>
    </row>
    <row r="17" spans="1:5" x14ac:dyDescent="0.25">
      <c r="A17" s="196"/>
      <c r="B17" s="97"/>
      <c r="C17" s="12"/>
      <c r="D17" s="97"/>
      <c r="E17" s="97"/>
    </row>
    <row r="18" spans="1:5" x14ac:dyDescent="0.25">
      <c r="A18" s="196"/>
      <c r="B18" s="97"/>
      <c r="C18" s="12"/>
      <c r="D18" s="97"/>
      <c r="E18" s="97"/>
    </row>
    <row r="19" spans="1:5" x14ac:dyDescent="0.25">
      <c r="A19" s="196"/>
      <c r="B19" s="97"/>
      <c r="C19" s="12"/>
      <c r="D19" s="97"/>
      <c r="E19" s="97"/>
    </row>
    <row r="20" spans="1:5" x14ac:dyDescent="0.25">
      <c r="A20" s="196"/>
      <c r="B20" s="97"/>
      <c r="C20" s="12"/>
      <c r="D20" s="97"/>
      <c r="E20" s="97"/>
    </row>
    <row r="21" spans="1:5" x14ac:dyDescent="0.25">
      <c r="A21" s="196"/>
      <c r="B21" s="97"/>
      <c r="C21" s="12"/>
      <c r="D21" s="97"/>
      <c r="E21" s="97"/>
    </row>
    <row r="22" spans="1:5" x14ac:dyDescent="0.25">
      <c r="A22" s="196"/>
      <c r="B22" s="97"/>
      <c r="C22" s="12"/>
      <c r="D22" s="97"/>
      <c r="E22" s="97"/>
    </row>
    <row r="23" spans="1:5" x14ac:dyDescent="0.25">
      <c r="A23" s="196"/>
      <c r="B23" s="97"/>
      <c r="C23" s="12"/>
      <c r="D23" s="97"/>
      <c r="E23" s="97"/>
    </row>
    <row r="24" spans="1:5" x14ac:dyDescent="0.25">
      <c r="A24" s="196"/>
      <c r="B24" s="97"/>
      <c r="C24" s="12"/>
      <c r="D24" s="97"/>
      <c r="E24" s="97"/>
    </row>
    <row r="25" spans="1:5" x14ac:dyDescent="0.25">
      <c r="A25" s="196"/>
      <c r="B25" s="97"/>
      <c r="C25" s="12"/>
      <c r="D25" s="97"/>
      <c r="E25" s="97"/>
    </row>
    <row r="26" spans="1:5" x14ac:dyDescent="0.25">
      <c r="A26" s="196"/>
      <c r="B26" s="97"/>
      <c r="C26" s="12"/>
      <c r="D26" s="97"/>
      <c r="E26" s="97"/>
    </row>
    <row r="27" spans="1:5" x14ac:dyDescent="0.25">
      <c r="A27" s="196"/>
      <c r="B27" s="97"/>
      <c r="C27" s="12"/>
      <c r="D27" s="97"/>
      <c r="E27" s="97"/>
    </row>
    <row r="28" spans="1:5" x14ac:dyDescent="0.25">
      <c r="A28" s="196"/>
      <c r="B28" s="97"/>
      <c r="C28" s="12"/>
      <c r="D28" s="97"/>
      <c r="E28" s="97"/>
    </row>
    <row r="29" spans="1:5" x14ac:dyDescent="0.25">
      <c r="A29" s="196"/>
      <c r="B29" s="97"/>
      <c r="C29" s="12"/>
      <c r="D29" s="97"/>
      <c r="E29" s="97"/>
    </row>
    <row r="30" spans="1:5" x14ac:dyDescent="0.25">
      <c r="A30" s="196"/>
      <c r="B30" s="97"/>
      <c r="C30" s="12"/>
      <c r="D30" s="97"/>
      <c r="E30" s="97"/>
    </row>
    <row r="31" spans="1:5" x14ac:dyDescent="0.25">
      <c r="A31" s="196"/>
      <c r="B31" s="97"/>
      <c r="C31" s="12"/>
      <c r="D31" s="97"/>
      <c r="E31" s="97"/>
    </row>
    <row r="32" spans="1:5" x14ac:dyDescent="0.25">
      <c r="A32" s="196"/>
      <c r="B32" s="97"/>
      <c r="C32" s="12"/>
      <c r="D32" s="97"/>
      <c r="E32" s="97"/>
    </row>
    <row r="33" spans="1:5" x14ac:dyDescent="0.25">
      <c r="A33" s="196"/>
      <c r="B33" s="97"/>
      <c r="C33" s="12"/>
      <c r="D33" s="97"/>
      <c r="E33" s="97"/>
    </row>
    <row r="34" spans="1:5" x14ac:dyDescent="0.25">
      <c r="A34" s="196"/>
      <c r="B34" s="97"/>
      <c r="C34" s="12"/>
      <c r="D34" s="97"/>
      <c r="E34" s="97"/>
    </row>
    <row r="35" spans="1:5" x14ac:dyDescent="0.25">
      <c r="A35" s="196"/>
      <c r="B35" s="97"/>
      <c r="C35" s="12"/>
      <c r="D35" s="97"/>
      <c r="E35" s="97"/>
    </row>
    <row r="36" spans="1:5" x14ac:dyDescent="0.2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12" t="s">
        <v>70</v>
      </c>
      <c r="B1" s="412"/>
      <c r="C1" s="412"/>
      <c r="D1" s="412"/>
      <c r="E1" s="412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9"/>
      <c r="B4" s="73"/>
      <c r="C4" s="73"/>
      <c r="D4" s="73"/>
      <c r="E4" s="73"/>
    </row>
    <row r="5" spans="1:5" x14ac:dyDescent="0.25">
      <c r="A5" s="219"/>
      <c r="B5" s="73"/>
      <c r="C5" s="73"/>
      <c r="D5" s="73"/>
      <c r="E5" s="73"/>
    </row>
    <row r="6" spans="1:5" x14ac:dyDescent="0.25">
      <c r="A6" s="219"/>
      <c r="B6" s="73"/>
      <c r="C6" s="73"/>
      <c r="D6" s="73"/>
      <c r="E6" s="73"/>
    </row>
    <row r="7" spans="1:5" x14ac:dyDescent="0.25">
      <c r="A7" s="219"/>
      <c r="B7" s="73"/>
      <c r="C7" s="73"/>
      <c r="D7" s="73"/>
      <c r="E7" s="73"/>
    </row>
    <row r="8" spans="1:5" x14ac:dyDescent="0.25">
      <c r="A8" s="219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19" t="s">
        <v>0</v>
      </c>
      <c r="B1" s="420"/>
      <c r="C1" s="420"/>
      <c r="D1" s="420"/>
      <c r="E1" s="421"/>
      <c r="G1" s="419" t="s">
        <v>0</v>
      </c>
      <c r="H1" s="420"/>
      <c r="I1" s="420"/>
      <c r="J1" s="420"/>
      <c r="K1" s="421"/>
    </row>
    <row r="2" spans="1:11" x14ac:dyDescent="0.25">
      <c r="A2" s="391"/>
      <c r="B2" s="381"/>
      <c r="C2" s="381"/>
      <c r="D2" s="381"/>
      <c r="E2" s="392"/>
      <c r="G2" s="391"/>
      <c r="H2" s="381"/>
      <c r="I2" s="381"/>
      <c r="J2" s="381"/>
      <c r="K2" s="392"/>
    </row>
    <row r="3" spans="1:11" ht="15.75" x14ac:dyDescent="0.25">
      <c r="A3" s="414" t="s">
        <v>76</v>
      </c>
      <c r="B3" s="415"/>
      <c r="C3" s="103" t="s">
        <v>114</v>
      </c>
      <c r="D3" s="103"/>
      <c r="E3" s="104"/>
      <c r="G3" s="226" t="s">
        <v>133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422" t="s">
        <v>23</v>
      </c>
      <c r="H8" s="423"/>
      <c r="I8" s="423"/>
      <c r="J8" s="424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422" t="s">
        <v>23</v>
      </c>
      <c r="B12" s="423"/>
      <c r="C12" s="423"/>
      <c r="D12" s="424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419" t="s">
        <v>0</v>
      </c>
      <c r="H15" s="420"/>
      <c r="I15" s="420"/>
      <c r="J15" s="420"/>
      <c r="K15" s="421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91"/>
      <c r="H16" s="381"/>
      <c r="I16" s="381"/>
      <c r="J16" s="381"/>
      <c r="K16" s="392"/>
    </row>
    <row r="17" spans="1:11" ht="15.75" x14ac:dyDescent="0.25">
      <c r="G17" s="414" t="s">
        <v>76</v>
      </c>
      <c r="H17" s="415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419" t="s">
        <v>0</v>
      </c>
      <c r="B19" s="420"/>
      <c r="C19" s="420"/>
      <c r="D19" s="420"/>
      <c r="E19" s="421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91"/>
      <c r="B20" s="381"/>
      <c r="C20" s="381"/>
      <c r="D20" s="381"/>
      <c r="E20" s="392"/>
      <c r="G20" s="110">
        <v>1</v>
      </c>
      <c r="H20" s="111"/>
      <c r="I20" s="111"/>
      <c r="J20" s="111"/>
      <c r="K20" s="112"/>
    </row>
    <row r="21" spans="1:11" ht="15.75" x14ac:dyDescent="0.25">
      <c r="A21" s="414" t="s">
        <v>76</v>
      </c>
      <c r="B21" s="415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416" t="s">
        <v>23</v>
      </c>
      <c r="H26" s="417"/>
      <c r="I26" s="417"/>
      <c r="J26" s="418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416" t="s">
        <v>23</v>
      </c>
      <c r="B30" s="417"/>
      <c r="C30" s="417"/>
      <c r="D30" s="418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56" t="s">
        <v>34</v>
      </c>
      <c r="D1" s="357"/>
      <c r="E1" s="358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59" t="s">
        <v>35</v>
      </c>
      <c r="I2" s="359"/>
      <c r="J2" s="359"/>
      <c r="K2" s="359"/>
      <c r="L2" s="359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H13" sqref="H13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80" t="s">
        <v>0</v>
      </c>
      <c r="B1" s="380"/>
      <c r="C1" s="380"/>
      <c r="D1" s="380"/>
      <c r="E1" s="380"/>
      <c r="F1" s="380"/>
      <c r="H1" s="380" t="s">
        <v>0</v>
      </c>
      <c r="I1" s="380"/>
      <c r="J1" s="380"/>
      <c r="K1" s="380"/>
      <c r="L1" s="380"/>
      <c r="M1" s="380"/>
    </row>
    <row r="2" spans="1:13" ht="18.75" x14ac:dyDescent="0.25">
      <c r="A2" s="431"/>
      <c r="B2" s="431"/>
      <c r="C2" s="432" t="s">
        <v>89</v>
      </c>
      <c r="D2" s="432"/>
      <c r="E2" s="432"/>
      <c r="F2" s="139"/>
      <c r="H2" s="431"/>
      <c r="I2" s="431"/>
      <c r="J2" s="432" t="s">
        <v>123</v>
      </c>
      <c r="K2" s="432"/>
      <c r="L2" s="432"/>
      <c r="M2" s="139"/>
    </row>
    <row r="3" spans="1:13" x14ac:dyDescent="0.25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45327</v>
      </c>
      <c r="C4" s="32">
        <v>7791</v>
      </c>
      <c r="D4" s="108" t="s">
        <v>150</v>
      </c>
      <c r="E4" s="108">
        <v>200</v>
      </c>
      <c r="F4" s="108"/>
      <c r="H4" s="135">
        <v>1</v>
      </c>
      <c r="I4" s="202">
        <v>45417</v>
      </c>
      <c r="J4" s="188" t="s">
        <v>137</v>
      </c>
      <c r="K4" s="108" t="s">
        <v>136</v>
      </c>
      <c r="L4" s="108">
        <v>200</v>
      </c>
      <c r="M4" s="108" t="s">
        <v>167</v>
      </c>
    </row>
    <row r="5" spans="1:13" ht="18.75" x14ac:dyDescent="0.25">
      <c r="A5" s="135">
        <v>2</v>
      </c>
      <c r="B5" s="178">
        <v>45328</v>
      </c>
      <c r="C5" s="32">
        <v>7795</v>
      </c>
      <c r="D5" s="108" t="s">
        <v>150</v>
      </c>
      <c r="E5" s="108">
        <v>20</v>
      </c>
      <c r="F5" s="108"/>
      <c r="H5" s="215"/>
      <c r="I5" s="202"/>
      <c r="J5" s="215"/>
      <c r="K5" s="215"/>
      <c r="L5" s="47"/>
      <c r="M5" s="47"/>
    </row>
    <row r="6" spans="1:13" x14ac:dyDescent="0.25">
      <c r="A6" s="124"/>
      <c r="B6" s="187"/>
      <c r="C6" s="189"/>
      <c r="D6" s="288" t="s">
        <v>23</v>
      </c>
      <c r="E6" s="289">
        <f>SUM(E4:E5)</f>
        <v>220</v>
      </c>
      <c r="F6" s="108"/>
      <c r="H6" s="124"/>
      <c r="I6" s="187"/>
      <c r="J6" s="189"/>
      <c r="K6" s="288" t="s">
        <v>23</v>
      </c>
      <c r="L6" s="48">
        <f>SUM(L4:L5)</f>
        <v>200</v>
      </c>
      <c r="M6" s="108"/>
    </row>
    <row r="7" spans="1:13" x14ac:dyDescent="0.25">
      <c r="I7" s="143"/>
      <c r="J7" s="151"/>
      <c r="L7" s="186"/>
    </row>
    <row r="8" spans="1:13" x14ac:dyDescent="0.25">
      <c r="A8" s="114"/>
      <c r="B8" s="179"/>
      <c r="C8" s="190"/>
      <c r="D8" s="114"/>
      <c r="E8" s="185"/>
      <c r="F8" s="114"/>
      <c r="H8" s="114"/>
      <c r="I8" s="179" t="s">
        <v>129</v>
      </c>
      <c r="J8" s="190"/>
      <c r="K8" s="114"/>
      <c r="L8" s="185"/>
      <c r="M8" s="114"/>
    </row>
    <row r="9" spans="1:13" x14ac:dyDescent="0.25">
      <c r="A9" s="137" t="s">
        <v>78</v>
      </c>
      <c r="B9" s="180"/>
      <c r="C9" s="191"/>
      <c r="D9" s="47" t="s">
        <v>79</v>
      </c>
      <c r="F9" s="47" t="s">
        <v>80</v>
      </c>
      <c r="H9" s="137" t="s">
        <v>78</v>
      </c>
      <c r="I9" s="180"/>
      <c r="J9" s="191"/>
      <c r="K9" s="47" t="s">
        <v>79</v>
      </c>
      <c r="L9" s="186"/>
      <c r="M9" s="47" t="s">
        <v>80</v>
      </c>
    </row>
    <row r="10" spans="1:13" x14ac:dyDescent="0.25">
      <c r="A10" s="138" t="s">
        <v>30</v>
      </c>
      <c r="B10" s="179"/>
      <c r="C10" s="190"/>
      <c r="D10" s="114" t="s">
        <v>81</v>
      </c>
      <c r="F10" s="114" t="s">
        <v>82</v>
      </c>
      <c r="H10" s="138" t="s">
        <v>30</v>
      </c>
      <c r="I10" s="179"/>
      <c r="J10" s="190"/>
      <c r="K10" s="114" t="s">
        <v>81</v>
      </c>
      <c r="L10" s="186"/>
      <c r="M10" s="114" t="s">
        <v>82</v>
      </c>
    </row>
    <row r="11" spans="1:13" x14ac:dyDescent="0.25">
      <c r="I11" s="143"/>
      <c r="J11" s="151"/>
      <c r="L11" s="186"/>
    </row>
    <row r="12" spans="1:13" ht="28.5" x14ac:dyDescent="0.45">
      <c r="A12" s="425"/>
      <c r="B12" s="425"/>
      <c r="C12" s="425"/>
      <c r="D12" s="425"/>
      <c r="E12" s="425"/>
      <c r="F12" s="425"/>
      <c r="G12" s="108"/>
      <c r="H12" s="430" t="s">
        <v>0</v>
      </c>
      <c r="I12" s="430"/>
      <c r="J12" s="430"/>
      <c r="K12" s="430"/>
      <c r="L12" s="430"/>
    </row>
    <row r="13" spans="1:13" ht="21" x14ac:dyDescent="0.25">
      <c r="A13" s="380" t="s">
        <v>0</v>
      </c>
      <c r="B13" s="380"/>
      <c r="C13" s="380"/>
      <c r="D13" s="380"/>
      <c r="E13" s="380"/>
      <c r="F13" s="380"/>
      <c r="J13" t="s">
        <v>70</v>
      </c>
    </row>
    <row r="14" spans="1:13" ht="18.75" x14ac:dyDescent="0.25">
      <c r="A14" s="431"/>
      <c r="B14" s="431"/>
      <c r="C14" s="432" t="s">
        <v>123</v>
      </c>
      <c r="D14" s="432"/>
      <c r="E14" s="432"/>
      <c r="F14" s="139"/>
    </row>
    <row r="15" spans="1:13" x14ac:dyDescent="0.25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428" t="s">
        <v>36</v>
      </c>
      <c r="I15" s="429"/>
      <c r="J15" s="102" t="s">
        <v>68</v>
      </c>
      <c r="K15" s="102" t="s">
        <v>132</v>
      </c>
      <c r="L15" s="102" t="s">
        <v>56</v>
      </c>
    </row>
    <row r="16" spans="1:13" ht="27.95" customHeight="1" x14ac:dyDescent="0.25">
      <c r="A16" s="135">
        <v>1</v>
      </c>
      <c r="B16" s="202">
        <v>45327</v>
      </c>
      <c r="C16" s="188" t="s">
        <v>151</v>
      </c>
      <c r="D16" s="108" t="s">
        <v>136</v>
      </c>
      <c r="E16" s="108">
        <v>200</v>
      </c>
      <c r="F16" s="108" t="s">
        <v>166</v>
      </c>
      <c r="H16" s="426"/>
      <c r="I16" s="427"/>
      <c r="J16" s="102"/>
      <c r="K16" s="102"/>
      <c r="L16" s="102"/>
    </row>
    <row r="17" spans="1:12" x14ac:dyDescent="0.25">
      <c r="B17"/>
      <c r="C17"/>
      <c r="E17"/>
      <c r="L17" s="102"/>
    </row>
    <row r="18" spans="1:12" x14ac:dyDescent="0.25">
      <c r="A18" s="124"/>
      <c r="B18" s="187"/>
      <c r="C18" s="189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 x14ac:dyDescent="0.25">
      <c r="A20" s="114"/>
      <c r="B20" s="179" t="s">
        <v>129</v>
      </c>
      <c r="C20" s="190"/>
      <c r="D20" s="114"/>
      <c r="E20" s="185"/>
      <c r="F20" s="114"/>
      <c r="H20" s="137"/>
      <c r="I20" s="180"/>
      <c r="J20" s="47"/>
      <c r="L20" s="47"/>
    </row>
    <row r="21" spans="1:12" x14ac:dyDescent="0.25">
      <c r="A21" s="137" t="s">
        <v>78</v>
      </c>
      <c r="B21" s="180"/>
      <c r="C21" s="191"/>
      <c r="D21" s="47" t="s">
        <v>79</v>
      </c>
      <c r="F21" s="47" t="s">
        <v>80</v>
      </c>
      <c r="H21" s="138"/>
      <c r="I21" s="179"/>
      <c r="J21" s="114"/>
      <c r="L21" s="114"/>
    </row>
    <row r="22" spans="1:12" x14ac:dyDescent="0.25">
      <c r="A22" s="138" t="s">
        <v>30</v>
      </c>
      <c r="B22" s="179"/>
      <c r="C22" s="190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 x14ac:dyDescent="0.25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43" t="s">
        <v>91</v>
      </c>
      <c r="B1" s="444"/>
      <c r="C1" s="444"/>
      <c r="D1" s="445"/>
      <c r="F1" s="435" t="s">
        <v>106</v>
      </c>
      <c r="G1" s="436"/>
      <c r="H1" s="436"/>
      <c r="I1" s="437"/>
    </row>
    <row r="2" spans="1:9" ht="18.75" x14ac:dyDescent="0.3">
      <c r="A2" s="446" t="s">
        <v>92</v>
      </c>
      <c r="B2" s="439"/>
      <c r="C2" s="439"/>
      <c r="D2" s="447"/>
      <c r="F2" s="438" t="s">
        <v>92</v>
      </c>
      <c r="G2" s="439"/>
      <c r="H2" s="439"/>
      <c r="I2" s="440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41" t="s">
        <v>23</v>
      </c>
      <c r="G12" s="442"/>
      <c r="H12" s="442"/>
      <c r="I12" s="112"/>
    </row>
    <row r="13" spans="1:9" ht="21" x14ac:dyDescent="0.25">
      <c r="A13" s="448" t="s">
        <v>23</v>
      </c>
      <c r="B13" s="442"/>
      <c r="C13" s="442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35" t="s">
        <v>91</v>
      </c>
      <c r="B23" s="436"/>
      <c r="C23" s="436"/>
      <c r="D23" s="437"/>
      <c r="F23" s="162"/>
      <c r="G23" s="129"/>
      <c r="H23" s="129"/>
      <c r="I23" s="130"/>
    </row>
    <row r="24" spans="1:9" ht="18.75" x14ac:dyDescent="0.3">
      <c r="A24" s="438" t="s">
        <v>92</v>
      </c>
      <c r="B24" s="439"/>
      <c r="C24" s="439"/>
      <c r="D24" s="440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41" t="s">
        <v>23</v>
      </c>
      <c r="B34" s="442"/>
      <c r="C34" s="442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33"/>
      <c r="B36" s="383"/>
      <c r="C36" s="383"/>
      <c r="D36" s="434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35" t="s">
        <v>109</v>
      </c>
      <c r="B1" s="436"/>
      <c r="C1" s="436"/>
      <c r="D1" s="436"/>
      <c r="E1" s="436"/>
      <c r="F1" s="437"/>
      <c r="H1" s="435" t="s">
        <v>113</v>
      </c>
      <c r="I1" s="436"/>
      <c r="J1" s="436"/>
      <c r="K1" s="436"/>
      <c r="L1" s="436"/>
      <c r="M1" s="437"/>
    </row>
    <row r="2" spans="1:13" ht="18.75" x14ac:dyDescent="0.3">
      <c r="A2" s="438" t="s">
        <v>92</v>
      </c>
      <c r="B2" s="439"/>
      <c r="C2" s="439"/>
      <c r="D2" s="439"/>
      <c r="E2" s="439"/>
      <c r="F2" s="440"/>
      <c r="H2" s="438" t="s">
        <v>92</v>
      </c>
      <c r="I2" s="439"/>
      <c r="J2" s="439"/>
      <c r="K2" s="439"/>
      <c r="L2" s="439"/>
      <c r="M2" s="440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41" t="s">
        <v>23</v>
      </c>
      <c r="I7" s="442"/>
      <c r="J7" s="442"/>
      <c r="K7" s="442"/>
      <c r="L7" s="449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41" t="s">
        <v>23</v>
      </c>
      <c r="B9" s="442"/>
      <c r="C9" s="442"/>
      <c r="D9" s="442"/>
      <c r="E9" s="449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5"/>
  <sheetViews>
    <sheetView tabSelected="1" zoomScale="75" zoomScaleNormal="75" workbookViewId="0">
      <pane xSplit="12" ySplit="4" topLeftCell="M12" activePane="bottomRight" state="frozen"/>
      <selection pane="topRight" activeCell="M1" sqref="M1"/>
      <selection pane="bottomLeft" activeCell="A5" sqref="A5"/>
      <selection pane="bottomRight" activeCell="E15" sqref="E15"/>
    </sheetView>
  </sheetViews>
  <sheetFormatPr defaultRowHeight="15" x14ac:dyDescent="0.25"/>
  <cols>
    <col min="1" max="1" width="24.42578125" style="251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8.710937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20.25" x14ac:dyDescent="0.25">
      <c r="A1" s="360" t="s">
        <v>8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</row>
    <row r="2" spans="1:12" s="124" customFormat="1" ht="20.25" x14ac:dyDescent="0.25">
      <c r="A2" s="284"/>
      <c r="B2" s="1"/>
      <c r="C2" s="285"/>
      <c r="D2" s="285"/>
      <c r="E2" s="285"/>
      <c r="F2" s="285"/>
      <c r="G2" s="360" t="s">
        <v>35</v>
      </c>
      <c r="H2" s="360"/>
      <c r="I2" s="360"/>
      <c r="J2" s="360"/>
      <c r="K2" s="360"/>
      <c r="L2" s="7"/>
    </row>
    <row r="3" spans="1:12" s="124" customFormat="1" ht="40.5" x14ac:dyDescent="0.25">
      <c r="A3" s="286" t="s">
        <v>36</v>
      </c>
      <c r="B3" s="231" t="s">
        <v>37</v>
      </c>
      <c r="C3" s="231" t="s">
        <v>38</v>
      </c>
      <c r="D3" s="231" t="s">
        <v>39</v>
      </c>
      <c r="E3" s="231" t="s">
        <v>48</v>
      </c>
      <c r="F3" s="231" t="s">
        <v>49</v>
      </c>
      <c r="G3" s="231" t="s">
        <v>116</v>
      </c>
      <c r="H3" s="231" t="s">
        <v>50</v>
      </c>
      <c r="I3" s="231" t="s">
        <v>45</v>
      </c>
      <c r="J3" s="231" t="s">
        <v>46</v>
      </c>
      <c r="K3" s="231" t="s">
        <v>47</v>
      </c>
      <c r="L3" s="8" t="s">
        <v>23</v>
      </c>
    </row>
    <row r="4" spans="1:12" s="317" customFormat="1" ht="20.25" x14ac:dyDescent="0.25">
      <c r="A4" s="315"/>
      <c r="B4" s="316"/>
      <c r="C4" s="316"/>
      <c r="D4" s="316">
        <f>SUM(D5:D97)</f>
        <v>3319</v>
      </c>
      <c r="E4" s="316">
        <f>SUM(E5:E100)</f>
        <v>0</v>
      </c>
      <c r="F4" s="316">
        <f>SUM(F5:F97)</f>
        <v>13900</v>
      </c>
      <c r="G4" s="316"/>
      <c r="H4" s="316">
        <f>SUM(H5:H97)</f>
        <v>1780</v>
      </c>
      <c r="I4" s="316">
        <f>SUM(I6:I11)</f>
        <v>0</v>
      </c>
      <c r="J4" s="316">
        <f>SUM(J6:J110)</f>
        <v>200</v>
      </c>
      <c r="K4" s="316">
        <f>SUM(K6:K11)</f>
        <v>0</v>
      </c>
      <c r="L4" s="316">
        <f>SUM(E4,F4,H4,I4,J4,)</f>
        <v>15880</v>
      </c>
    </row>
    <row r="5" spans="1:12" s="313" customFormat="1" ht="21" x14ac:dyDescent="0.25">
      <c r="A5" s="314">
        <v>45414</v>
      </c>
      <c r="B5" s="318">
        <v>57776</v>
      </c>
      <c r="C5" s="320" t="s">
        <v>168</v>
      </c>
      <c r="D5" s="322">
        <v>56</v>
      </c>
      <c r="E5" s="312"/>
      <c r="F5" s="361">
        <v>2000</v>
      </c>
      <c r="G5" s="361" t="s">
        <v>211</v>
      </c>
      <c r="H5" s="361">
        <v>500</v>
      </c>
      <c r="I5" s="312"/>
      <c r="J5" s="312"/>
      <c r="K5" s="312"/>
      <c r="L5" s="287">
        <f>SUM(F5:H5)</f>
        <v>2500</v>
      </c>
    </row>
    <row r="6" spans="1:12" s="296" customFormat="1" ht="25.5" customHeight="1" x14ac:dyDescent="0.25">
      <c r="A6" s="314">
        <v>45414</v>
      </c>
      <c r="B6" s="111">
        <v>57676</v>
      </c>
      <c r="C6" s="321" t="s">
        <v>169</v>
      </c>
      <c r="D6" s="215">
        <v>146</v>
      </c>
      <c r="E6" s="312"/>
      <c r="F6" s="362"/>
      <c r="G6" s="362"/>
      <c r="H6" s="362"/>
      <c r="I6" s="295"/>
      <c r="J6" s="295"/>
      <c r="K6" s="295"/>
      <c r="L6" s="287">
        <f t="shared" ref="L6:L22" si="0">SUM(F6:H6)</f>
        <v>0</v>
      </c>
    </row>
    <row r="7" spans="1:12" s="296" customFormat="1" ht="28.5" customHeight="1" x14ac:dyDescent="0.25">
      <c r="A7" s="314">
        <v>45414</v>
      </c>
      <c r="B7" s="111">
        <v>57674</v>
      </c>
      <c r="C7" s="160" t="s">
        <v>170</v>
      </c>
      <c r="D7" s="215">
        <v>80</v>
      </c>
      <c r="E7" s="312"/>
      <c r="F7" s="362"/>
      <c r="G7" s="362"/>
      <c r="H7" s="362"/>
      <c r="I7" s="295"/>
      <c r="J7" s="295"/>
      <c r="K7" s="295"/>
      <c r="L7" s="287">
        <f t="shared" si="0"/>
        <v>0</v>
      </c>
    </row>
    <row r="8" spans="1:12" s="296" customFormat="1" ht="21" customHeight="1" thickBot="1" x14ac:dyDescent="0.3">
      <c r="A8" s="314">
        <v>45414</v>
      </c>
      <c r="B8" s="111">
        <v>57783</v>
      </c>
      <c r="C8" s="160" t="s">
        <v>171</v>
      </c>
      <c r="D8" s="323">
        <v>25</v>
      </c>
      <c r="E8" s="312"/>
      <c r="F8" s="363"/>
      <c r="G8" s="363"/>
      <c r="H8" s="363"/>
      <c r="I8" s="295"/>
      <c r="J8" s="295"/>
      <c r="K8" s="295"/>
      <c r="L8" s="287">
        <f t="shared" si="0"/>
        <v>0</v>
      </c>
    </row>
    <row r="9" spans="1:12" s="296" customFormat="1" ht="30.75" thickBot="1" x14ac:dyDescent="0.3">
      <c r="A9" s="314">
        <v>45416</v>
      </c>
      <c r="B9" s="319">
        <v>57962</v>
      </c>
      <c r="C9" s="319" t="s">
        <v>172</v>
      </c>
      <c r="D9" s="215">
        <v>425</v>
      </c>
      <c r="E9" s="294"/>
      <c r="F9" s="287">
        <v>500</v>
      </c>
      <c r="G9" s="287" t="s">
        <v>190</v>
      </c>
      <c r="H9" s="7">
        <v>60</v>
      </c>
      <c r="I9" s="295"/>
      <c r="J9" s="295"/>
      <c r="K9" s="295"/>
      <c r="L9" s="287">
        <f t="shared" si="0"/>
        <v>560</v>
      </c>
    </row>
    <row r="10" spans="1:12" s="328" customFormat="1" ht="28.5" customHeight="1" x14ac:dyDescent="0.25">
      <c r="A10" s="314">
        <v>45417</v>
      </c>
      <c r="B10" s="318">
        <v>60056</v>
      </c>
      <c r="C10" s="320" t="s">
        <v>173</v>
      </c>
      <c r="D10" s="322">
        <v>400</v>
      </c>
      <c r="E10" s="326"/>
      <c r="F10" s="374">
        <v>5800</v>
      </c>
      <c r="G10" s="374" t="s">
        <v>207</v>
      </c>
      <c r="H10" s="364"/>
      <c r="I10" s="327"/>
      <c r="J10" s="372">
        <v>200</v>
      </c>
      <c r="K10" s="327"/>
      <c r="L10" s="326">
        <f t="shared" si="0"/>
        <v>5800</v>
      </c>
    </row>
    <row r="11" spans="1:12" s="296" customFormat="1" ht="25.5" customHeight="1" x14ac:dyDescent="0.25">
      <c r="A11" s="314">
        <v>45417</v>
      </c>
      <c r="B11" s="111">
        <v>57865</v>
      </c>
      <c r="C11" s="321" t="s">
        <v>174</v>
      </c>
      <c r="D11" s="215">
        <v>508</v>
      </c>
      <c r="E11" s="326"/>
      <c r="F11" s="375"/>
      <c r="G11" s="375"/>
      <c r="H11" s="365"/>
      <c r="I11" s="295"/>
      <c r="J11" s="373"/>
      <c r="K11" s="295"/>
      <c r="L11" s="287">
        <f t="shared" si="0"/>
        <v>0</v>
      </c>
    </row>
    <row r="12" spans="1:12" s="296" customFormat="1" ht="39.75" customHeight="1" x14ac:dyDescent="0.25">
      <c r="A12" s="314">
        <v>45418</v>
      </c>
      <c r="B12" s="111">
        <v>58407</v>
      </c>
      <c r="C12" s="160" t="s">
        <v>175</v>
      </c>
      <c r="D12" s="215">
        <v>522</v>
      </c>
      <c r="E12" s="294"/>
      <c r="F12" s="287">
        <v>500</v>
      </c>
      <c r="G12" s="287" t="s">
        <v>176</v>
      </c>
      <c r="H12" s="7">
        <v>40</v>
      </c>
      <c r="I12" s="295"/>
      <c r="J12" s="295"/>
      <c r="K12" s="295"/>
      <c r="L12" s="287">
        <f t="shared" si="0"/>
        <v>540</v>
      </c>
    </row>
    <row r="13" spans="1:12" s="296" customFormat="1" ht="27.75" customHeight="1" x14ac:dyDescent="0.35">
      <c r="A13" s="314">
        <v>45418</v>
      </c>
      <c r="B13" s="329" t="s">
        <v>180</v>
      </c>
      <c r="C13" s="330" t="s">
        <v>181</v>
      </c>
      <c r="D13" s="329">
        <v>550</v>
      </c>
      <c r="E13" s="294"/>
      <c r="F13" s="287">
        <v>700</v>
      </c>
      <c r="G13" s="287" t="s">
        <v>176</v>
      </c>
      <c r="H13" s="7">
        <v>60</v>
      </c>
      <c r="I13" s="295"/>
      <c r="J13" s="295"/>
      <c r="K13" s="295"/>
      <c r="L13" s="287">
        <f t="shared" si="0"/>
        <v>760</v>
      </c>
    </row>
    <row r="14" spans="1:12" s="296" customFormat="1" ht="32.25" customHeight="1" x14ac:dyDescent="0.25">
      <c r="A14" s="314">
        <v>45419</v>
      </c>
      <c r="B14" s="318" t="s">
        <v>185</v>
      </c>
      <c r="C14" s="320" t="s">
        <v>182</v>
      </c>
      <c r="D14" s="322">
        <v>2</v>
      </c>
      <c r="E14" s="294"/>
      <c r="F14" s="366">
        <v>800</v>
      </c>
      <c r="G14" s="366" t="s">
        <v>186</v>
      </c>
      <c r="H14" s="369">
        <v>200</v>
      </c>
      <c r="I14" s="295"/>
      <c r="J14" s="295"/>
      <c r="K14" s="295"/>
      <c r="L14" s="287">
        <f t="shared" si="0"/>
        <v>1000</v>
      </c>
    </row>
    <row r="15" spans="1:12" s="296" customFormat="1" ht="36" customHeight="1" x14ac:dyDescent="0.25">
      <c r="A15" s="314">
        <v>45419</v>
      </c>
      <c r="B15" s="111">
        <v>58102</v>
      </c>
      <c r="C15" s="331" t="s">
        <v>183</v>
      </c>
      <c r="D15" s="215">
        <v>50</v>
      </c>
      <c r="E15" s="294"/>
      <c r="F15" s="367"/>
      <c r="G15" s="367"/>
      <c r="H15" s="370"/>
      <c r="I15" s="295"/>
      <c r="J15" s="295"/>
      <c r="K15" s="295"/>
      <c r="L15" s="287">
        <f t="shared" si="0"/>
        <v>0</v>
      </c>
    </row>
    <row r="16" spans="1:12" s="296" customFormat="1" ht="48.75" customHeight="1" x14ac:dyDescent="0.25">
      <c r="A16" s="314">
        <v>45419</v>
      </c>
      <c r="B16" s="111">
        <v>58433</v>
      </c>
      <c r="C16" s="160" t="s">
        <v>184</v>
      </c>
      <c r="D16" s="215">
        <v>2</v>
      </c>
      <c r="E16" s="294"/>
      <c r="F16" s="368"/>
      <c r="G16" s="368"/>
      <c r="H16" s="371"/>
      <c r="I16" s="295"/>
      <c r="J16" s="295"/>
      <c r="K16" s="295"/>
      <c r="L16" s="287">
        <f t="shared" si="0"/>
        <v>0</v>
      </c>
    </row>
    <row r="17" spans="1:12" s="328" customFormat="1" ht="45" customHeight="1" x14ac:dyDescent="0.35">
      <c r="A17" s="314">
        <v>45420</v>
      </c>
      <c r="B17" s="318" t="s">
        <v>196</v>
      </c>
      <c r="C17" s="320" t="s">
        <v>197</v>
      </c>
      <c r="D17" s="335">
        <v>435</v>
      </c>
      <c r="E17" s="326"/>
      <c r="F17" s="326">
        <v>2150</v>
      </c>
      <c r="G17" s="326" t="s">
        <v>211</v>
      </c>
      <c r="H17" s="336">
        <v>500</v>
      </c>
      <c r="I17" s="336"/>
      <c r="J17" s="336"/>
      <c r="K17" s="336"/>
      <c r="L17" s="326">
        <f t="shared" si="0"/>
        <v>2650</v>
      </c>
    </row>
    <row r="18" spans="1:12" s="296" customFormat="1" ht="27.75" customHeight="1" x14ac:dyDescent="0.25">
      <c r="A18" s="314">
        <v>45421</v>
      </c>
      <c r="B18" s="322">
        <v>58694</v>
      </c>
      <c r="C18" s="322" t="s">
        <v>201</v>
      </c>
      <c r="D18" s="322">
        <v>13</v>
      </c>
      <c r="E18" s="287"/>
      <c r="F18" s="366">
        <v>400</v>
      </c>
      <c r="G18" s="366" t="s">
        <v>186</v>
      </c>
      <c r="H18" s="369">
        <v>170</v>
      </c>
      <c r="I18" s="7"/>
      <c r="J18" s="7"/>
      <c r="K18" s="7"/>
      <c r="L18" s="326">
        <f t="shared" si="0"/>
        <v>570</v>
      </c>
    </row>
    <row r="19" spans="1:12" s="296" customFormat="1" ht="26.25" customHeight="1" x14ac:dyDescent="0.25">
      <c r="A19" s="314">
        <v>45421</v>
      </c>
      <c r="B19" s="111">
        <v>58701</v>
      </c>
      <c r="C19" s="160" t="s">
        <v>202</v>
      </c>
      <c r="D19" s="215">
        <v>6</v>
      </c>
      <c r="E19" s="287"/>
      <c r="F19" s="367"/>
      <c r="G19" s="367"/>
      <c r="H19" s="370"/>
      <c r="I19" s="7"/>
      <c r="J19" s="7"/>
      <c r="K19" s="7"/>
      <c r="L19" s="326">
        <f t="shared" si="0"/>
        <v>0</v>
      </c>
    </row>
    <row r="20" spans="1:12" s="296" customFormat="1" ht="28.5" customHeight="1" x14ac:dyDescent="0.25">
      <c r="A20" s="314">
        <v>45421</v>
      </c>
      <c r="B20" s="111">
        <v>58703</v>
      </c>
      <c r="C20" s="160" t="s">
        <v>203</v>
      </c>
      <c r="D20" s="215">
        <v>4</v>
      </c>
      <c r="E20" s="287"/>
      <c r="F20" s="368"/>
      <c r="G20" s="368"/>
      <c r="H20" s="371"/>
      <c r="I20" s="7"/>
      <c r="J20" s="7"/>
      <c r="K20" s="7"/>
      <c r="L20" s="326">
        <f t="shared" si="0"/>
        <v>0</v>
      </c>
    </row>
    <row r="21" spans="1:12" s="296" customFormat="1" ht="20.25" x14ac:dyDescent="0.3">
      <c r="A21" s="314">
        <v>45421</v>
      </c>
      <c r="B21" s="323">
        <v>58690</v>
      </c>
      <c r="C21" s="323" t="s">
        <v>204</v>
      </c>
      <c r="D21" s="323">
        <v>95</v>
      </c>
      <c r="E21" s="287"/>
      <c r="F21" s="287">
        <v>1050</v>
      </c>
      <c r="G21" s="287" t="s">
        <v>210</v>
      </c>
      <c r="H21" s="7">
        <v>250</v>
      </c>
      <c r="I21" s="333"/>
      <c r="J21" s="7"/>
      <c r="K21" s="334"/>
      <c r="L21" s="326">
        <f t="shared" si="0"/>
        <v>1300</v>
      </c>
    </row>
    <row r="22" spans="1:12" s="296" customFormat="1" ht="21" x14ac:dyDescent="0.3">
      <c r="A22" s="291"/>
      <c r="B22" s="111"/>
      <c r="C22" s="160"/>
      <c r="D22" s="215"/>
      <c r="E22" s="287"/>
      <c r="F22" s="287"/>
      <c r="G22" s="287"/>
      <c r="H22" s="7"/>
      <c r="I22" s="334"/>
      <c r="J22" s="7"/>
      <c r="K22" s="334"/>
      <c r="L22" s="326">
        <f t="shared" si="0"/>
        <v>0</v>
      </c>
    </row>
    <row r="23" spans="1:12" s="296" customFormat="1" ht="21" x14ac:dyDescent="0.35">
      <c r="A23" s="291"/>
      <c r="B23" s="293"/>
      <c r="C23" s="293"/>
      <c r="D23" s="332"/>
      <c r="E23" s="287"/>
      <c r="F23" s="287"/>
      <c r="G23" s="287"/>
      <c r="H23" s="7"/>
      <c r="I23" s="334"/>
      <c r="J23" s="7"/>
      <c r="K23" s="334"/>
      <c r="L23" s="287"/>
    </row>
    <row r="24" spans="1:12" s="296" customFormat="1" ht="51.75" customHeight="1" x14ac:dyDescent="0.35">
      <c r="A24" s="291"/>
      <c r="B24" s="292"/>
      <c r="C24" s="293"/>
      <c r="D24" s="332"/>
      <c r="E24" s="287"/>
      <c r="F24" s="287"/>
      <c r="G24" s="287"/>
      <c r="H24" s="7"/>
      <c r="I24" s="297"/>
      <c r="J24" s="297"/>
      <c r="K24" s="297"/>
      <c r="L24" s="294"/>
    </row>
    <row r="25" spans="1:12" s="296" customFormat="1" ht="53.25" customHeight="1" x14ac:dyDescent="0.35">
      <c r="A25" s="291"/>
      <c r="B25" s="292"/>
      <c r="C25" s="293"/>
      <c r="D25" s="292"/>
      <c r="E25" s="294"/>
      <c r="F25" s="287"/>
      <c r="G25" s="287"/>
      <c r="H25" s="7"/>
      <c r="I25" s="297"/>
      <c r="J25" s="297"/>
      <c r="K25" s="297"/>
      <c r="L25" s="294"/>
    </row>
    <row r="26" spans="1:12" s="296" customFormat="1" ht="55.5" customHeight="1" x14ac:dyDescent="0.3">
      <c r="A26" s="298"/>
      <c r="B26" s="299"/>
      <c r="C26" s="300"/>
      <c r="D26" s="299"/>
      <c r="E26" s="301"/>
      <c r="F26" s="324"/>
      <c r="G26" s="324"/>
      <c r="H26" s="325"/>
      <c r="I26" s="302"/>
      <c r="J26" s="302"/>
      <c r="K26" s="302"/>
      <c r="L26" s="301"/>
    </row>
    <row r="27" spans="1:12" s="296" customFormat="1" ht="51.75" customHeight="1" x14ac:dyDescent="0.3">
      <c r="A27" s="298"/>
      <c r="B27" s="299"/>
      <c r="C27" s="300"/>
      <c r="D27" s="299"/>
      <c r="E27" s="301"/>
      <c r="F27" s="324"/>
      <c r="G27" s="324"/>
      <c r="H27" s="325"/>
      <c r="I27" s="302"/>
      <c r="J27" s="302"/>
      <c r="K27" s="302"/>
      <c r="L27" s="301"/>
    </row>
    <row r="28" spans="1:12" s="296" customFormat="1" ht="33" customHeight="1" x14ac:dyDescent="0.3">
      <c r="A28" s="298"/>
      <c r="B28" s="300"/>
      <c r="C28" s="300"/>
      <c r="D28" s="299"/>
      <c r="E28" s="301"/>
      <c r="F28" s="324"/>
      <c r="G28" s="324"/>
      <c r="H28" s="325"/>
      <c r="I28" s="302"/>
      <c r="J28" s="302"/>
      <c r="K28" s="302"/>
      <c r="L28" s="301"/>
    </row>
    <row r="29" spans="1:12" s="296" customFormat="1" ht="70.5" customHeight="1" x14ac:dyDescent="0.3">
      <c r="A29" s="298"/>
      <c r="B29" s="300"/>
      <c r="C29" s="300"/>
      <c r="D29" s="299"/>
      <c r="E29" s="301"/>
      <c r="F29" s="324"/>
      <c r="G29" s="324"/>
      <c r="H29" s="325"/>
      <c r="I29" s="302"/>
      <c r="J29" s="302"/>
      <c r="K29" s="302"/>
      <c r="L29" s="301"/>
    </row>
    <row r="30" spans="1:12" s="296" customFormat="1" ht="18.75" x14ac:dyDescent="0.25">
      <c r="A30" s="298"/>
      <c r="B30" s="303"/>
      <c r="C30" s="303"/>
      <c r="D30" s="304"/>
      <c r="E30" s="305"/>
      <c r="F30" s="274"/>
      <c r="G30" s="274"/>
      <c r="H30" s="275"/>
      <c r="I30" s="307"/>
      <c r="J30" s="308"/>
      <c r="K30" s="308"/>
      <c r="L30" s="301"/>
    </row>
    <row r="31" spans="1:12" s="296" customFormat="1" ht="18" x14ac:dyDescent="0.25">
      <c r="A31" s="309"/>
      <c r="B31" s="304"/>
      <c r="C31" s="310"/>
      <c r="D31" s="304"/>
      <c r="E31" s="305"/>
      <c r="F31" s="274"/>
      <c r="G31" s="274"/>
      <c r="H31" s="275"/>
      <c r="I31" s="307"/>
      <c r="J31" s="308"/>
      <c r="K31" s="308"/>
      <c r="L31" s="301"/>
    </row>
    <row r="32" spans="1:12" s="296" customFormat="1" ht="18" x14ac:dyDescent="0.25">
      <c r="A32" s="309"/>
      <c r="B32" s="304"/>
      <c r="C32" s="310"/>
      <c r="D32" s="304"/>
      <c r="E32" s="305"/>
      <c r="F32" s="274"/>
      <c r="G32" s="274"/>
      <c r="H32" s="275"/>
      <c r="I32" s="307"/>
      <c r="J32" s="308"/>
      <c r="K32" s="308"/>
      <c r="L32" s="301"/>
    </row>
    <row r="33" spans="1:12" s="296" customFormat="1" ht="18" x14ac:dyDescent="0.25">
      <c r="A33" s="309"/>
      <c r="B33" s="304"/>
      <c r="C33" s="310"/>
      <c r="D33" s="304"/>
      <c r="E33" s="305"/>
      <c r="F33" s="274"/>
      <c r="G33" s="274"/>
      <c r="H33" s="275"/>
      <c r="I33" s="307"/>
      <c r="J33" s="308"/>
      <c r="K33" s="308"/>
      <c r="L33" s="301"/>
    </row>
    <row r="34" spans="1:12" s="296" customFormat="1" ht="18" x14ac:dyDescent="0.25">
      <c r="A34" s="309"/>
      <c r="B34" s="304"/>
      <c r="C34" s="310"/>
      <c r="D34" s="304"/>
      <c r="E34" s="305"/>
      <c r="F34" s="274"/>
      <c r="G34" s="274"/>
      <c r="H34" s="275"/>
      <c r="I34" s="307"/>
      <c r="J34" s="308"/>
      <c r="K34" s="308"/>
      <c r="L34" s="301"/>
    </row>
    <row r="35" spans="1:12" s="296" customFormat="1" ht="18" x14ac:dyDescent="0.25">
      <c r="A35" s="309"/>
      <c r="B35" s="304"/>
      <c r="C35" s="310"/>
      <c r="D35" s="304"/>
      <c r="E35" s="305"/>
      <c r="F35" s="274"/>
      <c r="G35" s="274"/>
      <c r="H35" s="279"/>
      <c r="I35" s="307"/>
      <c r="J35" s="308"/>
      <c r="K35" s="308"/>
      <c r="L35" s="301"/>
    </row>
    <row r="36" spans="1:12" s="296" customFormat="1" ht="18" x14ac:dyDescent="0.25">
      <c r="A36" s="309"/>
      <c r="B36" s="304"/>
      <c r="C36" s="310"/>
      <c r="D36" s="304"/>
      <c r="E36" s="305"/>
      <c r="F36" s="274"/>
      <c r="G36" s="274"/>
      <c r="H36" s="275"/>
      <c r="I36" s="307"/>
      <c r="J36" s="308"/>
      <c r="K36" s="308"/>
      <c r="L36" s="301"/>
    </row>
    <row r="37" spans="1:12" s="296" customFormat="1" ht="18" x14ac:dyDescent="0.25">
      <c r="A37" s="309"/>
      <c r="B37" s="304"/>
      <c r="C37" s="310"/>
      <c r="D37" s="304"/>
      <c r="E37" s="305"/>
      <c r="F37" s="274"/>
      <c r="G37" s="274"/>
      <c r="H37" s="279"/>
      <c r="I37" s="307"/>
      <c r="J37" s="308"/>
      <c r="K37" s="308"/>
      <c r="L37" s="301"/>
    </row>
    <row r="38" spans="1:12" s="296" customFormat="1" ht="18" x14ac:dyDescent="0.25">
      <c r="A38" s="309"/>
      <c r="B38" s="304"/>
      <c r="C38" s="310"/>
      <c r="D38" s="304"/>
      <c r="E38" s="305"/>
      <c r="F38" s="274"/>
      <c r="G38" s="274"/>
      <c r="H38" s="275"/>
      <c r="I38" s="307"/>
      <c r="J38" s="308"/>
      <c r="K38" s="308"/>
      <c r="L38" s="301"/>
    </row>
    <row r="39" spans="1:12" s="296" customFormat="1" ht="18" x14ac:dyDescent="0.25">
      <c r="A39" s="309"/>
      <c r="B39" s="304"/>
      <c r="C39" s="310"/>
      <c r="D39" s="304"/>
      <c r="E39" s="305"/>
      <c r="F39" s="274"/>
      <c r="G39" s="274"/>
      <c r="H39" s="275"/>
      <c r="I39" s="307"/>
      <c r="J39" s="308"/>
      <c r="K39" s="308"/>
      <c r="L39" s="301"/>
    </row>
    <row r="40" spans="1:12" s="296" customFormat="1" ht="18" x14ac:dyDescent="0.25">
      <c r="A40" s="309"/>
      <c r="B40" s="304"/>
      <c r="C40" s="310"/>
      <c r="D40" s="304"/>
      <c r="E40" s="305"/>
      <c r="F40" s="305"/>
      <c r="G40" s="305"/>
      <c r="H40" s="306"/>
      <c r="I40" s="307"/>
      <c r="J40" s="308"/>
      <c r="K40" s="308"/>
      <c r="L40" s="301"/>
    </row>
    <row r="41" spans="1:12" s="296" customFormat="1" ht="18" x14ac:dyDescent="0.25">
      <c r="A41" s="309"/>
      <c r="B41" s="304"/>
      <c r="C41" s="310"/>
      <c r="D41" s="304"/>
      <c r="E41" s="305"/>
      <c r="F41" s="305"/>
      <c r="G41" s="305"/>
      <c r="H41" s="306"/>
      <c r="I41" s="307"/>
      <c r="J41" s="308"/>
      <c r="K41" s="308"/>
      <c r="L41" s="301"/>
    </row>
    <row r="42" spans="1:12" s="296" customFormat="1" ht="18" x14ac:dyDescent="0.25">
      <c r="A42" s="309"/>
      <c r="B42" s="304"/>
      <c r="C42" s="310"/>
      <c r="D42" s="304"/>
      <c r="E42" s="305"/>
      <c r="F42" s="305"/>
      <c r="G42" s="305"/>
      <c r="H42" s="311"/>
      <c r="I42" s="307"/>
      <c r="J42" s="308"/>
      <c r="K42" s="308"/>
      <c r="L42" s="301"/>
    </row>
    <row r="43" spans="1:12" s="296" customFormat="1" ht="18" x14ac:dyDescent="0.25">
      <c r="A43" s="309"/>
      <c r="B43" s="304"/>
      <c r="C43" s="310"/>
      <c r="D43" s="304"/>
      <c r="E43" s="305"/>
      <c r="F43" s="305"/>
      <c r="G43" s="305"/>
      <c r="H43" s="306"/>
      <c r="I43" s="307"/>
      <c r="J43" s="308"/>
      <c r="K43" s="308"/>
      <c r="L43" s="301"/>
    </row>
    <row r="44" spans="1:12" s="198" customFormat="1" ht="18" x14ac:dyDescent="0.25">
      <c r="A44" s="264"/>
      <c r="B44" s="273"/>
      <c r="C44" s="278"/>
      <c r="D44" s="273"/>
      <c r="E44" s="274"/>
      <c r="F44" s="274"/>
      <c r="G44" s="274"/>
      <c r="H44" s="275"/>
      <c r="I44" s="276"/>
      <c r="J44" s="277"/>
      <c r="K44" s="277"/>
      <c r="L44" s="265">
        <f t="shared" ref="L44:L52" si="1">SUM(F44+H44)</f>
        <v>0</v>
      </c>
    </row>
    <row r="45" spans="1:12" s="198" customFormat="1" ht="18" x14ac:dyDescent="0.25">
      <c r="A45" s="264"/>
      <c r="B45" s="273"/>
      <c r="C45" s="278"/>
      <c r="D45" s="273"/>
      <c r="E45" s="274"/>
      <c r="F45" s="274"/>
      <c r="G45" s="274"/>
      <c r="H45" s="275"/>
      <c r="I45" s="276"/>
      <c r="J45" s="277"/>
      <c r="K45" s="277"/>
      <c r="L45" s="265">
        <f t="shared" si="1"/>
        <v>0</v>
      </c>
    </row>
    <row r="46" spans="1:12" s="198" customFormat="1" ht="18" x14ac:dyDescent="0.25">
      <c r="A46" s="264"/>
      <c r="B46" s="273"/>
      <c r="C46" s="278"/>
      <c r="D46" s="273"/>
      <c r="E46" s="274"/>
      <c r="F46" s="274"/>
      <c r="G46" s="274"/>
      <c r="H46" s="275"/>
      <c r="I46" s="276"/>
      <c r="J46" s="277"/>
      <c r="K46" s="277"/>
      <c r="L46" s="265">
        <f t="shared" si="1"/>
        <v>0</v>
      </c>
    </row>
    <row r="47" spans="1:12" s="198" customFormat="1" ht="18" x14ac:dyDescent="0.25">
      <c r="A47" s="264"/>
      <c r="B47" s="273"/>
      <c r="C47" s="278"/>
      <c r="D47" s="273"/>
      <c r="E47" s="274"/>
      <c r="F47" s="274"/>
      <c r="G47" s="274"/>
      <c r="H47" s="279"/>
      <c r="I47" s="280"/>
      <c r="J47" s="279"/>
      <c r="K47" s="279"/>
      <c r="L47" s="265">
        <f t="shared" si="1"/>
        <v>0</v>
      </c>
    </row>
    <row r="48" spans="1:12" s="198" customFormat="1" ht="18" x14ac:dyDescent="0.25">
      <c r="A48" s="264"/>
      <c r="B48" s="273"/>
      <c r="C48" s="278"/>
      <c r="D48" s="273"/>
      <c r="E48" s="274"/>
      <c r="F48" s="274"/>
      <c r="G48" s="274"/>
      <c r="H48" s="279"/>
      <c r="I48" s="280"/>
      <c r="J48" s="279"/>
      <c r="K48" s="279"/>
      <c r="L48" s="265">
        <f t="shared" si="1"/>
        <v>0</v>
      </c>
    </row>
    <row r="49" spans="1:12" s="198" customFormat="1" ht="18" x14ac:dyDescent="0.25">
      <c r="A49" s="264"/>
      <c r="B49" s="273"/>
      <c r="C49" s="278"/>
      <c r="D49" s="273"/>
      <c r="E49" s="274"/>
      <c r="F49" s="274"/>
      <c r="G49" s="274"/>
      <c r="H49" s="279"/>
      <c r="I49" s="280"/>
      <c r="J49" s="279"/>
      <c r="K49" s="279"/>
      <c r="L49" s="265">
        <f t="shared" si="1"/>
        <v>0</v>
      </c>
    </row>
    <row r="50" spans="1:12" s="198" customFormat="1" ht="18" x14ac:dyDescent="0.25">
      <c r="A50" s="264"/>
      <c r="B50" s="273"/>
      <c r="C50" s="278"/>
      <c r="D50" s="273"/>
      <c r="E50" s="274"/>
      <c r="F50" s="274"/>
      <c r="G50" s="274"/>
      <c r="H50" s="279"/>
      <c r="I50" s="280"/>
      <c r="J50" s="279"/>
      <c r="K50" s="279"/>
      <c r="L50" s="265">
        <f t="shared" si="1"/>
        <v>0</v>
      </c>
    </row>
    <row r="51" spans="1:12" ht="18" x14ac:dyDescent="0.25">
      <c r="A51" s="267"/>
      <c r="B51" s="268"/>
      <c r="C51" s="269"/>
      <c r="D51" s="268"/>
      <c r="E51" s="270"/>
      <c r="F51" s="270"/>
      <c r="G51" s="270"/>
      <c r="H51" s="271"/>
      <c r="I51" s="272"/>
      <c r="J51" s="271"/>
      <c r="K51" s="271"/>
      <c r="L51" s="265">
        <f t="shared" si="1"/>
        <v>0</v>
      </c>
    </row>
    <row r="52" spans="1:12" ht="18" x14ac:dyDescent="0.25">
      <c r="A52" s="264"/>
      <c r="B52" s="33"/>
      <c r="C52" s="32"/>
      <c r="D52" s="33"/>
      <c r="E52" s="184"/>
      <c r="F52" s="184"/>
      <c r="G52" s="184"/>
      <c r="H52" s="36"/>
      <c r="I52" s="37"/>
      <c r="J52" s="36"/>
      <c r="K52" s="36"/>
      <c r="L52" s="265">
        <f t="shared" si="1"/>
        <v>0</v>
      </c>
    </row>
    <row r="53" spans="1:12" ht="15.75" x14ac:dyDescent="0.25">
      <c r="A53" s="264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00"/>
    </row>
    <row r="54" spans="1:12" ht="15.75" x14ac:dyDescent="0.25">
      <c r="A54" s="264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00"/>
    </row>
    <row r="55" spans="1:12" ht="15.75" x14ac:dyDescent="0.25">
      <c r="A55" s="264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00"/>
    </row>
    <row r="56" spans="1:12" ht="15.75" x14ac:dyDescent="0.25">
      <c r="A56" s="264"/>
      <c r="B56" s="33"/>
      <c r="C56" s="32"/>
      <c r="D56" s="33"/>
      <c r="E56" s="184"/>
      <c r="F56" s="184"/>
      <c r="G56" s="184"/>
      <c r="H56" s="36"/>
      <c r="I56" s="37"/>
      <c r="J56" s="37"/>
      <c r="K56" s="37"/>
      <c r="L56" s="200"/>
    </row>
    <row r="57" spans="1:12" ht="15.75" x14ac:dyDescent="0.25">
      <c r="A57" s="264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00"/>
    </row>
    <row r="58" spans="1:12" ht="15.75" x14ac:dyDescent="0.25">
      <c r="A58" s="264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 x14ac:dyDescent="0.25">
      <c r="A59" s="264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 x14ac:dyDescent="0.25">
      <c r="A60" s="264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 x14ac:dyDescent="0.25">
      <c r="A61" s="264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 x14ac:dyDescent="0.25">
      <c r="A62" s="264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 x14ac:dyDescent="0.25">
      <c r="A63" s="264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 x14ac:dyDescent="0.25">
      <c r="A64" s="264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 x14ac:dyDescent="0.25">
      <c r="A65" s="264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 x14ac:dyDescent="0.25">
      <c r="A66" s="264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 x14ac:dyDescent="0.25">
      <c r="A67" s="264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 x14ac:dyDescent="0.25">
      <c r="A68" s="264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 x14ac:dyDescent="0.25">
      <c r="A69" s="264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 x14ac:dyDescent="0.25">
      <c r="A70" s="264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 x14ac:dyDescent="0.25">
      <c r="A71" s="264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 x14ac:dyDescent="0.25">
      <c r="A72" s="264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 x14ac:dyDescent="0.25">
      <c r="A73" s="264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 x14ac:dyDescent="0.25">
      <c r="A74" s="264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 x14ac:dyDescent="0.25">
      <c r="A75" s="264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</sheetData>
  <autoFilter ref="A3:L4" xr:uid="{00000000-0009-0000-0000-000002000000}"/>
  <mergeCells count="15">
    <mergeCell ref="H10:H11"/>
    <mergeCell ref="G18:G20"/>
    <mergeCell ref="F18:F20"/>
    <mergeCell ref="H18:H20"/>
    <mergeCell ref="J10:J11"/>
    <mergeCell ref="G14:G16"/>
    <mergeCell ref="F14:F16"/>
    <mergeCell ref="H14:H16"/>
    <mergeCell ref="G10:G11"/>
    <mergeCell ref="F10:F11"/>
    <mergeCell ref="A1:L1"/>
    <mergeCell ref="G2:K2"/>
    <mergeCell ref="G5:G8"/>
    <mergeCell ref="F5:F8"/>
    <mergeCell ref="H5:H8"/>
  </mergeCells>
  <dataValidations count="1">
    <dataValidation type="whole" allowBlank="1" showInputMessage="1" showErrorMessage="1" sqref="F30:F64 E12:E64 F24:F26 D30:D64 F14 F21 E9:E10 F18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76" t="s">
        <v>51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</row>
    <row r="2" spans="1:12" x14ac:dyDescent="0.25">
      <c r="A2" s="25"/>
      <c r="B2" s="26"/>
      <c r="C2" s="26"/>
      <c r="D2" s="26"/>
      <c r="E2" s="27"/>
      <c r="F2" s="27"/>
      <c r="G2" s="377" t="s">
        <v>35</v>
      </c>
      <c r="H2" s="378"/>
      <c r="I2" s="378"/>
      <c r="J2" s="378"/>
      <c r="K2" s="379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5"/>
  <sheetViews>
    <sheetView topLeftCell="A12" zoomScale="89" zoomScaleNormal="89" workbookViewId="0">
      <selection sqref="A1:G23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80" t="s">
        <v>0</v>
      </c>
      <c r="B1" s="380"/>
      <c r="C1" s="380"/>
      <c r="D1" s="380"/>
      <c r="E1" s="380"/>
      <c r="F1" s="380"/>
      <c r="G1" s="380"/>
      <c r="I1" s="380" t="s">
        <v>0</v>
      </c>
      <c r="J1" s="380"/>
      <c r="K1" s="380"/>
      <c r="L1" s="380"/>
      <c r="M1" s="380"/>
      <c r="N1" s="380"/>
      <c r="O1" s="380"/>
    </row>
    <row r="2" spans="1:15" x14ac:dyDescent="0.25">
      <c r="A2" s="381"/>
      <c r="B2" s="381"/>
      <c r="C2" s="381"/>
      <c r="D2" s="381"/>
      <c r="E2" s="381"/>
      <c r="F2" s="381"/>
      <c r="G2" s="381"/>
      <c r="I2" s="381"/>
      <c r="J2" s="381"/>
      <c r="K2" s="381"/>
      <c r="L2" s="381"/>
      <c r="M2" s="381"/>
      <c r="N2" s="381"/>
      <c r="O2" s="381"/>
    </row>
    <row r="3" spans="1:15" ht="18.75" x14ac:dyDescent="0.3">
      <c r="A3" s="382" t="s">
        <v>83</v>
      </c>
      <c r="B3" s="382"/>
      <c r="C3" s="131" t="s">
        <v>127</v>
      </c>
      <c r="D3" s="131"/>
      <c r="E3" s="132"/>
      <c r="F3" s="133" t="s">
        <v>84</v>
      </c>
      <c r="G3" s="132" t="s">
        <v>121</v>
      </c>
      <c r="I3" s="382" t="s">
        <v>83</v>
      </c>
      <c r="J3" s="382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 x14ac:dyDescent="0.25">
      <c r="A6" s="135">
        <v>1</v>
      </c>
      <c r="B6" s="228">
        <v>45414</v>
      </c>
      <c r="C6" s="108" t="s">
        <v>136</v>
      </c>
      <c r="D6" s="145" t="s">
        <v>189</v>
      </c>
      <c r="E6" s="108" t="s">
        <v>137</v>
      </c>
      <c r="F6" s="108" t="s">
        <v>139</v>
      </c>
      <c r="G6" s="108">
        <v>2000</v>
      </c>
      <c r="I6" s="135"/>
      <c r="J6" s="178"/>
      <c r="K6" s="108"/>
      <c r="L6" s="145"/>
      <c r="M6" s="108"/>
      <c r="N6" s="108"/>
      <c r="O6" s="108"/>
    </row>
    <row r="7" spans="1:15" ht="18.75" x14ac:dyDescent="0.25">
      <c r="A7" s="135">
        <f>SUM(A6+1)</f>
        <v>2</v>
      </c>
      <c r="B7" s="228">
        <v>45414</v>
      </c>
      <c r="C7" s="108" t="s">
        <v>136</v>
      </c>
      <c r="D7" s="145" t="s">
        <v>165</v>
      </c>
      <c r="E7" s="108" t="s">
        <v>137</v>
      </c>
      <c r="F7" s="108" t="s">
        <v>139</v>
      </c>
      <c r="G7" s="108">
        <v>500</v>
      </c>
      <c r="I7" s="135"/>
      <c r="J7" s="178"/>
      <c r="K7" s="108"/>
      <c r="L7" s="108"/>
      <c r="M7" s="108"/>
      <c r="N7" s="108"/>
      <c r="O7" s="108"/>
    </row>
    <row r="8" spans="1:15" ht="18.75" x14ac:dyDescent="0.25">
      <c r="A8" s="135">
        <f t="shared" ref="A8:A14" si="0">SUM(A7+1)</f>
        <v>3</v>
      </c>
      <c r="B8" s="228"/>
      <c r="C8" s="108" t="s">
        <v>136</v>
      </c>
      <c r="D8" s="145" t="s">
        <v>191</v>
      </c>
      <c r="E8" s="108" t="s">
        <v>137</v>
      </c>
      <c r="F8" s="108" t="s">
        <v>138</v>
      </c>
      <c r="G8" s="108">
        <v>5800</v>
      </c>
      <c r="I8" s="135"/>
      <c r="J8" s="178"/>
      <c r="K8" s="108"/>
      <c r="L8" s="145"/>
      <c r="M8" s="108"/>
      <c r="N8" s="108"/>
      <c r="O8" s="108"/>
    </row>
    <row r="9" spans="1:15" ht="18.75" x14ac:dyDescent="0.25">
      <c r="A9" s="135">
        <f t="shared" si="0"/>
        <v>4</v>
      </c>
      <c r="B9" s="228">
        <v>45418</v>
      </c>
      <c r="C9" s="108" t="s">
        <v>136</v>
      </c>
      <c r="D9" s="145" t="s">
        <v>192</v>
      </c>
      <c r="E9" s="108" t="s">
        <v>137</v>
      </c>
      <c r="F9" s="108" t="s">
        <v>194</v>
      </c>
      <c r="G9" s="108">
        <v>500</v>
      </c>
      <c r="I9" s="135"/>
      <c r="J9" s="178"/>
      <c r="K9" s="108"/>
      <c r="L9" s="108"/>
      <c r="M9" s="108"/>
      <c r="N9" s="108"/>
      <c r="O9" s="108"/>
    </row>
    <row r="10" spans="1:15" ht="23.1" customHeight="1" x14ac:dyDescent="0.25">
      <c r="A10" s="135">
        <f t="shared" si="0"/>
        <v>5</v>
      </c>
      <c r="B10" s="228">
        <v>45418</v>
      </c>
      <c r="C10" s="108" t="s">
        <v>136</v>
      </c>
      <c r="D10" s="145" t="s">
        <v>193</v>
      </c>
      <c r="E10" s="108" t="s">
        <v>137</v>
      </c>
      <c r="F10" s="108" t="s">
        <v>138</v>
      </c>
      <c r="G10" s="108">
        <v>700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228">
        <v>45419</v>
      </c>
      <c r="C11" s="108" t="s">
        <v>136</v>
      </c>
      <c r="D11" s="145" t="s">
        <v>195</v>
      </c>
      <c r="E11" s="108" t="s">
        <v>137</v>
      </c>
      <c r="F11" s="108" t="s">
        <v>139</v>
      </c>
      <c r="G11" s="108">
        <v>800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228">
        <v>45420</v>
      </c>
      <c r="C12" s="108" t="s">
        <v>136</v>
      </c>
      <c r="D12" s="145" t="s">
        <v>212</v>
      </c>
      <c r="E12" s="108" t="s">
        <v>137</v>
      </c>
      <c r="F12" s="108" t="s">
        <v>141</v>
      </c>
      <c r="G12" s="108">
        <v>2150</v>
      </c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8</v>
      </c>
      <c r="B13" s="228">
        <v>45421</v>
      </c>
      <c r="C13" s="108" t="s">
        <v>136</v>
      </c>
      <c r="D13" s="145" t="s">
        <v>213</v>
      </c>
      <c r="E13" s="108" t="s">
        <v>137</v>
      </c>
      <c r="F13" s="108" t="s">
        <v>141</v>
      </c>
      <c r="G13" s="108">
        <v>400</v>
      </c>
      <c r="I13" s="135"/>
      <c r="J13" s="178"/>
      <c r="K13" s="108"/>
      <c r="L13" s="108"/>
      <c r="M13" s="108"/>
      <c r="N13" s="108"/>
      <c r="O13" s="108"/>
    </row>
    <row r="14" spans="1:15" ht="30" x14ac:dyDescent="0.25">
      <c r="A14" s="135">
        <f t="shared" si="0"/>
        <v>9</v>
      </c>
      <c r="B14" s="228">
        <v>45421</v>
      </c>
      <c r="C14" s="108" t="s">
        <v>136</v>
      </c>
      <c r="D14" s="145" t="s">
        <v>214</v>
      </c>
      <c r="E14" s="108" t="s">
        <v>137</v>
      </c>
      <c r="F14" s="108" t="s">
        <v>139</v>
      </c>
      <c r="G14" s="108">
        <v>1050</v>
      </c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/>
      <c r="B15" s="228"/>
      <c r="C15" s="108"/>
      <c r="D15" s="145"/>
      <c r="E15" s="108"/>
      <c r="F15" s="108"/>
      <c r="G15" s="108"/>
      <c r="I15" s="252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/>
      <c r="B16" s="218"/>
      <c r="C16" s="102"/>
      <c r="D16" s="102"/>
      <c r="E16" s="102"/>
      <c r="F16" s="102"/>
      <c r="G16" s="102"/>
      <c r="I16" s="252"/>
      <c r="J16" s="178"/>
      <c r="K16" s="108"/>
      <c r="L16" s="108"/>
      <c r="M16" s="108"/>
      <c r="N16" s="108"/>
      <c r="O16" s="108"/>
    </row>
    <row r="17" spans="1:15" ht="29.25" customHeight="1" x14ac:dyDescent="0.25">
      <c r="C17" s="383"/>
      <c r="D17" s="383"/>
      <c r="E17" s="383"/>
      <c r="G17" s="229"/>
      <c r="I17" s="135"/>
      <c r="J17" s="178"/>
      <c r="K17" s="108"/>
      <c r="L17" s="108"/>
      <c r="M17" s="108"/>
      <c r="N17" s="108"/>
      <c r="O17" s="108"/>
    </row>
    <row r="18" spans="1:15" ht="18.75" x14ac:dyDescent="0.25">
      <c r="C18" s="383"/>
      <c r="D18" s="383"/>
      <c r="E18" s="383"/>
      <c r="F18" s="108" t="s">
        <v>23</v>
      </c>
      <c r="G18" s="108">
        <f>SUM(G6:G15)</f>
        <v>13900</v>
      </c>
      <c r="I18" s="135"/>
      <c r="J18" s="178"/>
      <c r="K18" s="108"/>
      <c r="L18" s="108"/>
      <c r="M18" s="108"/>
      <c r="N18" s="108"/>
      <c r="O18" s="108"/>
    </row>
    <row r="19" spans="1:15" ht="33.6" customHeight="1" x14ac:dyDescent="0.25">
      <c r="B19" s="187"/>
      <c r="C19" s="383"/>
      <c r="D19" s="383"/>
      <c r="E19" s="383"/>
      <c r="F19" s="384"/>
      <c r="G19" s="384"/>
      <c r="I19" s="135"/>
      <c r="J19" s="178"/>
      <c r="K19" s="108"/>
      <c r="L19" s="108"/>
      <c r="M19" s="108"/>
      <c r="N19" s="108"/>
      <c r="O19" s="108"/>
    </row>
    <row r="20" spans="1:15" ht="18.75" x14ac:dyDescent="0.25">
      <c r="F20" s="381"/>
      <c r="G20" s="381"/>
      <c r="I20" s="135"/>
      <c r="J20" s="178"/>
      <c r="K20" s="108"/>
      <c r="L20" s="108"/>
      <c r="M20" s="108"/>
      <c r="N20" s="108"/>
      <c r="O20" s="108"/>
    </row>
    <row r="21" spans="1:15" x14ac:dyDescent="0.25">
      <c r="A21" s="137"/>
      <c r="B21" s="179"/>
      <c r="C21" s="114"/>
      <c r="D21" s="114"/>
      <c r="E21" s="114"/>
      <c r="F21" s="381"/>
      <c r="G21" s="381"/>
      <c r="I21" s="124"/>
      <c r="J21" s="187"/>
      <c r="K21" s="124"/>
      <c r="L21" s="124"/>
      <c r="M21" s="124"/>
      <c r="N21" s="108"/>
      <c r="O21" s="134"/>
    </row>
    <row r="22" spans="1:15" x14ac:dyDescent="0.25">
      <c r="A22" s="137" t="s">
        <v>78</v>
      </c>
      <c r="B22" s="179"/>
      <c r="C22" s="47"/>
      <c r="D22" s="47" t="s">
        <v>79</v>
      </c>
      <c r="E22" s="47"/>
      <c r="F22" s="47" t="s">
        <v>80</v>
      </c>
      <c r="G22" s="47"/>
    </row>
    <row r="23" spans="1:15" x14ac:dyDescent="0.25">
      <c r="A23" s="138" t="s">
        <v>30</v>
      </c>
      <c r="C23" s="224"/>
      <c r="D23" s="114" t="s">
        <v>81</v>
      </c>
      <c r="F23" s="114" t="s">
        <v>82</v>
      </c>
      <c r="I23" s="114"/>
      <c r="J23" s="179"/>
      <c r="K23" s="114"/>
      <c r="L23" s="114"/>
      <c r="M23" s="114"/>
      <c r="N23" s="114"/>
      <c r="O23" s="114"/>
    </row>
    <row r="24" spans="1:15" x14ac:dyDescent="0.25">
      <c r="B24" s="224"/>
      <c r="C24" s="224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 x14ac:dyDescent="0.25">
      <c r="I25" s="138" t="s">
        <v>30</v>
      </c>
      <c r="J25" s="179"/>
      <c r="K25" s="114"/>
      <c r="L25" s="114" t="s">
        <v>81</v>
      </c>
      <c r="N25" s="114" t="s">
        <v>82</v>
      </c>
    </row>
  </sheetData>
  <mergeCells count="8">
    <mergeCell ref="I1:O1"/>
    <mergeCell ref="I2:O2"/>
    <mergeCell ref="I3:J3"/>
    <mergeCell ref="C17:E19"/>
    <mergeCell ref="F19:G21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3"/>
  <sheetViews>
    <sheetView topLeftCell="A75" zoomScale="98" zoomScaleNormal="98" workbookViewId="0">
      <selection activeCell="A77" sqref="A77:G93"/>
    </sheetView>
  </sheetViews>
  <sheetFormatPr defaultRowHeight="15" x14ac:dyDescent="0.25"/>
  <cols>
    <col min="1" max="1" width="17.7109375" customWidth="1"/>
    <col min="2" max="2" width="12.710937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14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88" t="s">
        <v>0</v>
      </c>
      <c r="B1" s="389"/>
      <c r="C1" s="389"/>
      <c r="D1" s="389"/>
      <c r="E1" s="389"/>
      <c r="F1" s="389"/>
      <c r="G1" s="390"/>
      <c r="I1" s="388" t="s">
        <v>0</v>
      </c>
      <c r="J1" s="389"/>
      <c r="K1" s="389"/>
      <c r="L1" s="389"/>
      <c r="M1" s="389"/>
      <c r="N1" s="389"/>
      <c r="O1" s="390"/>
    </row>
    <row r="2" spans="1:15" x14ac:dyDescent="0.25">
      <c r="A2" s="391"/>
      <c r="B2" s="381"/>
      <c r="C2" s="381"/>
      <c r="D2" s="381"/>
      <c r="E2" s="381"/>
      <c r="F2" s="381"/>
      <c r="G2" s="392"/>
      <c r="I2" s="391"/>
      <c r="J2" s="381"/>
      <c r="K2" s="381"/>
      <c r="L2" s="381"/>
      <c r="M2" s="381"/>
      <c r="N2" s="381"/>
      <c r="O2" s="392"/>
    </row>
    <row r="3" spans="1:15" x14ac:dyDescent="0.25">
      <c r="A3" s="385" t="s">
        <v>83</v>
      </c>
      <c r="B3" s="386"/>
      <c r="C3" s="123" t="s">
        <v>215</v>
      </c>
      <c r="D3" s="123"/>
      <c r="E3" s="124"/>
      <c r="F3" s="125" t="s">
        <v>84</v>
      </c>
      <c r="G3" s="126" t="s">
        <v>118</v>
      </c>
      <c r="I3" s="385" t="s">
        <v>83</v>
      </c>
      <c r="J3" s="386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78">
        <v>45414</v>
      </c>
      <c r="C6" s="145" t="s">
        <v>189</v>
      </c>
      <c r="D6" s="111" t="s">
        <v>136</v>
      </c>
      <c r="E6" s="167" t="s">
        <v>137</v>
      </c>
      <c r="F6" s="108" t="s">
        <v>139</v>
      </c>
      <c r="G6" s="112">
        <v>500</v>
      </c>
      <c r="I6" s="107">
        <v>1</v>
      </c>
      <c r="J6" s="228">
        <v>44964</v>
      </c>
      <c r="K6" s="145" t="s">
        <v>164</v>
      </c>
      <c r="L6" s="111" t="s">
        <v>136</v>
      </c>
      <c r="M6" s="197" t="s">
        <v>137</v>
      </c>
      <c r="N6" s="108" t="s">
        <v>148</v>
      </c>
      <c r="O6" s="112">
        <v>60</v>
      </c>
    </row>
    <row r="7" spans="1:15" x14ac:dyDescent="0.25">
      <c r="A7" s="110">
        <v>2</v>
      </c>
      <c r="B7" s="178">
        <v>45416</v>
      </c>
      <c r="C7" s="145" t="s">
        <v>216</v>
      </c>
      <c r="D7" s="111" t="s">
        <v>136</v>
      </c>
      <c r="E7" s="167" t="s">
        <v>137</v>
      </c>
      <c r="F7" s="108" t="s">
        <v>194</v>
      </c>
      <c r="G7" s="112">
        <v>60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>
        <v>3</v>
      </c>
      <c r="B8" s="147">
        <v>45420</v>
      </c>
      <c r="C8" s="145" t="s">
        <v>212</v>
      </c>
      <c r="D8" s="111" t="s">
        <v>136</v>
      </c>
      <c r="E8" s="167" t="s">
        <v>137</v>
      </c>
      <c r="F8" s="108" t="s">
        <v>139</v>
      </c>
      <c r="G8" s="112">
        <v>500</v>
      </c>
      <c r="I8" s="105"/>
      <c r="O8" s="106"/>
    </row>
    <row r="9" spans="1:15" x14ac:dyDescent="0.25">
      <c r="A9" s="114"/>
      <c r="F9" s="111"/>
      <c r="G9" s="112"/>
      <c r="I9" s="113"/>
      <c r="J9" s="179"/>
      <c r="K9" s="114"/>
      <c r="L9" s="114"/>
      <c r="M9" s="114"/>
      <c r="N9" s="114"/>
      <c r="O9" s="115"/>
    </row>
    <row r="10" spans="1:15" x14ac:dyDescent="0.25">
      <c r="A10" s="114"/>
      <c r="F10" s="111" t="s">
        <v>23</v>
      </c>
      <c r="G10" s="112">
        <f>SUM(G6:G8)</f>
        <v>1060</v>
      </c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05"/>
      <c r="B11" s="179"/>
      <c r="C11" s="114"/>
      <c r="D11" s="114"/>
      <c r="E11" s="114"/>
      <c r="F11" s="114"/>
      <c r="G11" s="115"/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05"/>
      <c r="B12" s="179"/>
      <c r="C12" s="114"/>
      <c r="D12" s="114"/>
      <c r="E12" s="114"/>
      <c r="F12" s="114"/>
      <c r="G12" s="115"/>
    </row>
    <row r="13" spans="1:15" x14ac:dyDescent="0.25">
      <c r="A13" s="105"/>
      <c r="B13" s="179"/>
      <c r="C13" s="114"/>
      <c r="D13" s="114"/>
      <c r="E13" s="114"/>
      <c r="F13" s="114"/>
      <c r="G13" s="115"/>
      <c r="I13" s="388" t="s">
        <v>0</v>
      </c>
      <c r="J13" s="389"/>
      <c r="K13" s="389"/>
      <c r="L13" s="389"/>
      <c r="M13" s="389"/>
      <c r="N13" s="389"/>
      <c r="O13" s="390"/>
    </row>
    <row r="14" spans="1:15" x14ac:dyDescent="0.25">
      <c r="A14" s="116" t="s">
        <v>78</v>
      </c>
      <c r="B14" s="179"/>
      <c r="C14" s="47"/>
      <c r="D14" s="47" t="s">
        <v>79</v>
      </c>
      <c r="E14" s="47"/>
      <c r="F14" s="47" t="s">
        <v>80</v>
      </c>
      <c r="G14" s="117"/>
      <c r="I14" s="391"/>
      <c r="J14" s="381"/>
      <c r="K14" s="381"/>
      <c r="L14" s="381"/>
      <c r="M14" s="381"/>
      <c r="N14" s="381"/>
      <c r="O14" s="392"/>
    </row>
    <row r="15" spans="1:15" ht="15.75" thickBot="1" x14ac:dyDescent="0.3">
      <c r="A15" s="164" t="s">
        <v>30</v>
      </c>
      <c r="B15" s="348"/>
      <c r="C15" s="128"/>
      <c r="D15" s="128" t="s">
        <v>81</v>
      </c>
      <c r="E15" s="129"/>
      <c r="F15" s="128" t="s">
        <v>82</v>
      </c>
      <c r="G15" s="130"/>
      <c r="I15" s="385" t="s">
        <v>83</v>
      </c>
      <c r="J15" s="386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 x14ac:dyDescent="0.25">
      <c r="A16" s="138"/>
      <c r="I16" s="105"/>
      <c r="O16" s="106"/>
    </row>
    <row r="17" spans="1:15" x14ac:dyDescent="0.25">
      <c r="A17" s="341"/>
      <c r="B17" s="185"/>
      <c r="C17" s="185"/>
      <c r="D17" s="185" t="s">
        <v>0</v>
      </c>
      <c r="E17" s="185"/>
      <c r="F17" s="185"/>
      <c r="G17" s="342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391" t="s">
        <v>83</v>
      </c>
      <c r="B18" s="381"/>
      <c r="C18" t="s">
        <v>128</v>
      </c>
      <c r="D18" s="123"/>
      <c r="E18" s="124"/>
      <c r="F18" s="125" t="s">
        <v>84</v>
      </c>
      <c r="G18" s="126" t="s">
        <v>118</v>
      </c>
      <c r="I18" s="110">
        <v>1</v>
      </c>
      <c r="J18" s="228">
        <v>45202</v>
      </c>
      <c r="K18" s="145" t="s">
        <v>143</v>
      </c>
      <c r="L18" s="111" t="s">
        <v>136</v>
      </c>
      <c r="M18" s="167" t="s">
        <v>137</v>
      </c>
      <c r="N18" s="108" t="s">
        <v>139</v>
      </c>
      <c r="O18" s="112"/>
    </row>
    <row r="19" spans="1:15" x14ac:dyDescent="0.25">
      <c r="A19" s="340"/>
      <c r="G19" s="106"/>
      <c r="I19" s="110">
        <v>2</v>
      </c>
      <c r="J19" s="228">
        <v>45203</v>
      </c>
      <c r="K19" s="108" t="s">
        <v>142</v>
      </c>
      <c r="L19" s="111" t="s">
        <v>136</v>
      </c>
      <c r="M19" s="167" t="s">
        <v>137</v>
      </c>
      <c r="N19" s="108" t="s">
        <v>140</v>
      </c>
      <c r="O19" s="112"/>
    </row>
    <row r="20" spans="1:15" x14ac:dyDescent="0.2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8"/>
      <c r="K20" s="102"/>
      <c r="L20" s="102"/>
      <c r="M20" s="102"/>
      <c r="N20" s="102"/>
      <c r="O20" s="102"/>
    </row>
    <row r="21" spans="1:15" x14ac:dyDescent="0.25">
      <c r="A21" s="107"/>
      <c r="B21" s="228">
        <v>45418</v>
      </c>
      <c r="C21" s="145" t="s">
        <v>192</v>
      </c>
      <c r="D21" s="108" t="s">
        <v>136</v>
      </c>
      <c r="E21" s="108" t="s">
        <v>137</v>
      </c>
      <c r="F21" s="108" t="s">
        <v>139</v>
      </c>
      <c r="G21" s="109">
        <v>40</v>
      </c>
      <c r="I21" s="393"/>
      <c r="J21" s="394"/>
      <c r="K21" s="394"/>
      <c r="L21" s="394"/>
      <c r="M21" s="395"/>
      <c r="N21" s="216" t="s">
        <v>23</v>
      </c>
      <c r="O21" s="217"/>
    </row>
    <row r="22" spans="1:15" x14ac:dyDescent="0.25">
      <c r="A22" s="110">
        <v>1</v>
      </c>
      <c r="B22" s="228">
        <v>45418</v>
      </c>
      <c r="C22" s="145" t="s">
        <v>193</v>
      </c>
      <c r="D22" s="111" t="s">
        <v>136</v>
      </c>
      <c r="E22" s="167" t="s">
        <v>137</v>
      </c>
      <c r="F22" s="108" t="s">
        <v>141</v>
      </c>
      <c r="G22" s="112">
        <v>60</v>
      </c>
      <c r="I22" s="105"/>
      <c r="O22" s="106"/>
    </row>
    <row r="23" spans="1:15" x14ac:dyDescent="0.25">
      <c r="A23" s="110">
        <v>2</v>
      </c>
      <c r="B23" s="228">
        <v>45419</v>
      </c>
      <c r="C23" s="145" t="s">
        <v>217</v>
      </c>
      <c r="D23" s="111" t="s">
        <v>136</v>
      </c>
      <c r="E23" s="167" t="s">
        <v>137</v>
      </c>
      <c r="F23" s="108" t="s">
        <v>139</v>
      </c>
      <c r="G23" s="112">
        <v>200</v>
      </c>
      <c r="I23" s="113"/>
      <c r="J23" s="179"/>
      <c r="K23" s="114"/>
      <c r="L23" s="114"/>
      <c r="M23" s="114"/>
      <c r="N23" s="114"/>
      <c r="O23" s="115"/>
    </row>
    <row r="24" spans="1:15" x14ac:dyDescent="0.25">
      <c r="A24" s="110">
        <v>4</v>
      </c>
      <c r="B24" s="228">
        <v>45299</v>
      </c>
      <c r="C24" s="145" t="s">
        <v>218</v>
      </c>
      <c r="D24" s="111" t="s">
        <v>136</v>
      </c>
      <c r="E24" s="167" t="s">
        <v>137</v>
      </c>
      <c r="F24" s="108" t="s">
        <v>139</v>
      </c>
      <c r="G24" s="112">
        <v>170</v>
      </c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 x14ac:dyDescent="0.3">
      <c r="B25" s="347"/>
      <c r="C25" s="347"/>
      <c r="D25" s="347"/>
      <c r="E25" s="349"/>
      <c r="F25" s="222" t="s">
        <v>23</v>
      </c>
      <c r="G25" s="223">
        <f>SUM(G21:G24)</f>
        <v>470</v>
      </c>
      <c r="I25" s="127" t="s">
        <v>30</v>
      </c>
      <c r="J25" s="192"/>
      <c r="K25" s="128"/>
      <c r="L25" s="128" t="s">
        <v>81</v>
      </c>
      <c r="M25" s="129"/>
      <c r="N25" s="128" t="s">
        <v>82</v>
      </c>
      <c r="O25" s="130"/>
    </row>
    <row r="26" spans="1:15" x14ac:dyDescent="0.25">
      <c r="A26" s="185"/>
      <c r="G26" s="114"/>
    </row>
    <row r="27" spans="1:15" ht="15.75" thickBot="1" x14ac:dyDescent="0.3">
      <c r="A27" s="185"/>
      <c r="B27" s="114"/>
      <c r="C27" s="114"/>
      <c r="D27" s="114"/>
      <c r="E27" s="114"/>
      <c r="F27" s="114"/>
      <c r="G27" s="114"/>
    </row>
    <row r="28" spans="1:15" x14ac:dyDescent="0.25">
      <c r="A28" s="114"/>
      <c r="B28" s="114"/>
      <c r="C28" s="114"/>
      <c r="D28" s="114"/>
      <c r="E28" s="114"/>
      <c r="I28" s="388" t="s">
        <v>0</v>
      </c>
      <c r="J28" s="389"/>
      <c r="K28" s="389"/>
      <c r="L28" s="389"/>
      <c r="M28" s="389"/>
      <c r="N28" s="389"/>
      <c r="O28" s="390"/>
    </row>
    <row r="29" spans="1:15" x14ac:dyDescent="0.25">
      <c r="A29" s="113"/>
      <c r="B29" s="179"/>
      <c r="C29" s="114"/>
      <c r="D29" s="114"/>
      <c r="E29" s="114"/>
      <c r="F29" s="114"/>
      <c r="G29" s="115"/>
      <c r="I29" s="391" t="s">
        <v>130</v>
      </c>
      <c r="J29" s="381"/>
      <c r="K29" s="381"/>
      <c r="L29" s="381"/>
      <c r="M29" s="381"/>
      <c r="N29" s="381"/>
      <c r="O29" s="392"/>
    </row>
    <row r="30" spans="1:15" x14ac:dyDescent="0.25">
      <c r="A30" s="116" t="s">
        <v>78</v>
      </c>
      <c r="B30" s="180"/>
      <c r="C30" s="47"/>
      <c r="D30" s="47" t="s">
        <v>79</v>
      </c>
      <c r="E30" s="47"/>
      <c r="F30" s="47" t="s">
        <v>80</v>
      </c>
      <c r="G30" s="117"/>
      <c r="I30" s="385" t="s">
        <v>83</v>
      </c>
      <c r="J30" s="386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 ht="15.75" thickBot="1" x14ac:dyDescent="0.3">
      <c r="A31" s="127" t="s">
        <v>30</v>
      </c>
      <c r="B31" s="192"/>
      <c r="C31" s="128"/>
      <c r="D31" s="128" t="s">
        <v>81</v>
      </c>
      <c r="E31" s="129"/>
      <c r="F31" s="128" t="s">
        <v>82</v>
      </c>
      <c r="G31" s="130"/>
      <c r="I31" s="105"/>
      <c r="O31" s="106"/>
    </row>
    <row r="32" spans="1:15" ht="15.75" thickBot="1" x14ac:dyDescent="0.3">
      <c r="A32" s="164"/>
      <c r="H32" s="199" t="s">
        <v>129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 x14ac:dyDescent="0.25">
      <c r="B33" s="344"/>
      <c r="C33" s="344"/>
      <c r="D33" s="344"/>
      <c r="E33" s="344"/>
      <c r="F33" s="344"/>
      <c r="G33" s="345"/>
      <c r="I33" s="110">
        <v>1</v>
      </c>
      <c r="J33" s="147"/>
      <c r="K33" s="145"/>
      <c r="L33" s="111"/>
      <c r="M33" s="197"/>
      <c r="N33" s="108"/>
      <c r="O33" s="112"/>
    </row>
    <row r="34" spans="1:15" x14ac:dyDescent="0.25">
      <c r="A34" s="341"/>
      <c r="B34" s="185"/>
      <c r="C34" s="185"/>
      <c r="D34" s="185" t="s">
        <v>0</v>
      </c>
      <c r="E34" s="185"/>
      <c r="F34" s="185"/>
      <c r="G34" s="342"/>
      <c r="I34" s="110">
        <v>2</v>
      </c>
      <c r="J34" s="147"/>
      <c r="K34" s="108"/>
      <c r="L34" s="111"/>
      <c r="M34" s="197"/>
      <c r="N34" s="108"/>
      <c r="O34" s="112"/>
    </row>
    <row r="35" spans="1:15" x14ac:dyDescent="0.25">
      <c r="A35" s="391" t="s">
        <v>83</v>
      </c>
      <c r="B35" s="381"/>
      <c r="C35" t="s">
        <v>209</v>
      </c>
      <c r="D35" s="123"/>
      <c r="E35" s="124"/>
      <c r="F35" s="125" t="s">
        <v>84</v>
      </c>
      <c r="G35" s="126" t="s">
        <v>118</v>
      </c>
      <c r="I35" s="110"/>
      <c r="J35" s="147"/>
      <c r="K35" s="145"/>
      <c r="L35" s="111"/>
      <c r="M35" s="197"/>
      <c r="N35" s="108"/>
      <c r="O35" s="112"/>
    </row>
    <row r="36" spans="1:15" x14ac:dyDescent="0.25">
      <c r="A36" s="340"/>
      <c r="G36" s="106"/>
      <c r="I36" s="110"/>
      <c r="J36" s="221"/>
      <c r="K36" s="222"/>
      <c r="L36" s="222"/>
      <c r="M36" s="197"/>
      <c r="N36" s="220"/>
      <c r="O36" s="223"/>
    </row>
    <row r="37" spans="1:15" x14ac:dyDescent="0.25">
      <c r="A37" s="107" t="s">
        <v>77</v>
      </c>
      <c r="B37" s="178" t="s">
        <v>36</v>
      </c>
      <c r="C37" s="108" t="s">
        <v>85</v>
      </c>
      <c r="D37" s="108" t="s">
        <v>86</v>
      </c>
      <c r="E37" s="108" t="s">
        <v>5</v>
      </c>
      <c r="F37" s="108" t="s">
        <v>87</v>
      </c>
      <c r="G37" s="109" t="s">
        <v>56</v>
      </c>
      <c r="I37" s="110"/>
      <c r="J37" s="218"/>
      <c r="K37" s="102"/>
      <c r="L37" s="102"/>
      <c r="M37" s="102"/>
      <c r="N37" s="102"/>
      <c r="O37" s="102"/>
    </row>
    <row r="38" spans="1:15" ht="30" x14ac:dyDescent="0.25">
      <c r="A38" s="110">
        <v>1</v>
      </c>
      <c r="B38" s="228">
        <v>45421</v>
      </c>
      <c r="C38" s="145" t="s">
        <v>214</v>
      </c>
      <c r="D38" s="108" t="s">
        <v>136</v>
      </c>
      <c r="E38" s="108" t="s">
        <v>137</v>
      </c>
      <c r="F38" s="108" t="s">
        <v>139</v>
      </c>
      <c r="G38" s="109">
        <v>250</v>
      </c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x14ac:dyDescent="0.25">
      <c r="B39" s="114"/>
      <c r="C39" s="114"/>
      <c r="D39" s="114"/>
      <c r="E39" s="114"/>
      <c r="F39" s="114"/>
      <c r="G39" s="112">
        <f>SUM(G38:G38)</f>
        <v>250</v>
      </c>
      <c r="I39" s="105"/>
      <c r="O39" s="106"/>
    </row>
    <row r="40" spans="1:15" x14ac:dyDescent="0.25">
      <c r="A40" s="114"/>
      <c r="G40" s="106"/>
      <c r="I40" s="113"/>
      <c r="J40" s="179"/>
      <c r="K40" s="114"/>
      <c r="L40" s="114"/>
      <c r="M40" s="114"/>
      <c r="N40" s="114"/>
      <c r="O40" s="115"/>
    </row>
    <row r="41" spans="1:15" x14ac:dyDescent="0.25">
      <c r="A41" s="105"/>
      <c r="B41" s="179"/>
      <c r="D41" s="114"/>
      <c r="E41" s="114"/>
      <c r="F41" s="114"/>
      <c r="G41" s="115"/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 x14ac:dyDescent="0.3">
      <c r="A42" s="116" t="s">
        <v>78</v>
      </c>
      <c r="B42" s="180"/>
      <c r="C42" s="47"/>
      <c r="D42" s="47" t="s">
        <v>79</v>
      </c>
      <c r="E42" s="47"/>
      <c r="F42" s="47" t="s">
        <v>80</v>
      </c>
      <c r="G42" s="117"/>
      <c r="I42" s="127" t="s">
        <v>30</v>
      </c>
      <c r="J42" s="192"/>
      <c r="K42" s="128"/>
      <c r="L42" s="128" t="s">
        <v>81</v>
      </c>
      <c r="M42" s="129"/>
      <c r="N42" s="128" t="s">
        <v>82</v>
      </c>
      <c r="O42" s="130"/>
    </row>
    <row r="43" spans="1:15" ht="15.75" thickBot="1" x14ac:dyDescent="0.3">
      <c r="A43" s="127" t="s">
        <v>30</v>
      </c>
      <c r="B43" s="192"/>
      <c r="C43" s="128"/>
      <c r="D43" s="128" t="s">
        <v>81</v>
      </c>
      <c r="E43" s="129"/>
      <c r="F43" s="128" t="s">
        <v>82</v>
      </c>
      <c r="G43" s="130"/>
    </row>
    <row r="44" spans="1:15" ht="15.75" thickBot="1" x14ac:dyDescent="0.3"/>
    <row r="45" spans="1:15" ht="15.75" thickBot="1" x14ac:dyDescent="0.3">
      <c r="B45" s="344"/>
      <c r="C45" s="344"/>
      <c r="D45" s="344"/>
      <c r="E45" s="344"/>
      <c r="F45" s="344"/>
      <c r="G45" s="345"/>
    </row>
    <row r="46" spans="1:15" x14ac:dyDescent="0.25">
      <c r="A46" s="343" t="s">
        <v>0</v>
      </c>
      <c r="B46" s="185"/>
      <c r="C46" s="185"/>
      <c r="D46" s="185"/>
      <c r="E46" s="185"/>
      <c r="F46" s="185"/>
      <c r="G46" s="342"/>
    </row>
    <row r="47" spans="1:15" x14ac:dyDescent="0.25">
      <c r="A47" s="341"/>
      <c r="B47" s="186"/>
      <c r="C47" s="123" t="s">
        <v>125</v>
      </c>
      <c r="D47" s="123"/>
      <c r="E47" s="124"/>
      <c r="F47" s="125" t="s">
        <v>84</v>
      </c>
      <c r="G47" s="126" t="s">
        <v>122</v>
      </c>
    </row>
    <row r="48" spans="1:15" x14ac:dyDescent="0.25">
      <c r="A48" s="340" t="s">
        <v>83</v>
      </c>
      <c r="G48" s="106"/>
    </row>
    <row r="49" spans="1:15" x14ac:dyDescent="0.25">
      <c r="A49" s="105"/>
      <c r="B49" s="178" t="s">
        <v>36</v>
      </c>
      <c r="C49" s="108" t="s">
        <v>85</v>
      </c>
      <c r="D49" s="108" t="s">
        <v>86</v>
      </c>
      <c r="E49" s="108" t="s">
        <v>5</v>
      </c>
      <c r="F49" s="108" t="s">
        <v>87</v>
      </c>
      <c r="G49" s="109" t="s">
        <v>56</v>
      </c>
    </row>
    <row r="50" spans="1:15" x14ac:dyDescent="0.25">
      <c r="A50" s="107" t="s">
        <v>77</v>
      </c>
      <c r="B50" s="228">
        <v>44964</v>
      </c>
      <c r="C50" s="145"/>
      <c r="D50" s="111" t="s">
        <v>136</v>
      </c>
      <c r="E50" s="197" t="s">
        <v>137</v>
      </c>
      <c r="F50" s="108" t="s">
        <v>148</v>
      </c>
      <c r="G50" s="112"/>
    </row>
    <row r="51" spans="1:15" x14ac:dyDescent="0.25">
      <c r="A51" s="107">
        <v>1</v>
      </c>
      <c r="B51" s="228"/>
      <c r="C51" s="108"/>
      <c r="D51" s="111"/>
      <c r="E51" s="167"/>
      <c r="F51" s="108"/>
      <c r="G51" s="112"/>
    </row>
    <row r="52" spans="1:15" x14ac:dyDescent="0.25">
      <c r="A52" s="110"/>
      <c r="B52" s="218"/>
      <c r="C52" s="102"/>
      <c r="D52" s="102"/>
      <c r="E52" s="102"/>
      <c r="F52" s="102"/>
      <c r="G52" s="102"/>
    </row>
    <row r="53" spans="1:15" x14ac:dyDescent="0.25">
      <c r="A53" s="111"/>
      <c r="B53" s="114"/>
      <c r="C53" s="114"/>
      <c r="D53" s="114"/>
      <c r="E53" s="346"/>
      <c r="F53" s="216" t="s">
        <v>23</v>
      </c>
      <c r="G53" s="217">
        <f>SUM(G50:G51)</f>
        <v>0</v>
      </c>
    </row>
    <row r="54" spans="1:15" x14ac:dyDescent="0.25">
      <c r="A54" s="113"/>
      <c r="G54" s="106"/>
    </row>
    <row r="55" spans="1:15" x14ac:dyDescent="0.25">
      <c r="A55" s="105"/>
      <c r="B55" s="179"/>
      <c r="C55" s="114"/>
      <c r="D55" s="114"/>
      <c r="E55" s="114"/>
      <c r="F55" s="114"/>
      <c r="G55" s="115"/>
    </row>
    <row r="56" spans="1:15" x14ac:dyDescent="0.25">
      <c r="A56" s="113"/>
      <c r="B56" s="180"/>
      <c r="C56" s="47"/>
      <c r="D56" s="47" t="s">
        <v>79</v>
      </c>
      <c r="E56" s="47"/>
      <c r="F56" s="47" t="s">
        <v>80</v>
      </c>
      <c r="G56" s="117"/>
    </row>
    <row r="57" spans="1:15" ht="15.75" thickBot="1" x14ac:dyDescent="0.3">
      <c r="A57" s="116" t="s">
        <v>78</v>
      </c>
      <c r="B57" s="192"/>
      <c r="C57" s="128"/>
      <c r="D57" s="128" t="s">
        <v>81</v>
      </c>
      <c r="E57" s="129"/>
      <c r="F57" s="128" t="s">
        <v>82</v>
      </c>
      <c r="G57" s="130"/>
    </row>
    <row r="58" spans="1:15" x14ac:dyDescent="0.25">
      <c r="A58" s="164" t="s">
        <v>30</v>
      </c>
    </row>
    <row r="59" spans="1:15" ht="15.75" thickBot="1" x14ac:dyDescent="0.3">
      <c r="A59" s="138"/>
    </row>
    <row r="60" spans="1:15" x14ac:dyDescent="0.25">
      <c r="B60" s="185"/>
      <c r="C60" s="185" t="s">
        <v>0</v>
      </c>
      <c r="D60" s="344"/>
      <c r="E60" s="344"/>
      <c r="F60" s="344"/>
      <c r="G60" s="345"/>
      <c r="J60" s="185"/>
      <c r="K60" s="185" t="s">
        <v>0</v>
      </c>
      <c r="L60" s="344"/>
      <c r="M60" s="344"/>
      <c r="N60" s="344"/>
      <c r="O60" s="345"/>
    </row>
    <row r="61" spans="1:15" x14ac:dyDescent="0.25">
      <c r="A61" s="185"/>
      <c r="B61" s="185"/>
      <c r="C61" s="185" t="s">
        <v>219</v>
      </c>
      <c r="D61" s="185"/>
      <c r="E61" s="185"/>
      <c r="F61" s="185"/>
      <c r="G61" s="342"/>
      <c r="I61" s="185"/>
      <c r="J61" s="185"/>
      <c r="K61" s="185" t="s">
        <v>53</v>
      </c>
      <c r="L61" s="185"/>
      <c r="M61" s="185"/>
      <c r="N61" s="185"/>
      <c r="O61" s="342"/>
    </row>
    <row r="62" spans="1:15" x14ac:dyDescent="0.25">
      <c r="B62" s="186"/>
      <c r="D62" s="185"/>
      <c r="E62" s="124"/>
      <c r="J62" s="186"/>
      <c r="L62" s="185"/>
      <c r="M62" s="124"/>
    </row>
    <row r="63" spans="1:15" x14ac:dyDescent="0.25">
      <c r="A63" s="340" t="s">
        <v>83</v>
      </c>
      <c r="B63" s="387" t="s">
        <v>146</v>
      </c>
      <c r="C63" s="387"/>
      <c r="F63" s="125" t="s">
        <v>84</v>
      </c>
      <c r="G63" s="126" t="s">
        <v>118</v>
      </c>
      <c r="I63" s="340" t="s">
        <v>83</v>
      </c>
      <c r="J63" s="387" t="s">
        <v>146</v>
      </c>
      <c r="K63" s="387"/>
      <c r="N63" s="125" t="s">
        <v>84</v>
      </c>
      <c r="O63" s="126" t="s">
        <v>118</v>
      </c>
    </row>
    <row r="64" spans="1:15" x14ac:dyDescent="0.25">
      <c r="A64" s="107" t="s">
        <v>77</v>
      </c>
      <c r="B64" s="178" t="s">
        <v>36</v>
      </c>
      <c r="C64" s="108" t="s">
        <v>85</v>
      </c>
      <c r="D64" s="108" t="s">
        <v>86</v>
      </c>
      <c r="E64" s="108" t="s">
        <v>5</v>
      </c>
      <c r="F64" s="108" t="s">
        <v>87</v>
      </c>
      <c r="G64" s="109" t="s">
        <v>56</v>
      </c>
      <c r="I64" s="107" t="s">
        <v>77</v>
      </c>
      <c r="J64" s="178" t="s">
        <v>36</v>
      </c>
      <c r="K64" s="108" t="s">
        <v>85</v>
      </c>
      <c r="L64" s="108" t="s">
        <v>86</v>
      </c>
      <c r="M64" s="108" t="s">
        <v>5</v>
      </c>
      <c r="N64" s="108" t="s">
        <v>87</v>
      </c>
      <c r="O64" s="109" t="s">
        <v>56</v>
      </c>
    </row>
    <row r="65" spans="1:15" ht="15.75" x14ac:dyDescent="0.25">
      <c r="A65" s="107">
        <v>1</v>
      </c>
      <c r="B65" s="31">
        <v>45415</v>
      </c>
      <c r="C65" s="145" t="s">
        <v>136</v>
      </c>
      <c r="D65" s="111" t="s">
        <v>144</v>
      </c>
      <c r="E65" s="167" t="s">
        <v>149</v>
      </c>
      <c r="F65" s="108" t="s">
        <v>140</v>
      </c>
      <c r="G65" s="111">
        <v>80</v>
      </c>
      <c r="I65" s="107">
        <v>1</v>
      </c>
      <c r="J65" s="31">
        <v>45417</v>
      </c>
      <c r="K65" s="108" t="s">
        <v>136</v>
      </c>
      <c r="L65" s="108" t="s">
        <v>144</v>
      </c>
      <c r="M65" s="108" t="s">
        <v>149</v>
      </c>
      <c r="N65" s="108" t="s">
        <v>140</v>
      </c>
      <c r="O65" s="134">
        <v>60</v>
      </c>
    </row>
    <row r="66" spans="1:15" ht="15.75" x14ac:dyDescent="0.25">
      <c r="A66" s="107">
        <v>2</v>
      </c>
      <c r="B66" s="31">
        <v>45415</v>
      </c>
      <c r="C66" s="145" t="s">
        <v>144</v>
      </c>
      <c r="D66" s="111" t="s">
        <v>136</v>
      </c>
      <c r="E66" s="167" t="s">
        <v>149</v>
      </c>
      <c r="F66" s="108" t="s">
        <v>140</v>
      </c>
      <c r="G66" s="111">
        <v>40</v>
      </c>
      <c r="I66" s="107">
        <v>2</v>
      </c>
      <c r="J66" s="31">
        <v>45417</v>
      </c>
      <c r="K66" s="145" t="s">
        <v>144</v>
      </c>
      <c r="L66" s="111" t="s">
        <v>136</v>
      </c>
      <c r="M66" s="167" t="s">
        <v>149</v>
      </c>
      <c r="N66" s="108" t="s">
        <v>194</v>
      </c>
      <c r="O66" s="111">
        <v>500</v>
      </c>
    </row>
    <row r="67" spans="1:15" ht="15.75" x14ac:dyDescent="0.25">
      <c r="A67" s="107">
        <v>3</v>
      </c>
      <c r="B67" s="31">
        <v>45417</v>
      </c>
      <c r="C67" s="145" t="s">
        <v>136</v>
      </c>
      <c r="D67" s="111" t="s">
        <v>144</v>
      </c>
      <c r="E67" s="167" t="s">
        <v>149</v>
      </c>
      <c r="F67" s="108" t="s">
        <v>140</v>
      </c>
      <c r="G67" s="111">
        <v>100</v>
      </c>
      <c r="J67" s="147"/>
      <c r="K67" s="111"/>
      <c r="L67" s="111"/>
      <c r="M67" s="111"/>
      <c r="N67" s="111" t="s">
        <v>23</v>
      </c>
      <c r="O67" s="112">
        <f>SUM(O65:O66)</f>
        <v>560</v>
      </c>
    </row>
    <row r="68" spans="1:15" ht="15.75" x14ac:dyDescent="0.25">
      <c r="A68" s="107">
        <v>4</v>
      </c>
      <c r="B68" s="31">
        <v>45417</v>
      </c>
      <c r="C68" s="145" t="s">
        <v>144</v>
      </c>
      <c r="D68" s="111" t="s">
        <v>136</v>
      </c>
      <c r="E68" s="167" t="s">
        <v>149</v>
      </c>
      <c r="F68" s="108" t="s">
        <v>140</v>
      </c>
      <c r="G68" s="111">
        <v>40</v>
      </c>
      <c r="I68" s="114"/>
      <c r="O68" s="106"/>
    </row>
    <row r="69" spans="1:15" ht="15.75" x14ac:dyDescent="0.25">
      <c r="A69" s="107">
        <v>5</v>
      </c>
      <c r="B69" s="31">
        <v>45418</v>
      </c>
      <c r="C69" s="145" t="s">
        <v>136</v>
      </c>
      <c r="D69" s="111" t="s">
        <v>144</v>
      </c>
      <c r="E69" s="167" t="s">
        <v>149</v>
      </c>
      <c r="F69" s="108"/>
      <c r="G69" s="111">
        <v>80</v>
      </c>
      <c r="I69" s="105"/>
      <c r="J69" s="179"/>
      <c r="K69" s="114"/>
      <c r="L69" s="114"/>
      <c r="M69" s="114"/>
      <c r="N69" s="114"/>
      <c r="O69" s="115"/>
    </row>
    <row r="70" spans="1:15" ht="15.75" x14ac:dyDescent="0.25">
      <c r="A70" s="110">
        <v>6</v>
      </c>
      <c r="B70" s="31">
        <v>45418</v>
      </c>
      <c r="C70" s="111" t="s">
        <v>144</v>
      </c>
      <c r="D70" s="215" t="s">
        <v>136</v>
      </c>
      <c r="E70" s="102" t="s">
        <v>149</v>
      </c>
      <c r="F70" s="108" t="s">
        <v>140</v>
      </c>
      <c r="G70" s="215">
        <v>40</v>
      </c>
      <c r="I70" s="116" t="s">
        <v>78</v>
      </c>
      <c r="J70" s="180"/>
      <c r="K70" s="47"/>
      <c r="L70" s="47" t="s">
        <v>79</v>
      </c>
      <c r="M70" s="47"/>
      <c r="N70" s="47" t="s">
        <v>80</v>
      </c>
      <c r="O70" s="117"/>
    </row>
    <row r="71" spans="1:15" ht="15.75" thickBot="1" x14ac:dyDescent="0.3">
      <c r="B71" s="147"/>
      <c r="C71" s="111"/>
      <c r="D71" s="111"/>
      <c r="E71" s="111"/>
      <c r="F71" s="111" t="s">
        <v>23</v>
      </c>
      <c r="G71" s="112">
        <f>SUM(G65:G70)</f>
        <v>380</v>
      </c>
      <c r="I71" s="127" t="s">
        <v>30</v>
      </c>
      <c r="J71" s="192"/>
      <c r="K71" s="128"/>
      <c r="L71" s="128" t="s">
        <v>81</v>
      </c>
      <c r="M71" s="129"/>
      <c r="N71" s="128" t="s">
        <v>82</v>
      </c>
      <c r="O71" s="130"/>
    </row>
    <row r="72" spans="1:15" x14ac:dyDescent="0.25">
      <c r="A72" s="114"/>
      <c r="G72" s="106"/>
    </row>
    <row r="73" spans="1:15" x14ac:dyDescent="0.25">
      <c r="A73" s="105"/>
      <c r="B73" s="179"/>
      <c r="C73" s="114"/>
      <c r="D73" s="114"/>
      <c r="E73" s="114"/>
      <c r="F73" s="114"/>
      <c r="G73" s="115"/>
    </row>
    <row r="74" spans="1:15" x14ac:dyDescent="0.25">
      <c r="A74" s="116" t="s">
        <v>78</v>
      </c>
      <c r="B74" s="180"/>
      <c r="C74" s="47"/>
      <c r="D74" s="47" t="s">
        <v>79</v>
      </c>
      <c r="E74" s="47"/>
      <c r="F74" s="47" t="s">
        <v>80</v>
      </c>
      <c r="G74" s="117"/>
    </row>
    <row r="75" spans="1:15" ht="15.75" thickBot="1" x14ac:dyDescent="0.3">
      <c r="A75" s="127" t="s">
        <v>30</v>
      </c>
      <c r="B75" s="192"/>
      <c r="C75" s="128"/>
      <c r="D75" s="128" t="s">
        <v>81</v>
      </c>
      <c r="E75" s="129"/>
      <c r="F75" s="128" t="s">
        <v>82</v>
      </c>
      <c r="G75" s="130"/>
    </row>
    <row r="76" spans="1:15" ht="15.75" thickBot="1" x14ac:dyDescent="0.3">
      <c r="C76" s="350"/>
    </row>
    <row r="77" spans="1:15" x14ac:dyDescent="0.25">
      <c r="A77" s="343"/>
      <c r="B77" s="344"/>
      <c r="C77" s="185" t="s">
        <v>0</v>
      </c>
      <c r="D77" s="344"/>
      <c r="E77" s="344"/>
      <c r="F77" s="344"/>
      <c r="G77" s="345"/>
    </row>
    <row r="78" spans="1:15" x14ac:dyDescent="0.25">
      <c r="B78" s="185"/>
      <c r="C78" s="185" t="s">
        <v>130</v>
      </c>
      <c r="D78" s="185"/>
      <c r="E78" s="185"/>
      <c r="F78" s="185"/>
      <c r="G78" s="342"/>
    </row>
    <row r="79" spans="1:15" x14ac:dyDescent="0.25">
      <c r="A79" s="340" t="s">
        <v>83</v>
      </c>
      <c r="B79" s="123" t="s">
        <v>154</v>
      </c>
      <c r="D79" s="123"/>
      <c r="E79" s="124"/>
      <c r="F79" s="125" t="s">
        <v>84</v>
      </c>
      <c r="G79" s="126" t="s">
        <v>155</v>
      </c>
    </row>
    <row r="80" spans="1:15" x14ac:dyDescent="0.25">
      <c r="G80" s="106"/>
    </row>
    <row r="81" spans="1:7" x14ac:dyDescent="0.25">
      <c r="A81" s="107" t="s">
        <v>77</v>
      </c>
      <c r="B81" s="178" t="s">
        <v>36</v>
      </c>
      <c r="C81" s="108" t="s">
        <v>85</v>
      </c>
      <c r="D81" s="108" t="s">
        <v>86</v>
      </c>
      <c r="E81" s="108" t="s">
        <v>5</v>
      </c>
      <c r="F81" s="108" t="s">
        <v>87</v>
      </c>
      <c r="G81" s="109" t="s">
        <v>56</v>
      </c>
    </row>
    <row r="82" spans="1:7" x14ac:dyDescent="0.25">
      <c r="A82" s="110">
        <v>1</v>
      </c>
      <c r="B82" s="72">
        <v>45416</v>
      </c>
      <c r="C82" s="145" t="s">
        <v>136</v>
      </c>
      <c r="D82" s="111" t="s">
        <v>144</v>
      </c>
      <c r="E82" s="197" t="s">
        <v>136</v>
      </c>
      <c r="F82" s="108" t="s">
        <v>140</v>
      </c>
      <c r="G82" s="112">
        <v>50</v>
      </c>
    </row>
    <row r="83" spans="1:7" x14ac:dyDescent="0.25">
      <c r="A83" s="110">
        <v>2</v>
      </c>
      <c r="B83" s="72">
        <v>45417</v>
      </c>
      <c r="C83" s="145" t="s">
        <v>144</v>
      </c>
      <c r="D83" s="111" t="s">
        <v>136</v>
      </c>
      <c r="E83" s="197" t="s">
        <v>136</v>
      </c>
      <c r="F83" s="108" t="s">
        <v>140</v>
      </c>
      <c r="G83" s="112">
        <v>50</v>
      </c>
    </row>
    <row r="84" spans="1:7" x14ac:dyDescent="0.25">
      <c r="A84" s="110">
        <v>3</v>
      </c>
      <c r="B84" s="72">
        <v>45419</v>
      </c>
      <c r="C84" s="145" t="s">
        <v>136</v>
      </c>
      <c r="D84" s="111" t="s">
        <v>144</v>
      </c>
      <c r="E84" s="197" t="s">
        <v>136</v>
      </c>
      <c r="F84" s="108" t="s">
        <v>140</v>
      </c>
      <c r="G84" s="112">
        <v>50</v>
      </c>
    </row>
    <row r="85" spans="1:7" x14ac:dyDescent="0.25">
      <c r="A85" s="110">
        <v>4</v>
      </c>
      <c r="B85" s="72">
        <v>45421</v>
      </c>
      <c r="C85" s="145" t="s">
        <v>144</v>
      </c>
      <c r="D85" s="111" t="s">
        <v>136</v>
      </c>
      <c r="E85" s="197" t="s">
        <v>136</v>
      </c>
      <c r="F85" s="108" t="s">
        <v>140</v>
      </c>
      <c r="G85" s="112">
        <v>50</v>
      </c>
    </row>
    <row r="86" spans="1:7" x14ac:dyDescent="0.25">
      <c r="A86" s="290"/>
      <c r="B86" s="338"/>
      <c r="C86" s="338"/>
      <c r="D86" s="338"/>
      <c r="E86" s="338"/>
      <c r="F86" s="339"/>
      <c r="G86" s="102"/>
    </row>
    <row r="87" spans="1:7" x14ac:dyDescent="0.25">
      <c r="A87" s="337"/>
      <c r="C87" s="185"/>
      <c r="D87" s="114"/>
      <c r="E87" s="165"/>
      <c r="F87" s="199" t="s">
        <v>147</v>
      </c>
      <c r="G87" s="117">
        <f>SUM(G82:G85)</f>
        <v>200</v>
      </c>
    </row>
    <row r="88" spans="1:7" x14ac:dyDescent="0.25">
      <c r="A88" s="105"/>
      <c r="C88" s="185"/>
      <c r="D88" s="114"/>
      <c r="E88" s="165"/>
      <c r="G88" s="106"/>
    </row>
    <row r="89" spans="1:7" x14ac:dyDescent="0.25">
      <c r="A89" s="105"/>
      <c r="C89" s="185"/>
      <c r="D89" s="114"/>
      <c r="E89" s="165"/>
      <c r="G89" s="106"/>
    </row>
    <row r="90" spans="1:7" x14ac:dyDescent="0.25">
      <c r="A90" s="105"/>
      <c r="C90" s="185"/>
      <c r="D90" s="114"/>
      <c r="E90" s="165"/>
      <c r="G90" s="106"/>
    </row>
    <row r="91" spans="1:7" x14ac:dyDescent="0.25">
      <c r="A91" s="105"/>
      <c r="B91" s="179"/>
      <c r="C91" s="114"/>
      <c r="D91" s="114"/>
      <c r="E91" s="114"/>
      <c r="F91" s="114"/>
      <c r="G91" s="115"/>
    </row>
    <row r="92" spans="1:7" x14ac:dyDescent="0.25">
      <c r="A92" s="116" t="s">
        <v>78</v>
      </c>
      <c r="B92" s="180"/>
      <c r="C92" s="47"/>
      <c r="D92" s="47" t="s">
        <v>79</v>
      </c>
      <c r="E92" s="47"/>
      <c r="F92" s="47" t="s">
        <v>80</v>
      </c>
      <c r="G92" s="117"/>
    </row>
    <row r="93" spans="1:7" ht="15.75" thickBot="1" x14ac:dyDescent="0.3">
      <c r="A93" s="127" t="s">
        <v>30</v>
      </c>
      <c r="B93" s="192"/>
      <c r="C93" s="128"/>
      <c r="D93" s="128" t="s">
        <v>81</v>
      </c>
      <c r="E93" s="129"/>
      <c r="F93" s="128" t="s">
        <v>82</v>
      </c>
      <c r="G93" s="130"/>
    </row>
  </sheetData>
  <mergeCells count="17">
    <mergeCell ref="I29:O29"/>
    <mergeCell ref="I30:J30"/>
    <mergeCell ref="J63:K63"/>
    <mergeCell ref="B63:C63"/>
    <mergeCell ref="I15:J15"/>
    <mergeCell ref="I1:O1"/>
    <mergeCell ref="I2:O2"/>
    <mergeCell ref="I3:J3"/>
    <mergeCell ref="I13:O13"/>
    <mergeCell ref="I14:O14"/>
    <mergeCell ref="A35:B35"/>
    <mergeCell ref="A1:G1"/>
    <mergeCell ref="A2:G2"/>
    <mergeCell ref="A3:B3"/>
    <mergeCell ref="A18:B18"/>
    <mergeCell ref="I21:M21"/>
    <mergeCell ref="I28:O28"/>
  </mergeCells>
  <pageMargins left="0.7" right="0.7" top="0.75" bottom="0.75" header="0.3" footer="0.3"/>
  <pageSetup scale="3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zoomScaleSheetLayoutView="96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P7" sqref="P7:P11"/>
    </sheetView>
  </sheetViews>
  <sheetFormatPr defaultRowHeight="15" x14ac:dyDescent="0.25"/>
  <cols>
    <col min="1" max="1" width="10.42578125" bestFit="1" customWidth="1"/>
    <col min="3" max="3" width="13.28515625" customWidth="1"/>
    <col min="7" max="7" width="12.42578125" customWidth="1"/>
    <col min="8" max="8" width="11.42578125" customWidth="1"/>
  </cols>
  <sheetData>
    <row r="1" spans="1:12" x14ac:dyDescent="0.25">
      <c r="A1" s="376" t="s">
        <v>52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</row>
    <row r="2" spans="1:12" x14ac:dyDescent="0.25">
      <c r="A2" s="25"/>
      <c r="B2" s="26"/>
      <c r="C2" s="26"/>
      <c r="D2" s="26"/>
      <c r="E2" s="27"/>
      <c r="F2" s="27"/>
      <c r="G2" s="377" t="s">
        <v>35</v>
      </c>
      <c r="H2" s="378"/>
      <c r="I2" s="378"/>
      <c r="J2" s="378"/>
      <c r="K2" s="379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76</v>
      </c>
      <c r="E4" s="30">
        <f t="shared" ref="E4:F4" si="0">SUM(E5:E100)</f>
        <v>0</v>
      </c>
      <c r="F4" s="30">
        <f t="shared" si="0"/>
        <v>560</v>
      </c>
      <c r="G4" s="30"/>
      <c r="H4" s="30">
        <f>SUM(H5:H100)</f>
        <v>380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940</v>
      </c>
    </row>
    <row r="5" spans="1:12" ht="26.25" x14ac:dyDescent="0.25">
      <c r="A5" s="31">
        <v>45415</v>
      </c>
      <c r="B5" s="32">
        <v>8153</v>
      </c>
      <c r="C5" s="33" t="s">
        <v>177</v>
      </c>
      <c r="D5" s="33">
        <v>20</v>
      </c>
      <c r="E5" s="33"/>
      <c r="F5" s="396">
        <v>160</v>
      </c>
      <c r="G5" s="396" t="s">
        <v>178</v>
      </c>
      <c r="H5" s="398">
        <v>120</v>
      </c>
      <c r="I5" s="34"/>
      <c r="J5" s="34"/>
      <c r="K5" s="34"/>
      <c r="L5" s="35"/>
    </row>
    <row r="6" spans="1:12" ht="26.25" x14ac:dyDescent="0.25">
      <c r="A6" s="31">
        <v>45415</v>
      </c>
      <c r="B6" s="32">
        <v>8148</v>
      </c>
      <c r="C6" s="33" t="s">
        <v>177</v>
      </c>
      <c r="D6" s="33">
        <v>4</v>
      </c>
      <c r="E6" s="33"/>
      <c r="F6" s="397"/>
      <c r="G6" s="397"/>
      <c r="H6" s="399"/>
      <c r="I6" s="34"/>
      <c r="J6" s="34"/>
      <c r="K6" s="34"/>
      <c r="L6" s="35"/>
    </row>
    <row r="7" spans="1:12" ht="26.25" x14ac:dyDescent="0.25">
      <c r="A7" s="31">
        <v>45417</v>
      </c>
      <c r="B7" s="32">
        <v>4433</v>
      </c>
      <c r="C7" s="33" t="s">
        <v>177</v>
      </c>
      <c r="D7" s="33">
        <v>44</v>
      </c>
      <c r="E7" s="33"/>
      <c r="F7" s="33">
        <v>300</v>
      </c>
      <c r="G7" s="33" t="s">
        <v>186</v>
      </c>
      <c r="H7" s="34">
        <v>140</v>
      </c>
      <c r="I7" s="34"/>
      <c r="J7" s="34"/>
      <c r="K7" s="34"/>
      <c r="L7" s="35"/>
    </row>
    <row r="8" spans="1:12" ht="26.25" x14ac:dyDescent="0.25">
      <c r="A8" s="31">
        <v>45418</v>
      </c>
      <c r="B8" s="32">
        <v>8176</v>
      </c>
      <c r="C8" s="33" t="s">
        <v>177</v>
      </c>
      <c r="D8" s="33">
        <v>8</v>
      </c>
      <c r="E8" s="33"/>
      <c r="F8" s="33">
        <v>100</v>
      </c>
      <c r="G8" s="33" t="s">
        <v>178</v>
      </c>
      <c r="H8" s="34">
        <v>120</v>
      </c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5">
    <mergeCell ref="A1:L1"/>
    <mergeCell ref="G2:K2"/>
    <mergeCell ref="F5:F6"/>
    <mergeCell ref="H5:H6"/>
    <mergeCell ref="G5:G6"/>
  </mergeCells>
  <pageMargins left="0.7" right="0.7" top="0.75" bottom="0.75" header="0.3" footer="0.3"/>
  <pageSetup scale="69" orientation="portrait" r:id="rId1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6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23.140625" customWidth="1"/>
    <col min="8" max="8" width="10.28515625" customWidth="1"/>
  </cols>
  <sheetData>
    <row r="1" spans="1:12" x14ac:dyDescent="0.25">
      <c r="A1" s="376" t="s">
        <v>53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</row>
    <row r="2" spans="1:12" x14ac:dyDescent="0.25">
      <c r="A2" s="25"/>
      <c r="B2" s="26"/>
      <c r="C2" s="26"/>
      <c r="D2" s="26"/>
      <c r="E2" s="27"/>
      <c r="F2" s="27"/>
      <c r="G2" s="377" t="s">
        <v>35</v>
      </c>
      <c r="H2" s="378"/>
      <c r="I2" s="378"/>
      <c r="J2" s="378"/>
      <c r="K2" s="379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567</v>
      </c>
      <c r="E4" s="30">
        <f>SUM(E5:E101)</f>
        <v>0</v>
      </c>
      <c r="F4" s="30">
        <f>SUM(F5:F101)</f>
        <v>500</v>
      </c>
      <c r="G4" s="30"/>
      <c r="H4" s="30">
        <f>SUM(H5:H101)</f>
        <v>60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560</v>
      </c>
    </row>
    <row r="5" spans="1:12" s="251" customFormat="1" ht="26.25" customHeight="1" x14ac:dyDescent="0.25">
      <c r="A5" s="256">
        <v>45417</v>
      </c>
      <c r="B5" s="250">
        <v>8156</v>
      </c>
      <c r="C5" s="250" t="s">
        <v>179</v>
      </c>
      <c r="D5" s="250">
        <v>492</v>
      </c>
      <c r="E5" s="250"/>
      <c r="F5" s="400">
        <v>500</v>
      </c>
      <c r="G5" s="400" t="s">
        <v>146</v>
      </c>
      <c r="H5" s="400">
        <v>60</v>
      </c>
      <c r="I5" s="250"/>
      <c r="J5" s="250"/>
      <c r="K5" s="250"/>
      <c r="L5" s="250"/>
    </row>
    <row r="6" spans="1:12" x14ac:dyDescent="0.25">
      <c r="A6" s="256">
        <v>45417</v>
      </c>
      <c r="B6" s="257">
        <v>8161</v>
      </c>
      <c r="C6" s="250" t="s">
        <v>179</v>
      </c>
      <c r="D6" s="257">
        <v>75</v>
      </c>
      <c r="E6" s="257"/>
      <c r="F6" s="401"/>
      <c r="G6" s="401"/>
      <c r="H6" s="401"/>
      <c r="I6" s="258"/>
      <c r="J6" s="258"/>
      <c r="K6" s="258"/>
      <c r="L6" s="259"/>
    </row>
    <row r="7" spans="1:12" x14ac:dyDescent="0.25">
      <c r="A7" s="256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5">
    <mergeCell ref="A1:L1"/>
    <mergeCell ref="G2:K2"/>
    <mergeCell ref="G5:G6"/>
    <mergeCell ref="F5:F6"/>
    <mergeCell ref="H5:H6"/>
  </mergeCells>
  <pageMargins left="0.25" right="0.25" top="0.75" bottom="0.75" header="0.3" footer="0.3"/>
  <pageSetup paperSize="9" scale="7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9"/>
  <sheetViews>
    <sheetView zoomScaleNormal="100" workbookViewId="0">
      <pane xSplit="6" ySplit="4" topLeftCell="G5" activePane="bottomRight" state="frozen"/>
      <selection activeCell="M5" sqref="M5"/>
      <selection pane="topRight" activeCell="M5" sqref="M5"/>
      <selection pane="bottomLeft" activeCell="M5" sqref="M5"/>
      <selection pane="bottomRight" sqref="A1:F9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5" width="15.140625" customWidth="1"/>
    <col min="6" max="6" width="19.5703125" customWidth="1"/>
  </cols>
  <sheetData>
    <row r="1" spans="1:7" ht="21" x14ac:dyDescent="0.25">
      <c r="A1" s="45"/>
      <c r="B1" s="402" t="s">
        <v>54</v>
      </c>
      <c r="C1" s="402"/>
      <c r="D1" s="402"/>
      <c r="E1" s="281"/>
      <c r="F1" s="46"/>
    </row>
    <row r="2" spans="1:7" ht="21" x14ac:dyDescent="0.25">
      <c r="A2" s="45"/>
      <c r="B2" s="402"/>
      <c r="C2" s="402"/>
      <c r="D2" s="402"/>
      <c r="E2" s="281"/>
      <c r="F2" s="46"/>
    </row>
    <row r="3" spans="1:7" x14ac:dyDescent="0.25">
      <c r="A3" s="47"/>
      <c r="B3" s="47"/>
      <c r="C3" s="48" t="s">
        <v>23</v>
      </c>
      <c r="D3" s="48">
        <f>SUM(D5:D39)</f>
        <v>1280</v>
      </c>
      <c r="E3" s="186"/>
      <c r="F3" s="47"/>
    </row>
    <row r="4" spans="1:7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0" t="s">
        <v>208</v>
      </c>
      <c r="F4" s="51" t="s">
        <v>57</v>
      </c>
    </row>
    <row r="5" spans="1:7" s="251" customFormat="1" x14ac:dyDescent="0.25">
      <c r="A5" s="261">
        <v>45416</v>
      </c>
      <c r="B5" s="262" t="s">
        <v>152</v>
      </c>
      <c r="C5" s="262" t="s">
        <v>136</v>
      </c>
      <c r="D5" s="262">
        <v>40</v>
      </c>
      <c r="E5" s="254"/>
      <c r="F5" s="254"/>
    </row>
    <row r="6" spans="1:7" s="251" customFormat="1" x14ac:dyDescent="0.25">
      <c r="A6" s="261">
        <v>45414</v>
      </c>
      <c r="B6" s="262" t="s">
        <v>220</v>
      </c>
      <c r="C6" s="262" t="s">
        <v>136</v>
      </c>
      <c r="D6" s="262">
        <v>400</v>
      </c>
      <c r="E6" s="254" t="s">
        <v>210</v>
      </c>
      <c r="F6" s="254"/>
    </row>
    <row r="7" spans="1:7" s="251" customFormat="1" x14ac:dyDescent="0.25">
      <c r="A7" s="261">
        <v>45417</v>
      </c>
      <c r="B7" s="262" t="s">
        <v>220</v>
      </c>
      <c r="C7" s="262"/>
      <c r="D7" s="262">
        <v>400</v>
      </c>
      <c r="E7" s="254" t="s">
        <v>209</v>
      </c>
      <c r="F7" s="254"/>
    </row>
    <row r="8" spans="1:7" ht="32.25" customHeight="1" x14ac:dyDescent="0.25">
      <c r="A8" s="261">
        <v>45417</v>
      </c>
      <c r="B8" s="262" t="s">
        <v>152</v>
      </c>
      <c r="C8" s="262" t="s">
        <v>136</v>
      </c>
      <c r="D8" s="262">
        <v>40</v>
      </c>
      <c r="E8" s="254"/>
      <c r="F8" s="254"/>
    </row>
    <row r="9" spans="1:7" x14ac:dyDescent="0.25">
      <c r="A9" s="261">
        <v>45421</v>
      </c>
      <c r="B9" s="262" t="s">
        <v>220</v>
      </c>
      <c r="C9" s="262" t="s">
        <v>136</v>
      </c>
      <c r="D9" s="262">
        <v>400</v>
      </c>
      <c r="E9" s="262" t="s">
        <v>210</v>
      </c>
      <c r="F9" s="263"/>
    </row>
    <row r="10" spans="1:7" x14ac:dyDescent="0.25">
      <c r="A10" s="260"/>
      <c r="B10" s="253"/>
      <c r="C10" s="253"/>
      <c r="D10" s="253"/>
      <c r="E10" s="262"/>
      <c r="F10" s="254"/>
    </row>
    <row r="11" spans="1:7" x14ac:dyDescent="0.25">
      <c r="A11" s="227"/>
      <c r="B11" s="102"/>
      <c r="C11" s="102"/>
      <c r="D11" s="215"/>
      <c r="E11" s="215"/>
      <c r="F11" s="54"/>
    </row>
    <row r="12" spans="1:7" x14ac:dyDescent="0.25">
      <c r="A12" s="227"/>
      <c r="B12" s="102"/>
      <c r="C12" s="102"/>
      <c r="D12" s="215"/>
      <c r="E12" s="215"/>
      <c r="F12" s="76"/>
    </row>
    <row r="13" spans="1:7" x14ac:dyDescent="0.25">
      <c r="A13" s="227"/>
      <c r="B13" s="214"/>
      <c r="C13" s="212"/>
      <c r="D13" s="255"/>
      <c r="E13" s="255"/>
      <c r="F13" s="75"/>
    </row>
    <row r="14" spans="1:7" x14ac:dyDescent="0.25">
      <c r="A14" s="227"/>
      <c r="B14" s="204"/>
      <c r="C14" s="205"/>
      <c r="D14" s="206"/>
      <c r="E14" s="206"/>
      <c r="F14" s="54"/>
      <c r="G14" s="73"/>
    </row>
    <row r="15" spans="1:7" x14ac:dyDescent="0.25">
      <c r="A15" s="227"/>
      <c r="B15" s="204"/>
      <c r="C15" s="205"/>
      <c r="D15" s="206"/>
      <c r="E15" s="206"/>
      <c r="F15" s="54"/>
      <c r="G15" s="73"/>
    </row>
    <row r="16" spans="1:7" x14ac:dyDescent="0.25">
      <c r="A16" s="203"/>
      <c r="B16" s="204"/>
      <c r="C16" s="205"/>
      <c r="D16" s="206"/>
      <c r="E16" s="206"/>
      <c r="F16" s="54"/>
      <c r="G16" s="73"/>
    </row>
    <row r="17" spans="1:6" x14ac:dyDescent="0.25">
      <c r="A17" s="211"/>
      <c r="B17" s="212"/>
      <c r="C17" s="212"/>
      <c r="D17" s="213"/>
      <c r="E17" s="213"/>
      <c r="F17" s="76"/>
    </row>
    <row r="18" spans="1:6" x14ac:dyDescent="0.25">
      <c r="A18" s="211"/>
      <c r="B18" s="212"/>
      <c r="C18" s="212"/>
      <c r="D18" s="213"/>
      <c r="E18" s="213"/>
      <c r="F18" s="76"/>
    </row>
    <row r="19" spans="1:6" x14ac:dyDescent="0.25">
      <c r="A19" s="211"/>
      <c r="B19" s="212"/>
      <c r="C19" s="212"/>
      <c r="D19" s="213"/>
      <c r="E19" s="213"/>
      <c r="F19" s="76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  <row r="26" spans="1:6" x14ac:dyDescent="0.25">
      <c r="A26" s="56"/>
      <c r="B26" s="54"/>
      <c r="C26" s="54"/>
      <c r="D26" s="54"/>
      <c r="E26" s="54"/>
      <c r="F26" s="54"/>
    </row>
    <row r="27" spans="1:6" x14ac:dyDescent="0.25">
      <c r="A27" s="56"/>
      <c r="B27" s="54"/>
      <c r="C27" s="54"/>
      <c r="D27" s="54"/>
      <c r="E27" s="54"/>
      <c r="F27" s="54"/>
    </row>
    <row r="28" spans="1:6" x14ac:dyDescent="0.25">
      <c r="A28" s="56"/>
      <c r="B28" s="54"/>
      <c r="C28" s="54"/>
      <c r="D28" s="54"/>
      <c r="E28" s="54"/>
      <c r="F28" s="54"/>
    </row>
    <row r="29" spans="1:6" x14ac:dyDescent="0.25">
      <c r="A29" s="56"/>
      <c r="B29" s="54"/>
      <c r="C29" s="54"/>
      <c r="D29" s="54"/>
      <c r="E29" s="54"/>
      <c r="F29" s="54"/>
    </row>
    <row r="30" spans="1:6" x14ac:dyDescent="0.25">
      <c r="A30" s="56"/>
      <c r="B30" s="54"/>
      <c r="C30" s="54"/>
      <c r="D30" s="54"/>
      <c r="E30" s="54"/>
      <c r="F30" s="54"/>
    </row>
    <row r="31" spans="1:6" x14ac:dyDescent="0.25">
      <c r="A31" s="56"/>
      <c r="B31" s="54"/>
      <c r="C31" s="54"/>
      <c r="D31" s="54"/>
      <c r="E31" s="54"/>
      <c r="F31" s="54"/>
    </row>
    <row r="32" spans="1:6" x14ac:dyDescent="0.25">
      <c r="A32" s="56"/>
      <c r="B32" s="54"/>
      <c r="C32" s="54"/>
      <c r="D32" s="54"/>
      <c r="E32" s="54"/>
      <c r="F32" s="54"/>
    </row>
    <row r="33" spans="1:6" x14ac:dyDescent="0.25">
      <c r="A33" s="56"/>
      <c r="B33" s="54"/>
      <c r="C33" s="54"/>
      <c r="D33" s="54"/>
      <c r="E33" s="54"/>
      <c r="F33" s="54"/>
    </row>
    <row r="34" spans="1:6" x14ac:dyDescent="0.25">
      <c r="A34" s="56"/>
      <c r="B34" s="54"/>
      <c r="C34" s="54"/>
      <c r="D34" s="54"/>
      <c r="E34" s="54"/>
      <c r="F34" s="54"/>
    </row>
    <row r="35" spans="1:6" x14ac:dyDescent="0.25">
      <c r="A35" s="56"/>
      <c r="B35" s="54"/>
      <c r="C35" s="54"/>
      <c r="D35" s="54"/>
      <c r="E35" s="54"/>
      <c r="F35" s="54"/>
    </row>
    <row r="36" spans="1:6" x14ac:dyDescent="0.25">
      <c r="A36" s="56"/>
      <c r="B36" s="54"/>
      <c r="C36" s="54"/>
      <c r="D36" s="54"/>
      <c r="E36" s="54"/>
      <c r="F36" s="54"/>
    </row>
    <row r="37" spans="1:6" x14ac:dyDescent="0.25">
      <c r="A37" s="56"/>
      <c r="B37" s="54"/>
      <c r="C37" s="54"/>
      <c r="D37" s="54"/>
      <c r="E37" s="54"/>
      <c r="F37" s="54"/>
    </row>
    <row r="38" spans="1:6" x14ac:dyDescent="0.25">
      <c r="A38" s="56"/>
      <c r="B38" s="54"/>
      <c r="C38" s="54"/>
      <c r="D38" s="54"/>
      <c r="E38" s="54"/>
      <c r="F38" s="54"/>
    </row>
    <row r="39" spans="1:6" x14ac:dyDescent="0.25">
      <c r="A39" s="56"/>
      <c r="B39" s="54"/>
      <c r="C39" s="54"/>
      <c r="D39" s="54"/>
      <c r="E39" s="54"/>
      <c r="F39" s="54"/>
    </row>
  </sheetData>
  <mergeCells count="1">
    <mergeCell ref="B1:D2"/>
  </mergeCells>
  <dataValidations count="1">
    <dataValidation type="whole" allowBlank="1" showInputMessage="1" showErrorMessage="1" sqref="F12:F13 F17:F19" xr:uid="{00000000-0002-0000-0800-000000000000}">
      <formula1>0</formula1>
      <formula2>100000</formula2>
    </dataValidation>
  </dataValidation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3. B2B-Non Power</vt:lpstr>
      <vt:lpstr>Goods Delivery Voucher</vt:lpstr>
      <vt:lpstr>Conveyance Voucher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2024-05-15T03:31:44Z</cp:lastPrinted>
  <dcterms:created xsi:type="dcterms:W3CDTF">2023-01-08T05:51:58Z</dcterms:created>
  <dcterms:modified xsi:type="dcterms:W3CDTF">2024-05-16T03:10:13Z</dcterms:modified>
</cp:coreProperties>
</file>