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7-2024 TO 31-7-2024\1-7-2024 TO 10-7-2024\"/>
    </mc:Choice>
  </mc:AlternateContent>
  <xr:revisionPtr revIDLastSave="0" documentId="13_ncr:1_{C43ED229-4514-4EE7-9B44-DAD64772190F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8" l="1"/>
  <c r="L26" i="3"/>
  <c r="L22" i="3"/>
  <c r="L23" i="3"/>
  <c r="L24" i="3"/>
  <c r="L25" i="3"/>
  <c r="H4" i="6"/>
  <c r="L20" i="3"/>
  <c r="L21" i="3"/>
  <c r="L14" i="3"/>
  <c r="L15" i="3"/>
  <c r="L16" i="3"/>
  <c r="L17" i="3"/>
  <c r="L18" i="3"/>
  <c r="L19" i="3"/>
  <c r="L6" i="3"/>
  <c r="L7" i="3"/>
  <c r="L8" i="3"/>
  <c r="L9" i="3"/>
  <c r="L10" i="3"/>
  <c r="L11" i="3"/>
  <c r="L12" i="3"/>
  <c r="L13" i="3"/>
  <c r="L5" i="3"/>
  <c r="G83" i="18"/>
  <c r="D3" i="7"/>
  <c r="L5" i="20"/>
  <c r="G67" i="18"/>
  <c r="E6" i="20"/>
  <c r="G10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2" i="18"/>
  <c r="G22" i="19"/>
  <c r="E19" i="20"/>
  <c r="J4" i="6"/>
  <c r="E4" i="6"/>
  <c r="D4" i="6"/>
  <c r="A7" i="19"/>
  <c r="A8" i="19" s="1"/>
  <c r="A9" i="19" s="1"/>
  <c r="A10" i="19" s="1"/>
  <c r="A12" i="19" s="1"/>
  <c r="A13" i="19" s="1"/>
  <c r="A14" i="19" s="1"/>
  <c r="A15" i="19" s="1"/>
  <c r="A16" i="19" s="1"/>
  <c r="A18" i="19" s="1"/>
  <c r="G51" i="18" l="1"/>
  <c r="O7" i="18" l="1"/>
  <c r="E2" i="10" l="1"/>
  <c r="C13" i="1" s="1"/>
  <c r="O37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<sst xmlns="http://schemas.openxmlformats.org/spreadsheetml/2006/main" count="829" uniqueCount="249">
  <si>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</si>
  <si>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</si>
  <si>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</si>
  <si>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</si>
  <si>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</si>
  <si>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</si>
  <si>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</si>
  <si>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</si>
  <si>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</si>
  <si>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</si>
  <si>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</si>
  <si>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</si>
  <si>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</si>
  <si>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</si>
  <si>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</si>
  <si>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</si>
  <si>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</si>
  <si>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</si>
  <si>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</si>
  <si>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</si>
  <si>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</si>
  <si>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</si>
  <si>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</si>
  <si>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</si>
  <si>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</si>
  <si>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</si>
  <si>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</si>
  <si>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</si>
  <si>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</si>
  <si>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</si>
  <si>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</si>
  <si>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</si>
  <si>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</si>
  <si>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</si>
  <si>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</si>
  <si>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</si>
  <si>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</si>
  <si>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</si>
  <si>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</si>
  <si>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</si>
  <si>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</si>
  <si>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</si>
  <si>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</si>
  <si>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</si>
  <si>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</si>
  <si>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</si>
  <si>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</si>
  <si>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</si>
  <si>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</si>
  <si>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</si>
  <si>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</si>
  <si>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</si>
  <si>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</si>
  <si>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</si>
  <si>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</si>
  <si>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</si>
  <si>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</si>
  <si>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</si>
  <si>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</si>
  <si>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</si>
  <si>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</si>
  <si>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</si>
  <si>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</si>
  <si>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</si>
  <si>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</si>
  <si>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</si>
  <si>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</si>
  <si>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</si>
  <si>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</si>
  <si>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</si>
  <si>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</si>
  <si>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</si>
  <si>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</si>
  <si>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</si>
  <si>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</si>
  <si>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</si>
  <si>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</si>
  <si>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</si>
  <si>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</si>
  <si>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</si>
  <si>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</si>
  <si>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</si>
  <si>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</si>
  <si>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</si>
  <si>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</si>
  <si>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</si>
  <si>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</si>
  <si>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</si>
  <si>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</si>
  <si>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</si>
  <si>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</si>
  <si>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</si>
  <si>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</si>
  <si>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</si>
  <si>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</si>
  <si>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</si>
  <si>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</si>
  <si>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</si>
  <si>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</si>
  <si>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</si>
  <si>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</si>
  <si>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</si>
  <si>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</si>
  <si>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</si>
  <si>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</si>
  <si>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</si>
  <si>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</si>
  <si>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</si>
  <si>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</si>
  <si>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</si>
  <si>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</si>
  <si>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</si>
  <si>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</si>
  <si>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</si>
  <si>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</si>
  <si>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</si>
  <si>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</si>
  <si>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</si>
  <si>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</si>
  <si>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</si>
  <si>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</si>
  <si>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</si>
  <si>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</si>
  <si>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</si>
  <si>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</si>
  <si>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</si>
  <si>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</si>
  <si>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</si>
  <si>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</si>
  <si>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</si>
  <si>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</si>
  <si>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</si>
  <si>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</si>
  <si>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</si>
  <si>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</si>
  <si>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</si>
  <si>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</si>
  <si>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</si>
  <si>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</si>
  <si>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</si>
  <si>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</si>
  <si>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</si>
  <si>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</si>
  <si>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</si>
  <si>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</si>
  <si>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</si>
  <si>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</si>
  <si>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</si>
  <si>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</si>
  <si>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</si>
  <si>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</si>
  <si>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</si>
  <si>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</si>
  <si>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</si>
  <si>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</si>
  <si>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</si>
  <si>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</si>
  <si>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</si>
  <si>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</si>
  <si>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</si>
  <si>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</si>
  <si>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</si>
  <si>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</si>
  <si>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</si>
  <si>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</si>
  <si>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</si>
  <si>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</si>
  <si>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1.7.2024- 10.7.2024</t>
  </si>
  <si>
    <t>Month:  JULY-2024</t>
  </si>
  <si>
    <t>Bill No: Cum/52/JULY'2024</t>
  </si>
  <si>
    <t xml:space="preserve">062615	</t>
  </si>
  <si>
    <t xml:space="preserve">062621	</t>
  </si>
  <si>
    <t xml:space="preserve">062591	</t>
  </si>
  <si>
    <t xml:space="preserve">062628	</t>
  </si>
  <si>
    <t xml:space="preserve">062648	</t>
  </si>
  <si>
    <t xml:space="preserve">062632	</t>
  </si>
  <si>
    <t xml:space="preserve">062647	</t>
  </si>
  <si>
    <t xml:space="preserve">062498	</t>
  </si>
  <si>
    <t xml:space="preserve">062770	</t>
  </si>
  <si>
    <t>M/S Maa Babar Dua Motors</t>
  </si>
  <si>
    <t xml:space="preserve">M A Enterprise	</t>
  </si>
  <si>
    <t xml:space="preserve">	
Eibal Honda motors</t>
  </si>
  <si>
    <t xml:space="preserve">	
Forhad motor parts</t>
  </si>
  <si>
    <t xml:space="preserve">Fatema Motors	</t>
  </si>
  <si>
    <t>New Bismillah Motors</t>
  </si>
  <si>
    <t>Mowshomi Lubricants</t>
  </si>
  <si>
    <t>Sazzad lub &amp; CNG parts</t>
  </si>
  <si>
    <t xml:space="preserve">Alam brathers	</t>
  </si>
  <si>
    <t>Garda Shield Security Serviece Ltd</t>
  </si>
  <si>
    <t>sohel &amp; shanto</t>
  </si>
  <si>
    <t xml:space="preserve">shanto </t>
  </si>
  <si>
    <t>mushok book 3.5</t>
  </si>
  <si>
    <t>sohel</t>
  </si>
  <si>
    <t xml:space="preserve">062823	</t>
  </si>
  <si>
    <t xml:space="preserve">M/S Bismillah Trading	</t>
  </si>
  <si>
    <t>shah alam &amp; shanto</t>
  </si>
  <si>
    <t xml:space="preserve">062926	</t>
  </si>
  <si>
    <t xml:space="preserve">062895	</t>
  </si>
  <si>
    <t>M/S Hridoy Motors</t>
  </si>
  <si>
    <t xml:space="preserve">	
Bogdadiya Motors	</t>
  </si>
  <si>
    <t xml:space="preserve">	
M/S Bismillah Equipment Parts</t>
  </si>
  <si>
    <t>habibur rahman</t>
  </si>
  <si>
    <t xml:space="preserve">062894	</t>
  </si>
  <si>
    <t>Sami Sadi Engineering</t>
  </si>
  <si>
    <t>SHAH ALAM</t>
  </si>
  <si>
    <t>COURIER</t>
  </si>
  <si>
    <t>DEPOT</t>
  </si>
  <si>
    <t>cumilla warehouse</t>
  </si>
  <si>
    <t>Kanok Motors</t>
  </si>
  <si>
    <t>books</t>
  </si>
  <si>
    <t xml:space="preserve">petty cash </t>
  </si>
  <si>
    <t>rope</t>
  </si>
  <si>
    <t>t-shart 100</t>
  </si>
  <si>
    <t>petty cash</t>
  </si>
  <si>
    <t>moushok book</t>
  </si>
  <si>
    <t>T-shart</t>
  </si>
  <si>
    <t>Maa Babar Doa Automobiles</t>
  </si>
  <si>
    <t xml:space="preserve">	
Maa Babar Doa Automobiles</t>
  </si>
  <si>
    <t xml:space="preserve">	
Nur Auto	</t>
  </si>
  <si>
    <t xml:space="preserve">M/S Jilani motors	</t>
  </si>
  <si>
    <t>Honda servicing shop</t>
  </si>
  <si>
    <t xml:space="preserve">063281	</t>
  </si>
  <si>
    <t xml:space="preserve">63207	</t>
  </si>
  <si>
    <t xml:space="preserve">63213	</t>
  </si>
  <si>
    <t xml:space="preserve">063215	</t>
  </si>
  <si>
    <t>b-bariya ,asogong</t>
  </si>
  <si>
    <t>eletjong,cumilla</t>
  </si>
  <si>
    <t>feni,godam quter</t>
  </si>
  <si>
    <t>alekhar-chor,centorment,cumilla</t>
  </si>
  <si>
    <t>station,road</t>
  </si>
  <si>
    <t>chandpur,sharasti</t>
  </si>
  <si>
    <t>van</t>
  </si>
  <si>
    <t>chowdragram</t>
  </si>
  <si>
    <t xml:space="preserve">b-bariya </t>
  </si>
  <si>
    <t>goripur,cumilla</t>
  </si>
  <si>
    <t>b-bariya,akora</t>
  </si>
  <si>
    <t>homna,cumilla</t>
  </si>
  <si>
    <t>chatkhail,ramjong</t>
  </si>
  <si>
    <t>chandpur,podurbazer</t>
  </si>
  <si>
    <t>sohel,shanto,arif,shah alam</t>
  </si>
  <si>
    <t>shanto</t>
  </si>
  <si>
    <t>asojong,b-bariya</t>
  </si>
  <si>
    <t>chowgram</t>
  </si>
  <si>
    <t>ramgong,lokhimpur</t>
  </si>
  <si>
    <t>cantorment</t>
  </si>
  <si>
    <t>b-bariya,koti</t>
  </si>
  <si>
    <t>b-bariya</t>
  </si>
  <si>
    <t>satadiam maket</t>
  </si>
  <si>
    <t>sohel,shah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</si>
</sst>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6"/>
      <color theme="1" tint="4.9989318521683403E-2"/>
      <name val="Arial"/>
      <family val="2"/>
    </font>
    <font>
      <b/>
      <sz val="16"/>
      <color theme="1" tint="4.9989318521683403E-2"/>
      <name val="Times New Roman"/>
      <family val="1"/>
    </font>
    <font>
      <b/>
      <sz val="14"/>
      <color theme="1" tint="4.9989318521683403E-2"/>
      <name val="Calibri"/>
      <family val="2"/>
      <scheme val="minor"/>
    </font>
    <font>
      <b/>
      <sz val="14"/>
      <color theme="1" tint="4.9989318521683403E-2"/>
      <name val="Arial"/>
      <family val="2"/>
    </font>
    <font>
      <b/>
      <sz val="14"/>
      <color theme="1" tint="4.9989318521683403E-2"/>
      <name val="Times New Roman"/>
      <family val="1"/>
    </font>
    <font>
      <sz val="10"/>
      <color theme="1" tint="4.9989318521683403E-2"/>
      <name val="Arial"/>
      <family val="2"/>
    </font>
    <font>
      <sz val="11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2"/>
      <color theme="1" tint="4.9989318521683403E-2"/>
      <name val="Times New Roman"/>
      <family val="1"/>
    </font>
    <font>
      <sz val="16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b/>
      <sz val="14"/>
      <color theme="1" tint="4.9989318521683403E-2"/>
      <name val="Dasans"/>
    </font>
    <font>
      <b/>
      <sz val="14"/>
      <color rgb="FF819089"/>
      <name val="Dasans"/>
    </font>
    <font>
      <b/>
      <sz val="14"/>
      <color theme="1"/>
      <name val="Dasans"/>
    </font>
    <font>
      <b/>
      <u/>
      <sz val="14"/>
      <color theme="1" tint="4.9989318521683403E-2"/>
      <name val="Calibri"/>
      <family val="2"/>
      <scheme val="minor"/>
    </font>
    <font>
      <b/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462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0" fillId="9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165" fontId="37" fillId="2" borderId="3" xfId="0" applyNumberFormat="1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30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/>
      <protection locked="0"/>
    </xf>
    <xf numFmtId="0" fontId="30" fillId="2" borderId="3" xfId="0" applyFont="1" applyFill="1" applyBorder="1"/>
    <xf numFmtId="0" fontId="39" fillId="2" borderId="3" xfId="0" applyFont="1" applyFill="1" applyBorder="1" applyAlignment="1" applyProtection="1">
      <alignment horizontal="center"/>
      <protection locked="0"/>
    </xf>
    <xf numFmtId="165" fontId="40" fillId="2" borderId="3" xfId="0" applyNumberFormat="1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2" fillId="2" borderId="3" xfId="0" applyFont="1" applyFill="1" applyBorder="1" applyProtection="1">
      <protection locked="0"/>
    </xf>
    <xf numFmtId="0" fontId="43" fillId="2" borderId="3" xfId="0" applyFont="1" applyFill="1" applyBorder="1" applyAlignment="1" applyProtection="1">
      <alignment horizontal="center" wrapText="1"/>
      <protection locked="0"/>
    </xf>
    <xf numFmtId="0" fontId="43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vertical="center"/>
      <protection locked="0"/>
    </xf>
    <xf numFmtId="0" fontId="45" fillId="2" borderId="3" xfId="0" applyFont="1" applyFill="1" applyBorder="1" applyProtection="1">
      <protection locked="0"/>
    </xf>
    <xf numFmtId="0" fontId="44" fillId="2" borderId="3" xfId="0" applyFont="1" applyFill="1" applyBorder="1" applyProtection="1">
      <protection locked="0"/>
    </xf>
    <xf numFmtId="15" fontId="46" fillId="2" borderId="3" xfId="0" applyNumberFormat="1" applyFont="1" applyFill="1" applyBorder="1" applyAlignment="1" applyProtection="1">
      <alignment horizontal="left" wrapText="1"/>
      <protection locked="0"/>
    </xf>
    <xf numFmtId="0" fontId="43" fillId="2" borderId="3" xfId="0" applyFont="1" applyFill="1" applyBorder="1" applyAlignment="1" applyProtection="1">
      <alignment wrapText="1"/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0" fontId="41" fillId="9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/>
    </xf>
    <xf numFmtId="165" fontId="37" fillId="9" borderId="3" xfId="0" applyNumberFormat="1" applyFont="1" applyFill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39" fillId="9" borderId="3" xfId="0" applyFont="1" applyFill="1" applyBorder="1" applyAlignment="1" applyProtection="1">
      <alignment horizontal="center" vertical="center"/>
      <protection locked="0"/>
    </xf>
    <xf numFmtId="0" fontId="30" fillId="9" borderId="3" xfId="0" applyFont="1" applyFill="1" applyBorder="1"/>
    <xf numFmtId="0" fontId="0" fillId="9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7" fillId="9" borderId="3" xfId="0" applyFont="1" applyFill="1" applyBorder="1" applyAlignment="1">
      <alignment horizont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8" fillId="9" borderId="13" xfId="0" applyFont="1" applyFill="1" applyBorder="1" applyAlignment="1" applyProtection="1">
      <alignment horizontal="center" vertical="center" wrapText="1"/>
      <protection locked="0"/>
    </xf>
    <xf numFmtId="0" fontId="38" fillId="9" borderId="18" xfId="0" applyFont="1" applyFill="1" applyBorder="1" applyAlignment="1" applyProtection="1">
      <alignment horizontal="center" vertical="center" wrapText="1"/>
      <protection locked="0"/>
    </xf>
    <xf numFmtId="0" fontId="39" fillId="9" borderId="13" xfId="0" applyFont="1" applyFill="1" applyBorder="1" applyAlignment="1" applyProtection="1">
      <alignment horizontal="center" vertical="center"/>
      <protection locked="0"/>
    </xf>
    <xf numFmtId="0" fontId="39" fillId="9" borderId="18" xfId="0" applyFont="1" applyFill="1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7" fillId="2" borderId="13" xfId="0" applyFont="1" applyFill="1" applyBorder="1" applyAlignment="1">
      <alignment horizontal="center" vertical="center"/>
    </xf>
    <xf numFmtId="0" fontId="37" fillId="2" borderId="21" xfId="0" applyFont="1" applyFill="1" applyBorder="1" applyAlignment="1">
      <alignment horizontal="center" vertical="center"/>
    </xf>
    <xf numFmtId="0" fontId="37" fillId="2" borderId="18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39" fillId="2" borderId="13" xfId="0" applyFont="1" applyFill="1" applyBorder="1" applyAlignment="1" applyProtection="1">
      <alignment horizontal="center" vertical="center"/>
      <protection locked="0"/>
    </xf>
    <xf numFmtId="0" fontId="39" fillId="2" borderId="18" xfId="0" applyFont="1" applyFill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47" fillId="2" borderId="13" xfId="0" applyFont="1" applyFill="1" applyBorder="1" applyAlignment="1">
      <alignment horizontal="center" vertical="center"/>
    </xf>
    <xf numFmtId="0" fontId="47" fillId="2" borderId="18" xfId="0" applyFont="1" applyFill="1" applyBorder="1" applyAlignment="1">
      <alignment horizontal="center" vertical="center"/>
    </xf>
    <xf numFmtId="0" fontId="39" fillId="2" borderId="21" xfId="0" applyFont="1" applyFill="1" applyBorder="1" applyAlignment="1" applyProtection="1">
      <alignment horizontal="center" vertical="center"/>
      <protection locked="0"/>
    </xf>
    <xf numFmtId="0" fontId="48" fillId="2" borderId="3" xfId="0" applyFont="1" applyFill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10" borderId="3" xfId="0" applyFont="1" applyFill="1" applyBorder="1" applyAlignment="1">
      <alignment horizontal="center" vertical="center" wrapText="1"/>
    </xf>
    <xf numFmtId="0" fontId="48" fillId="9" borderId="3" xfId="0" applyFont="1" applyFill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 wrapText="1"/>
    </xf>
    <xf numFmtId="0" fontId="27" fillId="9" borderId="3" xfId="0" applyFont="1" applyFill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/>
    </xf>
    <xf numFmtId="0" fontId="50" fillId="9" borderId="3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 applyProtection="1">
      <alignment horizontal="center" vertical="center"/>
      <protection locked="0"/>
    </xf>
    <xf numFmtId="0" fontId="40" fillId="0" borderId="3" xfId="0" applyFont="1" applyBorder="1" applyAlignment="1">
      <alignment horizontal="center"/>
    </xf>
    <xf numFmtId="0" fontId="52" fillId="0" borderId="3" xfId="2" applyFont="1" applyBorder="1" applyAlignment="1">
      <alignment horizontal="center"/>
    </xf>
    <xf numFmtId="0" fontId="40" fillId="9" borderId="3" xfId="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9" borderId="3" xfId="0" applyFont="1" applyFill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40" fillId="0" borderId="23" xfId="0" applyFont="1" applyBorder="1" applyAlignment="1">
      <alignment horizontal="center"/>
    </xf>
    <xf numFmtId="165" fontId="8" fillId="9" borderId="3" xfId="0" applyNumberFormat="1" applyFont="1" applyFill="1" applyBorder="1" applyAlignment="1">
      <alignment horizontal="center" vertical="center"/>
    </xf>
    <xf numFmtId="165" fontId="26" fillId="9" borderId="3" xfId="0" applyNumberFormat="1" applyFont="1" applyFill="1" applyBorder="1" applyAlignment="1">
      <alignment horizontal="center" vertical="center"/>
    </xf>
    <xf numFmtId="165" fontId="33" fillId="2" borderId="3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2" fillId="0" borderId="21" xfId="0" applyFont="1" applyFill="1" applyBorder="1" applyAlignment="1">
      <alignment horizontal="center" vertical="center"/>
    </xf>
    <xf numFmtId="164" fontId="53" fillId="2" borderId="3" xfId="0" applyNumberFormat="1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53" fillId="2" borderId="3" xfId="0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2" fillId="2" borderId="0" xfId="0" applyFont="1" applyFill="1"/>
    <xf numFmtId="0" fontId="35" fillId="0" borderId="3" xfId="0" applyFont="1" applyBorder="1" applyAlignment="1" applyProtection="1">
      <protection locked="0"/>
    </xf>
    <xf numFmtId="164" fontId="12" fillId="4" borderId="13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7" fillId="0" borderId="0" xfId="0" applyFont="1"/>
    <xf numFmtId="0" fontId="12" fillId="0" borderId="3" xfId="0" applyFont="1" applyBorder="1" applyAlignment="1" applyProtection="1">
      <alignment horizontal="center" vertical="center"/>
      <protection locked="0"/>
    </xf>
    <xf numFmtId="164" fontId="11" fillId="2" borderId="3" xfId="0" applyNumberFormat="1" applyFont="1" applyFill="1" applyBorder="1" applyAlignment="1" applyProtection="1">
      <alignment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D10" sqref="D10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16" t="s">
        <v>0</v>
      </c>
      <c r="B1" s="317"/>
      <c r="C1" s="317"/>
      <c r="D1" s="318"/>
    </row>
    <row r="2" spans="1:4" ht="23.25">
      <c r="A2" s="319" t="s">
        <v>1</v>
      </c>
      <c r="B2" s="320"/>
      <c r="C2" s="140" t="s">
        <v>2</v>
      </c>
      <c r="D2" s="229" t="s">
        <v>167</v>
      </c>
    </row>
    <row r="3" spans="1:4" ht="20.25">
      <c r="A3" s="4" t="s">
        <v>3</v>
      </c>
      <c r="B3" s="7" t="s">
        <v>119</v>
      </c>
      <c r="C3" s="8" t="s">
        <v>168</v>
      </c>
      <c r="D3" s="8" t="s">
        <v>169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17150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540</v>
      </c>
      <c r="D9" s="231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380</v>
      </c>
      <c r="D10" s="231" t="s">
        <v>152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1100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260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19430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5300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4015</v>
      </c>
    </row>
    <row r="28" spans="1:7" ht="20.25">
      <c r="A28" s="233"/>
      <c r="B28" s="234"/>
      <c r="C28" s="1" t="s">
        <v>29</v>
      </c>
      <c r="D28" s="238">
        <f>SUM(D23:D27)</f>
        <v>9315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63" t="s">
        <v>58</v>
      </c>
      <c r="C1" s="363"/>
      <c r="D1" s="273"/>
      <c r="E1" s="273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 t="s">
        <v>156</v>
      </c>
      <c r="B4" s="53" t="s">
        <v>157</v>
      </c>
      <c r="C4" s="274">
        <v>44957</v>
      </c>
      <c r="D4" s="275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74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74"/>
      <c r="N6" s="275"/>
      <c r="O6" s="55"/>
      <c r="P6" s="55"/>
      <c r="Q6" s="54"/>
    </row>
    <row r="7" spans="1:17">
      <c r="K7" s="56"/>
      <c r="L7" s="57"/>
      <c r="M7" s="274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64" t="s">
        <v>61</v>
      </c>
      <c r="B1" s="365"/>
      <c r="C1" s="365"/>
      <c r="D1" s="366"/>
      <c r="E1" s="366"/>
      <c r="F1" s="367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4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68" t="s">
        <v>63</v>
      </c>
      <c r="C1" s="369"/>
      <c r="D1" s="369"/>
      <c r="E1" s="369"/>
      <c r="F1" s="67"/>
    </row>
    <row r="2" spans="1:6" ht="21">
      <c r="A2" s="65"/>
      <c r="B2" s="66"/>
      <c r="C2" s="65"/>
      <c r="D2" s="68" t="s">
        <v>23</v>
      </c>
      <c r="E2" s="69">
        <f>SUM(E4:E23)</f>
        <v>1100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>
        <v>45474</v>
      </c>
      <c r="B4" s="207" t="s">
        <v>191</v>
      </c>
      <c r="C4" s="208" t="s">
        <v>135</v>
      </c>
      <c r="D4" s="209">
        <v>5</v>
      </c>
      <c r="E4" s="76">
        <v>1100</v>
      </c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70" t="s">
        <v>64</v>
      </c>
      <c r="B1" s="370"/>
      <c r="C1" s="370"/>
      <c r="D1" s="370"/>
      <c r="E1" s="370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70" t="s">
        <v>17</v>
      </c>
      <c r="B12" s="370"/>
      <c r="C12" s="370"/>
      <c r="D12" s="370"/>
      <c r="E12" s="370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G16" sqref="G1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71" t="s">
        <v>66</v>
      </c>
      <c r="B1" s="371"/>
      <c r="C1" s="372"/>
      <c r="D1" s="372"/>
      <c r="E1" s="371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73" t="s">
        <v>19</v>
      </c>
      <c r="B1" s="373"/>
      <c r="C1" s="373"/>
      <c r="D1" s="373"/>
      <c r="E1" s="373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74" t="s">
        <v>20</v>
      </c>
      <c r="B1" s="374"/>
      <c r="C1" s="374"/>
      <c r="D1" s="374"/>
      <c r="E1" s="374"/>
    </row>
    <row r="2" spans="1:5">
      <c r="A2" s="195"/>
      <c r="B2" s="97"/>
      <c r="C2" s="192" t="s">
        <v>23</v>
      </c>
      <c r="D2" s="91">
        <f>SUM(D4:D36)</f>
        <v>260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45474</v>
      </c>
      <c r="B4" s="261" t="s">
        <v>192</v>
      </c>
      <c r="C4" s="194" t="s">
        <v>135</v>
      </c>
      <c r="D4" s="76">
        <v>50</v>
      </c>
      <c r="E4" s="95" t="s">
        <v>214</v>
      </c>
    </row>
    <row r="5" spans="1:5">
      <c r="A5" s="72">
        <v>45479</v>
      </c>
      <c r="B5" s="261" t="s">
        <v>192</v>
      </c>
      <c r="C5" s="194" t="s">
        <v>135</v>
      </c>
      <c r="D5" s="76">
        <v>50</v>
      </c>
      <c r="E5" s="95" t="s">
        <v>213</v>
      </c>
    </row>
    <row r="6" spans="1:5">
      <c r="A6" s="72">
        <v>45483</v>
      </c>
      <c r="B6" s="94" t="s">
        <v>192</v>
      </c>
      <c r="C6" s="194" t="s">
        <v>135</v>
      </c>
      <c r="D6" s="76">
        <v>160</v>
      </c>
      <c r="E6" s="95" t="s">
        <v>212</v>
      </c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148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73" t="s">
        <v>70</v>
      </c>
      <c r="B1" s="373"/>
      <c r="C1" s="373"/>
      <c r="D1" s="373"/>
      <c r="E1" s="373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80" t="s">
        <v>0</v>
      </c>
      <c r="B1" s="381"/>
      <c r="C1" s="381"/>
      <c r="D1" s="381"/>
      <c r="E1" s="382"/>
      <c r="G1" s="380" t="s">
        <v>0</v>
      </c>
      <c r="H1" s="381"/>
      <c r="I1" s="381"/>
      <c r="J1" s="381"/>
      <c r="K1" s="382"/>
    </row>
    <row r="2" spans="1:11">
      <c r="A2" s="351"/>
      <c r="B2" s="341"/>
      <c r="C2" s="341"/>
      <c r="D2" s="341"/>
      <c r="E2" s="352"/>
      <c r="G2" s="351"/>
      <c r="H2" s="341"/>
      <c r="I2" s="341"/>
      <c r="J2" s="341"/>
      <c r="K2" s="352"/>
    </row>
    <row r="3" spans="1:11" ht="15.75">
      <c r="A3" s="375" t="s">
        <v>76</v>
      </c>
      <c r="B3" s="376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83" t="s">
        <v>23</v>
      </c>
      <c r="H8" s="384"/>
      <c r="I8" s="384"/>
      <c r="J8" s="385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83" t="s">
        <v>23</v>
      </c>
      <c r="B12" s="384"/>
      <c r="C12" s="384"/>
      <c r="D12" s="385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80" t="s">
        <v>0</v>
      </c>
      <c r="H15" s="381"/>
      <c r="I15" s="381"/>
      <c r="J15" s="381"/>
      <c r="K15" s="382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51"/>
      <c r="H16" s="341"/>
      <c r="I16" s="341"/>
      <c r="J16" s="341"/>
      <c r="K16" s="352"/>
    </row>
    <row r="17" spans="1:11" ht="15.75">
      <c r="G17" s="375" t="s">
        <v>76</v>
      </c>
      <c r="H17" s="376"/>
      <c r="I17" s="103"/>
      <c r="J17" s="103"/>
      <c r="K17" s="104"/>
    </row>
    <row r="18" spans="1:11" ht="15.75" thickBot="1">
      <c r="G18" s="105"/>
      <c r="K18" s="106"/>
    </row>
    <row r="19" spans="1:11" ht="21">
      <c r="A19" s="380" t="s">
        <v>0</v>
      </c>
      <c r="B19" s="381"/>
      <c r="C19" s="381"/>
      <c r="D19" s="381"/>
      <c r="E19" s="382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51"/>
      <c r="B20" s="341"/>
      <c r="C20" s="341"/>
      <c r="D20" s="341"/>
      <c r="E20" s="352"/>
      <c r="G20" s="110">
        <v>1</v>
      </c>
      <c r="H20" s="111"/>
      <c r="I20" s="111"/>
      <c r="J20" s="111"/>
      <c r="K20" s="112"/>
    </row>
    <row r="21" spans="1:11" ht="15.75">
      <c r="A21" s="375" t="s">
        <v>76</v>
      </c>
      <c r="B21" s="376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77" t="s">
        <v>23</v>
      </c>
      <c r="H26" s="378"/>
      <c r="I26" s="378"/>
      <c r="J26" s="379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77" t="s">
        <v>23</v>
      </c>
      <c r="B30" s="378"/>
      <c r="C30" s="378"/>
      <c r="D30" s="379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21" t="s">
        <v>34</v>
      </c>
      <c r="D1" s="322"/>
      <c r="E1" s="323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24" t="s">
        <v>35</v>
      </c>
      <c r="I2" s="324"/>
      <c r="J2" s="324"/>
      <c r="K2" s="324"/>
      <c r="L2" s="324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topLeftCell="A7" zoomScaleNormal="100" workbookViewId="0">
      <selection activeCell="A14" sqref="A14:F23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40" t="s">
        <v>0</v>
      </c>
      <c r="B1" s="340"/>
      <c r="C1" s="340"/>
      <c r="D1" s="340"/>
      <c r="E1" s="340"/>
      <c r="F1" s="340"/>
      <c r="H1" s="340" t="s">
        <v>0</v>
      </c>
      <c r="I1" s="340"/>
      <c r="J1" s="340"/>
      <c r="K1" s="340"/>
      <c r="L1" s="340"/>
      <c r="M1" s="340"/>
    </row>
    <row r="2" spans="1:13" ht="18.75">
      <c r="A2" s="390"/>
      <c r="B2" s="390"/>
      <c r="C2" s="391" t="s">
        <v>89</v>
      </c>
      <c r="D2" s="391"/>
      <c r="E2" s="391"/>
      <c r="F2" s="139"/>
      <c r="H2" s="390"/>
      <c r="I2" s="390"/>
      <c r="J2" s="391" t="s">
        <v>123</v>
      </c>
      <c r="K2" s="391"/>
      <c r="L2" s="391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45327</v>
      </c>
      <c r="C4" s="32">
        <v>7791</v>
      </c>
      <c r="D4" s="108" t="s">
        <v>150</v>
      </c>
      <c r="E4" s="108">
        <v>200</v>
      </c>
      <c r="F4" s="108"/>
      <c r="H4" s="135">
        <v>1</v>
      </c>
      <c r="I4" s="201">
        <v>45483</v>
      </c>
      <c r="J4" s="187" t="s">
        <v>136</v>
      </c>
      <c r="K4" s="108" t="s">
        <v>135</v>
      </c>
      <c r="L4" s="108">
        <v>80</v>
      </c>
      <c r="M4" s="108" t="s">
        <v>166</v>
      </c>
    </row>
    <row r="5" spans="1:13" ht="18.75">
      <c r="A5" s="135">
        <v>2</v>
      </c>
      <c r="B5" s="178">
        <v>45328</v>
      </c>
      <c r="C5" s="32">
        <v>7795</v>
      </c>
      <c r="D5" s="108" t="s">
        <v>150</v>
      </c>
      <c r="E5" s="108">
        <v>20</v>
      </c>
      <c r="F5" s="108"/>
      <c r="H5" s="124"/>
      <c r="I5" s="186"/>
      <c r="J5" s="188"/>
      <c r="K5" s="280" t="s">
        <v>23</v>
      </c>
      <c r="L5" s="48">
        <f>SUM(L4:L4)</f>
        <v>80</v>
      </c>
      <c r="M5" s="108"/>
    </row>
    <row r="6" spans="1:13">
      <c r="A6" s="124"/>
      <c r="B6" s="186"/>
      <c r="C6" s="188"/>
      <c r="D6" s="280" t="s">
        <v>23</v>
      </c>
      <c r="E6" s="281">
        <f>SUM(E4:E5)</f>
        <v>220</v>
      </c>
      <c r="F6" s="108"/>
      <c r="I6" s="143"/>
      <c r="J6" s="151"/>
      <c r="L6" s="185"/>
    </row>
    <row r="7" spans="1:13">
      <c r="A7" s="124"/>
      <c r="B7" s="186"/>
      <c r="C7" s="188"/>
      <c r="D7" s="460"/>
      <c r="E7" s="461"/>
      <c r="F7" s="460"/>
      <c r="I7" s="143"/>
      <c r="J7" s="151"/>
      <c r="L7" s="185"/>
    </row>
    <row r="8" spans="1:13">
      <c r="H8" s="114"/>
      <c r="I8" s="179" t="s">
        <v>128</v>
      </c>
      <c r="J8" s="189"/>
      <c r="K8" s="114"/>
      <c r="L8" s="184"/>
      <c r="M8" s="114"/>
    </row>
    <row r="9" spans="1:13">
      <c r="A9" s="114"/>
      <c r="B9" s="179"/>
      <c r="C9" s="189"/>
      <c r="D9" s="114"/>
      <c r="E9" s="184"/>
      <c r="F9" s="114"/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>
      <c r="A10" s="137" t="s">
        <v>78</v>
      </c>
      <c r="B10" s="180"/>
      <c r="C10" s="190"/>
      <c r="D10" s="47" t="s">
        <v>79</v>
      </c>
      <c r="F10" s="47" t="s">
        <v>80</v>
      </c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>
      <c r="A11" s="138" t="s">
        <v>30</v>
      </c>
      <c r="B11" s="179"/>
      <c r="C11" s="189"/>
      <c r="D11" s="114" t="s">
        <v>81</v>
      </c>
      <c r="F11" s="114" t="s">
        <v>82</v>
      </c>
      <c r="I11" s="143"/>
      <c r="J11" s="151"/>
      <c r="L11" s="185"/>
    </row>
    <row r="12" spans="1:13" ht="28.5">
      <c r="H12" s="389" t="s">
        <v>0</v>
      </c>
      <c r="I12" s="389"/>
      <c r="J12" s="389"/>
      <c r="K12" s="389"/>
      <c r="L12" s="389"/>
    </row>
    <row r="13" spans="1:13">
      <c r="A13" s="386"/>
      <c r="B13" s="386"/>
      <c r="C13" s="386"/>
      <c r="D13" s="386"/>
      <c r="E13" s="386"/>
      <c r="F13" s="386"/>
      <c r="G13" s="108"/>
      <c r="J13" t="s">
        <v>70</v>
      </c>
    </row>
    <row r="14" spans="1:13" ht="21">
      <c r="A14" s="340" t="s">
        <v>0</v>
      </c>
      <c r="B14" s="340"/>
      <c r="C14" s="340"/>
      <c r="D14" s="340"/>
      <c r="E14" s="340"/>
      <c r="F14" s="340"/>
    </row>
    <row r="15" spans="1:13" ht="18.75">
      <c r="A15" s="390"/>
      <c r="B15" s="390"/>
      <c r="C15" s="391" t="s">
        <v>123</v>
      </c>
      <c r="D15" s="391"/>
      <c r="E15" s="391"/>
      <c r="F15" s="139"/>
      <c r="H15" s="360" t="s">
        <v>36</v>
      </c>
      <c r="I15" s="362"/>
      <c r="J15" s="102" t="s">
        <v>68</v>
      </c>
      <c r="K15" s="102" t="s">
        <v>131</v>
      </c>
      <c r="L15" s="102" t="s">
        <v>56</v>
      </c>
    </row>
    <row r="16" spans="1:13">
      <c r="A16" s="108" t="s">
        <v>77</v>
      </c>
      <c r="B16" s="178" t="s">
        <v>36</v>
      </c>
      <c r="C16" s="85" t="s">
        <v>55</v>
      </c>
      <c r="D16" s="108" t="s">
        <v>5</v>
      </c>
      <c r="E16" s="108" t="s">
        <v>56</v>
      </c>
      <c r="F16" s="108" t="s">
        <v>124</v>
      </c>
      <c r="H16" s="387"/>
      <c r="I16" s="388"/>
      <c r="J16" s="102"/>
      <c r="K16" s="102"/>
      <c r="L16" s="102"/>
    </row>
    <row r="17" spans="1:12" ht="27.95" customHeight="1">
      <c r="A17" s="135">
        <v>1</v>
      </c>
      <c r="B17" s="201">
        <v>45481</v>
      </c>
      <c r="C17" s="187" t="s">
        <v>151</v>
      </c>
      <c r="D17" s="108" t="s">
        <v>135</v>
      </c>
      <c r="E17" s="108">
        <v>220</v>
      </c>
      <c r="F17" s="108" t="s">
        <v>165</v>
      </c>
      <c r="L17" s="102"/>
    </row>
    <row r="18" spans="1:12">
      <c r="B18"/>
      <c r="C18"/>
      <c r="E18"/>
      <c r="K18" s="102" t="s">
        <v>23</v>
      </c>
      <c r="L18" s="102">
        <v>500</v>
      </c>
    </row>
    <row r="19" spans="1:12">
      <c r="A19" s="124"/>
      <c r="B19" s="186"/>
      <c r="C19" s="188"/>
      <c r="D19" s="108" t="s">
        <v>23</v>
      </c>
      <c r="E19" s="48">
        <f>SUM(E17:E17)</f>
        <v>220</v>
      </c>
      <c r="F19" s="108"/>
    </row>
    <row r="20" spans="1:12">
      <c r="H20" s="137"/>
      <c r="I20" s="180"/>
      <c r="J20" s="47"/>
      <c r="L20" s="47"/>
    </row>
    <row r="21" spans="1:12">
      <c r="A21" s="114"/>
      <c r="B21" s="179" t="s">
        <v>128</v>
      </c>
      <c r="C21" s="189"/>
      <c r="D21" s="114"/>
      <c r="E21" s="184"/>
      <c r="F21" s="114"/>
      <c r="H21" s="138"/>
      <c r="I21" s="179"/>
      <c r="J21" s="114"/>
      <c r="L21" s="114"/>
    </row>
    <row r="22" spans="1:12">
      <c r="A22" s="137" t="s">
        <v>78</v>
      </c>
      <c r="B22" s="180"/>
      <c r="C22" s="190"/>
      <c r="D22" s="47" t="s">
        <v>79</v>
      </c>
      <c r="F22" s="47" t="s">
        <v>80</v>
      </c>
      <c r="H22" s="137" t="s">
        <v>78</v>
      </c>
      <c r="I22" s="180"/>
      <c r="J22" s="47" t="s">
        <v>79</v>
      </c>
      <c r="L22" s="47" t="s">
        <v>80</v>
      </c>
    </row>
    <row r="23" spans="1:12">
      <c r="A23" s="138" t="s">
        <v>30</v>
      </c>
      <c r="B23" s="179"/>
      <c r="C23" s="189"/>
      <c r="D23" s="114" t="s">
        <v>81</v>
      </c>
      <c r="F23" s="114" t="s">
        <v>82</v>
      </c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3:F13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4:F14"/>
    <mergeCell ref="A15:B15"/>
    <mergeCell ref="C15:E15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02" t="s">
        <v>91</v>
      </c>
      <c r="B1" s="403"/>
      <c r="C1" s="403"/>
      <c r="D1" s="404"/>
      <c r="F1" s="394" t="s">
        <v>106</v>
      </c>
      <c r="G1" s="395"/>
      <c r="H1" s="395"/>
      <c r="I1" s="396"/>
    </row>
    <row r="2" spans="1:9" ht="18.75">
      <c r="A2" s="405" t="s">
        <v>92</v>
      </c>
      <c r="B2" s="398"/>
      <c r="C2" s="398"/>
      <c r="D2" s="406"/>
      <c r="F2" s="397" t="s">
        <v>92</v>
      </c>
      <c r="G2" s="398"/>
      <c r="H2" s="398"/>
      <c r="I2" s="399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00" t="s">
        <v>23</v>
      </c>
      <c r="G12" s="401"/>
      <c r="H12" s="401"/>
      <c r="I12" s="112"/>
    </row>
    <row r="13" spans="1:9" ht="21">
      <c r="A13" s="407" t="s">
        <v>23</v>
      </c>
      <c r="B13" s="401"/>
      <c r="C13" s="401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394" t="s">
        <v>91</v>
      </c>
      <c r="B23" s="395"/>
      <c r="C23" s="395"/>
      <c r="D23" s="396"/>
      <c r="F23" s="162"/>
      <c r="G23" s="129"/>
      <c r="H23" s="129"/>
      <c r="I23" s="130"/>
    </row>
    <row r="24" spans="1:9" ht="18.75">
      <c r="A24" s="397" t="s">
        <v>92</v>
      </c>
      <c r="B24" s="398"/>
      <c r="C24" s="398"/>
      <c r="D24" s="399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00" t="s">
        <v>23</v>
      </c>
      <c r="B34" s="401"/>
      <c r="C34" s="401"/>
      <c r="D34" s="112">
        <f>SUM(D27:D33)</f>
        <v>200</v>
      </c>
    </row>
    <row r="35" spans="1:4">
      <c r="A35" s="156"/>
      <c r="B35" s="143"/>
      <c r="D35" s="106"/>
    </row>
    <row r="36" spans="1:4">
      <c r="A36" s="392"/>
      <c r="B36" s="343"/>
      <c r="C36" s="343"/>
      <c r="D36" s="393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94" t="s">
        <v>109</v>
      </c>
      <c r="B1" s="395"/>
      <c r="C1" s="395"/>
      <c r="D1" s="395"/>
      <c r="E1" s="395"/>
      <c r="F1" s="396"/>
      <c r="H1" s="394" t="s">
        <v>113</v>
      </c>
      <c r="I1" s="395"/>
      <c r="J1" s="395"/>
      <c r="K1" s="395"/>
      <c r="L1" s="395"/>
      <c r="M1" s="396"/>
    </row>
    <row r="2" spans="1:13" ht="18.75">
      <c r="A2" s="397" t="s">
        <v>92</v>
      </c>
      <c r="B2" s="398"/>
      <c r="C2" s="398"/>
      <c r="D2" s="398"/>
      <c r="E2" s="398"/>
      <c r="F2" s="399"/>
      <c r="H2" s="397" t="s">
        <v>92</v>
      </c>
      <c r="I2" s="398"/>
      <c r="J2" s="398"/>
      <c r="K2" s="398"/>
      <c r="L2" s="398"/>
      <c r="M2" s="399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00" t="s">
        <v>23</v>
      </c>
      <c r="I7" s="401"/>
      <c r="J7" s="401"/>
      <c r="K7" s="401"/>
      <c r="L7" s="408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00" t="s">
        <v>23</v>
      </c>
      <c r="B9" s="401"/>
      <c r="C9" s="401"/>
      <c r="D9" s="401"/>
      <c r="E9" s="408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E27" sqref="E27"/>
    </sheetView>
  </sheetViews>
  <sheetFormatPr defaultRowHeight="15"/>
  <cols>
    <col min="1" max="1" width="24.42578125" style="249" customWidth="1"/>
    <col min="2" max="2" width="18.140625" style="47" customWidth="1"/>
    <col min="3" max="3" width="35.140625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9" customWidth="1"/>
  </cols>
  <sheetData>
    <row r="1" spans="1:12" s="124" customFormat="1" ht="20.25">
      <c r="A1" s="332" t="s">
        <v>8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 s="124" customFormat="1" ht="20.25">
      <c r="A2" s="427"/>
      <c r="B2" s="1"/>
      <c r="C2" s="1"/>
      <c r="D2" s="1"/>
      <c r="E2" s="1"/>
      <c r="F2" s="1"/>
      <c r="G2" s="332" t="s">
        <v>35</v>
      </c>
      <c r="H2" s="332"/>
      <c r="I2" s="332"/>
      <c r="J2" s="332"/>
      <c r="K2" s="332"/>
      <c r="L2" s="7"/>
    </row>
    <row r="3" spans="1:12" s="124" customFormat="1" ht="40.5">
      <c r="A3" s="276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77"/>
      <c r="B4" s="278"/>
      <c r="C4" s="278"/>
      <c r="D4" s="278">
        <f>SUM(D5:D98)</f>
        <v>5300</v>
      </c>
      <c r="E4" s="278">
        <f>SUM(E6:E12)</f>
        <v>0</v>
      </c>
      <c r="F4" s="278">
        <f>SUM(F5:F98)</f>
        <v>15760</v>
      </c>
      <c r="G4" s="278"/>
      <c r="H4" s="278">
        <f>SUM(H5:H98)</f>
        <v>1310</v>
      </c>
      <c r="I4" s="278">
        <f>SUM(I6:I12)</f>
        <v>0</v>
      </c>
      <c r="J4" s="278">
        <f>SUM(J6:J111)</f>
        <v>80</v>
      </c>
      <c r="K4" s="278">
        <f>SUM(K6:K12)</f>
        <v>0</v>
      </c>
      <c r="L4" s="279">
        <f>SUM(E4,F4,H4,I4,J4,)</f>
        <v>17150</v>
      </c>
    </row>
    <row r="5" spans="1:12" s="288" customFormat="1" ht="21">
      <c r="A5" s="285">
        <v>45474</v>
      </c>
      <c r="B5" s="428">
        <v>62443</v>
      </c>
      <c r="C5" s="417" t="s">
        <v>179</v>
      </c>
      <c r="D5" s="283">
        <v>12</v>
      </c>
      <c r="E5" s="286"/>
      <c r="F5" s="333">
        <v>1200</v>
      </c>
      <c r="G5" s="333" t="s">
        <v>127</v>
      </c>
      <c r="H5" s="333">
        <v>300</v>
      </c>
      <c r="I5" s="286"/>
      <c r="J5" s="286"/>
      <c r="K5" s="286"/>
      <c r="L5" s="287">
        <f>SUM(F5:H5)</f>
        <v>1500</v>
      </c>
    </row>
    <row r="6" spans="1:12" s="290" customFormat="1" ht="25.5" customHeight="1">
      <c r="A6" s="285">
        <v>45474</v>
      </c>
      <c r="B6" s="428" t="s">
        <v>170</v>
      </c>
      <c r="C6" s="417" t="s">
        <v>180</v>
      </c>
      <c r="D6" s="283">
        <v>128</v>
      </c>
      <c r="E6" s="287"/>
      <c r="F6" s="334"/>
      <c r="G6" s="334"/>
      <c r="H6" s="334"/>
      <c r="I6" s="289"/>
      <c r="J6" s="289"/>
      <c r="K6" s="289"/>
      <c r="L6" s="287">
        <f t="shared" ref="L6:L26" si="0">SUM(F6:H6)</f>
        <v>0</v>
      </c>
    </row>
    <row r="7" spans="1:12" s="290" customFormat="1" ht="41.25" customHeight="1">
      <c r="A7" s="285">
        <v>45474</v>
      </c>
      <c r="B7" s="428" t="s">
        <v>171</v>
      </c>
      <c r="C7" s="417" t="s">
        <v>181</v>
      </c>
      <c r="D7" s="284">
        <v>25</v>
      </c>
      <c r="E7" s="287"/>
      <c r="F7" s="335"/>
      <c r="G7" s="335"/>
      <c r="H7" s="335"/>
      <c r="I7" s="289"/>
      <c r="J7" s="289"/>
      <c r="K7" s="289"/>
      <c r="L7" s="287">
        <f t="shared" si="0"/>
        <v>0</v>
      </c>
    </row>
    <row r="8" spans="1:12" s="290" customFormat="1" ht="46.5" customHeight="1">
      <c r="A8" s="285">
        <v>45474</v>
      </c>
      <c r="B8" s="429">
        <v>62627</v>
      </c>
      <c r="C8" s="418" t="s">
        <v>182</v>
      </c>
      <c r="D8" s="283">
        <v>36</v>
      </c>
      <c r="E8" s="287"/>
      <c r="F8" s="287">
        <v>220</v>
      </c>
      <c r="G8" s="287" t="s">
        <v>127</v>
      </c>
      <c r="H8" s="289">
        <v>100</v>
      </c>
      <c r="I8" s="289"/>
      <c r="J8" s="289"/>
      <c r="K8" s="289"/>
      <c r="L8" s="287">
        <f t="shared" si="0"/>
        <v>320</v>
      </c>
    </row>
    <row r="9" spans="1:12" s="290" customFormat="1" ht="34.5" customHeight="1">
      <c r="A9" s="285">
        <v>45474</v>
      </c>
      <c r="B9" s="428" t="s">
        <v>172</v>
      </c>
      <c r="C9" s="419" t="s">
        <v>183</v>
      </c>
      <c r="D9" s="284">
        <v>759</v>
      </c>
      <c r="E9" s="287"/>
      <c r="F9" s="287">
        <v>3100</v>
      </c>
      <c r="G9" s="287" t="s">
        <v>189</v>
      </c>
      <c r="H9" s="289"/>
      <c r="I9" s="289"/>
      <c r="J9" s="289"/>
      <c r="K9" s="289"/>
      <c r="L9" s="287">
        <f t="shared" si="0"/>
        <v>3100</v>
      </c>
    </row>
    <row r="10" spans="1:12" s="290" customFormat="1" ht="33" customHeight="1">
      <c r="A10" s="285">
        <v>45474</v>
      </c>
      <c r="B10" s="428" t="s">
        <v>173</v>
      </c>
      <c r="C10" s="417" t="s">
        <v>184</v>
      </c>
      <c r="D10" s="284">
        <v>554</v>
      </c>
      <c r="E10" s="287"/>
      <c r="F10" s="287">
        <v>500</v>
      </c>
      <c r="G10" s="287" t="s">
        <v>190</v>
      </c>
      <c r="H10" s="289">
        <v>50</v>
      </c>
      <c r="I10" s="289"/>
      <c r="J10" s="289"/>
      <c r="K10" s="289"/>
      <c r="L10" s="287">
        <f t="shared" si="0"/>
        <v>550</v>
      </c>
    </row>
    <row r="11" spans="1:12" s="312" customFormat="1" ht="41.25" customHeight="1">
      <c r="A11" s="309">
        <v>45475</v>
      </c>
      <c r="B11" s="430" t="s">
        <v>174</v>
      </c>
      <c r="C11" s="420" t="s">
        <v>185</v>
      </c>
      <c r="D11" s="282">
        <v>844</v>
      </c>
      <c r="E11" s="310"/>
      <c r="F11" s="329">
        <v>1000</v>
      </c>
      <c r="G11" s="329" t="s">
        <v>189</v>
      </c>
      <c r="H11" s="311"/>
      <c r="I11" s="311"/>
      <c r="J11" s="311"/>
      <c r="K11" s="311"/>
      <c r="L11" s="310">
        <f t="shared" si="0"/>
        <v>1000</v>
      </c>
    </row>
    <row r="12" spans="1:12" s="290" customFormat="1" ht="25.5" customHeight="1">
      <c r="A12" s="285">
        <v>45475</v>
      </c>
      <c r="B12" s="429" t="s">
        <v>175</v>
      </c>
      <c r="C12" s="421" t="s">
        <v>185</v>
      </c>
      <c r="D12" s="283">
        <v>749</v>
      </c>
      <c r="E12" s="287"/>
      <c r="F12" s="330"/>
      <c r="G12" s="330"/>
      <c r="H12" s="289"/>
      <c r="I12" s="289"/>
      <c r="J12" s="289"/>
      <c r="K12" s="289"/>
      <c r="L12" s="287">
        <f t="shared" si="0"/>
        <v>0</v>
      </c>
    </row>
    <row r="13" spans="1:12" s="290" customFormat="1" ht="39.75" customHeight="1">
      <c r="A13" s="285">
        <v>45475</v>
      </c>
      <c r="B13" s="429" t="s">
        <v>176</v>
      </c>
      <c r="C13" s="419" t="s">
        <v>186</v>
      </c>
      <c r="D13" s="283">
        <v>440</v>
      </c>
      <c r="E13" s="287"/>
      <c r="F13" s="329">
        <v>4000</v>
      </c>
      <c r="G13" s="329" t="s">
        <v>195</v>
      </c>
      <c r="H13" s="289"/>
      <c r="I13" s="289"/>
      <c r="J13" s="289"/>
      <c r="K13" s="289"/>
      <c r="L13" s="287">
        <f t="shared" si="0"/>
        <v>4000</v>
      </c>
    </row>
    <row r="14" spans="1:12" s="290" customFormat="1" ht="27.75" customHeight="1">
      <c r="A14" s="285">
        <v>45475</v>
      </c>
      <c r="B14" s="293" t="s">
        <v>177</v>
      </c>
      <c r="C14" s="421" t="s">
        <v>187</v>
      </c>
      <c r="D14" s="284">
        <v>569</v>
      </c>
      <c r="E14" s="287"/>
      <c r="F14" s="330"/>
      <c r="G14" s="331"/>
      <c r="H14" s="289"/>
      <c r="I14" s="289"/>
      <c r="J14" s="289"/>
      <c r="K14" s="289"/>
      <c r="L14" s="287">
        <f t="shared" si="0"/>
        <v>0</v>
      </c>
    </row>
    <row r="15" spans="1:12" s="290" customFormat="1" ht="49.5" customHeight="1">
      <c r="A15" s="285">
        <v>45475</v>
      </c>
      <c r="B15" s="293" t="s">
        <v>178</v>
      </c>
      <c r="C15" s="417" t="s">
        <v>188</v>
      </c>
      <c r="D15" s="284">
        <v>34</v>
      </c>
      <c r="E15" s="287"/>
      <c r="F15" s="287"/>
      <c r="G15" s="330"/>
      <c r="H15" s="289"/>
      <c r="I15" s="289"/>
      <c r="J15" s="289"/>
      <c r="K15" s="289"/>
      <c r="L15" s="287">
        <f t="shared" si="0"/>
        <v>0</v>
      </c>
    </row>
    <row r="16" spans="1:12" s="290" customFormat="1" ht="36" customHeight="1">
      <c r="A16" s="285">
        <v>45476</v>
      </c>
      <c r="B16" s="431" t="s">
        <v>193</v>
      </c>
      <c r="C16" s="422" t="s">
        <v>194</v>
      </c>
      <c r="D16" s="284">
        <v>746</v>
      </c>
      <c r="E16" s="287"/>
      <c r="F16" s="287">
        <v>3000</v>
      </c>
      <c r="G16" s="287" t="s">
        <v>195</v>
      </c>
      <c r="H16" s="289"/>
      <c r="I16" s="289"/>
      <c r="J16" s="289"/>
      <c r="K16" s="289"/>
      <c r="L16" s="287">
        <f t="shared" si="0"/>
        <v>3000</v>
      </c>
    </row>
    <row r="17" spans="1:12" s="312" customFormat="1" ht="48.75" customHeight="1">
      <c r="A17" s="285">
        <v>45477</v>
      </c>
      <c r="B17" s="432" t="s">
        <v>196</v>
      </c>
      <c r="C17" s="423" t="s">
        <v>198</v>
      </c>
      <c r="D17" s="313">
        <v>52</v>
      </c>
      <c r="E17" s="310"/>
      <c r="F17" s="325">
        <v>300</v>
      </c>
      <c r="G17" s="325"/>
      <c r="H17" s="327">
        <v>80</v>
      </c>
      <c r="I17" s="311"/>
      <c r="J17" s="311"/>
      <c r="K17" s="311"/>
      <c r="L17" s="287">
        <f t="shared" si="0"/>
        <v>380</v>
      </c>
    </row>
    <row r="18" spans="1:12" s="290" customFormat="1" ht="37.5" customHeight="1">
      <c r="A18" s="285">
        <v>45477</v>
      </c>
      <c r="B18" s="433">
        <v>62690</v>
      </c>
      <c r="C18" s="422" t="s">
        <v>199</v>
      </c>
      <c r="D18" s="308">
        <v>13</v>
      </c>
      <c r="E18" s="287"/>
      <c r="F18" s="326"/>
      <c r="G18" s="326"/>
      <c r="H18" s="328"/>
      <c r="I18" s="289"/>
      <c r="J18" s="289"/>
      <c r="K18" s="289"/>
      <c r="L18" s="287">
        <f t="shared" si="0"/>
        <v>0</v>
      </c>
    </row>
    <row r="19" spans="1:12" s="290" customFormat="1" ht="58.5" customHeight="1">
      <c r="A19" s="285">
        <v>45479</v>
      </c>
      <c r="B19" s="431" t="s">
        <v>197</v>
      </c>
      <c r="C19" s="422" t="s">
        <v>200</v>
      </c>
      <c r="D19" s="314">
        <v>27</v>
      </c>
      <c r="E19" s="287"/>
      <c r="F19" s="287">
        <v>80</v>
      </c>
      <c r="G19" s="287" t="s">
        <v>201</v>
      </c>
      <c r="H19" s="289">
        <v>50</v>
      </c>
      <c r="I19" s="289"/>
      <c r="J19" s="289"/>
      <c r="K19" s="289"/>
      <c r="L19" s="287">
        <f t="shared" si="0"/>
        <v>130</v>
      </c>
    </row>
    <row r="20" spans="1:12" s="312" customFormat="1" ht="26.25" customHeight="1">
      <c r="A20" s="309">
        <v>45479</v>
      </c>
      <c r="B20" s="432" t="s">
        <v>202</v>
      </c>
      <c r="C20" s="423" t="s">
        <v>203</v>
      </c>
      <c r="D20" s="315">
        <v>74</v>
      </c>
      <c r="E20" s="310"/>
      <c r="F20" s="310">
        <v>400</v>
      </c>
      <c r="G20" s="310" t="s">
        <v>204</v>
      </c>
      <c r="H20" s="311">
        <v>100</v>
      </c>
      <c r="I20" s="311"/>
      <c r="J20" s="311"/>
      <c r="K20" s="311"/>
      <c r="L20" s="310">
        <f t="shared" si="0"/>
        <v>500</v>
      </c>
    </row>
    <row r="21" spans="1:12" s="290" customFormat="1" ht="47.25" customHeight="1">
      <c r="A21" s="309">
        <v>45482</v>
      </c>
      <c r="B21" s="431">
        <v>65530</v>
      </c>
      <c r="C21" s="424" t="s">
        <v>208</v>
      </c>
      <c r="D21" s="214">
        <v>120</v>
      </c>
      <c r="E21" s="287"/>
      <c r="F21" s="287">
        <v>690</v>
      </c>
      <c r="G21" s="287" t="s">
        <v>195</v>
      </c>
      <c r="H21" s="289">
        <v>240</v>
      </c>
      <c r="I21" s="289"/>
      <c r="J21" s="289"/>
      <c r="K21" s="289"/>
      <c r="L21" s="287">
        <f t="shared" si="0"/>
        <v>930</v>
      </c>
    </row>
    <row r="22" spans="1:12" s="290" customFormat="1" ht="32.25" customHeight="1">
      <c r="A22" s="435">
        <v>45483</v>
      </c>
      <c r="B22" s="432">
        <v>63283</v>
      </c>
      <c r="C22" s="425" t="s">
        <v>216</v>
      </c>
      <c r="D22" s="313">
        <v>52</v>
      </c>
      <c r="E22" s="287"/>
      <c r="F22" s="329">
        <v>570</v>
      </c>
      <c r="G22" s="412" t="s">
        <v>195</v>
      </c>
      <c r="H22" s="414">
        <v>150</v>
      </c>
      <c r="I22" s="291"/>
      <c r="J22" s="410">
        <v>80</v>
      </c>
      <c r="K22" s="291"/>
      <c r="L22" s="287">
        <f t="shared" si="0"/>
        <v>720</v>
      </c>
    </row>
    <row r="23" spans="1:12" s="290" customFormat="1" ht="37.5">
      <c r="A23" s="435">
        <v>45483</v>
      </c>
      <c r="B23" s="431" t="s">
        <v>221</v>
      </c>
      <c r="C23" s="422" t="s">
        <v>217</v>
      </c>
      <c r="D23" s="214">
        <v>12</v>
      </c>
      <c r="E23" s="287"/>
      <c r="F23" s="330"/>
      <c r="G23" s="413"/>
      <c r="H23" s="415"/>
      <c r="I23" s="291"/>
      <c r="J23" s="411"/>
      <c r="K23" s="291"/>
      <c r="L23" s="287">
        <f t="shared" si="0"/>
        <v>0</v>
      </c>
    </row>
    <row r="24" spans="1:12" s="290" customFormat="1" ht="37.5">
      <c r="A24" s="435">
        <v>45483</v>
      </c>
      <c r="B24" s="433" t="s">
        <v>222</v>
      </c>
      <c r="C24" s="422" t="s">
        <v>218</v>
      </c>
      <c r="D24" s="308">
        <v>13</v>
      </c>
      <c r="E24" s="287"/>
      <c r="F24" s="329">
        <v>700</v>
      </c>
      <c r="G24" s="329" t="s">
        <v>127</v>
      </c>
      <c r="H24" s="410">
        <v>240</v>
      </c>
      <c r="I24" s="291"/>
      <c r="J24" s="289"/>
      <c r="K24" s="291"/>
      <c r="L24" s="287">
        <f t="shared" si="0"/>
        <v>940</v>
      </c>
    </row>
    <row r="25" spans="1:12" s="290" customFormat="1" ht="51.75" customHeight="1">
      <c r="A25" s="435">
        <v>45483</v>
      </c>
      <c r="B25" s="431" t="s">
        <v>223</v>
      </c>
      <c r="C25" s="422" t="s">
        <v>219</v>
      </c>
      <c r="D25" s="314">
        <v>25</v>
      </c>
      <c r="E25" s="287"/>
      <c r="F25" s="331"/>
      <c r="G25" s="331"/>
      <c r="H25" s="416"/>
      <c r="I25" s="291"/>
      <c r="J25" s="291"/>
      <c r="K25" s="291"/>
      <c r="L25" s="287">
        <f t="shared" si="0"/>
        <v>0</v>
      </c>
    </row>
    <row r="26" spans="1:12" s="290" customFormat="1" ht="53.25" customHeight="1">
      <c r="A26" s="435">
        <v>45483</v>
      </c>
      <c r="B26" s="434" t="s">
        <v>224</v>
      </c>
      <c r="C26" s="426" t="s">
        <v>220</v>
      </c>
      <c r="D26" s="409">
        <v>16</v>
      </c>
      <c r="E26" s="287"/>
      <c r="F26" s="330"/>
      <c r="G26" s="330"/>
      <c r="H26" s="411"/>
      <c r="I26" s="291"/>
      <c r="J26" s="291"/>
      <c r="K26" s="291"/>
      <c r="L26" s="287">
        <f t="shared" si="0"/>
        <v>0</v>
      </c>
    </row>
    <row r="27" spans="1:12" s="290" customFormat="1" ht="55.5" customHeight="1">
      <c r="A27" s="292"/>
      <c r="B27" s="293"/>
      <c r="C27" s="294"/>
      <c r="D27" s="293"/>
      <c r="E27" s="295"/>
      <c r="F27" s="295"/>
      <c r="G27" s="295"/>
      <c r="H27" s="296"/>
      <c r="I27" s="297"/>
      <c r="J27" s="297"/>
      <c r="K27" s="297"/>
      <c r="L27" s="295"/>
    </row>
    <row r="28" spans="1:12" s="290" customFormat="1" ht="51.75" customHeight="1">
      <c r="A28" s="292"/>
      <c r="B28" s="293"/>
      <c r="C28" s="294"/>
      <c r="D28" s="293"/>
      <c r="E28" s="295"/>
      <c r="F28" s="295"/>
      <c r="G28" s="295"/>
      <c r="H28" s="296"/>
      <c r="I28" s="297"/>
      <c r="J28" s="297"/>
      <c r="K28" s="297"/>
      <c r="L28" s="295"/>
    </row>
    <row r="29" spans="1:12" s="290" customFormat="1" ht="33" customHeight="1">
      <c r="A29" s="292"/>
      <c r="B29" s="294"/>
      <c r="C29" s="294"/>
      <c r="D29" s="293"/>
      <c r="E29" s="295"/>
      <c r="F29" s="295"/>
      <c r="G29" s="295"/>
      <c r="H29" s="296"/>
      <c r="I29" s="297"/>
      <c r="J29" s="297"/>
      <c r="K29" s="297"/>
      <c r="L29" s="295"/>
    </row>
    <row r="30" spans="1:12" s="290" customFormat="1" ht="70.5" customHeight="1">
      <c r="A30" s="292"/>
      <c r="B30" s="294"/>
      <c r="C30" s="294"/>
      <c r="D30" s="293"/>
      <c r="E30" s="295"/>
      <c r="F30" s="295"/>
      <c r="G30" s="295"/>
      <c r="H30" s="296"/>
      <c r="I30" s="297"/>
      <c r="J30" s="297"/>
      <c r="K30" s="297"/>
      <c r="L30" s="295"/>
    </row>
    <row r="31" spans="1:12" s="290" customFormat="1" ht="18.75">
      <c r="A31" s="292"/>
      <c r="B31" s="284"/>
      <c r="C31" s="284"/>
      <c r="D31" s="298"/>
      <c r="E31" s="299"/>
      <c r="F31" s="299"/>
      <c r="G31" s="299"/>
      <c r="H31" s="300"/>
      <c r="I31" s="301"/>
      <c r="J31" s="302"/>
      <c r="K31" s="302"/>
      <c r="L31" s="295"/>
    </row>
    <row r="32" spans="1:12" s="290" customFormat="1" ht="18">
      <c r="A32" s="303"/>
      <c r="B32" s="298"/>
      <c r="C32" s="304"/>
      <c r="D32" s="298"/>
      <c r="E32" s="299"/>
      <c r="F32" s="299"/>
      <c r="G32" s="299"/>
      <c r="H32" s="300"/>
      <c r="I32" s="301"/>
      <c r="J32" s="302"/>
      <c r="K32" s="302"/>
      <c r="L32" s="295"/>
    </row>
    <row r="33" spans="1:12" s="290" customFormat="1" ht="18">
      <c r="A33" s="303"/>
      <c r="B33" s="298"/>
      <c r="C33" s="304"/>
      <c r="D33" s="298"/>
      <c r="E33" s="299"/>
      <c r="F33" s="299"/>
      <c r="G33" s="299"/>
      <c r="H33" s="300"/>
      <c r="I33" s="301"/>
      <c r="J33" s="302"/>
      <c r="K33" s="302"/>
      <c r="L33" s="295"/>
    </row>
    <row r="34" spans="1:12" s="290" customFormat="1" ht="18">
      <c r="A34" s="303"/>
      <c r="B34" s="298"/>
      <c r="C34" s="304"/>
      <c r="D34" s="298"/>
      <c r="E34" s="299"/>
      <c r="F34" s="299"/>
      <c r="G34" s="299"/>
      <c r="H34" s="300"/>
      <c r="I34" s="301"/>
      <c r="J34" s="302"/>
      <c r="K34" s="302"/>
      <c r="L34" s="295"/>
    </row>
    <row r="35" spans="1:12" s="290" customFormat="1" ht="18">
      <c r="A35" s="303"/>
      <c r="B35" s="298"/>
      <c r="C35" s="304"/>
      <c r="D35" s="298"/>
      <c r="E35" s="299"/>
      <c r="F35" s="299"/>
      <c r="G35" s="299"/>
      <c r="H35" s="300"/>
      <c r="I35" s="301"/>
      <c r="J35" s="302"/>
      <c r="K35" s="302"/>
      <c r="L35" s="295"/>
    </row>
    <row r="36" spans="1:12" s="290" customFormat="1" ht="18">
      <c r="A36" s="303"/>
      <c r="B36" s="298"/>
      <c r="C36" s="304"/>
      <c r="D36" s="298"/>
      <c r="E36" s="299"/>
      <c r="F36" s="299"/>
      <c r="G36" s="299"/>
      <c r="H36" s="305"/>
      <c r="I36" s="301"/>
      <c r="J36" s="302"/>
      <c r="K36" s="302"/>
      <c r="L36" s="295"/>
    </row>
    <row r="37" spans="1:12" s="290" customFormat="1" ht="18">
      <c r="A37" s="303"/>
      <c r="B37" s="298"/>
      <c r="C37" s="304"/>
      <c r="D37" s="298"/>
      <c r="E37" s="299"/>
      <c r="F37" s="299"/>
      <c r="G37" s="299"/>
      <c r="H37" s="300"/>
      <c r="I37" s="301"/>
      <c r="J37" s="302"/>
      <c r="K37" s="302"/>
      <c r="L37" s="295"/>
    </row>
    <row r="38" spans="1:12" s="290" customFormat="1" ht="18">
      <c r="A38" s="303"/>
      <c r="B38" s="298"/>
      <c r="C38" s="304"/>
      <c r="D38" s="298"/>
      <c r="E38" s="299"/>
      <c r="F38" s="299"/>
      <c r="G38" s="299"/>
      <c r="H38" s="305"/>
      <c r="I38" s="301"/>
      <c r="J38" s="302"/>
      <c r="K38" s="302"/>
      <c r="L38" s="295"/>
    </row>
    <row r="39" spans="1:12" s="290" customFormat="1" ht="18">
      <c r="A39" s="303"/>
      <c r="B39" s="298"/>
      <c r="C39" s="304"/>
      <c r="D39" s="298"/>
      <c r="E39" s="299"/>
      <c r="F39" s="299"/>
      <c r="G39" s="299"/>
      <c r="H39" s="300"/>
      <c r="I39" s="301"/>
      <c r="J39" s="302"/>
      <c r="K39" s="302"/>
      <c r="L39" s="295"/>
    </row>
    <row r="40" spans="1:12" s="290" customFormat="1" ht="18">
      <c r="A40" s="303"/>
      <c r="B40" s="298"/>
      <c r="C40" s="304"/>
      <c r="D40" s="298"/>
      <c r="E40" s="299"/>
      <c r="F40" s="299"/>
      <c r="G40" s="299"/>
      <c r="H40" s="300"/>
      <c r="I40" s="301"/>
      <c r="J40" s="302"/>
      <c r="K40" s="302"/>
      <c r="L40" s="295"/>
    </row>
    <row r="41" spans="1:12" s="290" customFormat="1" ht="18">
      <c r="A41" s="303"/>
      <c r="B41" s="298"/>
      <c r="C41" s="304"/>
      <c r="D41" s="298"/>
      <c r="E41" s="299"/>
      <c r="F41" s="299"/>
      <c r="G41" s="299"/>
      <c r="H41" s="300"/>
      <c r="I41" s="301"/>
      <c r="J41" s="302"/>
      <c r="K41" s="302"/>
      <c r="L41" s="295"/>
    </row>
    <row r="42" spans="1:12" s="290" customFormat="1" ht="18">
      <c r="A42" s="303"/>
      <c r="B42" s="298"/>
      <c r="C42" s="304"/>
      <c r="D42" s="298"/>
      <c r="E42" s="299"/>
      <c r="F42" s="299"/>
      <c r="G42" s="299"/>
      <c r="H42" s="300"/>
      <c r="I42" s="301"/>
      <c r="J42" s="302"/>
      <c r="K42" s="302"/>
      <c r="L42" s="295"/>
    </row>
    <row r="43" spans="1:12" s="290" customFormat="1" ht="18">
      <c r="A43" s="303"/>
      <c r="B43" s="298"/>
      <c r="C43" s="304"/>
      <c r="D43" s="298"/>
      <c r="E43" s="299"/>
      <c r="F43" s="299"/>
      <c r="G43" s="299"/>
      <c r="H43" s="305"/>
      <c r="I43" s="301"/>
      <c r="J43" s="302"/>
      <c r="K43" s="302"/>
      <c r="L43" s="295"/>
    </row>
    <row r="44" spans="1:12" s="290" customFormat="1" ht="18">
      <c r="A44" s="303"/>
      <c r="B44" s="298"/>
      <c r="C44" s="304"/>
      <c r="D44" s="298"/>
      <c r="E44" s="299"/>
      <c r="F44" s="299"/>
      <c r="G44" s="299"/>
      <c r="H44" s="300"/>
      <c r="I44" s="301"/>
      <c r="J44" s="302"/>
      <c r="K44" s="302"/>
      <c r="L44" s="295"/>
    </row>
    <row r="45" spans="1:12" s="290" customFormat="1" ht="18">
      <c r="A45" s="303"/>
      <c r="B45" s="298"/>
      <c r="C45" s="304"/>
      <c r="D45" s="298"/>
      <c r="E45" s="299"/>
      <c r="F45" s="299"/>
      <c r="G45" s="299"/>
      <c r="H45" s="300"/>
      <c r="I45" s="301"/>
      <c r="J45" s="302"/>
      <c r="K45" s="302"/>
      <c r="L45" s="306">
        <f t="shared" ref="L45:L53" si="1">SUM(F45+H45)</f>
        <v>0</v>
      </c>
    </row>
    <row r="46" spans="1:12" s="290" customFormat="1" ht="18">
      <c r="A46" s="303"/>
      <c r="B46" s="298"/>
      <c r="C46" s="304"/>
      <c r="D46" s="298"/>
      <c r="E46" s="299"/>
      <c r="F46" s="299"/>
      <c r="G46" s="299"/>
      <c r="H46" s="300"/>
      <c r="I46" s="301"/>
      <c r="J46" s="302"/>
      <c r="K46" s="302"/>
      <c r="L46" s="306">
        <f t="shared" si="1"/>
        <v>0</v>
      </c>
    </row>
    <row r="47" spans="1:12" s="290" customFormat="1" ht="18">
      <c r="A47" s="303"/>
      <c r="B47" s="298"/>
      <c r="C47" s="304"/>
      <c r="D47" s="298"/>
      <c r="E47" s="299"/>
      <c r="F47" s="299"/>
      <c r="G47" s="299"/>
      <c r="H47" s="300"/>
      <c r="I47" s="301"/>
      <c r="J47" s="302"/>
      <c r="K47" s="302"/>
      <c r="L47" s="306">
        <f t="shared" si="1"/>
        <v>0</v>
      </c>
    </row>
    <row r="48" spans="1:12" s="290" customFormat="1" ht="18">
      <c r="A48" s="303"/>
      <c r="B48" s="298"/>
      <c r="C48" s="304"/>
      <c r="D48" s="298"/>
      <c r="E48" s="299"/>
      <c r="F48" s="299"/>
      <c r="G48" s="299"/>
      <c r="H48" s="305"/>
      <c r="I48" s="307"/>
      <c r="J48" s="305"/>
      <c r="K48" s="305"/>
      <c r="L48" s="306">
        <f t="shared" si="1"/>
        <v>0</v>
      </c>
    </row>
    <row r="49" spans="1:12" s="197" customFormat="1" ht="18">
      <c r="A49" s="258"/>
      <c r="B49" s="268"/>
      <c r="C49" s="270"/>
      <c r="D49" s="268"/>
      <c r="E49" s="269"/>
      <c r="F49" s="269"/>
      <c r="G49" s="269"/>
      <c r="H49" s="271"/>
      <c r="I49" s="272"/>
      <c r="J49" s="271"/>
      <c r="K49" s="271"/>
      <c r="L49" s="260">
        <f t="shared" si="1"/>
        <v>0</v>
      </c>
    </row>
    <row r="50" spans="1:12" s="197" customFormat="1" ht="18">
      <c r="A50" s="258"/>
      <c r="B50" s="268"/>
      <c r="C50" s="270"/>
      <c r="D50" s="268"/>
      <c r="E50" s="269"/>
      <c r="F50" s="269"/>
      <c r="G50" s="269"/>
      <c r="H50" s="271"/>
      <c r="I50" s="272"/>
      <c r="J50" s="271"/>
      <c r="K50" s="271"/>
      <c r="L50" s="260">
        <f t="shared" si="1"/>
        <v>0</v>
      </c>
    </row>
    <row r="51" spans="1:12" s="197" customFormat="1" ht="18">
      <c r="A51" s="258"/>
      <c r="B51" s="268"/>
      <c r="C51" s="270"/>
      <c r="D51" s="268"/>
      <c r="E51" s="269"/>
      <c r="F51" s="269"/>
      <c r="G51" s="269"/>
      <c r="H51" s="271"/>
      <c r="I51" s="272"/>
      <c r="J51" s="271"/>
      <c r="K51" s="271"/>
      <c r="L51" s="260">
        <f t="shared" si="1"/>
        <v>0</v>
      </c>
    </row>
    <row r="52" spans="1:12" ht="18">
      <c r="A52" s="262"/>
      <c r="B52" s="263"/>
      <c r="C52" s="264"/>
      <c r="D52" s="263"/>
      <c r="E52" s="265"/>
      <c r="F52" s="265"/>
      <c r="G52" s="265"/>
      <c r="H52" s="266"/>
      <c r="I52" s="267"/>
      <c r="J52" s="266"/>
      <c r="K52" s="266"/>
      <c r="L52" s="260">
        <f t="shared" si="1"/>
        <v>0</v>
      </c>
    </row>
    <row r="53" spans="1:12" ht="18">
      <c r="A53" s="258"/>
      <c r="B53" s="33"/>
      <c r="C53" s="32"/>
      <c r="D53" s="33"/>
      <c r="E53" s="183"/>
      <c r="F53" s="183"/>
      <c r="G53" s="183"/>
      <c r="H53" s="36"/>
      <c r="I53" s="37"/>
      <c r="J53" s="36"/>
      <c r="K53" s="36"/>
      <c r="L53" s="260">
        <f t="shared" si="1"/>
        <v>0</v>
      </c>
    </row>
    <row r="54" spans="1:12" ht="15.75">
      <c r="A54" s="258"/>
      <c r="B54" s="33"/>
      <c r="C54" s="32"/>
      <c r="D54" s="33"/>
      <c r="E54" s="183"/>
      <c r="F54" s="183"/>
      <c r="G54" s="183"/>
      <c r="H54" s="36"/>
      <c r="I54" s="37"/>
      <c r="J54" s="36"/>
      <c r="K54" s="36"/>
      <c r="L54" s="199"/>
    </row>
    <row r="55" spans="1:12" ht="15.75">
      <c r="A55" s="258"/>
      <c r="B55" s="33"/>
      <c r="C55" s="32"/>
      <c r="D55" s="33"/>
      <c r="E55" s="183"/>
      <c r="F55" s="183"/>
      <c r="G55" s="183"/>
      <c r="H55" s="36"/>
      <c r="I55" s="37"/>
      <c r="J55" s="36"/>
      <c r="K55" s="36"/>
      <c r="L55" s="199"/>
    </row>
    <row r="56" spans="1:12" ht="15.75">
      <c r="A56" s="258"/>
      <c r="B56" s="33"/>
      <c r="C56" s="32"/>
      <c r="D56" s="33"/>
      <c r="E56" s="183"/>
      <c r="F56" s="183"/>
      <c r="G56" s="183"/>
      <c r="H56" s="36"/>
      <c r="I56" s="37"/>
      <c r="J56" s="36"/>
      <c r="K56" s="36"/>
      <c r="L56" s="199"/>
    </row>
    <row r="57" spans="1:12" ht="15.75">
      <c r="A57" s="258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9"/>
    </row>
    <row r="58" spans="1:12" ht="15.75">
      <c r="A58" s="258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>
      <c r="A59" s="258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>
      <c r="A60" s="258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>
      <c r="A61" s="258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>
      <c r="A62" s="258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>
      <c r="A63" s="258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>
      <c r="A64" s="258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>
      <c r="A65" s="258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>
      <c r="A66" s="258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>
      <c r="A67" s="258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>
      <c r="A68" s="258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>
      <c r="A69" s="258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>
      <c r="A70" s="258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>
      <c r="A71" s="258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>
      <c r="A72" s="258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>
      <c r="A73" s="258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>
      <c r="A74" s="258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9"/>
    </row>
    <row r="75" spans="1:12" ht="15.75">
      <c r="A75" s="258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9"/>
    </row>
    <row r="76" spans="1:12" ht="15.75">
      <c r="A76" s="258"/>
      <c r="B76" s="33"/>
      <c r="C76" s="32"/>
      <c r="D76" s="33"/>
      <c r="E76" s="183"/>
      <c r="F76" s="183"/>
      <c r="G76" s="183"/>
      <c r="H76" s="36"/>
      <c r="I76" s="37"/>
      <c r="J76" s="37"/>
      <c r="K76" s="37"/>
      <c r="L76" s="199"/>
    </row>
  </sheetData>
  <autoFilter ref="A3:L4" xr:uid="{00000000-0009-0000-0000-000002000000}"/>
  <mergeCells count="19">
    <mergeCell ref="G22:G23"/>
    <mergeCell ref="F22:F23"/>
    <mergeCell ref="H22:H23"/>
    <mergeCell ref="J22:J23"/>
    <mergeCell ref="G24:G26"/>
    <mergeCell ref="F24:F26"/>
    <mergeCell ref="H24:H26"/>
    <mergeCell ref="A1:L1"/>
    <mergeCell ref="G2:K2"/>
    <mergeCell ref="G5:G7"/>
    <mergeCell ref="F5:F7"/>
    <mergeCell ref="H5:H7"/>
    <mergeCell ref="G17:G18"/>
    <mergeCell ref="F17:F18"/>
    <mergeCell ref="H17:H18"/>
    <mergeCell ref="G11:G12"/>
    <mergeCell ref="F11:F12"/>
    <mergeCell ref="F13:F14"/>
    <mergeCell ref="G13:G15"/>
  </mergeCells>
  <dataValidations count="1">
    <dataValidation type="whole" allowBlank="1" showInputMessage="1" showErrorMessage="1" sqref="E6:E65 F31:F65 F19:F20 F22 D31:D65 F15 F17 F27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36" t="s">
        <v>52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12">
      <c r="A2" s="25"/>
      <c r="B2" s="26"/>
      <c r="C2" s="26"/>
      <c r="D2" s="26"/>
      <c r="E2" s="27"/>
      <c r="F2" s="27"/>
      <c r="G2" s="337" t="s">
        <v>35</v>
      </c>
      <c r="H2" s="338"/>
      <c r="I2" s="338"/>
      <c r="J2" s="338"/>
      <c r="K2" s="339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36" t="s">
        <v>51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12">
      <c r="A2" s="25"/>
      <c r="B2" s="26"/>
      <c r="C2" s="26"/>
      <c r="D2" s="26"/>
      <c r="E2" s="27"/>
      <c r="F2" s="27"/>
      <c r="G2" s="337" t="s">
        <v>35</v>
      </c>
      <c r="H2" s="338"/>
      <c r="I2" s="338"/>
      <c r="J2" s="338"/>
      <c r="K2" s="339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topLeftCell="A23" zoomScale="89" zoomScaleNormal="89" workbookViewId="0">
      <selection activeCell="D29" sqref="D29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40" t="s">
        <v>0</v>
      </c>
      <c r="B1" s="340"/>
      <c r="C1" s="340"/>
      <c r="D1" s="340"/>
      <c r="E1" s="340"/>
      <c r="F1" s="340"/>
      <c r="G1" s="340"/>
      <c r="I1" s="340" t="s">
        <v>0</v>
      </c>
      <c r="J1" s="340"/>
      <c r="K1" s="340"/>
      <c r="L1" s="340"/>
      <c r="M1" s="340"/>
      <c r="N1" s="340"/>
      <c r="O1" s="340"/>
    </row>
    <row r="2" spans="1:15">
      <c r="A2" s="341"/>
      <c r="B2" s="341"/>
      <c r="C2" s="341"/>
      <c r="D2" s="341"/>
      <c r="E2" s="341"/>
      <c r="F2" s="341"/>
      <c r="G2" s="341"/>
      <c r="I2" s="341"/>
      <c r="J2" s="341"/>
      <c r="K2" s="341"/>
      <c r="L2" s="341"/>
      <c r="M2" s="341"/>
      <c r="N2" s="341"/>
      <c r="O2" s="341"/>
    </row>
    <row r="3" spans="1:15" ht="18.75">
      <c r="A3" s="342" t="s">
        <v>83</v>
      </c>
      <c r="B3" s="342"/>
      <c r="C3" s="131" t="s">
        <v>239</v>
      </c>
      <c r="D3" s="131"/>
      <c r="E3" s="132"/>
      <c r="F3" s="133" t="s">
        <v>84</v>
      </c>
      <c r="G3" s="132" t="s">
        <v>121</v>
      </c>
      <c r="I3" s="342" t="s">
        <v>83</v>
      </c>
      <c r="J3" s="342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>
      <c r="A6" s="135">
        <v>1</v>
      </c>
      <c r="B6" s="436">
        <v>45474</v>
      </c>
      <c r="C6" s="108" t="s">
        <v>135</v>
      </c>
      <c r="D6" s="145" t="s">
        <v>225</v>
      </c>
      <c r="E6" s="108" t="s">
        <v>136</v>
      </c>
      <c r="F6" s="108" t="s">
        <v>138</v>
      </c>
      <c r="G6" s="108">
        <v>1200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436">
        <v>45474</v>
      </c>
      <c r="C7" s="108" t="s">
        <v>135</v>
      </c>
      <c r="D7" s="145" t="s">
        <v>226</v>
      </c>
      <c r="E7" s="108" t="s">
        <v>136</v>
      </c>
      <c r="F7" s="108" t="s">
        <v>138</v>
      </c>
      <c r="G7" s="108">
        <v>220</v>
      </c>
      <c r="I7" s="135"/>
      <c r="J7" s="178"/>
      <c r="K7" s="108"/>
      <c r="L7" s="108"/>
      <c r="M7" s="108"/>
      <c r="N7" s="108"/>
      <c r="O7" s="108"/>
    </row>
    <row r="8" spans="1:15" ht="18.75">
      <c r="A8" s="135">
        <f t="shared" ref="A8:A16" si="0">SUM(A7+1)</f>
        <v>3</v>
      </c>
      <c r="B8" s="436">
        <v>45474</v>
      </c>
      <c r="C8" s="108" t="s">
        <v>135</v>
      </c>
      <c r="D8" s="145" t="s">
        <v>227</v>
      </c>
      <c r="E8" s="108" t="s">
        <v>136</v>
      </c>
      <c r="F8" s="108" t="s">
        <v>137</v>
      </c>
      <c r="G8" s="108">
        <v>3100</v>
      </c>
      <c r="I8" s="135"/>
      <c r="J8" s="178"/>
      <c r="K8" s="108"/>
      <c r="L8" s="145"/>
      <c r="M8" s="108"/>
      <c r="N8" s="108"/>
      <c r="O8" s="108"/>
    </row>
    <row r="9" spans="1:15" ht="18.75">
      <c r="A9" s="135">
        <f t="shared" si="0"/>
        <v>4</v>
      </c>
      <c r="B9" s="436">
        <v>45474</v>
      </c>
      <c r="C9" s="108" t="s">
        <v>135</v>
      </c>
      <c r="D9" s="145" t="s">
        <v>228</v>
      </c>
      <c r="E9" s="108" t="s">
        <v>136</v>
      </c>
      <c r="F9" s="108" t="s">
        <v>231</v>
      </c>
      <c r="G9" s="108">
        <v>500</v>
      </c>
      <c r="I9" s="135"/>
      <c r="J9" s="178"/>
      <c r="K9" s="108"/>
      <c r="L9" s="108"/>
      <c r="M9" s="108"/>
      <c r="N9" s="108"/>
      <c r="O9" s="108"/>
    </row>
    <row r="10" spans="1:15" ht="23.1" customHeight="1">
      <c r="A10" s="135">
        <f t="shared" si="0"/>
        <v>5</v>
      </c>
      <c r="B10" s="436">
        <v>45475</v>
      </c>
      <c r="C10" s="108" t="s">
        <v>135</v>
      </c>
      <c r="D10" s="145" t="s">
        <v>229</v>
      </c>
      <c r="E10" s="108" t="s">
        <v>136</v>
      </c>
      <c r="F10" s="108" t="s">
        <v>137</v>
      </c>
      <c r="G10" s="108">
        <v>1000</v>
      </c>
      <c r="I10" s="135"/>
      <c r="J10" s="178"/>
      <c r="K10" s="108"/>
      <c r="L10" s="108"/>
      <c r="M10" s="108"/>
      <c r="N10" s="108"/>
      <c r="O10" s="108"/>
    </row>
    <row r="11" spans="1:15" ht="23.1" customHeight="1">
      <c r="A11" s="135"/>
      <c r="B11" s="436">
        <v>45475</v>
      </c>
      <c r="C11" s="108" t="s">
        <v>135</v>
      </c>
      <c r="D11" s="145" t="s">
        <v>238</v>
      </c>
      <c r="E11" s="108" t="s">
        <v>136</v>
      </c>
      <c r="F11" s="108" t="s">
        <v>137</v>
      </c>
      <c r="G11" s="108">
        <v>4000</v>
      </c>
      <c r="I11" s="135"/>
      <c r="J11" s="178"/>
      <c r="K11" s="108"/>
      <c r="L11" s="108"/>
      <c r="M11" s="108"/>
      <c r="N11" s="108"/>
      <c r="O11" s="108"/>
    </row>
    <row r="12" spans="1:15" ht="36.75" customHeight="1">
      <c r="A12" s="135">
        <f>SUM(A10+1)</f>
        <v>6</v>
      </c>
      <c r="B12" s="436">
        <v>45476</v>
      </c>
      <c r="C12" s="108" t="s">
        <v>135</v>
      </c>
      <c r="D12" s="145" t="s">
        <v>230</v>
      </c>
      <c r="E12" s="108" t="s">
        <v>136</v>
      </c>
      <c r="F12" s="108" t="s">
        <v>137</v>
      </c>
      <c r="G12" s="108">
        <v>3000</v>
      </c>
      <c r="I12" s="135"/>
      <c r="J12" s="178"/>
      <c r="K12" s="108"/>
      <c r="L12" s="108"/>
      <c r="M12" s="108"/>
      <c r="N12" s="108"/>
      <c r="O12" s="108"/>
    </row>
    <row r="13" spans="1:15" ht="42" customHeight="1">
      <c r="A13" s="135">
        <f t="shared" si="0"/>
        <v>7</v>
      </c>
      <c r="B13" s="436">
        <v>45477</v>
      </c>
      <c r="C13" s="108" t="s">
        <v>135</v>
      </c>
      <c r="D13" s="145" t="s">
        <v>232</v>
      </c>
      <c r="E13" s="108" t="s">
        <v>136</v>
      </c>
      <c r="F13" s="108" t="s">
        <v>140</v>
      </c>
      <c r="G13" s="108">
        <v>300</v>
      </c>
      <c r="I13" s="135"/>
      <c r="J13" s="178"/>
      <c r="K13" s="108"/>
      <c r="L13" s="108"/>
      <c r="M13" s="108"/>
      <c r="N13" s="108"/>
      <c r="O13" s="108"/>
    </row>
    <row r="14" spans="1:15" ht="32.1" customHeight="1">
      <c r="A14" s="135">
        <f t="shared" si="0"/>
        <v>8</v>
      </c>
      <c r="B14" s="436">
        <v>45479</v>
      </c>
      <c r="C14" s="108" t="s">
        <v>135</v>
      </c>
      <c r="D14" s="145" t="s">
        <v>233</v>
      </c>
      <c r="E14" s="108" t="s">
        <v>136</v>
      </c>
      <c r="F14" s="108" t="s">
        <v>140</v>
      </c>
      <c r="G14" s="108">
        <v>80</v>
      </c>
      <c r="I14" s="135"/>
      <c r="J14" s="178"/>
      <c r="K14" s="108"/>
      <c r="L14" s="108"/>
      <c r="M14" s="108"/>
      <c r="N14" s="108"/>
      <c r="O14" s="108"/>
    </row>
    <row r="15" spans="1:15" ht="18.75">
      <c r="A15" s="135">
        <f t="shared" si="0"/>
        <v>9</v>
      </c>
      <c r="B15" s="436">
        <v>45479</v>
      </c>
      <c r="C15" s="108" t="s">
        <v>135</v>
      </c>
      <c r="D15" s="145" t="s">
        <v>234</v>
      </c>
      <c r="E15" s="108" t="s">
        <v>136</v>
      </c>
      <c r="F15" s="108" t="s">
        <v>138</v>
      </c>
      <c r="G15" s="108">
        <v>400</v>
      </c>
      <c r="I15" s="135"/>
      <c r="J15" s="178"/>
      <c r="K15" s="108"/>
      <c r="L15" s="108"/>
      <c r="M15" s="108"/>
      <c r="N15" s="108"/>
      <c r="O15" s="108"/>
    </row>
    <row r="16" spans="1:15" ht="28.5" customHeight="1">
      <c r="A16" s="135">
        <f t="shared" si="0"/>
        <v>10</v>
      </c>
      <c r="B16" s="436">
        <v>45482</v>
      </c>
      <c r="C16" s="108" t="s">
        <v>135</v>
      </c>
      <c r="D16" s="145" t="s">
        <v>235</v>
      </c>
      <c r="E16" s="108" t="s">
        <v>136</v>
      </c>
      <c r="F16" s="108" t="s">
        <v>138</v>
      </c>
      <c r="G16" s="108">
        <v>690</v>
      </c>
      <c r="I16" s="250"/>
      <c r="J16" s="178"/>
      <c r="K16" s="108"/>
      <c r="L16" s="108"/>
      <c r="M16" s="108"/>
      <c r="N16" s="108"/>
      <c r="O16" s="108"/>
    </row>
    <row r="17" spans="1:15" ht="30.75" customHeight="1">
      <c r="A17" s="135">
        <v>11</v>
      </c>
      <c r="B17" s="436">
        <v>45482</v>
      </c>
      <c r="C17" s="108" t="s">
        <v>135</v>
      </c>
      <c r="D17" s="145" t="s">
        <v>236</v>
      </c>
      <c r="E17" s="108" t="s">
        <v>136</v>
      </c>
      <c r="F17" s="108" t="s">
        <v>138</v>
      </c>
      <c r="G17" s="108">
        <v>570</v>
      </c>
      <c r="I17" s="250"/>
      <c r="J17" s="178"/>
      <c r="K17" s="108"/>
      <c r="L17" s="108"/>
      <c r="M17" s="108"/>
      <c r="N17" s="108"/>
      <c r="O17" s="108"/>
    </row>
    <row r="18" spans="1:15" ht="29.25" customHeight="1">
      <c r="A18" s="135">
        <f>SUM(A16+1)</f>
        <v>11</v>
      </c>
      <c r="B18" s="436">
        <v>45483</v>
      </c>
      <c r="C18" s="108" t="s">
        <v>135</v>
      </c>
      <c r="D18" s="145" t="s">
        <v>237</v>
      </c>
      <c r="E18" s="108" t="s">
        <v>136</v>
      </c>
      <c r="F18" s="108" t="s">
        <v>138</v>
      </c>
      <c r="G18" s="108">
        <v>700</v>
      </c>
      <c r="I18" s="135"/>
      <c r="J18" s="178"/>
      <c r="K18" s="108"/>
      <c r="L18" s="108"/>
      <c r="M18" s="108"/>
      <c r="N18" s="108"/>
      <c r="O18" s="108"/>
    </row>
    <row r="19" spans="1:15" ht="33.6" customHeight="1">
      <c r="A19" s="135"/>
      <c r="B19" s="437"/>
      <c r="C19" s="108"/>
      <c r="D19" s="145"/>
      <c r="E19" s="108"/>
      <c r="F19" s="108"/>
      <c r="G19" s="108"/>
      <c r="I19" s="135"/>
      <c r="J19" s="178"/>
      <c r="K19" s="108"/>
      <c r="L19" s="108"/>
      <c r="M19" s="108"/>
      <c r="N19" s="108"/>
      <c r="O19" s="108"/>
    </row>
    <row r="20" spans="1:15" ht="18.75">
      <c r="A20" s="135"/>
      <c r="B20" s="217"/>
      <c r="C20" s="102"/>
      <c r="D20" s="102"/>
      <c r="E20" s="102"/>
      <c r="F20" s="102"/>
      <c r="G20" s="102"/>
      <c r="I20" s="135"/>
      <c r="J20" s="178"/>
      <c r="K20" s="108"/>
      <c r="L20" s="108"/>
      <c r="M20" s="108"/>
      <c r="N20" s="108"/>
      <c r="O20" s="108"/>
    </row>
    <row r="21" spans="1:15">
      <c r="C21" s="343"/>
      <c r="D21" s="343"/>
      <c r="E21" s="343"/>
      <c r="G21" s="228"/>
      <c r="I21" s="124"/>
      <c r="J21" s="186"/>
      <c r="K21" s="124"/>
      <c r="L21" s="124"/>
      <c r="M21" s="124"/>
      <c r="N21" s="108"/>
      <c r="O21" s="134"/>
    </row>
    <row r="22" spans="1:15">
      <c r="C22" s="343"/>
      <c r="D22" s="343"/>
      <c r="E22" s="343"/>
      <c r="F22" s="108" t="s">
        <v>23</v>
      </c>
      <c r="G22" s="108">
        <f>SUM(G6:G19)</f>
        <v>15760</v>
      </c>
    </row>
    <row r="23" spans="1:15">
      <c r="B23" s="186"/>
      <c r="C23" s="343"/>
      <c r="D23" s="343"/>
      <c r="E23" s="343"/>
      <c r="F23" s="344"/>
      <c r="G23" s="344"/>
      <c r="I23" s="114"/>
      <c r="J23" s="179"/>
      <c r="K23" s="114"/>
      <c r="L23" s="114"/>
      <c r="M23" s="114"/>
      <c r="N23" s="114"/>
      <c r="O23" s="114"/>
    </row>
    <row r="24" spans="1:15">
      <c r="F24" s="341"/>
      <c r="G24" s="341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>
      <c r="A25" s="137"/>
      <c r="B25" s="179"/>
      <c r="C25" s="114"/>
      <c r="D25" s="114"/>
      <c r="E25" s="114"/>
      <c r="F25" s="341"/>
      <c r="G25" s="341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>
      <c r="A26" s="137" t="s">
        <v>78</v>
      </c>
      <c r="B26" s="179"/>
      <c r="C26" s="47"/>
      <c r="D26" s="47" t="s">
        <v>79</v>
      </c>
      <c r="E26" s="47"/>
      <c r="F26" s="47" t="s">
        <v>80</v>
      </c>
      <c r="G26" s="47"/>
    </row>
    <row r="27" spans="1:15">
      <c r="A27" s="138" t="s">
        <v>30</v>
      </c>
      <c r="C27" s="223"/>
      <c r="D27" s="114" t="s">
        <v>81</v>
      </c>
      <c r="F27" s="114" t="s">
        <v>82</v>
      </c>
    </row>
    <row r="28" spans="1:15">
      <c r="B28" s="223"/>
      <c r="C28" s="223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9"/>
  <sheetViews>
    <sheetView topLeftCell="A72" workbookViewId="0">
      <selection activeCell="A73" sqref="A73:G89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48" t="s">
        <v>0</v>
      </c>
      <c r="B1" s="349"/>
      <c r="C1" s="349"/>
      <c r="D1" s="349"/>
      <c r="E1" s="349"/>
      <c r="F1" s="349"/>
      <c r="G1" s="350"/>
      <c r="I1" s="348" t="s">
        <v>0</v>
      </c>
      <c r="J1" s="349"/>
      <c r="K1" s="349"/>
      <c r="L1" s="349"/>
      <c r="M1" s="349"/>
      <c r="N1" s="349"/>
      <c r="O1" s="350"/>
    </row>
    <row r="2" spans="1:15">
      <c r="A2" s="351"/>
      <c r="B2" s="341"/>
      <c r="C2" s="341"/>
      <c r="D2" s="341"/>
      <c r="E2" s="341"/>
      <c r="F2" s="341"/>
      <c r="G2" s="352"/>
      <c r="I2" s="351"/>
      <c r="J2" s="341"/>
      <c r="K2" s="341"/>
      <c r="L2" s="341"/>
      <c r="M2" s="341"/>
      <c r="N2" s="341"/>
      <c r="O2" s="352"/>
    </row>
    <row r="3" spans="1:15">
      <c r="A3" s="353" t="s">
        <v>83</v>
      </c>
      <c r="B3" s="354"/>
      <c r="C3" s="123" t="s">
        <v>195</v>
      </c>
      <c r="D3" s="123"/>
      <c r="E3" s="124"/>
      <c r="F3" s="125" t="s">
        <v>84</v>
      </c>
      <c r="G3" s="126" t="s">
        <v>118</v>
      </c>
      <c r="I3" s="353" t="s">
        <v>83</v>
      </c>
      <c r="J3" s="354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45482</v>
      </c>
      <c r="C6" s="145" t="s">
        <v>245</v>
      </c>
      <c r="D6" s="111" t="s">
        <v>135</v>
      </c>
      <c r="E6" s="167" t="s">
        <v>136</v>
      </c>
      <c r="F6" s="108" t="s">
        <v>138</v>
      </c>
      <c r="G6" s="112">
        <v>240</v>
      </c>
      <c r="I6" s="107">
        <v>1</v>
      </c>
      <c r="J6" s="227">
        <v>44964</v>
      </c>
      <c r="K6" s="145" t="s">
        <v>164</v>
      </c>
      <c r="L6" s="111" t="s">
        <v>135</v>
      </c>
      <c r="M6" s="196" t="s">
        <v>136</v>
      </c>
      <c r="N6" s="108" t="s">
        <v>147</v>
      </c>
      <c r="O6" s="112">
        <v>60</v>
      </c>
    </row>
    <row r="7" spans="1:15">
      <c r="A7" s="110">
        <v>2</v>
      </c>
      <c r="B7" s="147">
        <v>45483</v>
      </c>
      <c r="C7" s="145" t="s">
        <v>236</v>
      </c>
      <c r="D7" s="111" t="s">
        <v>135</v>
      </c>
      <c r="E7" s="167" t="s">
        <v>136</v>
      </c>
      <c r="F7" s="108" t="s">
        <v>138</v>
      </c>
      <c r="G7" s="112">
        <v>150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>
      <c r="A8" s="110"/>
      <c r="B8" s="147"/>
      <c r="C8" s="145"/>
      <c r="D8" s="111"/>
      <c r="E8" s="167"/>
      <c r="F8" s="108"/>
      <c r="G8" s="112"/>
      <c r="I8" s="113"/>
      <c r="J8" s="179"/>
      <c r="K8" s="114"/>
      <c r="L8" s="114"/>
      <c r="M8" s="114"/>
      <c r="N8" s="114"/>
      <c r="O8" s="115"/>
    </row>
    <row r="9" spans="1:15">
      <c r="A9" s="110"/>
      <c r="F9" s="111"/>
      <c r="G9" s="112"/>
      <c r="I9" s="116" t="s">
        <v>78</v>
      </c>
      <c r="J9" s="180"/>
      <c r="K9" s="47"/>
      <c r="L9" s="47" t="s">
        <v>79</v>
      </c>
      <c r="M9" s="47"/>
      <c r="N9" s="47" t="s">
        <v>80</v>
      </c>
      <c r="O9" s="117"/>
    </row>
    <row r="10" spans="1:15" ht="15.75" thickBot="1">
      <c r="A10" s="105"/>
      <c r="F10" s="111" t="s">
        <v>23</v>
      </c>
      <c r="G10" s="112">
        <f>SUM(G6:G7)</f>
        <v>390</v>
      </c>
      <c r="I10" s="127" t="s">
        <v>30</v>
      </c>
      <c r="J10" s="191"/>
      <c r="K10" s="128"/>
      <c r="L10" s="128" t="s">
        <v>81</v>
      </c>
      <c r="M10" s="129"/>
      <c r="N10" s="128" t="s">
        <v>82</v>
      </c>
      <c r="O10" s="130"/>
    </row>
    <row r="11" spans="1:15" ht="15.75" thickBot="1">
      <c r="A11" s="113"/>
      <c r="B11" s="179"/>
      <c r="C11" s="114"/>
      <c r="D11" s="114"/>
      <c r="E11" s="114"/>
      <c r="F11" s="114"/>
      <c r="G11" s="115"/>
    </row>
    <row r="12" spans="1:15">
      <c r="A12" s="116" t="s">
        <v>78</v>
      </c>
      <c r="B12" s="180"/>
      <c r="C12" s="47"/>
      <c r="D12" s="47" t="s">
        <v>79</v>
      </c>
      <c r="E12" s="47"/>
      <c r="F12" s="47" t="s">
        <v>80</v>
      </c>
      <c r="G12" s="117"/>
      <c r="I12" s="348" t="s">
        <v>0</v>
      </c>
      <c r="J12" s="349"/>
      <c r="K12" s="349"/>
      <c r="L12" s="349"/>
      <c r="M12" s="349"/>
      <c r="N12" s="349"/>
      <c r="O12" s="350"/>
    </row>
    <row r="13" spans="1:15" ht="15.75" thickBot="1">
      <c r="A13" s="127" t="s">
        <v>30</v>
      </c>
      <c r="B13" s="191"/>
      <c r="C13" s="128"/>
      <c r="D13" s="128" t="s">
        <v>81</v>
      </c>
      <c r="E13" s="129"/>
      <c r="F13" s="128" t="s">
        <v>82</v>
      </c>
      <c r="G13" s="130"/>
      <c r="I13" s="351"/>
      <c r="J13" s="341"/>
      <c r="K13" s="341"/>
      <c r="L13" s="341"/>
      <c r="M13" s="341"/>
      <c r="N13" s="341"/>
      <c r="O13" s="352"/>
    </row>
    <row r="14" spans="1:15" ht="15.75" thickBot="1">
      <c r="I14" s="353" t="s">
        <v>83</v>
      </c>
      <c r="J14" s="354"/>
      <c r="K14" s="123" t="s">
        <v>126</v>
      </c>
      <c r="L14" s="123"/>
      <c r="M14" s="124"/>
      <c r="N14" s="125" t="s">
        <v>84</v>
      </c>
      <c r="O14" s="126" t="s">
        <v>118</v>
      </c>
    </row>
    <row r="15" spans="1:15">
      <c r="A15" s="348" t="s">
        <v>0</v>
      </c>
      <c r="B15" s="349"/>
      <c r="C15" s="349"/>
      <c r="D15" s="349"/>
      <c r="E15" s="349"/>
      <c r="F15" s="349"/>
      <c r="G15" s="350"/>
      <c r="I15" s="105"/>
      <c r="O15" s="106"/>
    </row>
    <row r="16" spans="1:15">
      <c r="A16" s="351"/>
      <c r="B16" s="341"/>
      <c r="C16" s="341"/>
      <c r="D16" s="341"/>
      <c r="E16" s="341"/>
      <c r="F16" s="341"/>
      <c r="G16" s="352"/>
      <c r="I16" s="107" t="s">
        <v>77</v>
      </c>
      <c r="J16" s="178" t="s">
        <v>36</v>
      </c>
      <c r="K16" s="108" t="s">
        <v>85</v>
      </c>
      <c r="L16" s="108" t="s">
        <v>86</v>
      </c>
      <c r="M16" s="108" t="s">
        <v>5</v>
      </c>
      <c r="N16" s="108" t="s">
        <v>87</v>
      </c>
      <c r="O16" s="109" t="s">
        <v>56</v>
      </c>
    </row>
    <row r="17" spans="1:15">
      <c r="A17" s="353" t="s">
        <v>83</v>
      </c>
      <c r="B17" s="354"/>
      <c r="C17" s="123" t="s">
        <v>240</v>
      </c>
      <c r="D17" s="123"/>
      <c r="E17" s="124"/>
      <c r="F17" s="125" t="s">
        <v>84</v>
      </c>
      <c r="G17" s="126" t="s">
        <v>146</v>
      </c>
      <c r="I17" s="110">
        <v>1</v>
      </c>
      <c r="J17" s="227">
        <v>45202</v>
      </c>
      <c r="K17" s="145" t="s">
        <v>142</v>
      </c>
      <c r="L17" s="111" t="s">
        <v>135</v>
      </c>
      <c r="M17" s="167" t="s">
        <v>136</v>
      </c>
      <c r="N17" s="108" t="s">
        <v>138</v>
      </c>
      <c r="O17" s="112"/>
    </row>
    <row r="18" spans="1:15">
      <c r="A18" s="105"/>
      <c r="G18" s="106"/>
      <c r="I18" s="110">
        <v>2</v>
      </c>
      <c r="J18" s="227">
        <v>45203</v>
      </c>
      <c r="K18" s="108" t="s">
        <v>141</v>
      </c>
      <c r="L18" s="111" t="s">
        <v>135</v>
      </c>
      <c r="M18" s="167" t="s">
        <v>136</v>
      </c>
      <c r="N18" s="108" t="s">
        <v>139</v>
      </c>
      <c r="O18" s="112"/>
    </row>
    <row r="19" spans="1:15">
      <c r="A19" s="107" t="s">
        <v>77</v>
      </c>
      <c r="B19" s="178" t="s">
        <v>36</v>
      </c>
      <c r="C19" s="108" t="s">
        <v>85</v>
      </c>
      <c r="D19" s="108" t="s">
        <v>86</v>
      </c>
      <c r="E19" s="108" t="s">
        <v>5</v>
      </c>
      <c r="F19" s="108" t="s">
        <v>87</v>
      </c>
      <c r="G19" s="109" t="s">
        <v>56</v>
      </c>
      <c r="I19" s="111"/>
      <c r="J19" s="217"/>
      <c r="K19" s="102"/>
      <c r="L19" s="102"/>
      <c r="M19" s="102"/>
      <c r="N19" s="102"/>
      <c r="O19" s="102"/>
    </row>
    <row r="20" spans="1:15">
      <c r="A20" s="107"/>
      <c r="B20" s="227">
        <v>45474</v>
      </c>
      <c r="C20" s="145" t="s">
        <v>244</v>
      </c>
      <c r="D20" s="111" t="s">
        <v>135</v>
      </c>
      <c r="E20" s="221" t="s">
        <v>136</v>
      </c>
      <c r="F20" s="108" t="s">
        <v>139</v>
      </c>
      <c r="G20" s="109">
        <v>50</v>
      </c>
      <c r="I20" s="345"/>
      <c r="J20" s="346"/>
      <c r="K20" s="346"/>
      <c r="L20" s="346"/>
      <c r="M20" s="347"/>
      <c r="N20" s="215" t="s">
        <v>23</v>
      </c>
      <c r="O20" s="216"/>
    </row>
    <row r="21" spans="1:15">
      <c r="A21" s="259"/>
      <c r="G21" s="216"/>
      <c r="I21" s="105"/>
      <c r="O21" s="106"/>
    </row>
    <row r="22" spans="1:15">
      <c r="A22" s="355"/>
      <c r="B22" s="356"/>
      <c r="C22" s="356"/>
      <c r="D22" s="356"/>
      <c r="E22" s="356"/>
      <c r="F22" s="111" t="s">
        <v>23</v>
      </c>
      <c r="G22" s="112">
        <f>SUM(G20:G20)</f>
        <v>50</v>
      </c>
      <c r="I22" s="113"/>
      <c r="J22" s="179"/>
      <c r="K22" s="114"/>
      <c r="L22" s="114"/>
      <c r="M22" s="114"/>
      <c r="N22" s="114"/>
      <c r="O22" s="115"/>
    </row>
    <row r="23" spans="1:15">
      <c r="A23" s="345"/>
      <c r="B23" s="346"/>
      <c r="C23" s="346"/>
      <c r="D23" s="346"/>
      <c r="E23" s="346"/>
      <c r="G23" s="106"/>
      <c r="I23" s="116" t="s">
        <v>78</v>
      </c>
      <c r="J23" s="180"/>
      <c r="K23" s="47"/>
      <c r="L23" s="47" t="s">
        <v>79</v>
      </c>
      <c r="M23" s="47"/>
      <c r="N23" s="47" t="s">
        <v>80</v>
      </c>
      <c r="O23" s="117"/>
    </row>
    <row r="24" spans="1:15" ht="15.75" thickBot="1">
      <c r="A24" s="113"/>
      <c r="B24" s="179"/>
      <c r="C24" s="114"/>
      <c r="D24" s="114"/>
      <c r="E24" s="114"/>
      <c r="F24" s="114"/>
      <c r="G24" s="115"/>
      <c r="I24" s="127" t="s">
        <v>30</v>
      </c>
      <c r="J24" s="191"/>
      <c r="K24" s="128"/>
      <c r="L24" s="128" t="s">
        <v>81</v>
      </c>
      <c r="M24" s="129"/>
      <c r="N24" s="128" t="s">
        <v>82</v>
      </c>
      <c r="O24" s="130"/>
    </row>
    <row r="25" spans="1:15">
      <c r="A25" s="116" t="s">
        <v>78</v>
      </c>
      <c r="B25" s="180"/>
      <c r="C25" s="47"/>
      <c r="D25" s="47" t="s">
        <v>79</v>
      </c>
      <c r="E25" s="47"/>
      <c r="F25" s="47" t="s">
        <v>80</v>
      </c>
      <c r="G25" s="117"/>
    </row>
    <row r="26" spans="1:15" ht="15.75" thickBot="1">
      <c r="A26" s="127" t="s">
        <v>30</v>
      </c>
      <c r="B26" s="191"/>
      <c r="C26" s="128"/>
      <c r="D26" s="128" t="s">
        <v>81</v>
      </c>
      <c r="E26" s="129"/>
      <c r="F26" s="128" t="s">
        <v>82</v>
      </c>
      <c r="G26" s="130"/>
    </row>
    <row r="27" spans="1:15" ht="15.75" thickBot="1">
      <c r="I27" s="348" t="s">
        <v>0</v>
      </c>
      <c r="J27" s="349"/>
      <c r="K27" s="349"/>
      <c r="L27" s="349"/>
      <c r="M27" s="349"/>
      <c r="N27" s="349"/>
      <c r="O27" s="350"/>
    </row>
    <row r="28" spans="1:15">
      <c r="A28" s="348" t="s">
        <v>0</v>
      </c>
      <c r="B28" s="349"/>
      <c r="C28" s="349"/>
      <c r="D28" s="349"/>
      <c r="E28" s="349"/>
      <c r="F28" s="349"/>
      <c r="G28" s="350"/>
      <c r="I28" s="351" t="s">
        <v>129</v>
      </c>
      <c r="J28" s="341"/>
      <c r="K28" s="341"/>
      <c r="L28" s="341"/>
      <c r="M28" s="341"/>
      <c r="N28" s="341"/>
      <c r="O28" s="352"/>
    </row>
    <row r="29" spans="1:15">
      <c r="A29" s="351"/>
      <c r="B29" s="341"/>
      <c r="C29" s="341"/>
      <c r="D29" s="341"/>
      <c r="E29" s="341"/>
      <c r="F29" s="341"/>
      <c r="G29" s="352"/>
      <c r="I29" s="353" t="s">
        <v>83</v>
      </c>
      <c r="J29" s="354"/>
      <c r="K29" s="123" t="s">
        <v>125</v>
      </c>
      <c r="L29" s="123"/>
      <c r="M29" s="124"/>
      <c r="N29" s="125" t="s">
        <v>84</v>
      </c>
      <c r="O29" s="126" t="s">
        <v>122</v>
      </c>
    </row>
    <row r="30" spans="1:15">
      <c r="A30" s="353" t="s">
        <v>83</v>
      </c>
      <c r="B30" s="354"/>
      <c r="C30" s="123" t="s">
        <v>127</v>
      </c>
      <c r="D30" s="123"/>
      <c r="E30" s="124"/>
      <c r="F30" s="125" t="s">
        <v>84</v>
      </c>
      <c r="G30" s="126" t="s">
        <v>118</v>
      </c>
      <c r="I30" s="105"/>
      <c r="O30" s="106"/>
    </row>
    <row r="31" spans="1:15">
      <c r="A31" s="105"/>
      <c r="G31" s="106"/>
      <c r="H31" s="198" t="s">
        <v>128</v>
      </c>
      <c r="I31" s="107" t="s">
        <v>77</v>
      </c>
      <c r="J31" s="178" t="s">
        <v>36</v>
      </c>
      <c r="K31" s="108" t="s">
        <v>85</v>
      </c>
      <c r="L31" s="108" t="s">
        <v>86</v>
      </c>
      <c r="M31" s="108" t="s">
        <v>5</v>
      </c>
      <c r="N31" s="108" t="s">
        <v>87</v>
      </c>
      <c r="O31" s="109" t="s">
        <v>56</v>
      </c>
    </row>
    <row r="32" spans="1:15">
      <c r="A32" s="107" t="s">
        <v>77</v>
      </c>
      <c r="B32" s="178" t="s">
        <v>36</v>
      </c>
      <c r="C32" s="108" t="s">
        <v>85</v>
      </c>
      <c r="D32" s="108" t="s">
        <v>86</v>
      </c>
      <c r="E32" s="108" t="s">
        <v>5</v>
      </c>
      <c r="F32" s="108" t="s">
        <v>87</v>
      </c>
      <c r="G32" s="109" t="s">
        <v>56</v>
      </c>
      <c r="I32" s="110">
        <v>1</v>
      </c>
      <c r="J32" s="147"/>
      <c r="K32" s="145"/>
      <c r="L32" s="111"/>
      <c r="M32" s="196"/>
      <c r="N32" s="108"/>
      <c r="O32" s="112"/>
    </row>
    <row r="33" spans="1:15">
      <c r="A33" s="107"/>
      <c r="B33" s="227">
        <v>45474</v>
      </c>
      <c r="C33" s="145" t="s">
        <v>241</v>
      </c>
      <c r="D33" s="108" t="s">
        <v>135</v>
      </c>
      <c r="E33" s="108" t="s">
        <v>136</v>
      </c>
      <c r="F33" s="108" t="s">
        <v>138</v>
      </c>
      <c r="G33" s="109">
        <v>300</v>
      </c>
      <c r="I33" s="110">
        <v>2</v>
      </c>
      <c r="J33" s="147"/>
      <c r="K33" s="108"/>
      <c r="L33" s="111"/>
      <c r="M33" s="196"/>
      <c r="N33" s="108"/>
      <c r="O33" s="112"/>
    </row>
    <row r="34" spans="1:15">
      <c r="A34" s="110">
        <v>1</v>
      </c>
      <c r="B34" s="227">
        <v>45474</v>
      </c>
      <c r="C34" s="145" t="s">
        <v>234</v>
      </c>
      <c r="D34" s="111" t="s">
        <v>135</v>
      </c>
      <c r="E34" s="167" t="s">
        <v>136</v>
      </c>
      <c r="F34" s="108" t="s">
        <v>140</v>
      </c>
      <c r="G34" s="112">
        <v>100</v>
      </c>
      <c r="I34" s="110"/>
      <c r="J34" s="147"/>
      <c r="K34" s="145"/>
      <c r="L34" s="111"/>
      <c r="M34" s="196"/>
      <c r="N34" s="108"/>
      <c r="O34" s="112"/>
    </row>
    <row r="35" spans="1:15">
      <c r="A35" s="110">
        <v>2</v>
      </c>
      <c r="B35" s="227">
        <v>45477</v>
      </c>
      <c r="C35" s="145" t="s">
        <v>242</v>
      </c>
      <c r="D35" s="111" t="s">
        <v>135</v>
      </c>
      <c r="E35" s="167" t="s">
        <v>136</v>
      </c>
      <c r="F35" s="108" t="s">
        <v>138</v>
      </c>
      <c r="G35" s="112">
        <v>80</v>
      </c>
      <c r="I35" s="110"/>
      <c r="J35" s="220"/>
      <c r="K35" s="221"/>
      <c r="L35" s="221"/>
      <c r="M35" s="196"/>
      <c r="N35" s="219"/>
      <c r="O35" s="222"/>
    </row>
    <row r="36" spans="1:15">
      <c r="A36" s="110"/>
      <c r="B36" s="227">
        <v>45479</v>
      </c>
      <c r="C36" s="145" t="s">
        <v>234</v>
      </c>
      <c r="D36" s="111" t="s">
        <v>135</v>
      </c>
      <c r="E36" s="167" t="s">
        <v>136</v>
      </c>
      <c r="F36" s="108" t="s">
        <v>138</v>
      </c>
      <c r="G36" s="112">
        <v>100</v>
      </c>
      <c r="I36" s="110"/>
      <c r="J36" s="217"/>
      <c r="K36" s="102"/>
      <c r="L36" s="102"/>
      <c r="M36" s="102"/>
      <c r="N36" s="102"/>
      <c r="O36" s="102"/>
    </row>
    <row r="37" spans="1:15">
      <c r="A37" s="110">
        <v>4</v>
      </c>
      <c r="B37" s="143">
        <v>45483</v>
      </c>
      <c r="C37" s="438" t="s">
        <v>243</v>
      </c>
      <c r="D37" s="440" t="s">
        <v>135</v>
      </c>
      <c r="E37" s="441" t="s">
        <v>136</v>
      </c>
      <c r="F37" s="442" t="s">
        <v>138</v>
      </c>
      <c r="G37" s="439">
        <v>240</v>
      </c>
      <c r="I37" s="110"/>
      <c r="J37" s="147"/>
      <c r="K37" s="111"/>
      <c r="L37" s="111"/>
      <c r="M37" s="111"/>
      <c r="N37" s="111" t="s">
        <v>23</v>
      </c>
      <c r="O37" s="112">
        <f>SUM(O32:O35)</f>
        <v>0</v>
      </c>
    </row>
    <row r="38" spans="1:15">
      <c r="A38" s="357"/>
      <c r="B38" s="358"/>
      <c r="C38" s="358"/>
      <c r="D38" s="358"/>
      <c r="E38" s="359"/>
      <c r="F38" s="111" t="s">
        <v>23</v>
      </c>
      <c r="G38" s="112">
        <f>SUM(G33:G37)</f>
        <v>820</v>
      </c>
      <c r="I38" s="105"/>
      <c r="O38" s="106"/>
    </row>
    <row r="39" spans="1:15">
      <c r="A39" s="105"/>
      <c r="G39" s="106"/>
      <c r="I39" s="113"/>
      <c r="J39" s="179"/>
      <c r="K39" s="114"/>
      <c r="L39" s="114"/>
      <c r="M39" s="114"/>
      <c r="N39" s="114"/>
      <c r="O39" s="115"/>
    </row>
    <row r="40" spans="1:15">
      <c r="A40" s="113"/>
      <c r="B40" s="179"/>
      <c r="D40" s="114"/>
      <c r="E40" s="114"/>
      <c r="F40" s="114"/>
      <c r="G40" s="115"/>
      <c r="I40" s="116" t="s">
        <v>78</v>
      </c>
      <c r="J40" s="180"/>
      <c r="K40" s="47"/>
      <c r="L40" s="47" t="s">
        <v>79</v>
      </c>
      <c r="M40" s="47"/>
      <c r="N40" s="47" t="s">
        <v>80</v>
      </c>
      <c r="O40" s="117"/>
    </row>
    <row r="41" spans="1:15" ht="15.75" thickBot="1">
      <c r="A41" s="116" t="s">
        <v>78</v>
      </c>
      <c r="B41" s="180"/>
      <c r="C41" s="47"/>
      <c r="D41" s="47" t="s">
        <v>79</v>
      </c>
      <c r="E41" s="47"/>
      <c r="F41" s="47" t="s">
        <v>80</v>
      </c>
      <c r="G41" s="117"/>
      <c r="I41" s="127" t="s">
        <v>30</v>
      </c>
      <c r="J41" s="191"/>
      <c r="K41" s="128"/>
      <c r="L41" s="128" t="s">
        <v>81</v>
      </c>
      <c r="M41" s="129"/>
      <c r="N41" s="128" t="s">
        <v>82</v>
      </c>
      <c r="O41" s="130"/>
    </row>
    <row r="42" spans="1:15" ht="15.75" thickBot="1">
      <c r="A42" s="127" t="s">
        <v>30</v>
      </c>
      <c r="B42" s="191"/>
      <c r="C42" s="128"/>
      <c r="D42" s="128" t="s">
        <v>81</v>
      </c>
      <c r="E42" s="129"/>
      <c r="F42" s="128" t="s">
        <v>82</v>
      </c>
      <c r="G42" s="130"/>
    </row>
    <row r="43" spans="1:15" ht="15.75" thickBot="1"/>
    <row r="44" spans="1:15">
      <c r="A44" s="348" t="s">
        <v>0</v>
      </c>
      <c r="B44" s="349"/>
      <c r="C44" s="349"/>
      <c r="D44" s="349"/>
      <c r="E44" s="349"/>
      <c r="F44" s="349"/>
      <c r="G44" s="350"/>
    </row>
    <row r="45" spans="1:15">
      <c r="A45" s="351"/>
      <c r="B45" s="341"/>
      <c r="C45" s="341"/>
      <c r="D45" s="341"/>
      <c r="E45" s="341"/>
      <c r="F45" s="341"/>
      <c r="G45" s="352"/>
    </row>
    <row r="46" spans="1:15">
      <c r="A46" s="353" t="s">
        <v>83</v>
      </c>
      <c r="B46" s="354"/>
      <c r="C46" s="123" t="s">
        <v>201</v>
      </c>
      <c r="D46" s="123"/>
      <c r="E46" s="124"/>
      <c r="F46" s="125" t="s">
        <v>84</v>
      </c>
      <c r="G46" s="126" t="s">
        <v>122</v>
      </c>
    </row>
    <row r="47" spans="1:15">
      <c r="A47" s="105"/>
      <c r="G47" s="106"/>
    </row>
    <row r="48" spans="1:15">
      <c r="A48" s="107" t="s">
        <v>77</v>
      </c>
      <c r="B48" s="178" t="s">
        <v>36</v>
      </c>
      <c r="C48" s="108" t="s">
        <v>85</v>
      </c>
      <c r="D48" s="108" t="s">
        <v>86</v>
      </c>
      <c r="E48" s="108" t="s">
        <v>5</v>
      </c>
      <c r="F48" s="108" t="s">
        <v>87</v>
      </c>
      <c r="G48" s="109" t="s">
        <v>56</v>
      </c>
    </row>
    <row r="49" spans="1:7">
      <c r="A49" s="107">
        <v>1</v>
      </c>
      <c r="B49" s="227">
        <v>45113</v>
      </c>
      <c r="C49" s="145" t="s">
        <v>246</v>
      </c>
      <c r="D49" s="111" t="s">
        <v>247</v>
      </c>
      <c r="E49" s="196" t="s">
        <v>136</v>
      </c>
      <c r="F49" s="108" t="s">
        <v>147</v>
      </c>
      <c r="G49" s="112">
        <v>50</v>
      </c>
    </row>
    <row r="50" spans="1:7">
      <c r="A50" s="111"/>
      <c r="B50" s="217"/>
      <c r="C50" s="102"/>
      <c r="D50" s="102"/>
      <c r="E50" s="102"/>
      <c r="F50" s="102"/>
      <c r="G50" s="102"/>
    </row>
    <row r="51" spans="1:7">
      <c r="A51" s="345"/>
      <c r="B51" s="346"/>
      <c r="C51" s="346"/>
      <c r="D51" s="346"/>
      <c r="E51" s="347"/>
      <c r="F51" s="215" t="s">
        <v>23</v>
      </c>
      <c r="G51" s="216">
        <f>SUM(G49:G49)</f>
        <v>50</v>
      </c>
    </row>
    <row r="52" spans="1:7">
      <c r="A52" s="105"/>
      <c r="G52" s="106"/>
    </row>
    <row r="53" spans="1:7">
      <c r="A53" s="113"/>
      <c r="B53" s="179"/>
      <c r="C53" s="114"/>
      <c r="D53" s="114"/>
      <c r="E53" s="114"/>
      <c r="F53" s="114"/>
      <c r="G53" s="115"/>
    </row>
    <row r="54" spans="1:7">
      <c r="A54" s="116" t="s">
        <v>78</v>
      </c>
      <c r="B54" s="180"/>
      <c r="C54" s="47"/>
      <c r="D54" s="47" t="s">
        <v>79</v>
      </c>
      <c r="E54" s="47"/>
      <c r="F54" s="47" t="s">
        <v>80</v>
      </c>
      <c r="G54" s="117"/>
    </row>
    <row r="55" spans="1:7" ht="15.75" thickBot="1">
      <c r="A55" s="127" t="s">
        <v>30</v>
      </c>
      <c r="B55" s="191"/>
      <c r="C55" s="128"/>
      <c r="D55" s="128" t="s">
        <v>81</v>
      </c>
      <c r="E55" s="129"/>
      <c r="F55" s="128" t="s">
        <v>82</v>
      </c>
      <c r="G55" s="130"/>
    </row>
    <row r="56" spans="1:7" ht="15.75" thickBot="1"/>
    <row r="57" spans="1:7">
      <c r="A57" s="348" t="s">
        <v>0</v>
      </c>
      <c r="B57" s="349"/>
      <c r="C57" s="349"/>
      <c r="D57" s="349"/>
      <c r="E57" s="349"/>
      <c r="F57" s="349"/>
      <c r="G57" s="350"/>
    </row>
    <row r="58" spans="1:7">
      <c r="A58" s="351" t="s">
        <v>53</v>
      </c>
      <c r="B58" s="341"/>
      <c r="C58" s="341"/>
      <c r="D58" s="341"/>
      <c r="E58" s="341"/>
      <c r="F58" s="341"/>
      <c r="G58" s="352"/>
    </row>
    <row r="59" spans="1:7">
      <c r="A59" s="353" t="s">
        <v>83</v>
      </c>
      <c r="B59" s="354"/>
      <c r="C59" s="123" t="s">
        <v>248</v>
      </c>
      <c r="D59" s="123"/>
      <c r="E59" s="124"/>
      <c r="F59" s="125" t="s">
        <v>84</v>
      </c>
      <c r="G59" s="126" t="s">
        <v>118</v>
      </c>
    </row>
    <row r="60" spans="1:7">
      <c r="A60" s="105"/>
      <c r="G60" s="106"/>
    </row>
    <row r="61" spans="1:7">
      <c r="A61" s="107" t="s">
        <v>77</v>
      </c>
      <c r="B61" s="178" t="s">
        <v>36</v>
      </c>
      <c r="C61" s="108" t="s">
        <v>85</v>
      </c>
      <c r="D61" s="108" t="s">
        <v>86</v>
      </c>
      <c r="E61" s="108" t="s">
        <v>5</v>
      </c>
      <c r="F61" s="108" t="s">
        <v>87</v>
      </c>
      <c r="G61" s="109" t="s">
        <v>56</v>
      </c>
    </row>
    <row r="62" spans="1:7" ht="15.75">
      <c r="A62" s="107">
        <v>1</v>
      </c>
      <c r="B62" s="31">
        <v>45477</v>
      </c>
      <c r="C62" s="145" t="s">
        <v>135</v>
      </c>
      <c r="D62" s="111" t="s">
        <v>143</v>
      </c>
      <c r="E62" s="167" t="s">
        <v>149</v>
      </c>
      <c r="F62" s="108" t="s">
        <v>139</v>
      </c>
      <c r="G62" s="111">
        <v>60</v>
      </c>
    </row>
    <row r="63" spans="1:7" ht="15.75">
      <c r="A63" s="107">
        <v>2</v>
      </c>
      <c r="B63" s="31">
        <v>45478</v>
      </c>
      <c r="C63" s="145" t="s">
        <v>135</v>
      </c>
      <c r="D63" s="111" t="s">
        <v>229</v>
      </c>
      <c r="E63" s="167" t="s">
        <v>149</v>
      </c>
      <c r="F63" s="108" t="s">
        <v>139</v>
      </c>
      <c r="G63" s="111">
        <v>50</v>
      </c>
    </row>
    <row r="64" spans="1:7" ht="15.75">
      <c r="A64" s="107">
        <v>3</v>
      </c>
      <c r="B64" s="31">
        <v>45478</v>
      </c>
      <c r="C64" s="111" t="s">
        <v>229</v>
      </c>
      <c r="D64" s="111" t="s">
        <v>135</v>
      </c>
      <c r="E64" s="167" t="s">
        <v>149</v>
      </c>
      <c r="F64" s="108" t="s">
        <v>139</v>
      </c>
      <c r="G64" s="111">
        <v>50</v>
      </c>
    </row>
    <row r="65" spans="1:7" ht="15.75">
      <c r="A65" s="107">
        <v>4</v>
      </c>
      <c r="B65" s="31">
        <v>45481</v>
      </c>
      <c r="C65" s="145" t="s">
        <v>135</v>
      </c>
      <c r="D65" s="111" t="s">
        <v>143</v>
      </c>
      <c r="E65" s="167" t="s">
        <v>149</v>
      </c>
      <c r="F65" s="108" t="s">
        <v>139</v>
      </c>
      <c r="G65" s="111">
        <v>40</v>
      </c>
    </row>
    <row r="66" spans="1:7" ht="15.75">
      <c r="A66" s="110">
        <v>5</v>
      </c>
      <c r="B66" s="31">
        <v>45481</v>
      </c>
      <c r="C66" s="111" t="s">
        <v>143</v>
      </c>
      <c r="D66" s="214" t="s">
        <v>135</v>
      </c>
      <c r="E66" s="102" t="s">
        <v>149</v>
      </c>
      <c r="F66" s="214" t="s">
        <v>139</v>
      </c>
      <c r="G66" s="214">
        <v>120</v>
      </c>
    </row>
    <row r="67" spans="1:7">
      <c r="A67" s="110"/>
      <c r="B67" s="147"/>
      <c r="C67" s="111"/>
      <c r="D67" s="111"/>
      <c r="E67" s="111"/>
      <c r="F67" s="111" t="s">
        <v>23</v>
      </c>
      <c r="G67" s="112">
        <f>SUM(G62:G66)</f>
        <v>320</v>
      </c>
    </row>
    <row r="68" spans="1:7">
      <c r="A68" s="105"/>
      <c r="G68" s="106"/>
    </row>
    <row r="69" spans="1:7">
      <c r="A69" s="113"/>
      <c r="B69" s="179"/>
      <c r="C69" s="114"/>
      <c r="D69" s="114"/>
      <c r="E69" s="114"/>
      <c r="F69" s="114"/>
      <c r="G69" s="115"/>
    </row>
    <row r="70" spans="1:7">
      <c r="A70" s="116" t="s">
        <v>78</v>
      </c>
      <c r="B70" s="180"/>
      <c r="C70" s="47"/>
      <c r="D70" s="47" t="s">
        <v>79</v>
      </c>
      <c r="E70" s="47"/>
      <c r="F70" s="47" t="s">
        <v>80</v>
      </c>
      <c r="G70" s="117"/>
    </row>
    <row r="71" spans="1:7" ht="15.75" thickBot="1">
      <c r="A71" s="127" t="s">
        <v>30</v>
      </c>
      <c r="B71" s="191"/>
      <c r="C71" s="128"/>
      <c r="D71" s="128" t="s">
        <v>81</v>
      </c>
      <c r="E71" s="129"/>
      <c r="F71" s="128" t="s">
        <v>82</v>
      </c>
      <c r="G71" s="130"/>
    </row>
    <row r="72" spans="1:7" ht="15.75" thickBot="1"/>
    <row r="73" spans="1:7">
      <c r="A73" s="348" t="s">
        <v>0</v>
      </c>
      <c r="B73" s="349"/>
      <c r="C73" s="349"/>
      <c r="D73" s="349"/>
      <c r="E73" s="349"/>
      <c r="F73" s="349"/>
      <c r="G73" s="350"/>
    </row>
    <row r="74" spans="1:7">
      <c r="A74" s="351" t="s">
        <v>129</v>
      </c>
      <c r="B74" s="341"/>
      <c r="C74" s="341"/>
      <c r="D74" s="341"/>
      <c r="E74" s="341"/>
      <c r="F74" s="341"/>
      <c r="G74" s="352"/>
    </row>
    <row r="75" spans="1:7">
      <c r="A75" s="353" t="s">
        <v>83</v>
      </c>
      <c r="B75" s="354"/>
      <c r="C75" s="123" t="s">
        <v>154</v>
      </c>
      <c r="D75" s="123"/>
      <c r="E75" s="124"/>
      <c r="F75" s="125" t="s">
        <v>84</v>
      </c>
      <c r="G75" s="126" t="s">
        <v>155</v>
      </c>
    </row>
    <row r="76" spans="1:7">
      <c r="A76" s="105"/>
      <c r="G76" s="106"/>
    </row>
    <row r="77" spans="1:7">
      <c r="A77" s="107" t="s">
        <v>77</v>
      </c>
      <c r="B77" s="178" t="s">
        <v>36</v>
      </c>
      <c r="C77" s="108" t="s">
        <v>85</v>
      </c>
      <c r="D77" s="108" t="s">
        <v>86</v>
      </c>
      <c r="E77" s="108" t="s">
        <v>5</v>
      </c>
      <c r="F77" s="108" t="s">
        <v>87</v>
      </c>
      <c r="G77" s="109" t="s">
        <v>56</v>
      </c>
    </row>
    <row r="78" spans="1:7">
      <c r="A78" s="110">
        <v>1</v>
      </c>
      <c r="B78" s="147">
        <v>45474</v>
      </c>
      <c r="C78" s="145" t="s">
        <v>135</v>
      </c>
      <c r="D78" s="111" t="s">
        <v>143</v>
      </c>
      <c r="E78" s="196" t="s">
        <v>135</v>
      </c>
      <c r="F78" s="108" t="s">
        <v>139</v>
      </c>
      <c r="G78" s="112">
        <v>50</v>
      </c>
    </row>
    <row r="79" spans="1:7">
      <c r="A79" s="110">
        <v>2</v>
      </c>
      <c r="B79" s="147">
        <v>45479</v>
      </c>
      <c r="C79" s="145" t="s">
        <v>143</v>
      </c>
      <c r="D79" s="111" t="s">
        <v>135</v>
      </c>
      <c r="E79" s="196" t="s">
        <v>135</v>
      </c>
      <c r="F79" s="108" t="s">
        <v>139</v>
      </c>
      <c r="G79" s="112">
        <v>50</v>
      </c>
    </row>
    <row r="80" spans="1:7">
      <c r="A80" s="110">
        <v>3</v>
      </c>
      <c r="B80" s="147">
        <v>45483</v>
      </c>
      <c r="C80" s="145" t="s">
        <v>135</v>
      </c>
      <c r="D80" s="111" t="s">
        <v>143</v>
      </c>
      <c r="E80" s="196" t="s">
        <v>135</v>
      </c>
      <c r="F80" s="108" t="s">
        <v>139</v>
      </c>
      <c r="G80" s="112">
        <v>40</v>
      </c>
    </row>
    <row r="81" spans="1:7">
      <c r="A81" s="110">
        <v>4</v>
      </c>
      <c r="B81" s="147">
        <v>45483</v>
      </c>
      <c r="C81" s="145" t="s">
        <v>143</v>
      </c>
      <c r="D81" s="111" t="s">
        <v>135</v>
      </c>
      <c r="E81" s="196" t="s">
        <v>135</v>
      </c>
      <c r="F81" s="108" t="s">
        <v>139</v>
      </c>
      <c r="G81" s="112">
        <v>120</v>
      </c>
    </row>
    <row r="82" spans="1:7">
      <c r="A82" s="360"/>
      <c r="B82" s="361"/>
      <c r="C82" s="361"/>
      <c r="D82" s="361"/>
      <c r="E82" s="361"/>
      <c r="F82" s="362"/>
      <c r="G82" s="102"/>
    </row>
    <row r="83" spans="1:7">
      <c r="A83" s="105"/>
      <c r="C83" s="184"/>
      <c r="D83" s="114"/>
      <c r="E83" s="165"/>
      <c r="F83" s="198" t="s">
        <v>145</v>
      </c>
      <c r="G83" s="117">
        <f>SUM(G78:G81)</f>
        <v>260</v>
      </c>
    </row>
    <row r="84" spans="1:7">
      <c r="A84" s="105"/>
      <c r="C84" s="184"/>
      <c r="D84" s="114"/>
      <c r="E84" s="165"/>
      <c r="G84" s="106"/>
    </row>
    <row r="85" spans="1:7">
      <c r="A85" s="105"/>
      <c r="C85" s="184"/>
      <c r="D85" s="114"/>
      <c r="E85" s="165"/>
      <c r="G85" s="106"/>
    </row>
    <row r="86" spans="1:7">
      <c r="A86" s="105"/>
      <c r="C86" s="184"/>
      <c r="D86" s="114"/>
      <c r="E86" s="165"/>
      <c r="G86" s="106"/>
    </row>
    <row r="87" spans="1:7">
      <c r="A87" s="113"/>
      <c r="B87" s="179"/>
      <c r="C87" s="114"/>
      <c r="D87" s="114"/>
      <c r="E87" s="114"/>
      <c r="F87" s="114"/>
      <c r="G87" s="115"/>
    </row>
    <row r="88" spans="1:7">
      <c r="A88" s="116" t="s">
        <v>78</v>
      </c>
      <c r="B88" s="180"/>
      <c r="C88" s="47"/>
      <c r="D88" s="47" t="s">
        <v>79</v>
      </c>
      <c r="E88" s="47"/>
      <c r="F88" s="47" t="s">
        <v>80</v>
      </c>
      <c r="G88" s="117"/>
    </row>
    <row r="89" spans="1:7" ht="15.75" thickBot="1">
      <c r="A89" s="127" t="s">
        <v>30</v>
      </c>
      <c r="B89" s="191"/>
      <c r="C89" s="128"/>
      <c r="D89" s="128" t="s">
        <v>81</v>
      </c>
      <c r="E89" s="129"/>
      <c r="F89" s="128" t="s">
        <v>82</v>
      </c>
      <c r="G89" s="130"/>
    </row>
  </sheetData>
  <mergeCells count="32">
    <mergeCell ref="A38:E38"/>
    <mergeCell ref="A82:F82"/>
    <mergeCell ref="A75:B75"/>
    <mergeCell ref="A74:G74"/>
    <mergeCell ref="A44:G44"/>
    <mergeCell ref="A45:G45"/>
    <mergeCell ref="A46:B46"/>
    <mergeCell ref="A51:E51"/>
    <mergeCell ref="A73:G73"/>
    <mergeCell ref="A59:B59"/>
    <mergeCell ref="A58:G58"/>
    <mergeCell ref="A57:G57"/>
    <mergeCell ref="I14:J14"/>
    <mergeCell ref="I1:O1"/>
    <mergeCell ref="I2:O2"/>
    <mergeCell ref="I3:J3"/>
    <mergeCell ref="A15:G15"/>
    <mergeCell ref="I12:O12"/>
    <mergeCell ref="I13:O13"/>
    <mergeCell ref="A30:B30"/>
    <mergeCell ref="A29:G29"/>
    <mergeCell ref="A28:G28"/>
    <mergeCell ref="A1:G1"/>
    <mergeCell ref="A2:G2"/>
    <mergeCell ref="A3:B3"/>
    <mergeCell ref="A17:B17"/>
    <mergeCell ref="A16:G16"/>
    <mergeCell ref="I20:M20"/>
    <mergeCell ref="I27:O27"/>
    <mergeCell ref="I28:O28"/>
    <mergeCell ref="I29:J29"/>
    <mergeCell ref="A22:E23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I16" sqref="I16"/>
    </sheetView>
  </sheetViews>
  <sheetFormatPr defaultRowHeight="15"/>
  <cols>
    <col min="1" max="1" width="13.5703125" customWidth="1"/>
    <col min="2" max="2" width="11.28515625" customWidth="1"/>
    <col min="3" max="3" width="26.7109375" customWidth="1"/>
    <col min="4" max="4" width="11.5703125" customWidth="1"/>
    <col min="5" max="5" width="9.85546875" customWidth="1"/>
    <col min="6" max="6" width="10.42578125" customWidth="1"/>
    <col min="7" max="7" width="15.28515625" customWidth="1"/>
    <col min="8" max="8" width="10.28515625" customWidth="1"/>
  </cols>
  <sheetData>
    <row r="1" spans="1:12" s="124" customFormat="1" ht="15.75">
      <c r="A1" s="453" t="s">
        <v>53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</row>
    <row r="2" spans="1:12" s="124" customFormat="1">
      <c r="A2" s="454"/>
      <c r="B2" s="455"/>
      <c r="C2" s="455"/>
      <c r="D2" s="455"/>
      <c r="E2" s="456"/>
      <c r="F2" s="456"/>
      <c r="G2" s="457" t="s">
        <v>35</v>
      </c>
      <c r="H2" s="458"/>
      <c r="I2" s="458"/>
      <c r="J2" s="458"/>
      <c r="K2" s="459"/>
      <c r="L2" s="37"/>
    </row>
    <row r="3" spans="1:12" s="124" customFormat="1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s="452" customFormat="1" ht="21" customHeight="1">
      <c r="A4" s="450"/>
      <c r="B4" s="451"/>
      <c r="C4" s="451"/>
      <c r="D4" s="451">
        <f>SUM(D5:D101)</f>
        <v>4015</v>
      </c>
      <c r="E4" s="451">
        <f>SUM(E5:E101)</f>
        <v>0</v>
      </c>
      <c r="F4" s="451">
        <f t="shared" ref="F4" si="0">SUM(F6:F101)</f>
        <v>0</v>
      </c>
      <c r="G4" s="451"/>
      <c r="H4" s="451">
        <f>SUM(H5:H101)</f>
        <v>320</v>
      </c>
      <c r="I4" s="451">
        <f>SUM(I6:I101)</f>
        <v>0</v>
      </c>
      <c r="J4" s="451">
        <f>SUM(J5:J101)</f>
        <v>220</v>
      </c>
      <c r="K4" s="451">
        <f>SUM(K6:K101)</f>
        <v>0</v>
      </c>
      <c r="L4" s="451">
        <f>SUM(E4,F4,H4,I4,J4,K4)</f>
        <v>540</v>
      </c>
    </row>
    <row r="5" spans="1:12" s="448" customFormat="1" ht="26.25" customHeight="1">
      <c r="A5" s="443">
        <v>45477</v>
      </c>
      <c r="B5" s="444">
        <v>8339</v>
      </c>
      <c r="C5" s="444" t="s">
        <v>207</v>
      </c>
      <c r="D5" s="444">
        <v>10</v>
      </c>
      <c r="E5" s="444"/>
      <c r="F5" s="444"/>
      <c r="G5" s="444" t="s">
        <v>127</v>
      </c>
      <c r="H5" s="444">
        <v>60</v>
      </c>
      <c r="I5" s="444"/>
      <c r="J5" s="444"/>
      <c r="K5" s="444"/>
      <c r="L5" s="444"/>
    </row>
    <row r="6" spans="1:12" s="124" customFormat="1" ht="18.75">
      <c r="A6" s="443">
        <v>45478</v>
      </c>
      <c r="B6" s="445">
        <v>8367</v>
      </c>
      <c r="C6" s="446" t="s">
        <v>207</v>
      </c>
      <c r="D6" s="447">
        <v>1140</v>
      </c>
      <c r="E6" s="445"/>
      <c r="F6" s="445"/>
      <c r="G6" s="447" t="s">
        <v>192</v>
      </c>
      <c r="H6" s="447">
        <v>100</v>
      </c>
      <c r="I6" s="445"/>
      <c r="J6" s="445"/>
      <c r="K6" s="445"/>
      <c r="L6" s="445"/>
    </row>
    <row r="7" spans="1:12" s="124" customFormat="1" ht="18.75">
      <c r="A7" s="443">
        <v>45478</v>
      </c>
      <c r="B7" s="445">
        <v>8363</v>
      </c>
      <c r="C7" s="446"/>
      <c r="D7" s="447"/>
      <c r="E7" s="445"/>
      <c r="F7" s="445"/>
      <c r="G7" s="447"/>
      <c r="H7" s="447"/>
      <c r="I7" s="445"/>
      <c r="J7" s="445"/>
      <c r="K7" s="445"/>
      <c r="L7" s="445"/>
    </row>
    <row r="8" spans="1:12" s="124" customFormat="1" ht="18.75">
      <c r="A8" s="443">
        <v>45481</v>
      </c>
      <c r="B8" s="445">
        <v>8368</v>
      </c>
      <c r="C8" s="449" t="s">
        <v>207</v>
      </c>
      <c r="D8" s="445">
        <v>96</v>
      </c>
      <c r="E8" s="445"/>
      <c r="F8" s="445"/>
      <c r="G8" s="445"/>
      <c r="H8" s="445">
        <v>160</v>
      </c>
      <c r="I8" s="445"/>
      <c r="J8" s="445"/>
      <c r="K8" s="445"/>
      <c r="L8" s="445"/>
    </row>
    <row r="9" spans="1:12" s="124" customFormat="1" ht="18.75">
      <c r="A9" s="443">
        <v>45482</v>
      </c>
      <c r="B9" s="445">
        <v>8366</v>
      </c>
      <c r="C9" s="449" t="s">
        <v>207</v>
      </c>
      <c r="D9" s="445">
        <v>2769</v>
      </c>
      <c r="E9" s="445"/>
      <c r="F9" s="445"/>
      <c r="G9" s="445" t="s">
        <v>240</v>
      </c>
      <c r="H9" s="445"/>
      <c r="I9" s="445"/>
      <c r="J9" s="445">
        <v>220</v>
      </c>
      <c r="K9" s="445"/>
      <c r="L9" s="44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6">
    <mergeCell ref="A1:L1"/>
    <mergeCell ref="G2:K2"/>
    <mergeCell ref="C6:C7"/>
    <mergeCell ref="D6:D7"/>
    <mergeCell ref="H6:H7"/>
    <mergeCell ref="G6:G7"/>
  </mergeCells>
  <pageMargins left="0.25" right="0.25" top="0.75" bottom="0.75" header="0.3" footer="0.3"/>
  <pageSetup paperSize="9" scale="6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8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8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63" t="s">
        <v>54</v>
      </c>
      <c r="C1" s="363"/>
      <c r="D1" s="363"/>
      <c r="E1" s="46"/>
    </row>
    <row r="2" spans="1:6">
      <c r="A2" s="45"/>
      <c r="B2" s="363"/>
      <c r="C2" s="363"/>
      <c r="D2" s="363"/>
      <c r="E2" s="46"/>
    </row>
    <row r="3" spans="1:6">
      <c r="A3" s="47"/>
      <c r="B3" s="47"/>
      <c r="C3" s="48" t="s">
        <v>23</v>
      </c>
      <c r="D3" s="48">
        <f>SUM(D5:D38)</f>
        <v>380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9" customFormat="1">
      <c r="A5" s="255">
        <v>45476</v>
      </c>
      <c r="B5" s="256" t="s">
        <v>205</v>
      </c>
      <c r="C5" s="256" t="s">
        <v>206</v>
      </c>
      <c r="D5" s="256">
        <v>60</v>
      </c>
      <c r="E5" s="252" t="s">
        <v>209</v>
      </c>
    </row>
    <row r="6" spans="1:6" s="249" customFormat="1">
      <c r="A6" s="255">
        <v>45476</v>
      </c>
      <c r="B6" s="256" t="s">
        <v>211</v>
      </c>
      <c r="C6" s="256" t="s">
        <v>206</v>
      </c>
      <c r="D6" s="256">
        <v>50</v>
      </c>
      <c r="E6" s="252"/>
    </row>
    <row r="7" spans="1:6" ht="32.25" customHeight="1">
      <c r="A7" s="255">
        <v>45479</v>
      </c>
      <c r="B7" s="256" t="s">
        <v>205</v>
      </c>
      <c r="C7" s="256" t="s">
        <v>206</v>
      </c>
      <c r="D7" s="256">
        <v>40</v>
      </c>
      <c r="E7" s="252" t="s">
        <v>210</v>
      </c>
    </row>
    <row r="8" spans="1:6">
      <c r="A8" s="255">
        <v>45483</v>
      </c>
      <c r="B8" s="256" t="s">
        <v>205</v>
      </c>
      <c r="C8" s="256" t="s">
        <v>206</v>
      </c>
      <c r="D8" s="256">
        <v>230</v>
      </c>
      <c r="E8" s="257" t="s">
        <v>215</v>
      </c>
    </row>
    <row r="9" spans="1:6">
      <c r="A9" s="254"/>
      <c r="B9" s="251"/>
      <c r="C9" s="251"/>
      <c r="D9" s="251"/>
      <c r="E9" s="252"/>
    </row>
    <row r="10" spans="1:6">
      <c r="A10" s="226"/>
      <c r="B10" s="102"/>
      <c r="C10" s="102"/>
      <c r="D10" s="214"/>
      <c r="E10" s="54"/>
    </row>
    <row r="11" spans="1:6">
      <c r="A11" s="226"/>
      <c r="B11" s="102"/>
      <c r="C11" s="102"/>
      <c r="D11" s="214"/>
      <c r="E11" s="76"/>
    </row>
    <row r="12" spans="1:6">
      <c r="A12" s="226"/>
      <c r="B12" s="213"/>
      <c r="C12" s="211"/>
      <c r="D12" s="253"/>
      <c r="E12" s="75"/>
    </row>
    <row r="13" spans="1:6">
      <c r="A13" s="226"/>
      <c r="B13" s="203"/>
      <c r="C13" s="204"/>
      <c r="D13" s="205"/>
      <c r="E13" s="54"/>
      <c r="F13" s="73"/>
    </row>
    <row r="14" spans="1:6">
      <c r="A14" s="226"/>
      <c r="B14" s="203"/>
      <c r="C14" s="204"/>
      <c r="D14" s="205"/>
      <c r="E14" s="54"/>
      <c r="F14" s="73"/>
    </row>
    <row r="15" spans="1:6">
      <c r="A15" s="202"/>
      <c r="B15" s="203"/>
      <c r="C15" s="204"/>
      <c r="D15" s="205"/>
      <c r="E15" s="54"/>
      <c r="F15" s="73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210"/>
      <c r="B18" s="211"/>
      <c r="C18" s="211"/>
      <c r="D18" s="212"/>
      <c r="E18" s="76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  <row r="38" spans="1:5">
      <c r="A38" s="56"/>
      <c r="B38" s="54"/>
      <c r="C38" s="54"/>
      <c r="D38" s="54"/>
      <c r="E38" s="54"/>
    </row>
  </sheetData>
  <mergeCells count="1">
    <mergeCell ref="B1:D2"/>
  </mergeCells>
  <dataValidations count="1">
    <dataValidation type="whole" allowBlank="1" showInputMessage="1" showErrorMessage="1" sqref="E11:E12 E16:E18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2024-07-14T05:30:19Z</cp:lastPrinted>
  <dcterms:created xsi:type="dcterms:W3CDTF">2023-01-08T05:51:58Z</dcterms:created>
  <dcterms:modified xsi:type="dcterms:W3CDTF">2024-07-14T05:42:33Z</dcterms:modified>
</cp:coreProperties>
</file>