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5-2024 to 30-5-2024\21-5-204 to 31-5-2024\"/>
    </mc:Choice>
  </mc:AlternateContent>
  <xr:revisionPtr revIDLastSave="0" documentId="13_ncr:1_{E0EBA153-D9A1-4214-8FD9-74ADD0E8EC32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2. B2C" sheetId="3" r:id="rId3"/>
    <sheet name="Goods Delivery Voucher" sheetId="19" r:id="rId4"/>
    <sheet name="Conveyance Voucher" sheetId="18" r:id="rId5"/>
    <sheet name="4. Goods Sending Expense" sheetId="5" r:id="rId6"/>
    <sheet name="3. B2B-Non Power" sheetId="4" state="hidden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6">'3. B2B-Non Power'!$3:$3</definedName>
    <definedName name="_xlnm.Print_Titles" localSheetId="5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4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4" i="18" l="1"/>
  <c r="D2" i="14"/>
  <c r="P70" i="18"/>
  <c r="G44" i="18"/>
  <c r="G24" i="18"/>
  <c r="G16" i="19"/>
  <c r="L15" i="3"/>
  <c r="L16" i="3"/>
  <c r="L17" i="3"/>
  <c r="L18" i="3"/>
  <c r="L9" i="3" l="1"/>
  <c r="L10" i="3"/>
  <c r="L11" i="3"/>
  <c r="L12" i="3"/>
  <c r="L13" i="3"/>
  <c r="L14" i="3"/>
  <c r="L6" i="3"/>
  <c r="L7" i="3"/>
  <c r="L8" i="3"/>
  <c r="L5" i="3"/>
  <c r="D3" i="7" l="1"/>
  <c r="L6" i="20"/>
  <c r="G71" i="18"/>
  <c r="E5" i="20"/>
  <c r="G10" i="18"/>
  <c r="H4" i="3"/>
  <c r="F4" i="3"/>
  <c r="D4" i="3"/>
  <c r="J4" i="3" l="1"/>
  <c r="L45" i="3"/>
  <c r="L46" i="3"/>
  <c r="L47" i="3"/>
  <c r="L48" i="3"/>
  <c r="L49" i="3"/>
  <c r="L50" i="3"/>
  <c r="L51" i="3"/>
  <c r="L52" i="3"/>
  <c r="L53" i="3"/>
  <c r="E17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H4" i="6"/>
  <c r="G58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C18" i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D4" i="5"/>
  <c r="D26" i="1" s="1"/>
  <c r="K4" i="4"/>
  <c r="J4" i="4"/>
  <c r="I4" i="4"/>
  <c r="H4" i="4"/>
  <c r="F4" i="4"/>
  <c r="E4" i="4"/>
  <c r="K4" i="3"/>
  <c r="I4" i="3"/>
  <c r="E4" i="3"/>
  <c r="D24" i="1"/>
  <c r="D4" i="2"/>
  <c r="D23" i="1" s="1"/>
  <c r="L4" i="2"/>
  <c r="K4" i="2"/>
  <c r="J4" i="2"/>
  <c r="I4" i="2"/>
  <c r="H4" i="2"/>
  <c r="G4" i="2"/>
  <c r="F4" i="2"/>
  <c r="E4" i="2"/>
  <c r="M4" i="2" l="1"/>
  <c r="C5" i="1" s="1"/>
  <c r="L4" i="3"/>
  <c r="C6" i="1" s="1"/>
  <c r="L4" i="5"/>
  <c r="C8" i="1" s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<sst xmlns="http://schemas.openxmlformats.org/spreadsheetml/2006/main" count="846" uniqueCount="219">
  <si>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</si>
  <si>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</si>
  <si>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</si>
  <si>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</si>
  <si>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</si>
  <si>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</si>
  <si>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</si>
  <si>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</si>
  <si>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</si>
  <si>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</si>
  <si>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</si>
  <si>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</si>
  <si>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</si>
  <si>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</si>
  <si>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</si>
  <si>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</si>
  <si>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</si>
  <si>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</si>
  <si>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</si>
  <si>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</si>
  <si>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</si>
  <si>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</si>
  <si>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</si>
  <si>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</si>
  <si>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</si>
  <si>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</si>
  <si>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</si>
  <si>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</si>
  <si>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</si>
  <si>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</si>
  <si>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</si>
  <si>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</si>
  <si>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</si>
  <si>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</si>
  <si>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</si>
  <si>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</si>
  <si>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</si>
  <si>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</si>
  <si>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</si>
  <si>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</si>
  <si>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</si>
  <si>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</si>
  <si>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</si>
  <si>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</si>
  <si>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</si>
  <si>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</si>
  <si>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</si>
  <si>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</si>
  <si>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</si>
  <si>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</si>
  <si>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</si>
  <si>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</si>
  <si>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</si>
  <si>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</si>
  <si>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</si>
  <si>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</si>
  <si>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</si>
  <si>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</si>
  <si>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</si>
  <si>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</si>
  <si>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</si>
  <si>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</si>
  <si>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</si>
  <si>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</si>
  <si>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</si>
  <si>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</si>
  <si>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</si>
  <si>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</si>
  <si>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</si>
  <si>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</si>
  <si>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</si>
  <si>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</si>
  <si>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</si>
  <si>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</si>
  <si>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</si>
  <si>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</si>
  <si>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</si>
  <si>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</si>
  <si>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</si>
  <si>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</si>
  <si>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</si>
  <si>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</si>
  <si>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</si>
  <si>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</si>
  <si>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</si>
  <si>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</si>
  <si>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</si>
  <si>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</si>
  <si>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</si>
  <si>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</si>
  <si>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</si>
  <si>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</si>
  <si>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</si>
  <si>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</si>
  <si>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</si>
  <si>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</si>
  <si>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</si>
  <si>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</si>
  <si>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</si>
  <si>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</si>
  <si>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</si>
  <si>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</si>
  <si>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</si>
  <si>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</si>
  <si>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</si>
  <si>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</si>
  <si>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</si>
  <si>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</si>
  <si>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</si>
  <si>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</si>
  <si>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</si>
  <si>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</si>
  <si>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</si>
  <si>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</si>
  <si>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</si>
  <si>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</si>
  <si>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</si>
  <si>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</si>
  <si>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</si>
  <si>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</si>
  <si>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</si>
  <si>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</si>
  <si>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</si>
  <si>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</si>
  <si>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</si>
  <si>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</si>
  <si>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</si>
  <si>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</si>
  <si>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</si>
  <si>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</si>
  <si>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</si>
  <si>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</si>
  <si>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</si>
  <si>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</si>
  <si>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</si>
  <si>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</si>
  <si>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</si>
  <si>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</si>
  <si>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</si>
  <si>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</si>
  <si>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</si>
  <si>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</si>
  <si>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</si>
  <si>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</si>
  <si>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</si>
  <si>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</si>
  <si>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</si>
  <si>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</si>
  <si>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</si>
  <si>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</si>
  <si>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</si>
  <si>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</si>
  <si>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</si>
  <si>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</si>
  <si>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</si>
  <si>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</si>
  <si>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</si>
  <si>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</si>
  <si>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</si>
  <si>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</si>
  <si>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</si>
  <si>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</si>
  <si>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b-bariya,meddasadar</t>
  </si>
  <si>
    <t>shoyagazi,cumilla</t>
  </si>
  <si>
    <t>station road</t>
  </si>
  <si>
    <t>3 person food</t>
  </si>
  <si>
    <t>21.5.2024- 31.5.2024</t>
  </si>
  <si>
    <t>Bill No: Cum/48/May'2024</t>
  </si>
  <si>
    <t>Month:  May-2024</t>
  </si>
  <si>
    <t>M/S Parvez Auto Parts</t>
  </si>
  <si>
    <t xml:space="preserve">	
A.K Bike Tunel</t>
  </si>
  <si>
    <t>Bike World</t>
  </si>
  <si>
    <t>M/S Hossain Motors</t>
  </si>
  <si>
    <t xml:space="preserve">	
Maa Babar Doa Automobiles</t>
  </si>
  <si>
    <t>lacksham</t>
  </si>
  <si>
    <t>chowdrogram</t>
  </si>
  <si>
    <t>podur -bazer</t>
  </si>
  <si>
    <t>homna</t>
  </si>
  <si>
    <t>sohel</t>
  </si>
  <si>
    <t>mirpur ware house</t>
  </si>
  <si>
    <t>Cost: Transport,Conveyance</t>
  </si>
  <si>
    <t>shah alam &amp; santo</t>
  </si>
  <si>
    <t>Forhad motor parts</t>
  </si>
  <si>
    <t>Modina honda servicing centre</t>
  </si>
  <si>
    <t>cumilla depot</t>
  </si>
  <si>
    <t>m/s ma motors</t>
  </si>
  <si>
    <t>noakhali,mazdi</t>
  </si>
  <si>
    <t>eletjong,cumilla</t>
  </si>
  <si>
    <t>T_shart</t>
  </si>
  <si>
    <t>petty-cash bill</t>
  </si>
  <si>
    <t>shanto</t>
  </si>
  <si>
    <t>marketing item,umbrela</t>
  </si>
  <si>
    <t xml:space="preserve">Maa motors	</t>
  </si>
  <si>
    <t>New Sudarshon Out</t>
  </si>
  <si>
    <t xml:space="preserve">Predesh Motors	</t>
  </si>
  <si>
    <t>habibur rahman</t>
  </si>
  <si>
    <t xml:space="preserve">059812	</t>
  </si>
  <si>
    <t>Mowshomi Lubricants</t>
  </si>
  <si>
    <t>shah alam&amp; shanto</t>
  </si>
  <si>
    <t>mechanic survery</t>
  </si>
  <si>
    <t>A4 Paper</t>
  </si>
  <si>
    <t>pet</t>
  </si>
  <si>
    <t>ledger book</t>
  </si>
  <si>
    <t>Ledger book</t>
  </si>
  <si>
    <t>A4 paper,pen</t>
  </si>
  <si>
    <t>van</t>
  </si>
  <si>
    <t>b-bariya,nasir nagar,cumilla</t>
  </si>
  <si>
    <t>shanto,arif,shah alam</t>
  </si>
  <si>
    <t>eletjong</t>
  </si>
  <si>
    <t>noakhali</t>
  </si>
  <si>
    <t>27/5/2024</t>
  </si>
  <si>
    <t>shah alam &amp; shanto</t>
  </si>
  <si>
    <t>TO.</t>
  </si>
  <si>
    <t>Goods Sending</t>
  </si>
  <si>
    <t>sole document</t>
  </si>
  <si>
    <t>cantorment,alekharchor,podurbazer</t>
  </si>
  <si>
    <t>dolipara,kandirpar,station road,noara</t>
  </si>
  <si>
    <t>A-4 Paper,per,Ledger book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</si>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</sst>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color theme="2" tint="-0.89999084444715716"/>
      <name val="Arial"/>
      <family val="2"/>
    </font>
    <font>
      <b/>
      <sz val="16"/>
      <color theme="2" tint="-0.89999084444715716"/>
      <name val="Times New Roman"/>
      <family val="1"/>
    </font>
    <font>
      <b/>
      <sz val="16"/>
      <color theme="1" tint="0.14999847407452621"/>
      <name val="Calibri"/>
      <family val="2"/>
      <scheme val="minor"/>
    </font>
    <font>
      <b/>
      <sz val="16"/>
      <color theme="1" tint="0.14999847407452621"/>
      <name val="Arial"/>
      <family val="2"/>
    </font>
    <font>
      <b/>
      <sz val="16"/>
      <color theme="1" tint="0.14999847407452621"/>
      <name val="Times New Roman"/>
      <family val="1"/>
    </font>
    <font>
      <sz val="11"/>
      <color theme="1" tint="0.1499984740745262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6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20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22" fillId="3" borderId="13" xfId="0" applyFont="1" applyFill="1" applyBorder="1" applyAlignment="1">
      <alignment horizontal="center" vertical="center"/>
    </xf>
    <xf numFmtId="164" fontId="21" fillId="7" borderId="3" xfId="0" applyNumberFormat="1" applyFont="1" applyFill="1" applyBorder="1" applyAlignment="1" applyProtection="1">
      <alignment horizontal="center"/>
      <protection locked="0"/>
    </xf>
    <xf numFmtId="0" fontId="21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1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1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0" fillId="0" borderId="3" xfId="0" applyBorder="1" applyAlignment="1" applyProtection="1">
      <alignment horizontal="right"/>
      <protection locked="0"/>
    </xf>
    <xf numFmtId="0" fontId="24" fillId="4" borderId="3" xfId="0" applyFont="1" applyFill="1" applyBorder="1" applyAlignment="1">
      <alignment horizontal="center"/>
    </xf>
    <xf numFmtId="0" fontId="21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5" fillId="0" borderId="0" xfId="0" applyFont="1"/>
    <xf numFmtId="0" fontId="25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center" vertical="center"/>
    </xf>
    <xf numFmtId="0" fontId="25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3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5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29" fillId="2" borderId="3" xfId="0" applyNumberFormat="1" applyFont="1" applyFill="1" applyBorder="1" applyProtection="1">
      <protection locked="0"/>
    </xf>
    <xf numFmtId="0" fontId="29" fillId="2" borderId="3" xfId="0" applyFont="1" applyFill="1" applyBorder="1" applyAlignment="1" applyProtection="1">
      <alignment wrapText="1"/>
      <protection locked="0"/>
    </xf>
    <xf numFmtId="0" fontId="29" fillId="2" borderId="3" xfId="0" applyFont="1" applyFill="1" applyBorder="1" applyProtection="1">
      <protection locked="0"/>
    </xf>
    <xf numFmtId="0" fontId="29" fillId="2" borderId="3" xfId="0" applyFont="1" applyFill="1" applyBorder="1" applyAlignment="1" applyProtection="1">
      <alignment horizontal="center"/>
      <protection locked="0"/>
    </xf>
    <xf numFmtId="164" fontId="29" fillId="0" borderId="3" xfId="0" applyNumberFormat="1" applyFont="1" applyBorder="1" applyAlignment="1" applyProtection="1">
      <alignment wrapText="1"/>
      <protection locked="0"/>
    </xf>
    <xf numFmtId="164" fontId="30" fillId="0" borderId="3" xfId="0" applyNumberFormat="1" applyFont="1" applyBorder="1" applyProtection="1"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5" fillId="0" borderId="6" xfId="0" applyFont="1" applyBorder="1"/>
    <xf numFmtId="165" fontId="0" fillId="0" borderId="3" xfId="0" applyNumberFormat="1" applyBorder="1"/>
    <xf numFmtId="165" fontId="32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/>
    <xf numFmtId="0" fontId="26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2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4" fillId="9" borderId="3" xfId="0" applyFont="1" applyFill="1" applyBorder="1" applyAlignment="1" applyProtection="1">
      <alignment horizontal="center" vertical="center" wrapText="1"/>
      <protection locked="0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horizontal="center" wrapText="1"/>
      <protection locked="0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6" fillId="2" borderId="3" xfId="0" applyFont="1" applyFill="1" applyBorder="1" applyAlignment="1" applyProtection="1">
      <alignment vertical="center"/>
      <protection locked="0"/>
    </xf>
    <xf numFmtId="0" fontId="11" fillId="2" borderId="3" xfId="0" applyFont="1" applyFill="1" applyBorder="1" applyProtection="1">
      <protection locked="0"/>
    </xf>
    <xf numFmtId="0" fontId="16" fillId="2" borderId="3" xfId="0" applyFont="1" applyFill="1" applyBorder="1" applyProtection="1">
      <protection locked="0"/>
    </xf>
    <xf numFmtId="0" fontId="13" fillId="2" borderId="3" xfId="0" applyFont="1" applyFill="1" applyBorder="1" applyAlignment="1" applyProtection="1">
      <alignment wrapText="1"/>
      <protection locked="0"/>
    </xf>
    <xf numFmtId="0" fontId="16" fillId="2" borderId="3" xfId="0" applyFont="1" applyFill="1" applyBorder="1" applyAlignment="1" applyProtection="1">
      <alignment horizontal="center" vertical="center"/>
      <protection locked="0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5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5" fontId="37" fillId="2" borderId="3" xfId="0" applyNumberFormat="1" applyFont="1" applyFill="1" applyBorder="1" applyAlignment="1">
      <alignment horizontal="center" vertical="center"/>
    </xf>
    <xf numFmtId="0" fontId="37" fillId="2" borderId="3" xfId="0" applyFont="1" applyFill="1" applyBorder="1" applyAlignment="1">
      <alignment horizontal="center"/>
    </xf>
    <xf numFmtId="0" fontId="37" fillId="2" borderId="3" xfId="0" applyFont="1" applyFill="1" applyBorder="1" applyAlignment="1">
      <alignment horizontal="center" wrapText="1"/>
    </xf>
    <xf numFmtId="0" fontId="37" fillId="2" borderId="3" xfId="0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39" fillId="2" borderId="3" xfId="0" applyFont="1" applyFill="1" applyBorder="1" applyAlignment="1" applyProtection="1">
      <alignment horizontal="center" vertical="center"/>
      <protection locked="0"/>
    </xf>
    <xf numFmtId="0" fontId="36" fillId="2" borderId="3" xfId="0" applyFont="1" applyFill="1" applyBorder="1"/>
    <xf numFmtId="0" fontId="39" fillId="2" borderId="3" xfId="0" applyFont="1" applyFill="1" applyBorder="1" applyAlignment="1" applyProtection="1">
      <alignment horizontal="center"/>
      <protection locked="0"/>
    </xf>
    <xf numFmtId="0" fontId="39" fillId="2" borderId="3" xfId="0" applyFont="1" applyFill="1" applyBorder="1" applyProtection="1">
      <protection locked="0"/>
    </xf>
    <xf numFmtId="165" fontId="40" fillId="2" borderId="3" xfId="0" applyNumberFormat="1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 wrapText="1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42" fillId="2" borderId="3" xfId="0" applyFont="1" applyFill="1" applyBorder="1" applyProtection="1">
      <protection locked="0"/>
    </xf>
    <xf numFmtId="0" fontId="36" fillId="2" borderId="3" xfId="0" applyFont="1" applyFill="1" applyBorder="1" applyAlignment="1">
      <alignment horizontal="center"/>
    </xf>
    <xf numFmtId="0" fontId="43" fillId="2" borderId="3" xfId="0" applyFont="1" applyFill="1" applyBorder="1" applyAlignment="1" applyProtection="1">
      <alignment horizontal="center" wrapText="1"/>
      <protection locked="0"/>
    </xf>
    <xf numFmtId="0" fontId="43" fillId="2" borderId="3" xfId="0" applyFont="1" applyFill="1" applyBorder="1" applyAlignment="1" applyProtection="1">
      <alignment horizontal="center" vertical="center" wrapText="1"/>
      <protection locked="0"/>
    </xf>
    <xf numFmtId="0" fontId="44" fillId="2" borderId="3" xfId="0" applyFont="1" applyFill="1" applyBorder="1" applyAlignment="1" applyProtection="1">
      <alignment vertical="center"/>
      <protection locked="0"/>
    </xf>
    <xf numFmtId="0" fontId="45" fillId="2" borderId="3" xfId="0" applyFont="1" applyFill="1" applyBorder="1" applyProtection="1">
      <protection locked="0"/>
    </xf>
    <xf numFmtId="0" fontId="44" fillId="2" borderId="3" xfId="0" applyFont="1" applyFill="1" applyBorder="1" applyProtection="1">
      <protection locked="0"/>
    </xf>
    <xf numFmtId="15" fontId="46" fillId="2" borderId="3" xfId="0" applyNumberFormat="1" applyFont="1" applyFill="1" applyBorder="1" applyAlignment="1" applyProtection="1">
      <alignment horizontal="left" wrapText="1"/>
      <protection locked="0"/>
    </xf>
    <xf numFmtId="0" fontId="43" fillId="2" borderId="3" xfId="0" applyFont="1" applyFill="1" applyBorder="1" applyAlignment="1" applyProtection="1">
      <alignment wrapText="1"/>
      <protection locked="0"/>
    </xf>
    <xf numFmtId="0" fontId="44" fillId="2" borderId="3" xfId="0" applyFont="1" applyFill="1" applyBorder="1" applyAlignment="1" applyProtection="1">
      <alignment horizontal="center" vertical="center"/>
      <protection locked="0"/>
    </xf>
    <xf numFmtId="0" fontId="8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9" borderId="3" xfId="0" applyNumberFormat="1" applyFill="1" applyBorder="1" applyAlignment="1">
      <alignment horizontal="center" vertical="center"/>
    </xf>
    <xf numFmtId="0" fontId="0" fillId="9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9" borderId="3" xfId="0" applyFill="1" applyBorder="1" applyAlignment="1">
      <alignment horizontal="center"/>
    </xf>
    <xf numFmtId="0" fontId="47" fillId="2" borderId="3" xfId="0" applyFont="1" applyFill="1" applyBorder="1" applyAlignment="1" applyProtection="1">
      <alignment horizontal="center" vertical="center" wrapText="1"/>
      <protection locked="0"/>
    </xf>
    <xf numFmtId="0" fontId="48" fillId="2" borderId="3" xfId="0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>
      <alignment horizontal="center" vertical="center"/>
    </xf>
    <xf numFmtId="0" fontId="35" fillId="9" borderId="3" xfId="0" applyFont="1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>
      <alignment horizontal="center" vertical="center"/>
    </xf>
    <xf numFmtId="165" fontId="49" fillId="9" borderId="3" xfId="0" applyNumberFormat="1" applyFont="1" applyFill="1" applyBorder="1" applyAlignment="1">
      <alignment horizontal="center" vertical="center"/>
    </xf>
    <xf numFmtId="0" fontId="49" fillId="9" borderId="3" xfId="0" applyFont="1" applyFill="1" applyBorder="1" applyAlignment="1">
      <alignment horizontal="center"/>
    </xf>
    <xf numFmtId="0" fontId="49" fillId="9" borderId="3" xfId="0" applyFont="1" applyFill="1" applyBorder="1" applyAlignment="1">
      <alignment horizontal="center" vertical="center"/>
    </xf>
    <xf numFmtId="0" fontId="50" fillId="9" borderId="3" xfId="0" applyFont="1" applyFill="1" applyBorder="1" applyAlignment="1" applyProtection="1">
      <alignment horizontal="center" vertical="center" wrapText="1"/>
      <protection locked="0"/>
    </xf>
    <xf numFmtId="0" fontId="51" fillId="9" borderId="3" xfId="0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 applyProtection="1">
      <alignment horizontal="center" vertical="center" wrapText="1"/>
      <protection locked="0"/>
    </xf>
    <xf numFmtId="0" fontId="52" fillId="9" borderId="3" xfId="0" applyFont="1" applyFill="1" applyBorder="1"/>
    <xf numFmtId="165" fontId="49" fillId="2" borderId="3" xfId="0" applyNumberFormat="1" applyFont="1" applyFill="1" applyBorder="1" applyAlignment="1">
      <alignment horizontal="center" vertical="center"/>
    </xf>
    <xf numFmtId="0" fontId="51" fillId="2" borderId="3" xfId="0" applyFont="1" applyFill="1" applyBorder="1" applyAlignment="1" applyProtection="1">
      <alignment horizontal="center" vertical="center"/>
      <protection locked="0"/>
    </xf>
    <xf numFmtId="0" fontId="52" fillId="2" borderId="3" xfId="0" applyFont="1" applyFill="1" applyBorder="1"/>
    <xf numFmtId="0" fontId="49" fillId="2" borderId="3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53" fillId="2" borderId="3" xfId="0" applyFont="1" applyFill="1" applyBorder="1" applyAlignment="1">
      <alignment horizontal="center"/>
    </xf>
    <xf numFmtId="0" fontId="49" fillId="9" borderId="3" xfId="0" applyFont="1" applyFill="1" applyBorder="1" applyAlignment="1">
      <alignment horizontal="center" wrapText="1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39" fillId="9" borderId="3" xfId="0" applyFont="1" applyFill="1" applyBorder="1" applyAlignment="1" applyProtection="1">
      <alignment horizontal="center" vertical="center"/>
      <protection locked="0"/>
    </xf>
    <xf numFmtId="0" fontId="36" fillId="9" borderId="3" xfId="0" applyFont="1" applyFill="1" applyBorder="1"/>
    <xf numFmtId="0" fontId="19" fillId="0" borderId="3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47" fillId="2" borderId="13" xfId="0" applyFont="1" applyFill="1" applyBorder="1" applyAlignment="1" applyProtection="1">
      <alignment horizontal="center" vertical="center" wrapText="1"/>
      <protection locked="0"/>
    </xf>
    <xf numFmtId="0" fontId="47" fillId="2" borderId="18" xfId="0" applyFont="1" applyFill="1" applyBorder="1" applyAlignment="1" applyProtection="1">
      <alignment horizontal="center" vertical="center" wrapText="1"/>
      <protection locked="0"/>
    </xf>
    <xf numFmtId="0" fontId="48" fillId="2" borderId="13" xfId="0" applyFont="1" applyFill="1" applyBorder="1" applyAlignment="1" applyProtection="1">
      <alignment horizontal="center" vertical="center"/>
      <protection locked="0"/>
    </xf>
    <xf numFmtId="0" fontId="48" fillId="2" borderId="18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19" fillId="0" borderId="13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23" fillId="0" borderId="3" xfId="0" applyFont="1" applyBorder="1" applyAlignment="1">
      <alignment horizontal="left"/>
    </xf>
    <xf numFmtId="0" fontId="23" fillId="0" borderId="3" xfId="0" applyFont="1" applyBorder="1"/>
    <xf numFmtId="0" fontId="23" fillId="0" borderId="3" xfId="0" applyFont="1" applyBorder="1" applyAlignment="1">
      <alignment horizontal="right"/>
    </xf>
    <xf numFmtId="0" fontId="12" fillId="0" borderId="3" xfId="0" applyFont="1" applyBorder="1" applyAlignment="1" applyProtection="1">
      <alignment horizontal="center" vertical="center"/>
      <protection locked="0"/>
    </xf>
    <xf numFmtId="164" fontId="12" fillId="2" borderId="3" xfId="0" applyNumberFormat="1" applyFont="1" applyFill="1" applyBorder="1" applyAlignment="1" applyProtection="1">
      <alignment vertical="center"/>
      <protection locked="0"/>
    </xf>
    <xf numFmtId="0" fontId="12" fillId="0" borderId="3" xfId="0" applyFont="1" applyBorder="1" applyAlignment="1" applyProtection="1">
      <alignment vertical="center"/>
      <protection locked="0"/>
    </xf>
    <xf numFmtId="0" fontId="12" fillId="0" borderId="19" xfId="0" applyFont="1" applyBorder="1" applyAlignment="1" applyProtection="1">
      <alignment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164" fontId="12" fillId="0" borderId="3" xfId="0" applyNumberFormat="1" applyFont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4" fontId="12" fillId="4" borderId="13" xfId="0" applyNumberFormat="1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54" fillId="0" borderId="3" xfId="0" applyFont="1" applyBorder="1" applyAlignment="1" applyProtection="1">
      <alignment wrapText="1"/>
      <protection locked="0"/>
    </xf>
    <xf numFmtId="0" fontId="54" fillId="0" borderId="3" xfId="0" applyFont="1" applyBorder="1" applyAlignment="1" applyProtection="1">
      <alignment horizontal="center" wrapText="1"/>
      <protection locked="0"/>
    </xf>
    <xf numFmtId="164" fontId="12" fillId="4" borderId="3" xfId="0" applyNumberFormat="1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164" fontId="12" fillId="2" borderId="3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54" fillId="0" borderId="3" xfId="0" applyFont="1" applyBorder="1" applyAlignment="1" applyProtection="1">
      <alignment horizontal="center"/>
      <protection locked="0"/>
    </xf>
    <xf numFmtId="164" fontId="21" fillId="0" borderId="3" xfId="0" applyNumberFormat="1" applyFont="1" applyBorder="1" applyAlignment="1" applyProtection="1">
      <alignment horizontal="center"/>
      <protection locked="0"/>
    </xf>
    <xf numFmtId="0" fontId="21" fillId="0" borderId="3" xfId="0" applyFont="1" applyBorder="1" applyAlignment="1" applyProtection="1">
      <alignment horizontal="center"/>
      <protection locked="0"/>
    </xf>
    <xf numFmtId="0" fontId="21" fillId="0" borderId="3" xfId="0" applyFont="1" applyBorder="1" applyProtection="1">
      <protection locked="0"/>
    </xf>
    <xf numFmtId="164" fontId="55" fillId="0" borderId="3" xfId="0" applyNumberFormat="1" applyFont="1" applyBorder="1" applyAlignment="1" applyProtection="1">
      <alignment wrapText="1"/>
      <protection locked="0"/>
    </xf>
    <xf numFmtId="0" fontId="55" fillId="2" borderId="3" xfId="0" applyFont="1" applyFill="1" applyBorder="1" applyAlignment="1" applyProtection="1">
      <alignment horizontal="left" vertical="center" wrapText="1"/>
      <protection locked="0"/>
    </xf>
    <xf numFmtId="0" fontId="55" fillId="0" borderId="3" xfId="0" applyFont="1" applyBorder="1" applyProtection="1">
      <protection locked="0"/>
    </xf>
    <xf numFmtId="0" fontId="55" fillId="0" borderId="3" xfId="0" applyFont="1" applyBorder="1" applyAlignment="1" applyProtection="1">
      <alignment horizontal="center"/>
      <protection locked="0"/>
    </xf>
    <xf numFmtId="0" fontId="56" fillId="0" borderId="3" xfId="0" applyFont="1" applyBorder="1" applyProtection="1">
      <protection locked="0"/>
    </xf>
    <xf numFmtId="0" fontId="56" fillId="0" borderId="3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1" fillId="0" borderId="3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164" fontId="2" fillId="0" borderId="3" xfId="0" applyNumberFormat="1" applyFont="1" applyBorder="1" applyAlignment="1" applyProtection="1">
      <alignment horizontal="left"/>
      <protection locked="0"/>
    </xf>
    <xf numFmtId="0" fontId="2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/>
    </xf>
    <xf numFmtId="164" fontId="2" fillId="8" borderId="3" xfId="0" applyNumberFormat="1" applyFont="1" applyFill="1" applyBorder="1" applyAlignment="1" applyProtection="1">
      <alignment horizontal="left"/>
      <protection locked="0"/>
    </xf>
    <xf numFmtId="0" fontId="2" fillId="8" borderId="3" xfId="0" applyFont="1" applyFill="1" applyBorder="1" applyAlignment="1" applyProtection="1">
      <alignment horizontal="left"/>
      <protection locked="0"/>
    </xf>
    <xf numFmtId="0" fontId="2" fillId="8" borderId="3" xfId="0" applyFont="1" applyFill="1" applyBorder="1" applyAlignment="1" applyProtection="1">
      <alignment horizontal="left" vertical="center"/>
      <protection locked="0"/>
    </xf>
    <xf numFmtId="164" fontId="21" fillId="0" borderId="3" xfId="0" applyNumberFormat="1" applyFont="1" applyBorder="1" applyAlignment="1" applyProtection="1">
      <alignment horizontal="left"/>
      <protection locked="0"/>
    </xf>
    <xf numFmtId="0" fontId="21" fillId="0" borderId="3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0" fillId="0" borderId="21" xfId="0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topLeftCell="B20" zoomScale="112" zoomScaleNormal="112" zoomScaleSheetLayoutView="112" workbookViewId="0">
      <selection activeCell="D34" sqref="D34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 x14ac:dyDescent="0.25">
      <c r="A1" s="337" t="s">
        <v>0</v>
      </c>
      <c r="B1" s="338"/>
      <c r="C1" s="338"/>
      <c r="D1" s="339"/>
    </row>
    <row r="2" spans="1:4" ht="23.25" x14ac:dyDescent="0.25">
      <c r="A2" s="340" t="s">
        <v>1</v>
      </c>
      <c r="B2" s="341"/>
      <c r="C2" s="130" t="s">
        <v>2</v>
      </c>
      <c r="D2" s="214" t="s">
        <v>166</v>
      </c>
    </row>
    <row r="3" spans="1:4" ht="20.25" x14ac:dyDescent="0.25">
      <c r="A3" s="4" t="s">
        <v>3</v>
      </c>
      <c r="B3" s="7" t="s">
        <v>119</v>
      </c>
      <c r="C3" s="8" t="s">
        <v>168</v>
      </c>
      <c r="D3" s="8" t="s">
        <v>167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15" t="s">
        <v>5</v>
      </c>
    </row>
    <row r="5" spans="1:4" ht="20.25" x14ac:dyDescent="0.25">
      <c r="A5" s="166">
        <v>1</v>
      </c>
      <c r="B5" s="3" t="s">
        <v>7</v>
      </c>
      <c r="C5" s="167">
        <f>'1. B2B- IPP'!M4</f>
        <v>0</v>
      </c>
      <c r="D5" s="216"/>
    </row>
    <row r="6" spans="1:4" ht="20.25" x14ac:dyDescent="0.25">
      <c r="A6" s="166">
        <v>2</v>
      </c>
      <c r="B6" s="3" t="s">
        <v>8</v>
      </c>
      <c r="C6" s="167">
        <f>'2. B2C'!L4</f>
        <v>4080</v>
      </c>
      <c r="D6" s="216" t="s">
        <v>130</v>
      </c>
    </row>
    <row r="7" spans="1:4" ht="20.25" x14ac:dyDescent="0.25">
      <c r="A7" s="166">
        <v>3</v>
      </c>
      <c r="B7" s="3" t="s">
        <v>9</v>
      </c>
      <c r="C7" s="167">
        <f>'3. B2B-Non Power'!L4</f>
        <v>0</v>
      </c>
      <c r="D7" s="216"/>
    </row>
    <row r="8" spans="1:4" ht="20.25" x14ac:dyDescent="0.25">
      <c r="A8" s="166">
        <v>4</v>
      </c>
      <c r="B8" s="3" t="s">
        <v>10</v>
      </c>
      <c r="C8" s="167">
        <f>'4. Goods Sending Expense'!L4</f>
        <v>540</v>
      </c>
      <c r="D8" s="216" t="s">
        <v>180</v>
      </c>
    </row>
    <row r="9" spans="1:4" ht="20.25" x14ac:dyDescent="0.25">
      <c r="A9" s="166">
        <v>5</v>
      </c>
      <c r="B9" s="3" t="s">
        <v>11</v>
      </c>
      <c r="C9" s="167">
        <f>'5. Goods Receiving Expense'!L4</f>
        <v>730</v>
      </c>
      <c r="D9" s="216" t="s">
        <v>151</v>
      </c>
    </row>
    <row r="10" spans="1:4" ht="20.25" x14ac:dyDescent="0.25">
      <c r="A10" s="166">
        <v>6</v>
      </c>
      <c r="B10" s="3" t="s">
        <v>12</v>
      </c>
      <c r="C10" s="167">
        <f>'6.WH-Depot Maintenance'!D3</f>
        <v>80</v>
      </c>
      <c r="D10" s="216" t="s">
        <v>150</v>
      </c>
    </row>
    <row r="11" spans="1:4" ht="20.25" x14ac:dyDescent="0.25">
      <c r="A11" s="166">
        <v>7</v>
      </c>
      <c r="B11" s="3" t="s">
        <v>13</v>
      </c>
      <c r="C11" s="167">
        <f>'7. Utilities'!F2</f>
        <v>0</v>
      </c>
      <c r="D11" s="216"/>
    </row>
    <row r="12" spans="1:4" ht="20.25" x14ac:dyDescent="0.25">
      <c r="A12" s="166">
        <v>8</v>
      </c>
      <c r="B12" s="3" t="s">
        <v>14</v>
      </c>
      <c r="C12" s="167">
        <f>'8. Printing'!E2</f>
        <v>0</v>
      </c>
      <c r="D12" s="216"/>
    </row>
    <row r="13" spans="1:4" ht="20.25" x14ac:dyDescent="0.25">
      <c r="A13" s="166">
        <v>9</v>
      </c>
      <c r="B13" s="3" t="s">
        <v>15</v>
      </c>
      <c r="C13" s="167">
        <f>'9. Stationary'!E2</f>
        <v>1930</v>
      </c>
      <c r="D13" s="216" t="s">
        <v>217</v>
      </c>
    </row>
    <row r="14" spans="1:4" ht="20.25" x14ac:dyDescent="0.25">
      <c r="A14" s="166">
        <v>10</v>
      </c>
      <c r="B14" s="3" t="s">
        <v>16</v>
      </c>
      <c r="C14" s="167">
        <f>'10-11.Delivery Van Expense'!D2</f>
        <v>0</v>
      </c>
      <c r="D14" s="216"/>
    </row>
    <row r="15" spans="1:4" ht="20.25" x14ac:dyDescent="0.25">
      <c r="A15" s="166">
        <v>11</v>
      </c>
      <c r="B15" s="3" t="s">
        <v>17</v>
      </c>
      <c r="C15" s="167">
        <f>'10-11.Delivery Van Expense'!D13</f>
        <v>0</v>
      </c>
      <c r="D15" s="216"/>
    </row>
    <row r="16" spans="1:4" ht="20.25" x14ac:dyDescent="0.25">
      <c r="A16" s="166">
        <v>12</v>
      </c>
      <c r="B16" s="3" t="s">
        <v>18</v>
      </c>
      <c r="C16" s="167">
        <f>'12. Entertainment'!D2</f>
        <v>0</v>
      </c>
      <c r="D16" s="216"/>
    </row>
    <row r="17" spans="1:7" ht="20.25" x14ac:dyDescent="0.25">
      <c r="A17" s="166">
        <v>13</v>
      </c>
      <c r="B17" s="3" t="s">
        <v>19</v>
      </c>
      <c r="C17" s="167">
        <f>'13. Food Allowance'!D2</f>
        <v>0</v>
      </c>
      <c r="D17" s="216"/>
    </row>
    <row r="18" spans="1:7" ht="20.25" x14ac:dyDescent="0.25">
      <c r="A18" s="166">
        <v>14</v>
      </c>
      <c r="B18" s="3" t="s">
        <v>20</v>
      </c>
      <c r="C18" s="167">
        <f>'14. Conveyance'!D2</f>
        <v>810</v>
      </c>
      <c r="D18" s="216" t="s">
        <v>21</v>
      </c>
    </row>
    <row r="19" spans="1:7" ht="20.25" x14ac:dyDescent="0.25">
      <c r="A19" s="166">
        <v>15</v>
      </c>
      <c r="B19" s="3" t="s">
        <v>22</v>
      </c>
      <c r="C19" s="167">
        <f>'15. For Security'!D2</f>
        <v>0</v>
      </c>
      <c r="D19" s="217"/>
      <c r="G19" t="s">
        <v>128</v>
      </c>
    </row>
    <row r="20" spans="1:7" ht="20.25" x14ac:dyDescent="0.25">
      <c r="A20" s="166"/>
      <c r="B20" s="4" t="s">
        <v>23</v>
      </c>
      <c r="C20" s="167">
        <f>SUM(C5:C19)</f>
        <v>8170</v>
      </c>
      <c r="D20" s="217"/>
    </row>
    <row r="21" spans="1:7" ht="20.25" x14ac:dyDescent="0.25">
      <c r="A21" s="218"/>
      <c r="B21" s="219"/>
      <c r="C21" s="165"/>
      <c r="D21" s="220"/>
    </row>
    <row r="22" spans="1:7" ht="20.25" x14ac:dyDescent="0.25">
      <c r="A22" s="218"/>
      <c r="B22" s="221"/>
      <c r="C22" s="1" t="s">
        <v>24</v>
      </c>
      <c r="D22" s="2" t="s">
        <v>25</v>
      </c>
    </row>
    <row r="23" spans="1:7" ht="20.25" x14ac:dyDescent="0.25">
      <c r="A23" s="218"/>
      <c r="B23" s="219"/>
      <c r="C23" s="166" t="s">
        <v>26</v>
      </c>
      <c r="D23" s="222">
        <f>'1. B2B- IPP'!D4</f>
        <v>0</v>
      </c>
    </row>
    <row r="24" spans="1:7" ht="20.25" x14ac:dyDescent="0.25">
      <c r="A24" s="218"/>
      <c r="B24" s="219"/>
      <c r="C24" s="166" t="s">
        <v>8</v>
      </c>
      <c r="D24" s="222">
        <f>'2. B2C'!D4</f>
        <v>755</v>
      </c>
    </row>
    <row r="25" spans="1:7" ht="20.25" x14ac:dyDescent="0.25">
      <c r="A25" s="218"/>
      <c r="B25" s="219"/>
      <c r="C25" s="166" t="s">
        <v>27</v>
      </c>
      <c r="D25" s="222">
        <f>'3. B2B-Non Power'!D4</f>
        <v>0</v>
      </c>
    </row>
    <row r="26" spans="1:7" ht="20.25" x14ac:dyDescent="0.25">
      <c r="A26" s="218"/>
      <c r="B26" s="219"/>
      <c r="C26" s="166" t="s">
        <v>10</v>
      </c>
      <c r="D26" s="222">
        <f>'4. Goods Sending Expense'!D4</f>
        <v>45</v>
      </c>
    </row>
    <row r="27" spans="1:7" ht="20.25" x14ac:dyDescent="0.25">
      <c r="A27" s="218"/>
      <c r="B27" s="219"/>
      <c r="C27" s="166" t="s">
        <v>28</v>
      </c>
      <c r="D27" s="222">
        <f>'5. Goods Receiving Expense'!D4</f>
        <v>4705</v>
      </c>
    </row>
    <row r="28" spans="1:7" ht="20.25" x14ac:dyDescent="0.25">
      <c r="A28" s="218"/>
      <c r="B28" s="219"/>
      <c r="C28" s="1" t="s">
        <v>29</v>
      </c>
      <c r="D28" s="223">
        <f>SUM(D23:D27)</f>
        <v>5505</v>
      </c>
    </row>
    <row r="29" spans="1:7" ht="20.25" x14ac:dyDescent="0.25">
      <c r="A29" s="218"/>
      <c r="B29" s="219"/>
      <c r="C29" s="224"/>
      <c r="D29" s="225"/>
    </row>
    <row r="30" spans="1:7" ht="20.25" x14ac:dyDescent="0.25">
      <c r="A30" s="218"/>
      <c r="B30" s="219"/>
      <c r="C30" s="224"/>
      <c r="D30" s="225"/>
    </row>
    <row r="31" spans="1:7" ht="20.25" x14ac:dyDescent="0.25">
      <c r="A31" s="218"/>
      <c r="B31" s="219"/>
      <c r="C31" s="224"/>
      <c r="D31" s="225"/>
    </row>
    <row r="32" spans="1:7" ht="20.25" x14ac:dyDescent="0.25">
      <c r="A32" s="218"/>
      <c r="B32" s="219"/>
      <c r="C32" s="224"/>
      <c r="D32" s="225"/>
    </row>
    <row r="33" spans="1:6" ht="20.25" x14ac:dyDescent="0.25">
      <c r="A33" s="218"/>
      <c r="B33" s="219"/>
      <c r="C33" s="224"/>
      <c r="D33" s="225"/>
    </row>
    <row r="34" spans="1:6" ht="20.25" x14ac:dyDescent="0.25">
      <c r="A34" s="218"/>
      <c r="B34" s="219"/>
      <c r="C34" s="6"/>
      <c r="D34" s="226" t="s">
        <v>218</v>
      </c>
    </row>
    <row r="35" spans="1:6" ht="20.25" x14ac:dyDescent="0.25">
      <c r="A35" s="218"/>
      <c r="B35" s="219"/>
      <c r="C35" s="6"/>
      <c r="D35" s="226"/>
    </row>
    <row r="36" spans="1:6" ht="20.25" x14ac:dyDescent="0.25">
      <c r="A36" s="218"/>
      <c r="B36" s="219"/>
      <c r="C36" s="6"/>
      <c r="D36" s="226"/>
    </row>
    <row r="37" spans="1:6" ht="20.25" x14ac:dyDescent="0.25">
      <c r="A37" s="227" t="s">
        <v>30</v>
      </c>
      <c r="B37" s="5" t="s">
        <v>82</v>
      </c>
      <c r="C37" s="5" t="s">
        <v>31</v>
      </c>
      <c r="D37" s="228" t="s">
        <v>133</v>
      </c>
      <c r="F37" s="6" t="s">
        <v>128</v>
      </c>
    </row>
    <row r="38" spans="1:6" ht="20.25" x14ac:dyDescent="0.25">
      <c r="A38" s="229"/>
      <c r="B38" s="6"/>
      <c r="C38" s="6"/>
      <c r="D38" s="230"/>
    </row>
    <row r="39" spans="1:6" ht="20.25" x14ac:dyDescent="0.25">
      <c r="A39" s="229"/>
      <c r="B39" s="6"/>
      <c r="C39" s="6"/>
      <c r="D39" s="230"/>
    </row>
    <row r="40" spans="1:6" ht="20.25" x14ac:dyDescent="0.25">
      <c r="A40" s="218"/>
      <c r="B40" s="219"/>
      <c r="C40" s="6"/>
      <c r="D40" s="226"/>
    </row>
    <row r="41" spans="1:6" ht="20.25" x14ac:dyDescent="0.25">
      <c r="A41" s="218"/>
      <c r="B41" s="219"/>
      <c r="C41" s="6"/>
      <c r="D41" s="226"/>
    </row>
    <row r="42" spans="1:6" ht="20.25" x14ac:dyDescent="0.25">
      <c r="A42" s="218"/>
      <c r="B42" s="219"/>
      <c r="C42" s="6"/>
      <c r="D42" s="226"/>
    </row>
    <row r="43" spans="1:6" ht="20.25" x14ac:dyDescent="0.25">
      <c r="A43" s="231"/>
      <c r="B43" s="219"/>
      <c r="C43" s="6" t="s">
        <v>143</v>
      </c>
      <c r="D43" s="226"/>
    </row>
    <row r="44" spans="1:6" ht="20.25" x14ac:dyDescent="0.25">
      <c r="A44" s="231" t="s">
        <v>134</v>
      </c>
      <c r="B44" s="232"/>
      <c r="C44" s="232" t="s">
        <v>32</v>
      </c>
      <c r="D44" s="233" t="s">
        <v>33</v>
      </c>
    </row>
  </sheetData>
  <mergeCells count="2">
    <mergeCell ref="A1:D1"/>
    <mergeCell ref="A2:B2"/>
  </mergeCells>
  <phoneticPr fontId="33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7" sqref="D17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5"/>
      <c r="B1" s="381" t="s">
        <v>58</v>
      </c>
      <c r="C1" s="381"/>
      <c r="D1" s="265"/>
      <c r="E1" s="265"/>
      <c r="F1" s="58"/>
      <c r="G1" s="46"/>
    </row>
    <row r="2" spans="1:17" x14ac:dyDescent="0.25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 x14ac:dyDescent="0.25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 x14ac:dyDescent="0.25">
      <c r="A4" s="52" t="s">
        <v>154</v>
      </c>
      <c r="B4" s="53" t="s">
        <v>155</v>
      </c>
      <c r="C4" s="266">
        <v>44957</v>
      </c>
      <c r="D4" s="267" t="s">
        <v>156</v>
      </c>
      <c r="E4" s="55" t="s">
        <v>157</v>
      </c>
      <c r="F4" s="55"/>
      <c r="G4" s="54" t="s">
        <v>158</v>
      </c>
    </row>
    <row r="5" spans="1:17" x14ac:dyDescent="0.25">
      <c r="A5" s="56" t="s">
        <v>159</v>
      </c>
      <c r="B5" s="57" t="s">
        <v>160</v>
      </c>
      <c r="C5" s="266">
        <v>44957</v>
      </c>
      <c r="D5" s="54"/>
      <c r="E5" s="54"/>
      <c r="F5" s="55"/>
      <c r="G5" s="54" t="s">
        <v>158</v>
      </c>
    </row>
    <row r="6" spans="1:17" x14ac:dyDescent="0.25">
      <c r="K6" s="52"/>
      <c r="L6" s="53"/>
      <c r="M6" s="266"/>
      <c r="N6" s="267"/>
      <c r="O6" s="55"/>
      <c r="P6" s="55"/>
      <c r="Q6" s="54"/>
    </row>
    <row r="7" spans="1:17" x14ac:dyDescent="0.25">
      <c r="K7" s="56"/>
      <c r="L7" s="57"/>
      <c r="M7" s="266"/>
      <c r="N7" s="54"/>
      <c r="O7" s="54"/>
      <c r="P7" s="55"/>
      <c r="Q7" s="54"/>
    </row>
    <row r="9" spans="1:17" x14ac:dyDescent="0.25">
      <c r="F9" t="s">
        <v>161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82" t="s">
        <v>61</v>
      </c>
      <c r="B1" s="383"/>
      <c r="C1" s="383"/>
      <c r="D1" s="384"/>
      <c r="E1" s="384"/>
      <c r="F1" s="385"/>
    </row>
    <row r="2" spans="1:6" x14ac:dyDescent="0.25">
      <c r="A2" s="60"/>
      <c r="B2" s="60"/>
      <c r="C2" s="60"/>
      <c r="D2" s="61" t="s">
        <v>23</v>
      </c>
      <c r="E2" s="62">
        <f>SUM(E4:E25)</f>
        <v>0</v>
      </c>
      <c r="F2" s="60"/>
    </row>
    <row r="3" spans="1:6" x14ac:dyDescent="0.25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 x14ac:dyDescent="0.25">
      <c r="A4" s="56"/>
      <c r="B4" s="54"/>
      <c r="C4" s="54"/>
      <c r="D4" s="54"/>
      <c r="E4" s="54"/>
      <c r="F4" s="54"/>
    </row>
    <row r="5" spans="1:6" x14ac:dyDescent="0.25">
      <c r="A5" s="56"/>
      <c r="B5" s="54"/>
      <c r="C5" s="54"/>
      <c r="D5" s="55"/>
      <c r="E5" s="55"/>
      <c r="F5" s="54"/>
    </row>
    <row r="6" spans="1:6" x14ac:dyDescent="0.25">
      <c r="A6" s="56"/>
      <c r="B6" s="54"/>
      <c r="C6" s="54"/>
      <c r="D6" s="54"/>
      <c r="E6" s="54"/>
      <c r="F6" s="54"/>
    </row>
    <row r="7" spans="1:6" x14ac:dyDescent="0.25">
      <c r="A7" s="56"/>
      <c r="B7" s="54"/>
      <c r="C7" s="54"/>
      <c r="D7" s="54"/>
      <c r="E7" s="54"/>
      <c r="F7" s="54"/>
    </row>
    <row r="8" spans="1:6" x14ac:dyDescent="0.25">
      <c r="A8" s="56"/>
      <c r="B8" s="54"/>
      <c r="C8" s="54"/>
      <c r="D8" s="54"/>
      <c r="E8" s="54"/>
      <c r="F8" s="54"/>
    </row>
    <row r="9" spans="1:6" x14ac:dyDescent="0.25">
      <c r="A9" s="56"/>
      <c r="B9" s="54"/>
      <c r="C9" s="54"/>
      <c r="D9" s="54"/>
      <c r="E9" s="54"/>
      <c r="F9" s="54"/>
    </row>
    <row r="10" spans="1:6" x14ac:dyDescent="0.25">
      <c r="A10" s="56"/>
      <c r="B10" s="54"/>
      <c r="C10" s="54"/>
      <c r="D10" s="54"/>
      <c r="E10" s="54"/>
      <c r="F10" s="54"/>
    </row>
    <row r="11" spans="1:6" x14ac:dyDescent="0.25">
      <c r="A11" s="56"/>
      <c r="B11" s="54"/>
      <c r="C11" s="54"/>
      <c r="D11" s="54"/>
      <c r="E11" s="54"/>
      <c r="F11" s="54"/>
    </row>
    <row r="12" spans="1:6" x14ac:dyDescent="0.25">
      <c r="A12" s="56"/>
      <c r="B12" s="54"/>
      <c r="C12" s="54"/>
      <c r="D12" s="54"/>
      <c r="E12" s="54"/>
      <c r="F12" s="54"/>
    </row>
    <row r="13" spans="1:6" x14ac:dyDescent="0.25">
      <c r="A13" s="56"/>
      <c r="B13" s="54"/>
      <c r="C13" s="54"/>
      <c r="D13" s="54"/>
      <c r="E13" s="54"/>
      <c r="F13" s="54"/>
    </row>
    <row r="14" spans="1:6" x14ac:dyDescent="0.25">
      <c r="A14" s="56"/>
      <c r="B14" s="54"/>
      <c r="C14" s="54"/>
      <c r="D14" s="54"/>
      <c r="E14" s="54"/>
      <c r="F14" s="54"/>
    </row>
    <row r="15" spans="1:6" x14ac:dyDescent="0.25">
      <c r="A15" s="56"/>
      <c r="B15" s="54"/>
      <c r="C15" s="54"/>
      <c r="D15" s="54"/>
      <c r="E15" s="54"/>
      <c r="F15" s="54"/>
    </row>
    <row r="16" spans="1:6" x14ac:dyDescent="0.25">
      <c r="A16" s="56"/>
      <c r="B16" s="54"/>
      <c r="C16" s="54"/>
      <c r="D16" s="54"/>
      <c r="E16" s="54"/>
      <c r="F16" s="54"/>
    </row>
    <row r="17" spans="1:6" x14ac:dyDescent="0.25">
      <c r="A17" s="56"/>
      <c r="B17" s="54"/>
      <c r="C17" s="54"/>
      <c r="D17" s="54"/>
      <c r="E17" s="54"/>
      <c r="F17" s="54"/>
    </row>
    <row r="18" spans="1:6" x14ac:dyDescent="0.25">
      <c r="A18" s="56"/>
      <c r="B18" s="54"/>
      <c r="C18" s="54"/>
      <c r="D18" s="54"/>
      <c r="E18" s="54"/>
      <c r="F18" s="54"/>
    </row>
    <row r="19" spans="1:6" x14ac:dyDescent="0.25">
      <c r="A19" s="56"/>
      <c r="B19" s="54"/>
      <c r="C19" s="54"/>
      <c r="D19" s="54"/>
      <c r="E19" s="54"/>
      <c r="F19" s="54"/>
    </row>
    <row r="20" spans="1:6" x14ac:dyDescent="0.25">
      <c r="A20" s="56"/>
      <c r="B20" s="54"/>
      <c r="C20" s="54"/>
      <c r="D20" s="54"/>
      <c r="E20" s="54"/>
      <c r="F20" s="54"/>
    </row>
    <row r="21" spans="1:6" x14ac:dyDescent="0.25">
      <c r="A21" s="56"/>
      <c r="B21" s="54"/>
      <c r="C21" s="54"/>
      <c r="D21" s="54"/>
      <c r="E21" s="54"/>
      <c r="F21" s="54"/>
    </row>
    <row r="22" spans="1:6" x14ac:dyDescent="0.25">
      <c r="A22" s="56"/>
      <c r="B22" s="54"/>
      <c r="C22" s="54"/>
      <c r="D22" s="54"/>
      <c r="E22" s="54"/>
      <c r="F22" s="54"/>
    </row>
    <row r="23" spans="1:6" x14ac:dyDescent="0.25">
      <c r="A23" s="56"/>
      <c r="B23" s="54"/>
      <c r="C23" s="54"/>
      <c r="D23" s="54"/>
      <c r="E23" s="54"/>
      <c r="F23" s="54"/>
    </row>
    <row r="24" spans="1:6" x14ac:dyDescent="0.25">
      <c r="A24" s="56"/>
      <c r="B24" s="54"/>
      <c r="C24" s="54"/>
      <c r="D24" s="54"/>
      <c r="E24" s="54"/>
      <c r="F24" s="54"/>
    </row>
    <row r="25" spans="1:6" x14ac:dyDescent="0.25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F12" sqref="F12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 x14ac:dyDescent="0.25">
      <c r="A1" s="451"/>
      <c r="B1" s="388" t="s">
        <v>63</v>
      </c>
      <c r="C1" s="388"/>
      <c r="D1" s="388"/>
      <c r="E1" s="388"/>
      <c r="F1" s="336"/>
    </row>
    <row r="2" spans="1:6" ht="21" x14ac:dyDescent="0.25">
      <c r="A2" s="451"/>
      <c r="B2" s="336"/>
      <c r="C2" s="451"/>
      <c r="D2" s="66" t="s">
        <v>23</v>
      </c>
      <c r="E2" s="67">
        <f>SUM(E4:E23)</f>
        <v>1930</v>
      </c>
      <c r="F2" s="336"/>
    </row>
    <row r="3" spans="1:6" x14ac:dyDescent="0.25">
      <c r="A3" s="449" t="s">
        <v>36</v>
      </c>
      <c r="B3" s="450" t="s">
        <v>55</v>
      </c>
      <c r="C3" s="450" t="s">
        <v>5</v>
      </c>
      <c r="D3" s="450" t="s">
        <v>62</v>
      </c>
      <c r="E3" s="450" t="s">
        <v>56</v>
      </c>
      <c r="F3" s="450" t="s">
        <v>57</v>
      </c>
    </row>
    <row r="4" spans="1:6" x14ac:dyDescent="0.25">
      <c r="A4" s="452">
        <v>45440</v>
      </c>
      <c r="B4" s="453" t="s">
        <v>200</v>
      </c>
      <c r="C4" s="454" t="s">
        <v>135</v>
      </c>
      <c r="D4" s="455">
        <v>4</v>
      </c>
      <c r="E4" s="450">
        <v>1480</v>
      </c>
      <c r="F4" s="451"/>
    </row>
    <row r="5" spans="1:6" x14ac:dyDescent="0.25">
      <c r="A5" s="452">
        <v>45440</v>
      </c>
      <c r="B5" s="453" t="s">
        <v>201</v>
      </c>
      <c r="C5" s="456" t="s">
        <v>135</v>
      </c>
      <c r="D5" s="457">
        <v>12</v>
      </c>
      <c r="E5" s="450">
        <v>50</v>
      </c>
      <c r="F5" s="451"/>
    </row>
    <row r="6" spans="1:6" x14ac:dyDescent="0.25">
      <c r="A6" s="452">
        <v>45443</v>
      </c>
      <c r="B6" s="458" t="s">
        <v>202</v>
      </c>
      <c r="C6" s="458" t="s">
        <v>135</v>
      </c>
      <c r="D6" s="48">
        <v>5</v>
      </c>
      <c r="E6" s="48">
        <v>400</v>
      </c>
      <c r="F6" s="70"/>
    </row>
    <row r="7" spans="1:6" x14ac:dyDescent="0.25">
      <c r="A7" s="194"/>
      <c r="B7" s="69"/>
      <c r="C7" s="69"/>
      <c r="D7" s="72"/>
      <c r="E7" s="72"/>
      <c r="F7" s="69"/>
    </row>
    <row r="8" spans="1:6" x14ac:dyDescent="0.25">
      <c r="A8" s="92"/>
      <c r="B8" s="92"/>
      <c r="C8" s="92"/>
      <c r="D8" s="199"/>
      <c r="E8" s="199"/>
      <c r="F8" s="92"/>
    </row>
    <row r="9" spans="1:6" x14ac:dyDescent="0.25">
      <c r="A9" s="92"/>
      <c r="B9" s="92"/>
      <c r="C9" s="92"/>
      <c r="D9" s="199"/>
      <c r="E9" s="199"/>
      <c r="F9" s="92"/>
    </row>
    <row r="10" spans="1:6" x14ac:dyDescent="0.25">
      <c r="A10" s="68"/>
      <c r="B10" s="69"/>
      <c r="C10" s="69"/>
      <c r="D10" s="72"/>
      <c r="E10" s="72"/>
      <c r="F10" s="92"/>
    </row>
    <row r="11" spans="1:6" ht="15.75" x14ac:dyDescent="0.25">
      <c r="A11" s="68"/>
      <c r="B11" s="69"/>
      <c r="C11" s="69"/>
      <c r="D11" s="72"/>
      <c r="E11" s="188"/>
      <c r="F11" s="69"/>
    </row>
    <row r="12" spans="1:6" x14ac:dyDescent="0.25">
      <c r="A12" s="68"/>
      <c r="B12" s="69"/>
      <c r="C12" s="69"/>
      <c r="D12" s="72"/>
      <c r="E12" s="72"/>
      <c r="F12" s="69"/>
    </row>
    <row r="13" spans="1:6" x14ac:dyDescent="0.25">
      <c r="A13" s="68"/>
      <c r="B13" s="69"/>
      <c r="C13" s="69"/>
      <c r="D13" s="72"/>
      <c r="E13" s="72"/>
      <c r="F13" s="69"/>
    </row>
    <row r="14" spans="1:6" x14ac:dyDescent="0.25">
      <c r="A14" s="68"/>
      <c r="B14" s="69"/>
      <c r="C14" s="69"/>
      <c r="D14" s="72"/>
      <c r="E14" s="72"/>
      <c r="F14" s="69"/>
    </row>
    <row r="15" spans="1:6" x14ac:dyDescent="0.25">
      <c r="A15" s="68"/>
      <c r="B15" s="69"/>
      <c r="C15" s="69"/>
      <c r="D15" s="72"/>
      <c r="E15" s="72"/>
      <c r="F15" s="69"/>
    </row>
    <row r="16" spans="1:6" x14ac:dyDescent="0.25">
      <c r="A16" s="68"/>
      <c r="B16" s="69"/>
      <c r="C16" s="69"/>
      <c r="D16" s="72"/>
      <c r="E16" s="72"/>
      <c r="F16" s="69"/>
    </row>
    <row r="17" spans="1:6" x14ac:dyDescent="0.25">
      <c r="A17" s="68"/>
      <c r="B17" s="69"/>
      <c r="C17" s="69"/>
      <c r="D17" s="72"/>
      <c r="E17" s="72"/>
      <c r="F17" s="69"/>
    </row>
    <row r="18" spans="1:6" x14ac:dyDescent="0.25">
      <c r="A18" s="68"/>
      <c r="B18" s="69"/>
      <c r="C18" s="69"/>
      <c r="D18" s="72"/>
      <c r="E18" s="72"/>
      <c r="F18" s="69"/>
    </row>
    <row r="19" spans="1:6" x14ac:dyDescent="0.25">
      <c r="A19" s="68"/>
      <c r="B19" s="69"/>
      <c r="C19" s="69"/>
      <c r="D19" s="72"/>
      <c r="E19" s="72"/>
      <c r="F19" s="69"/>
    </row>
    <row r="20" spans="1:6" x14ac:dyDescent="0.25">
      <c r="A20" s="68"/>
      <c r="B20" s="69"/>
      <c r="C20" s="69"/>
      <c r="D20" s="72"/>
      <c r="E20" s="72"/>
      <c r="F20" s="69"/>
    </row>
    <row r="21" spans="1:6" x14ac:dyDescent="0.25">
      <c r="A21" s="68"/>
      <c r="B21" s="69"/>
      <c r="C21" s="69"/>
      <c r="D21" s="72"/>
      <c r="E21" s="72"/>
      <c r="F21" s="69"/>
    </row>
    <row r="22" spans="1:6" x14ac:dyDescent="0.25">
      <c r="A22" s="68"/>
      <c r="B22" s="69"/>
      <c r="C22" s="69"/>
      <c r="D22" s="72"/>
      <c r="E22" s="72"/>
      <c r="F22" s="69"/>
    </row>
    <row r="23" spans="1:6" x14ac:dyDescent="0.25">
      <c r="A23" s="68"/>
      <c r="B23" s="69"/>
      <c r="C23" s="69"/>
      <c r="D23" s="72"/>
      <c r="E23" s="72"/>
      <c r="F23" s="69"/>
    </row>
    <row r="24" spans="1:6" x14ac:dyDescent="0.25">
      <c r="F24" s="69"/>
    </row>
    <row r="25" spans="1:6" x14ac:dyDescent="0.25">
      <c r="F25" s="69"/>
    </row>
    <row r="26" spans="1:6" x14ac:dyDescent="0.25">
      <c r="F26" s="69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86" t="s">
        <v>64</v>
      </c>
      <c r="B1" s="386"/>
      <c r="C1" s="386"/>
      <c r="D1" s="386"/>
      <c r="E1" s="386"/>
    </row>
    <row r="2" spans="1:5" x14ac:dyDescent="0.25">
      <c r="A2" s="73"/>
      <c r="B2" s="73"/>
      <c r="C2" s="74" t="s">
        <v>23</v>
      </c>
      <c r="D2" s="74">
        <f>SUM(D4:D9)</f>
        <v>0</v>
      </c>
      <c r="E2" s="73"/>
    </row>
    <row r="3" spans="1:5" x14ac:dyDescent="0.25">
      <c r="A3" s="75" t="s">
        <v>36</v>
      </c>
      <c r="B3" s="76" t="s">
        <v>65</v>
      </c>
      <c r="C3" s="75" t="s">
        <v>62</v>
      </c>
      <c r="D3" s="75" t="s">
        <v>56</v>
      </c>
      <c r="E3" s="77" t="s">
        <v>57</v>
      </c>
    </row>
    <row r="4" spans="1:5" x14ac:dyDescent="0.25">
      <c r="A4" s="55"/>
      <c r="B4" s="55"/>
      <c r="C4" s="55"/>
      <c r="D4" s="55"/>
      <c r="E4" s="55"/>
    </row>
    <row r="5" spans="1:5" x14ac:dyDescent="0.25">
      <c r="A5" s="55"/>
      <c r="B5" s="55"/>
      <c r="C5" s="55"/>
      <c r="D5" s="55"/>
      <c r="E5" s="55"/>
    </row>
    <row r="6" spans="1:5" x14ac:dyDescent="0.25">
      <c r="A6" s="55"/>
      <c r="B6" s="55"/>
      <c r="C6" s="55"/>
      <c r="D6" s="55"/>
      <c r="E6" s="55"/>
    </row>
    <row r="7" spans="1:5" x14ac:dyDescent="0.25">
      <c r="A7" s="55"/>
      <c r="B7" s="55"/>
      <c r="C7" s="55"/>
      <c r="D7" s="55"/>
      <c r="E7" s="55"/>
    </row>
    <row r="8" spans="1:5" x14ac:dyDescent="0.25">
      <c r="A8" s="55"/>
      <c r="B8" s="55"/>
      <c r="C8" s="55"/>
      <c r="D8" s="55"/>
      <c r="E8" s="55"/>
    </row>
    <row r="9" spans="1:5" x14ac:dyDescent="0.25">
      <c r="A9" s="55"/>
      <c r="B9" s="55"/>
      <c r="C9" s="55"/>
      <c r="D9" s="55"/>
      <c r="E9" s="55"/>
    </row>
    <row r="10" spans="1:5" x14ac:dyDescent="0.25">
      <c r="A10" s="73"/>
      <c r="B10" s="73"/>
      <c r="C10" s="73"/>
      <c r="D10" s="73"/>
      <c r="E10" s="73"/>
    </row>
    <row r="11" spans="1:5" x14ac:dyDescent="0.25">
      <c r="A11" s="73"/>
      <c r="B11" s="73"/>
      <c r="C11" s="73"/>
      <c r="D11" s="73"/>
      <c r="E11" s="73"/>
    </row>
    <row r="12" spans="1:5" ht="15.75" x14ac:dyDescent="0.25">
      <c r="A12" s="386" t="s">
        <v>17</v>
      </c>
      <c r="B12" s="386"/>
      <c r="C12" s="386"/>
      <c r="D12" s="386"/>
      <c r="E12" s="386"/>
    </row>
    <row r="13" spans="1:5" x14ac:dyDescent="0.25">
      <c r="A13" s="73"/>
      <c r="B13" s="73"/>
      <c r="C13" s="74" t="s">
        <v>23</v>
      </c>
      <c r="D13" s="74">
        <f>SUM(D15:D25)</f>
        <v>0</v>
      </c>
      <c r="E13" s="73"/>
    </row>
    <row r="14" spans="1:5" x14ac:dyDescent="0.25">
      <c r="A14" s="75" t="s">
        <v>36</v>
      </c>
      <c r="B14" s="76" t="s">
        <v>65</v>
      </c>
      <c r="C14" s="75" t="s">
        <v>62</v>
      </c>
      <c r="D14" s="75" t="s">
        <v>56</v>
      </c>
      <c r="E14" s="77" t="s">
        <v>57</v>
      </c>
    </row>
    <row r="15" spans="1:5" x14ac:dyDescent="0.25">
      <c r="A15" s="55"/>
      <c r="B15" s="55"/>
      <c r="C15" s="55"/>
      <c r="D15" s="55"/>
      <c r="E15" s="55"/>
    </row>
    <row r="16" spans="1:5" x14ac:dyDescent="0.25">
      <c r="A16" s="55"/>
      <c r="B16" s="55"/>
      <c r="C16" s="55"/>
      <c r="D16" s="55"/>
      <c r="E16" s="55"/>
    </row>
    <row r="17" spans="1:5" x14ac:dyDescent="0.25">
      <c r="A17" s="55"/>
      <c r="B17" s="55"/>
      <c r="C17" s="55"/>
      <c r="D17" s="55"/>
      <c r="E17" s="55"/>
    </row>
    <row r="18" spans="1:5" x14ac:dyDescent="0.25">
      <c r="A18" s="55"/>
      <c r="B18" s="55"/>
      <c r="C18" s="55"/>
      <c r="D18" s="55"/>
      <c r="E18" s="55"/>
    </row>
    <row r="19" spans="1:5" x14ac:dyDescent="0.25">
      <c r="A19" s="55"/>
      <c r="B19" s="55"/>
      <c r="C19" s="55"/>
      <c r="D19" s="55"/>
      <c r="E19" s="55"/>
    </row>
    <row r="20" spans="1:5" x14ac:dyDescent="0.25">
      <c r="A20" s="55"/>
      <c r="B20" s="55"/>
      <c r="C20" s="55"/>
      <c r="D20" s="55"/>
      <c r="E20" s="55"/>
    </row>
    <row r="21" spans="1:5" x14ac:dyDescent="0.25">
      <c r="A21" s="55"/>
      <c r="B21" s="55"/>
      <c r="C21" s="55"/>
      <c r="D21" s="55"/>
      <c r="E21" s="55"/>
    </row>
    <row r="22" spans="1:5" x14ac:dyDescent="0.25">
      <c r="A22" s="54"/>
      <c r="B22" s="54"/>
      <c r="C22" s="54"/>
      <c r="D22" s="54"/>
      <c r="E22" s="54"/>
    </row>
    <row r="23" spans="1:5" x14ac:dyDescent="0.25">
      <c r="A23" s="54"/>
      <c r="B23" s="54"/>
      <c r="C23" s="54"/>
      <c r="D23" s="54"/>
      <c r="E23" s="54"/>
    </row>
    <row r="24" spans="1:5" x14ac:dyDescent="0.25">
      <c r="A24" s="54"/>
      <c r="B24" s="54"/>
      <c r="C24" s="54"/>
      <c r="D24" s="54"/>
      <c r="E24" s="54"/>
    </row>
    <row r="25" spans="1:5" x14ac:dyDescent="0.2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E15" sqref="E15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87" t="s">
        <v>66</v>
      </c>
      <c r="B1" s="387"/>
      <c r="C1" s="388"/>
      <c r="D1" s="388"/>
      <c r="E1" s="387"/>
    </row>
    <row r="2" spans="1:5" ht="21" x14ac:dyDescent="0.35">
      <c r="A2" s="78"/>
      <c r="B2" s="78"/>
      <c r="C2" s="79" t="s">
        <v>23</v>
      </c>
      <c r="D2" s="79">
        <f>SUM(D4:D16)</f>
        <v>0</v>
      </c>
      <c r="E2" s="78"/>
    </row>
    <row r="3" spans="1:5" x14ac:dyDescent="0.25">
      <c r="A3" s="80" t="s">
        <v>36</v>
      </c>
      <c r="B3" s="81" t="s">
        <v>55</v>
      </c>
      <c r="C3" s="81" t="s">
        <v>5</v>
      </c>
      <c r="D3" s="81" t="s">
        <v>56</v>
      </c>
      <c r="E3" s="81" t="s">
        <v>57</v>
      </c>
    </row>
    <row r="4" spans="1:5" x14ac:dyDescent="0.25">
      <c r="A4" s="68"/>
      <c r="B4" s="71"/>
      <c r="C4" s="72"/>
      <c r="D4" s="72"/>
      <c r="E4" s="69"/>
    </row>
    <row r="5" spans="1:5" x14ac:dyDescent="0.25">
      <c r="A5" s="68"/>
      <c r="B5" s="71"/>
      <c r="C5" s="72"/>
      <c r="D5" s="82"/>
      <c r="E5" s="83"/>
    </row>
    <row r="6" spans="1:5" x14ac:dyDescent="0.25">
      <c r="A6" s="68"/>
      <c r="B6" s="71"/>
      <c r="C6" s="72"/>
      <c r="D6" s="72"/>
      <c r="E6" s="69"/>
    </row>
    <row r="7" spans="1:5" x14ac:dyDescent="0.25">
      <c r="A7" s="68"/>
      <c r="B7" s="69"/>
      <c r="C7" s="69"/>
      <c r="D7" s="72"/>
      <c r="E7" s="69"/>
    </row>
    <row r="8" spans="1:5" x14ac:dyDescent="0.25">
      <c r="A8" s="68"/>
      <c r="B8" s="69"/>
      <c r="C8" s="69"/>
      <c r="D8" s="72"/>
      <c r="E8" s="69"/>
    </row>
    <row r="9" spans="1:5" x14ac:dyDescent="0.25">
      <c r="A9" s="68"/>
      <c r="B9" s="69"/>
      <c r="C9" s="69"/>
      <c r="D9" s="72"/>
      <c r="E9" s="69"/>
    </row>
    <row r="10" spans="1:5" x14ac:dyDescent="0.25">
      <c r="A10" s="68"/>
      <c r="B10" s="69"/>
      <c r="C10" s="69"/>
      <c r="D10" s="72"/>
      <c r="E10" s="69"/>
    </row>
    <row r="11" spans="1:5" x14ac:dyDescent="0.25">
      <c r="A11" s="68"/>
      <c r="B11" s="69"/>
      <c r="C11" s="69"/>
      <c r="D11" s="69"/>
      <c r="E11" s="69"/>
    </row>
    <row r="12" spans="1:5" x14ac:dyDescent="0.25">
      <c r="A12" s="68"/>
      <c r="B12" s="69"/>
      <c r="C12" s="69"/>
      <c r="D12" s="69"/>
      <c r="E12" s="69"/>
    </row>
    <row r="13" spans="1:5" x14ac:dyDescent="0.25">
      <c r="A13" s="68"/>
      <c r="B13" s="69"/>
      <c r="C13" s="69"/>
      <c r="D13" s="69"/>
      <c r="E13" s="69"/>
    </row>
    <row r="14" spans="1:5" x14ac:dyDescent="0.25">
      <c r="A14" s="68"/>
      <c r="B14" s="69"/>
      <c r="C14" s="69"/>
      <c r="D14" s="69"/>
      <c r="E14" s="69"/>
    </row>
    <row r="15" spans="1:5" x14ac:dyDescent="0.25">
      <c r="A15" s="68"/>
      <c r="B15" s="69"/>
      <c r="C15" s="69"/>
      <c r="D15" s="69"/>
      <c r="E15" s="69"/>
    </row>
    <row r="16" spans="1:5" x14ac:dyDescent="0.25">
      <c r="A16" s="68"/>
      <c r="B16" s="69"/>
      <c r="C16" s="69"/>
      <c r="D16" s="69"/>
      <c r="E16" s="69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89" t="s">
        <v>19</v>
      </c>
      <c r="B1" s="389"/>
      <c r="C1" s="389"/>
      <c r="D1" s="389"/>
      <c r="E1" s="389"/>
    </row>
    <row r="2" spans="1:5" x14ac:dyDescent="0.25">
      <c r="A2" s="84"/>
      <c r="B2" s="65"/>
      <c r="C2" s="85" t="s">
        <v>23</v>
      </c>
      <c r="D2" s="85">
        <f>SUM(D4:D30)</f>
        <v>0</v>
      </c>
      <c r="E2" s="65"/>
    </row>
    <row r="3" spans="1:5" x14ac:dyDescent="0.25">
      <c r="A3" s="80" t="s">
        <v>67</v>
      </c>
      <c r="B3" s="81" t="s">
        <v>68</v>
      </c>
      <c r="C3" s="81" t="s">
        <v>69</v>
      </c>
      <c r="D3" s="81" t="s">
        <v>56</v>
      </c>
      <c r="E3" s="81" t="s">
        <v>57</v>
      </c>
    </row>
    <row r="4" spans="1:5" x14ac:dyDescent="0.25">
      <c r="A4" s="68"/>
      <c r="B4" s="69"/>
      <c r="C4" s="69"/>
      <c r="D4" s="69"/>
      <c r="E4" s="69"/>
    </row>
    <row r="5" spans="1:5" x14ac:dyDescent="0.25">
      <c r="A5" s="68"/>
      <c r="B5" s="69"/>
      <c r="C5" s="69"/>
      <c r="D5" s="69"/>
      <c r="E5" s="69"/>
    </row>
    <row r="6" spans="1:5" x14ac:dyDescent="0.25">
      <c r="A6" s="68"/>
      <c r="B6" s="69"/>
      <c r="C6" s="69"/>
      <c r="D6" s="69"/>
      <c r="E6" s="69"/>
    </row>
    <row r="7" spans="1:5" x14ac:dyDescent="0.25">
      <c r="A7" s="68"/>
      <c r="B7" s="69"/>
      <c r="C7" s="69"/>
      <c r="D7" s="69"/>
      <c r="E7" s="69"/>
    </row>
    <row r="8" spans="1:5" x14ac:dyDescent="0.25">
      <c r="A8" s="68"/>
      <c r="B8" s="69"/>
      <c r="C8" s="69"/>
      <c r="D8" s="69"/>
      <c r="E8" s="69"/>
    </row>
    <row r="9" spans="1:5" x14ac:dyDescent="0.25">
      <c r="A9" s="68"/>
      <c r="B9" s="69"/>
      <c r="C9" s="69"/>
      <c r="D9" s="69"/>
      <c r="E9" s="69"/>
    </row>
    <row r="10" spans="1:5" x14ac:dyDescent="0.25">
      <c r="A10" s="68"/>
      <c r="B10" s="69"/>
      <c r="C10" s="69"/>
      <c r="D10" s="69"/>
      <c r="E10" s="69"/>
    </row>
    <row r="11" spans="1:5" x14ac:dyDescent="0.25">
      <c r="A11" s="68"/>
      <c r="B11" s="69"/>
      <c r="C11" s="69"/>
      <c r="D11" s="69"/>
      <c r="E11" s="69"/>
    </row>
    <row r="12" spans="1:5" x14ac:dyDescent="0.25">
      <c r="A12" s="68"/>
      <c r="B12" s="69"/>
      <c r="C12" s="69"/>
      <c r="D12" s="69"/>
      <c r="E12" s="69"/>
    </row>
    <row r="13" spans="1:5" x14ac:dyDescent="0.25">
      <c r="A13" s="68"/>
      <c r="B13" s="69"/>
      <c r="C13" s="69"/>
      <c r="D13" s="69"/>
      <c r="E13" s="69"/>
    </row>
    <row r="14" spans="1:5" x14ac:dyDescent="0.25">
      <c r="A14" s="68"/>
      <c r="B14" s="69"/>
      <c r="C14" s="69"/>
      <c r="D14" s="69"/>
      <c r="E14" s="69"/>
    </row>
    <row r="15" spans="1:5" x14ac:dyDescent="0.25">
      <c r="A15" s="68"/>
      <c r="B15" s="69"/>
      <c r="C15" s="69"/>
      <c r="D15" s="69"/>
      <c r="E15" s="69"/>
    </row>
    <row r="16" spans="1:5" x14ac:dyDescent="0.25">
      <c r="A16" s="68"/>
      <c r="B16" s="69"/>
      <c r="C16" s="69"/>
      <c r="D16" s="69"/>
      <c r="E16" s="69"/>
    </row>
    <row r="17" spans="1:5" x14ac:dyDescent="0.25">
      <c r="A17" s="68"/>
      <c r="B17" s="69"/>
      <c r="C17" s="69"/>
      <c r="D17" s="69"/>
      <c r="E17" s="69"/>
    </row>
    <row r="18" spans="1:5" x14ac:dyDescent="0.25">
      <c r="A18" s="68"/>
      <c r="B18" s="69"/>
      <c r="C18" s="69"/>
      <c r="D18" s="69"/>
      <c r="E18" s="69"/>
    </row>
    <row r="19" spans="1:5" x14ac:dyDescent="0.25">
      <c r="A19" s="68"/>
      <c r="B19" s="69"/>
      <c r="C19" s="69"/>
      <c r="D19" s="69"/>
      <c r="E19" s="69"/>
    </row>
    <row r="20" spans="1:5" x14ac:dyDescent="0.25">
      <c r="A20" s="68"/>
      <c r="B20" s="69"/>
      <c r="C20" s="69"/>
      <c r="D20" s="69"/>
      <c r="E20" s="69"/>
    </row>
    <row r="21" spans="1:5" x14ac:dyDescent="0.25">
      <c r="A21" s="68"/>
      <c r="B21" s="69"/>
      <c r="C21" s="69"/>
      <c r="D21" s="69"/>
      <c r="E21" s="69"/>
    </row>
    <row r="22" spans="1:5" x14ac:dyDescent="0.25">
      <c r="A22" s="68"/>
      <c r="B22" s="69"/>
      <c r="C22" s="69"/>
      <c r="D22" s="69"/>
      <c r="E22" s="69"/>
    </row>
    <row r="23" spans="1:5" x14ac:dyDescent="0.25">
      <c r="A23" s="68"/>
      <c r="B23" s="69"/>
      <c r="C23" s="69"/>
      <c r="D23" s="69"/>
      <c r="E23" s="69"/>
    </row>
    <row r="24" spans="1:5" x14ac:dyDescent="0.25">
      <c r="A24" s="68"/>
      <c r="B24" s="69"/>
      <c r="C24" s="69"/>
      <c r="D24" s="69"/>
      <c r="E24" s="69"/>
    </row>
    <row r="25" spans="1:5" x14ac:dyDescent="0.25">
      <c r="A25" s="68"/>
      <c r="B25" s="69"/>
      <c r="C25" s="69"/>
      <c r="D25" s="69"/>
      <c r="E25" s="69"/>
    </row>
    <row r="26" spans="1:5" x14ac:dyDescent="0.25">
      <c r="A26" s="68"/>
      <c r="B26" s="69"/>
      <c r="C26" s="69"/>
      <c r="D26" s="69"/>
      <c r="E26" s="69"/>
    </row>
    <row r="27" spans="1:5" x14ac:dyDescent="0.25">
      <c r="A27" s="68"/>
      <c r="B27" s="69"/>
      <c r="C27" s="69"/>
      <c r="D27" s="69"/>
      <c r="E27" s="69"/>
    </row>
    <row r="28" spans="1:5" x14ac:dyDescent="0.25">
      <c r="A28" s="68"/>
      <c r="B28" s="69"/>
      <c r="C28" s="69"/>
      <c r="D28" s="69"/>
      <c r="E28" s="69"/>
    </row>
    <row r="29" spans="1:5" x14ac:dyDescent="0.25">
      <c r="A29" s="68"/>
      <c r="B29" s="69"/>
      <c r="C29" s="69"/>
      <c r="D29" s="69"/>
      <c r="E29" s="69"/>
    </row>
    <row r="30" spans="1:5" x14ac:dyDescent="0.25">
      <c r="A30" s="68"/>
      <c r="B30" s="69"/>
      <c r="C30" s="69"/>
      <c r="D30" s="69"/>
      <c r="E30" s="69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8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J14" sqref="J14"/>
    </sheetView>
  </sheetViews>
  <sheetFormatPr defaultRowHeight="15" x14ac:dyDescent="0.25"/>
  <cols>
    <col min="1" max="1" width="13.85546875" style="47" customWidth="1"/>
    <col min="2" max="2" width="20.85546875" bestFit="1" customWidth="1"/>
    <col min="3" max="3" width="16.140625" style="104" customWidth="1"/>
    <col min="4" max="4" width="14.5703125" customWidth="1"/>
    <col min="5" max="5" width="22.85546875" customWidth="1"/>
  </cols>
  <sheetData>
    <row r="1" spans="1:5" ht="18.75" x14ac:dyDescent="0.25">
      <c r="A1" s="390" t="s">
        <v>20</v>
      </c>
      <c r="B1" s="390"/>
      <c r="C1" s="390"/>
      <c r="D1" s="390"/>
      <c r="E1" s="390"/>
    </row>
    <row r="2" spans="1:5" x14ac:dyDescent="0.25">
      <c r="A2" s="462"/>
      <c r="B2" s="461"/>
      <c r="C2" s="463" t="s">
        <v>23</v>
      </c>
      <c r="D2" s="464">
        <f>SUM(D4:D38)</f>
        <v>810</v>
      </c>
      <c r="E2" s="461"/>
    </row>
    <row r="3" spans="1:5" x14ac:dyDescent="0.25">
      <c r="A3" s="465" t="s">
        <v>67</v>
      </c>
      <c r="B3" s="466" t="s">
        <v>68</v>
      </c>
      <c r="C3" s="467" t="s">
        <v>5</v>
      </c>
      <c r="D3" s="466" t="s">
        <v>56</v>
      </c>
      <c r="E3" s="466" t="s">
        <v>57</v>
      </c>
    </row>
    <row r="4" spans="1:5" x14ac:dyDescent="0.25">
      <c r="A4" s="468">
        <v>45435</v>
      </c>
      <c r="B4" s="459" t="s">
        <v>178</v>
      </c>
      <c r="C4" s="469" t="s">
        <v>135</v>
      </c>
      <c r="D4" s="460">
        <v>80</v>
      </c>
      <c r="E4" s="470" t="s">
        <v>188</v>
      </c>
    </row>
    <row r="5" spans="1:5" x14ac:dyDescent="0.25">
      <c r="A5" s="468">
        <v>45438</v>
      </c>
      <c r="B5" s="459" t="s">
        <v>178</v>
      </c>
      <c r="C5" s="469" t="s">
        <v>135</v>
      </c>
      <c r="D5" s="460">
        <v>50</v>
      </c>
      <c r="E5" s="470" t="s">
        <v>189</v>
      </c>
    </row>
    <row r="6" spans="1:5" x14ac:dyDescent="0.25">
      <c r="A6" s="468">
        <v>45440</v>
      </c>
      <c r="B6" s="459" t="s">
        <v>178</v>
      </c>
      <c r="C6" s="469" t="s">
        <v>135</v>
      </c>
      <c r="D6" s="460">
        <v>80</v>
      </c>
      <c r="E6" s="470" t="s">
        <v>204</v>
      </c>
    </row>
    <row r="7" spans="1:5" x14ac:dyDescent="0.25">
      <c r="A7" s="468">
        <v>45441</v>
      </c>
      <c r="B7" s="460" t="s">
        <v>127</v>
      </c>
      <c r="C7" s="469" t="s">
        <v>135</v>
      </c>
      <c r="D7" s="460">
        <v>230</v>
      </c>
      <c r="E7" s="470" t="s">
        <v>191</v>
      </c>
    </row>
    <row r="8" spans="1:5" x14ac:dyDescent="0.25">
      <c r="A8" s="468">
        <v>45075</v>
      </c>
      <c r="B8" s="460" t="s">
        <v>125</v>
      </c>
      <c r="C8" s="469" t="s">
        <v>135</v>
      </c>
      <c r="D8" s="460">
        <v>100</v>
      </c>
      <c r="E8" s="470" t="s">
        <v>199</v>
      </c>
    </row>
    <row r="9" spans="1:5" x14ac:dyDescent="0.25">
      <c r="A9" s="468">
        <v>45076</v>
      </c>
      <c r="B9" s="461" t="s">
        <v>125</v>
      </c>
      <c r="C9" s="470" t="s">
        <v>135</v>
      </c>
      <c r="D9" s="461">
        <v>170</v>
      </c>
      <c r="E9" s="461" t="s">
        <v>199</v>
      </c>
    </row>
    <row r="10" spans="1:5" x14ac:dyDescent="0.25">
      <c r="A10" s="468">
        <v>45076</v>
      </c>
      <c r="B10" s="461" t="s">
        <v>125</v>
      </c>
      <c r="C10" s="470" t="s">
        <v>135</v>
      </c>
      <c r="D10" s="461">
        <v>50</v>
      </c>
      <c r="E10" s="461" t="s">
        <v>214</v>
      </c>
    </row>
    <row r="11" spans="1:5" x14ac:dyDescent="0.25">
      <c r="A11" s="468">
        <v>45077</v>
      </c>
      <c r="B11" s="461" t="s">
        <v>178</v>
      </c>
      <c r="C11" s="470" t="s">
        <v>135</v>
      </c>
      <c r="D11" s="461">
        <v>50</v>
      </c>
      <c r="E11" s="461" t="s">
        <v>203</v>
      </c>
    </row>
    <row r="12" spans="1:5" x14ac:dyDescent="0.25">
      <c r="A12" s="183"/>
      <c r="B12" s="87"/>
      <c r="C12" s="12"/>
      <c r="D12" s="87"/>
      <c r="E12" s="87"/>
    </row>
    <row r="13" spans="1:5" x14ac:dyDescent="0.25">
      <c r="A13" s="183"/>
      <c r="B13" s="87"/>
      <c r="C13" s="12"/>
      <c r="D13" s="87"/>
      <c r="E13" s="87"/>
    </row>
    <row r="14" spans="1:5" x14ac:dyDescent="0.25">
      <c r="A14" s="183"/>
      <c r="B14" s="87"/>
      <c r="C14" s="12"/>
      <c r="D14" s="87"/>
      <c r="E14" s="87" t="s">
        <v>128</v>
      </c>
    </row>
    <row r="15" spans="1:5" x14ac:dyDescent="0.25">
      <c r="A15" s="183"/>
      <c r="B15" s="87"/>
      <c r="C15" s="12"/>
      <c r="D15" s="87"/>
      <c r="E15" s="87"/>
    </row>
    <row r="16" spans="1:5" x14ac:dyDescent="0.25">
      <c r="A16" s="183"/>
      <c r="B16" s="87"/>
      <c r="C16" s="12"/>
      <c r="D16" s="87"/>
      <c r="E16" s="87"/>
    </row>
    <row r="17" spans="1:5" x14ac:dyDescent="0.25">
      <c r="A17" s="183"/>
      <c r="B17" s="87"/>
      <c r="C17" s="12"/>
      <c r="D17" s="87"/>
      <c r="E17" s="87"/>
    </row>
    <row r="18" spans="1:5" x14ac:dyDescent="0.25">
      <c r="A18" s="183"/>
      <c r="B18" s="87"/>
      <c r="C18" s="12"/>
      <c r="D18" s="87"/>
      <c r="E18" s="87"/>
    </row>
    <row r="19" spans="1:5" x14ac:dyDescent="0.25">
      <c r="A19" s="183"/>
      <c r="B19" s="87"/>
      <c r="C19" s="12"/>
      <c r="D19" s="87"/>
      <c r="E19" s="87"/>
    </row>
    <row r="20" spans="1:5" x14ac:dyDescent="0.25">
      <c r="A20" s="183"/>
      <c r="B20" s="87"/>
      <c r="C20" s="12"/>
      <c r="D20" s="87"/>
      <c r="E20" s="87"/>
    </row>
    <row r="21" spans="1:5" x14ac:dyDescent="0.25">
      <c r="A21" s="183"/>
      <c r="B21" s="87"/>
      <c r="C21" s="12"/>
      <c r="D21" s="87"/>
      <c r="E21" s="87"/>
    </row>
    <row r="22" spans="1:5" x14ac:dyDescent="0.25">
      <c r="A22" s="183"/>
      <c r="B22" s="87"/>
      <c r="C22" s="12"/>
      <c r="D22" s="87"/>
      <c r="E22" s="87"/>
    </row>
    <row r="23" spans="1:5" x14ac:dyDescent="0.25">
      <c r="A23" s="183"/>
      <c r="B23" s="87"/>
      <c r="C23" s="12"/>
      <c r="D23" s="87"/>
      <c r="E23" s="87"/>
    </row>
    <row r="24" spans="1:5" x14ac:dyDescent="0.25">
      <c r="A24" s="183"/>
      <c r="B24" s="87"/>
      <c r="C24" s="12"/>
      <c r="D24" s="87"/>
      <c r="E24" s="87"/>
    </row>
    <row r="25" spans="1:5" x14ac:dyDescent="0.25">
      <c r="A25" s="183"/>
      <c r="B25" s="87"/>
      <c r="C25" s="12"/>
      <c r="D25" s="87"/>
      <c r="E25" s="87"/>
    </row>
    <row r="26" spans="1:5" x14ac:dyDescent="0.25">
      <c r="A26" s="183"/>
      <c r="B26" s="87"/>
      <c r="C26" s="12"/>
      <c r="D26" s="87"/>
      <c r="E26" s="87"/>
    </row>
    <row r="27" spans="1:5" x14ac:dyDescent="0.25">
      <c r="A27" s="183"/>
      <c r="B27" s="87"/>
      <c r="C27" s="12"/>
      <c r="D27" s="87"/>
      <c r="E27" s="87"/>
    </row>
    <row r="28" spans="1:5" x14ac:dyDescent="0.25">
      <c r="A28" s="183"/>
      <c r="B28" s="87"/>
      <c r="C28" s="12"/>
      <c r="D28" s="87"/>
      <c r="E28" s="87"/>
    </row>
    <row r="29" spans="1:5" x14ac:dyDescent="0.25">
      <c r="A29" s="183"/>
      <c r="B29" s="87"/>
      <c r="C29" s="12"/>
      <c r="D29" s="87"/>
      <c r="E29" s="87"/>
    </row>
    <row r="30" spans="1:5" x14ac:dyDescent="0.25">
      <c r="A30" s="183"/>
      <c r="B30" s="87"/>
      <c r="C30" s="12"/>
      <c r="D30" s="87"/>
      <c r="E30" s="87"/>
    </row>
    <row r="31" spans="1:5" x14ac:dyDescent="0.25">
      <c r="A31" s="183"/>
      <c r="B31" s="87"/>
      <c r="C31" s="12"/>
      <c r="D31" s="87"/>
      <c r="E31" s="87"/>
    </row>
    <row r="32" spans="1:5" x14ac:dyDescent="0.25">
      <c r="A32" s="183"/>
      <c r="B32" s="87"/>
      <c r="C32" s="12"/>
      <c r="D32" s="87"/>
      <c r="E32" s="87"/>
    </row>
    <row r="33" spans="1:5" x14ac:dyDescent="0.25">
      <c r="A33" s="183"/>
      <c r="B33" s="87"/>
      <c r="C33" s="12"/>
      <c r="D33" s="87"/>
      <c r="E33" s="87"/>
    </row>
    <row r="34" spans="1:5" x14ac:dyDescent="0.25">
      <c r="A34" s="183"/>
      <c r="B34" s="87"/>
      <c r="C34" s="12"/>
      <c r="D34" s="87"/>
      <c r="E34" s="87"/>
    </row>
    <row r="35" spans="1:5" x14ac:dyDescent="0.25">
      <c r="A35" s="183"/>
      <c r="B35" s="87"/>
      <c r="C35" s="12"/>
      <c r="D35" s="87"/>
      <c r="E35" s="87"/>
    </row>
    <row r="36" spans="1:5" x14ac:dyDescent="0.25">
      <c r="A36" s="183"/>
      <c r="B36" s="87"/>
      <c r="C36" s="12"/>
      <c r="D36" s="87"/>
      <c r="E36" s="87"/>
    </row>
    <row r="37" spans="1:5" x14ac:dyDescent="0.25">
      <c r="A37" s="183"/>
      <c r="B37" s="87"/>
      <c r="C37" s="12"/>
      <c r="D37" s="87"/>
      <c r="E37" s="87"/>
    </row>
    <row r="38" spans="1:5" x14ac:dyDescent="0.25">
      <c r="A38" s="183"/>
      <c r="B38" s="87"/>
      <c r="C38" s="12"/>
      <c r="D38" s="87"/>
      <c r="E38" s="87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89" t="s">
        <v>70</v>
      </c>
      <c r="B1" s="389"/>
      <c r="C1" s="389"/>
      <c r="D1" s="389"/>
      <c r="E1" s="389"/>
    </row>
    <row r="2" spans="1:5" x14ac:dyDescent="0.25">
      <c r="A2" s="65"/>
      <c r="B2" s="65"/>
      <c r="C2" s="88" t="s">
        <v>23</v>
      </c>
      <c r="D2" s="88">
        <f>SUM(D4:D30)</f>
        <v>0</v>
      </c>
      <c r="E2" s="65"/>
    </row>
    <row r="3" spans="1:5" x14ac:dyDescent="0.25">
      <c r="A3" s="89" t="s">
        <v>36</v>
      </c>
      <c r="B3" s="89" t="s">
        <v>68</v>
      </c>
      <c r="C3" s="89" t="s">
        <v>5</v>
      </c>
      <c r="D3" s="89" t="s">
        <v>56</v>
      </c>
      <c r="E3" s="89" t="s">
        <v>57</v>
      </c>
    </row>
    <row r="4" spans="1:5" x14ac:dyDescent="0.25">
      <c r="A4" s="203"/>
      <c r="B4" s="69"/>
      <c r="C4" s="69"/>
      <c r="D4" s="69"/>
      <c r="E4" s="69"/>
    </row>
    <row r="5" spans="1:5" x14ac:dyDescent="0.25">
      <c r="A5" s="203"/>
      <c r="B5" s="69"/>
      <c r="C5" s="69"/>
      <c r="D5" s="69"/>
      <c r="E5" s="69"/>
    </row>
    <row r="6" spans="1:5" x14ac:dyDescent="0.25">
      <c r="A6" s="203"/>
      <c r="B6" s="69"/>
      <c r="C6" s="69"/>
      <c r="D6" s="69"/>
      <c r="E6" s="69"/>
    </row>
    <row r="7" spans="1:5" x14ac:dyDescent="0.25">
      <c r="A7" s="203"/>
      <c r="B7" s="69"/>
      <c r="C7" s="69"/>
      <c r="D7" s="69"/>
      <c r="E7" s="69"/>
    </row>
    <row r="8" spans="1:5" x14ac:dyDescent="0.25">
      <c r="A8" s="203"/>
      <c r="B8" s="69"/>
      <c r="C8" s="69"/>
      <c r="D8" s="69"/>
      <c r="E8" s="69"/>
    </row>
    <row r="9" spans="1:5" x14ac:dyDescent="0.25">
      <c r="A9" s="69"/>
      <c r="B9" s="69"/>
      <c r="C9" s="69"/>
      <c r="D9" s="69"/>
      <c r="E9" s="69"/>
    </row>
    <row r="10" spans="1:5" x14ac:dyDescent="0.25">
      <c r="A10" s="69"/>
      <c r="B10" s="69"/>
      <c r="C10" s="69"/>
      <c r="D10" s="69"/>
      <c r="E10" s="69"/>
    </row>
    <row r="11" spans="1:5" x14ac:dyDescent="0.25">
      <c r="A11" s="69"/>
      <c r="B11" s="69"/>
      <c r="C11" s="69"/>
      <c r="D11" s="69"/>
      <c r="E11" s="69"/>
    </row>
    <row r="12" spans="1:5" x14ac:dyDescent="0.25">
      <c r="A12" s="69"/>
      <c r="B12" s="69"/>
      <c r="C12" s="69"/>
      <c r="D12" s="69"/>
      <c r="E12" s="69"/>
    </row>
    <row r="13" spans="1:5" x14ac:dyDescent="0.25">
      <c r="A13" s="69"/>
      <c r="B13" s="69"/>
      <c r="C13" s="69"/>
      <c r="D13" s="69"/>
      <c r="E13" s="69"/>
    </row>
    <row r="14" spans="1:5" x14ac:dyDescent="0.25">
      <c r="A14" s="69"/>
      <c r="B14" s="69"/>
      <c r="C14" s="69"/>
      <c r="D14" s="69"/>
      <c r="E14" s="69"/>
    </row>
    <row r="15" spans="1:5" x14ac:dyDescent="0.25">
      <c r="A15" s="69"/>
      <c r="B15" s="69"/>
      <c r="C15" s="69"/>
      <c r="D15" s="69"/>
      <c r="E15" s="69"/>
    </row>
    <row r="16" spans="1:5" x14ac:dyDescent="0.25">
      <c r="A16" s="69"/>
      <c r="B16" s="69"/>
      <c r="C16" s="69"/>
      <c r="D16" s="69"/>
      <c r="E16" s="69"/>
    </row>
    <row r="17" spans="1:5" x14ac:dyDescent="0.25">
      <c r="A17" s="69"/>
      <c r="B17" s="69"/>
      <c r="C17" s="69"/>
      <c r="D17" s="69"/>
      <c r="E17" s="69"/>
    </row>
    <row r="18" spans="1:5" x14ac:dyDescent="0.25">
      <c r="A18" s="69"/>
      <c r="B18" s="69"/>
      <c r="C18" s="69"/>
      <c r="D18" s="69"/>
      <c r="E18" s="69"/>
    </row>
    <row r="19" spans="1:5" x14ac:dyDescent="0.25">
      <c r="A19" s="69"/>
      <c r="B19" s="69"/>
      <c r="C19" s="69"/>
      <c r="D19" s="69"/>
      <c r="E19" s="69"/>
    </row>
    <row r="20" spans="1:5" x14ac:dyDescent="0.25">
      <c r="A20" s="69"/>
      <c r="B20" s="69"/>
      <c r="C20" s="69"/>
      <c r="D20" s="69"/>
      <c r="E20" s="69"/>
    </row>
    <row r="21" spans="1:5" x14ac:dyDescent="0.25">
      <c r="A21" s="69"/>
      <c r="B21" s="69"/>
      <c r="C21" s="69"/>
      <c r="D21" s="69"/>
      <c r="E21" s="69"/>
    </row>
    <row r="22" spans="1:5" x14ac:dyDescent="0.25">
      <c r="A22" s="69"/>
      <c r="B22" s="69"/>
      <c r="C22" s="69"/>
      <c r="D22" s="69"/>
      <c r="E22" s="69"/>
    </row>
    <row r="23" spans="1:5" x14ac:dyDescent="0.25">
      <c r="A23" s="69"/>
      <c r="B23" s="69"/>
      <c r="C23" s="69"/>
      <c r="D23" s="69"/>
      <c r="E23" s="69"/>
    </row>
    <row r="24" spans="1:5" x14ac:dyDescent="0.25">
      <c r="A24" s="69"/>
      <c r="B24" s="69"/>
      <c r="C24" s="69"/>
      <c r="D24" s="69"/>
      <c r="E24" s="69"/>
    </row>
    <row r="25" spans="1:5" x14ac:dyDescent="0.25">
      <c r="A25" s="69"/>
      <c r="B25" s="69"/>
      <c r="C25" s="69"/>
      <c r="D25" s="69"/>
      <c r="E25" s="69"/>
    </row>
    <row r="26" spans="1:5" x14ac:dyDescent="0.25">
      <c r="A26" s="69"/>
      <c r="B26" s="69"/>
      <c r="C26" s="69"/>
      <c r="D26" s="69"/>
      <c r="E26" s="69"/>
    </row>
    <row r="27" spans="1:5" x14ac:dyDescent="0.25">
      <c r="A27" s="69"/>
      <c r="B27" s="69"/>
      <c r="C27" s="69"/>
      <c r="D27" s="69"/>
      <c r="E27" s="69"/>
    </row>
    <row r="28" spans="1:5" x14ac:dyDescent="0.25">
      <c r="A28" s="69"/>
      <c r="B28" s="69"/>
      <c r="C28" s="69"/>
      <c r="D28" s="69"/>
      <c r="E28" s="69"/>
    </row>
    <row r="29" spans="1:5" x14ac:dyDescent="0.25">
      <c r="A29" s="69"/>
      <c r="B29" s="69"/>
      <c r="C29" s="69"/>
      <c r="D29" s="69"/>
      <c r="E29" s="69"/>
    </row>
    <row r="30" spans="1:5" x14ac:dyDescent="0.25">
      <c r="A30" s="69"/>
      <c r="B30" s="69"/>
      <c r="C30" s="69"/>
      <c r="D30" s="69"/>
      <c r="E30" s="69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90" t="s">
        <v>71</v>
      </c>
      <c r="X1" s="9"/>
      <c r="Y1" s="9"/>
      <c r="Z1" s="9"/>
      <c r="AA1" s="73"/>
      <c r="AB1" s="73"/>
      <c r="AC1" s="73"/>
      <c r="AD1" s="73"/>
      <c r="AE1" s="73"/>
      <c r="AF1" s="73"/>
      <c r="AG1" s="73"/>
      <c r="AH1" s="73"/>
    </row>
    <row r="2" spans="1:34" x14ac:dyDescent="0.25">
      <c r="A2" s="73"/>
      <c r="B2" s="86" t="s">
        <v>72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</row>
    <row r="3" spans="1:34" x14ac:dyDescent="0.25">
      <c r="A3" s="90"/>
      <c r="B3" s="91" t="s">
        <v>73</v>
      </c>
      <c r="C3" s="91">
        <v>1</v>
      </c>
      <c r="D3" s="91">
        <v>2</v>
      </c>
      <c r="E3" s="91">
        <v>3</v>
      </c>
      <c r="F3" s="91">
        <v>4</v>
      </c>
      <c r="G3" s="91">
        <v>5</v>
      </c>
      <c r="H3" s="91">
        <v>6</v>
      </c>
      <c r="I3" s="91">
        <v>7</v>
      </c>
      <c r="J3" s="91">
        <v>8</v>
      </c>
      <c r="K3" s="91">
        <v>9</v>
      </c>
      <c r="L3" s="91">
        <v>10</v>
      </c>
      <c r="M3" s="91">
        <v>11</v>
      </c>
      <c r="N3" s="91">
        <v>12</v>
      </c>
      <c r="O3" s="91">
        <v>13</v>
      </c>
      <c r="P3" s="91">
        <v>14</v>
      </c>
      <c r="Q3" s="91">
        <v>15</v>
      </c>
      <c r="R3" s="91">
        <v>16</v>
      </c>
      <c r="S3" s="91">
        <v>17</v>
      </c>
      <c r="T3" s="91">
        <v>18</v>
      </c>
      <c r="U3" s="91">
        <v>19</v>
      </c>
      <c r="V3" s="91">
        <v>20</v>
      </c>
      <c r="W3" s="91">
        <v>21</v>
      </c>
      <c r="X3" s="91">
        <v>22</v>
      </c>
      <c r="Y3" s="91">
        <v>23</v>
      </c>
      <c r="Z3" s="91">
        <v>24</v>
      </c>
      <c r="AA3" s="91">
        <v>25</v>
      </c>
      <c r="AB3" s="91">
        <v>26</v>
      </c>
      <c r="AC3" s="91">
        <v>27</v>
      </c>
      <c r="AD3" s="91">
        <v>28</v>
      </c>
      <c r="AE3" s="91">
        <v>29</v>
      </c>
      <c r="AF3" s="91">
        <v>30</v>
      </c>
      <c r="AG3" s="91">
        <v>31</v>
      </c>
      <c r="AH3" s="91" t="s">
        <v>23</v>
      </c>
    </row>
    <row r="4" spans="1:34" x14ac:dyDescent="0.25">
      <c r="A4" s="73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 x14ac:dyDescent="0.25">
      <c r="A5" s="73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 x14ac:dyDescent="0.25">
      <c r="A6" s="73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 x14ac:dyDescent="0.25">
      <c r="A7" s="73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 x14ac:dyDescent="0.25">
      <c r="A8" s="73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x14ac:dyDescent="0.25">
      <c r="A9" s="73"/>
      <c r="B9" s="54"/>
      <c r="C9" s="92">
        <f>SUM(C4:C8)</f>
        <v>0</v>
      </c>
      <c r="D9" s="92">
        <f t="shared" ref="D9:Q9" si="0">SUM(D4:D8)</f>
        <v>0</v>
      </c>
      <c r="E9" s="92">
        <f t="shared" si="0"/>
        <v>0</v>
      </c>
      <c r="F9" s="92">
        <f t="shared" si="0"/>
        <v>0</v>
      </c>
      <c r="G9" s="92">
        <f t="shared" si="0"/>
        <v>0</v>
      </c>
      <c r="H9" s="92">
        <f t="shared" si="0"/>
        <v>0</v>
      </c>
      <c r="I9" s="92">
        <f t="shared" si="0"/>
        <v>0</v>
      </c>
      <c r="J9" s="92">
        <f t="shared" si="0"/>
        <v>0</v>
      </c>
      <c r="K9" s="92">
        <f t="shared" si="0"/>
        <v>0</v>
      </c>
      <c r="L9" s="92">
        <f t="shared" si="0"/>
        <v>0</v>
      </c>
      <c r="M9" s="92">
        <f t="shared" si="0"/>
        <v>0</v>
      </c>
      <c r="N9" s="92">
        <f t="shared" si="0"/>
        <v>0</v>
      </c>
      <c r="O9" s="92">
        <f t="shared" si="0"/>
        <v>0</v>
      </c>
      <c r="P9" s="92">
        <f t="shared" si="0"/>
        <v>0</v>
      </c>
      <c r="Q9" s="92">
        <f t="shared" si="0"/>
        <v>0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</row>
    <row r="10" spans="1:34" x14ac:dyDescent="0.25">
      <c r="A10" s="7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33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96" t="s">
        <v>0</v>
      </c>
      <c r="B1" s="397"/>
      <c r="C1" s="397"/>
      <c r="D1" s="397"/>
      <c r="E1" s="398"/>
      <c r="G1" s="396" t="s">
        <v>0</v>
      </c>
      <c r="H1" s="397"/>
      <c r="I1" s="397"/>
      <c r="J1" s="397"/>
      <c r="K1" s="398"/>
    </row>
    <row r="2" spans="1:11" x14ac:dyDescent="0.25">
      <c r="A2" s="365"/>
      <c r="B2" s="355"/>
      <c r="C2" s="355"/>
      <c r="D2" s="355"/>
      <c r="E2" s="366"/>
      <c r="G2" s="365"/>
      <c r="H2" s="355"/>
      <c r="I2" s="355"/>
      <c r="J2" s="355"/>
      <c r="K2" s="366"/>
    </row>
    <row r="3" spans="1:11" ht="15.75" x14ac:dyDescent="0.25">
      <c r="A3" s="391" t="s">
        <v>76</v>
      </c>
      <c r="B3" s="392"/>
      <c r="C3" s="93" t="s">
        <v>114</v>
      </c>
      <c r="D3" s="93"/>
      <c r="E3" s="94"/>
      <c r="G3" s="210" t="s">
        <v>132</v>
      </c>
      <c r="H3" s="93"/>
      <c r="I3" s="93"/>
      <c r="J3" s="93"/>
      <c r="K3" s="94"/>
    </row>
    <row r="4" spans="1:11" x14ac:dyDescent="0.25">
      <c r="A4" s="95"/>
      <c r="E4" s="96"/>
      <c r="G4" s="95"/>
      <c r="K4" s="96"/>
    </row>
    <row r="5" spans="1:11" x14ac:dyDescent="0.25">
      <c r="A5" s="97" t="s">
        <v>77</v>
      </c>
      <c r="B5" s="168" t="s">
        <v>36</v>
      </c>
      <c r="C5" s="98" t="s">
        <v>55</v>
      </c>
      <c r="D5" s="98" t="s">
        <v>62</v>
      </c>
      <c r="E5" s="99" t="s">
        <v>56</v>
      </c>
      <c r="G5" s="97" t="s">
        <v>77</v>
      </c>
      <c r="H5" s="98" t="s">
        <v>36</v>
      </c>
      <c r="I5" s="98" t="s">
        <v>55</v>
      </c>
      <c r="J5" s="98" t="s">
        <v>62</v>
      </c>
      <c r="K5" s="99" t="s">
        <v>56</v>
      </c>
    </row>
    <row r="6" spans="1:11" x14ac:dyDescent="0.25">
      <c r="A6" s="100">
        <v>1</v>
      </c>
      <c r="B6" s="137"/>
      <c r="C6" s="101"/>
      <c r="D6" s="101"/>
      <c r="E6" s="102"/>
      <c r="G6" s="100">
        <v>1</v>
      </c>
      <c r="H6" s="209"/>
      <c r="I6" s="101"/>
      <c r="J6" s="101"/>
      <c r="K6" s="102"/>
    </row>
    <row r="7" spans="1:11" x14ac:dyDescent="0.25">
      <c r="A7" s="100">
        <v>2</v>
      </c>
      <c r="B7" s="137"/>
      <c r="C7" s="101"/>
      <c r="D7" s="101"/>
      <c r="E7" s="102"/>
      <c r="G7" s="100"/>
      <c r="H7" s="101"/>
      <c r="I7" s="101"/>
      <c r="J7" s="101"/>
      <c r="K7" s="102"/>
    </row>
    <row r="8" spans="1:11" ht="15.75" x14ac:dyDescent="0.25">
      <c r="A8" s="100">
        <v>3</v>
      </c>
      <c r="B8" s="137"/>
      <c r="C8" s="101"/>
      <c r="D8" s="101"/>
      <c r="E8" s="102"/>
      <c r="G8" s="399" t="s">
        <v>23</v>
      </c>
      <c r="H8" s="400"/>
      <c r="I8" s="400"/>
      <c r="J8" s="401"/>
      <c r="K8" s="102"/>
    </row>
    <row r="9" spans="1:11" x14ac:dyDescent="0.25">
      <c r="A9" s="100">
        <v>4</v>
      </c>
      <c r="B9" s="137"/>
      <c r="C9" s="101"/>
      <c r="D9" s="101"/>
      <c r="E9" s="102"/>
      <c r="G9" s="95"/>
      <c r="K9" s="96"/>
    </row>
    <row r="10" spans="1:11" x14ac:dyDescent="0.25">
      <c r="A10" s="100">
        <v>5</v>
      </c>
      <c r="B10" s="137"/>
      <c r="C10" s="101"/>
      <c r="D10" s="101"/>
      <c r="E10" s="102"/>
      <c r="G10" s="103"/>
      <c r="H10" s="104"/>
      <c r="I10" s="104"/>
      <c r="J10" s="104"/>
      <c r="K10" s="105"/>
    </row>
    <row r="11" spans="1:11" x14ac:dyDescent="0.25">
      <c r="A11" s="100">
        <v>6</v>
      </c>
      <c r="B11" s="137"/>
      <c r="C11" s="101"/>
      <c r="D11" s="101"/>
      <c r="E11" s="102"/>
      <c r="G11" s="106" t="s">
        <v>78</v>
      </c>
      <c r="H11" s="47"/>
      <c r="I11" s="47" t="s">
        <v>79</v>
      </c>
      <c r="J11" s="47" t="s">
        <v>80</v>
      </c>
      <c r="K11" s="107"/>
    </row>
    <row r="12" spans="1:11" ht="16.5" thickBot="1" x14ac:dyDescent="0.3">
      <c r="A12" s="399" t="s">
        <v>23</v>
      </c>
      <c r="B12" s="400"/>
      <c r="C12" s="400"/>
      <c r="D12" s="401"/>
      <c r="E12" s="102">
        <f>SUM(E6:E11)</f>
        <v>0</v>
      </c>
      <c r="G12" s="108" t="s">
        <v>30</v>
      </c>
      <c r="H12" s="109"/>
      <c r="I12" s="109" t="s">
        <v>81</v>
      </c>
      <c r="J12" s="109" t="s">
        <v>82</v>
      </c>
      <c r="K12" s="110"/>
    </row>
    <row r="13" spans="1:11" x14ac:dyDescent="0.25">
      <c r="A13" s="95"/>
      <c r="E13" s="96"/>
    </row>
    <row r="14" spans="1:11" ht="15.75" thickBot="1" x14ac:dyDescent="0.3">
      <c r="A14" s="103"/>
      <c r="B14" s="169"/>
      <c r="C14" s="104"/>
      <c r="D14" s="104"/>
      <c r="E14" s="105"/>
    </row>
    <row r="15" spans="1:11" ht="21" x14ac:dyDescent="0.25">
      <c r="A15" s="106" t="s">
        <v>78</v>
      </c>
      <c r="B15" s="170"/>
      <c r="C15" s="47" t="s">
        <v>79</v>
      </c>
      <c r="D15" s="47" t="s">
        <v>80</v>
      </c>
      <c r="E15" s="107"/>
      <c r="G15" s="396" t="s">
        <v>0</v>
      </c>
      <c r="H15" s="397"/>
      <c r="I15" s="397"/>
      <c r="J15" s="397"/>
      <c r="K15" s="398"/>
    </row>
    <row r="16" spans="1:11" ht="16.5" thickBot="1" x14ac:dyDescent="0.3">
      <c r="A16" s="108" t="s">
        <v>30</v>
      </c>
      <c r="B16" s="171"/>
      <c r="C16" s="109" t="s">
        <v>81</v>
      </c>
      <c r="D16" s="109" t="s">
        <v>82</v>
      </c>
      <c r="E16" s="110"/>
      <c r="G16" s="365"/>
      <c r="H16" s="355"/>
      <c r="I16" s="355"/>
      <c r="J16" s="355"/>
      <c r="K16" s="366"/>
    </row>
    <row r="17" spans="1:11" ht="15.75" x14ac:dyDescent="0.25">
      <c r="G17" s="391" t="s">
        <v>76</v>
      </c>
      <c r="H17" s="392"/>
      <c r="I17" s="93"/>
      <c r="J17" s="93"/>
      <c r="K17" s="94"/>
    </row>
    <row r="18" spans="1:11" ht="15.75" thickBot="1" x14ac:dyDescent="0.3">
      <c r="G18" s="95"/>
      <c r="K18" s="96"/>
    </row>
    <row r="19" spans="1:11" ht="21" x14ac:dyDescent="0.25">
      <c r="A19" s="396" t="s">
        <v>0</v>
      </c>
      <c r="B19" s="397"/>
      <c r="C19" s="397"/>
      <c r="D19" s="397"/>
      <c r="E19" s="398"/>
      <c r="G19" s="111" t="s">
        <v>77</v>
      </c>
      <c r="H19" s="48" t="s">
        <v>36</v>
      </c>
      <c r="I19" s="48" t="s">
        <v>55</v>
      </c>
      <c r="J19" s="48" t="s">
        <v>62</v>
      </c>
      <c r="K19" s="112" t="s">
        <v>56</v>
      </c>
    </row>
    <row r="20" spans="1:11" x14ac:dyDescent="0.25">
      <c r="A20" s="365"/>
      <c r="B20" s="355"/>
      <c r="C20" s="355"/>
      <c r="D20" s="355"/>
      <c r="E20" s="366"/>
      <c r="G20" s="100">
        <v>1</v>
      </c>
      <c r="H20" s="101"/>
      <c r="I20" s="101"/>
      <c r="J20" s="101"/>
      <c r="K20" s="102"/>
    </row>
    <row r="21" spans="1:11" ht="15.75" x14ac:dyDescent="0.25">
      <c r="A21" s="391" t="s">
        <v>76</v>
      </c>
      <c r="B21" s="392"/>
      <c r="C21" s="93"/>
      <c r="D21" s="93"/>
      <c r="E21" s="94"/>
      <c r="G21" s="100">
        <v>2</v>
      </c>
      <c r="H21" s="101"/>
      <c r="I21" s="101"/>
      <c r="J21" s="101"/>
      <c r="K21" s="102"/>
    </row>
    <row r="22" spans="1:11" x14ac:dyDescent="0.25">
      <c r="A22" s="95"/>
      <c r="E22" s="96"/>
      <c r="G22" s="100">
        <v>3</v>
      </c>
      <c r="H22" s="101"/>
      <c r="I22" s="101"/>
      <c r="J22" s="101"/>
      <c r="K22" s="102"/>
    </row>
    <row r="23" spans="1:11" x14ac:dyDescent="0.25">
      <c r="A23" s="111" t="s">
        <v>77</v>
      </c>
      <c r="B23" s="172" t="s">
        <v>36</v>
      </c>
      <c r="C23" s="48" t="s">
        <v>55</v>
      </c>
      <c r="D23" s="48" t="s">
        <v>62</v>
      </c>
      <c r="E23" s="112" t="s">
        <v>56</v>
      </c>
      <c r="G23" s="100">
        <v>4</v>
      </c>
      <c r="H23" s="101"/>
      <c r="I23" s="101"/>
      <c r="J23" s="101"/>
      <c r="K23" s="102"/>
    </row>
    <row r="24" spans="1:11" x14ac:dyDescent="0.25">
      <c r="A24" s="100">
        <v>1</v>
      </c>
      <c r="B24" s="137"/>
      <c r="C24" s="101"/>
      <c r="D24" s="101"/>
      <c r="E24" s="102"/>
      <c r="G24" s="100">
        <v>5</v>
      </c>
      <c r="H24" s="101"/>
      <c r="I24" s="101"/>
      <c r="J24" s="101"/>
      <c r="K24" s="102"/>
    </row>
    <row r="25" spans="1:11" x14ac:dyDescent="0.25">
      <c r="A25" s="100">
        <v>2</v>
      </c>
      <c r="B25" s="137"/>
      <c r="C25" s="101"/>
      <c r="D25" s="101"/>
      <c r="E25" s="102"/>
      <c r="G25" s="100">
        <v>6</v>
      </c>
      <c r="H25" s="101"/>
      <c r="I25" s="101"/>
      <c r="J25" s="101"/>
      <c r="K25" s="102"/>
    </row>
    <row r="26" spans="1:11" x14ac:dyDescent="0.25">
      <c r="A26" s="100">
        <v>3</v>
      </c>
      <c r="B26" s="137"/>
      <c r="C26" s="101"/>
      <c r="D26" s="101"/>
      <c r="E26" s="102"/>
      <c r="G26" s="393" t="s">
        <v>23</v>
      </c>
      <c r="H26" s="394"/>
      <c r="I26" s="394"/>
      <c r="J26" s="395"/>
      <c r="K26" s="102"/>
    </row>
    <row r="27" spans="1:11" x14ac:dyDescent="0.25">
      <c r="A27" s="100">
        <v>4</v>
      </c>
      <c r="B27" s="137"/>
      <c r="C27" s="101"/>
      <c r="D27" s="101"/>
      <c r="E27" s="102"/>
      <c r="G27" s="95"/>
      <c r="K27" s="96"/>
    </row>
    <row r="28" spans="1:11" x14ac:dyDescent="0.25">
      <c r="A28" s="100">
        <v>5</v>
      </c>
      <c r="B28" s="137"/>
      <c r="C28" s="101"/>
      <c r="D28" s="101"/>
      <c r="E28" s="102"/>
      <c r="G28" s="95"/>
      <c r="K28" s="96"/>
    </row>
    <row r="29" spans="1:11" x14ac:dyDescent="0.25">
      <c r="A29" s="100">
        <v>6</v>
      </c>
      <c r="B29" s="137"/>
      <c r="C29" s="101"/>
      <c r="D29" s="101"/>
      <c r="E29" s="102"/>
      <c r="G29" s="103"/>
      <c r="H29" s="104"/>
      <c r="I29" s="104"/>
      <c r="J29" s="104"/>
      <c r="K29" s="105"/>
    </row>
    <row r="30" spans="1:11" x14ac:dyDescent="0.25">
      <c r="A30" s="393" t="s">
        <v>23</v>
      </c>
      <c r="B30" s="394"/>
      <c r="C30" s="394"/>
      <c r="D30" s="395"/>
      <c r="E30" s="102"/>
      <c r="G30" s="106" t="s">
        <v>78</v>
      </c>
      <c r="H30" s="47"/>
      <c r="I30" s="47" t="s">
        <v>79</v>
      </c>
      <c r="J30" s="47" t="s">
        <v>80</v>
      </c>
      <c r="K30" s="107"/>
    </row>
    <row r="31" spans="1:11" ht="16.5" thickBot="1" x14ac:dyDescent="0.3">
      <c r="A31" s="95"/>
      <c r="E31" s="96"/>
      <c r="G31" s="108" t="s">
        <v>30</v>
      </c>
      <c r="H31" s="109"/>
      <c r="I31" s="109" t="s">
        <v>81</v>
      </c>
      <c r="J31" s="109" t="s">
        <v>82</v>
      </c>
      <c r="K31" s="110"/>
    </row>
    <row r="32" spans="1:11" x14ac:dyDescent="0.25">
      <c r="A32" s="95"/>
      <c r="E32" s="96"/>
    </row>
    <row r="33" spans="1:5" x14ac:dyDescent="0.25">
      <c r="A33" s="103"/>
      <c r="B33" s="169"/>
      <c r="C33" s="104"/>
      <c r="D33" s="104"/>
      <c r="E33" s="105"/>
    </row>
    <row r="34" spans="1:5" x14ac:dyDescent="0.25">
      <c r="A34" s="106" t="s">
        <v>78</v>
      </c>
      <c r="B34" s="170"/>
      <c r="C34" s="47" t="s">
        <v>79</v>
      </c>
      <c r="D34" s="47" t="s">
        <v>80</v>
      </c>
      <c r="E34" s="107"/>
    </row>
    <row r="35" spans="1:5" ht="16.5" thickBot="1" x14ac:dyDescent="0.3">
      <c r="A35" s="108" t="s">
        <v>30</v>
      </c>
      <c r="B35" s="171"/>
      <c r="C35" s="109" t="s">
        <v>81</v>
      </c>
      <c r="D35" s="109" t="s">
        <v>82</v>
      </c>
      <c r="E35" s="110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9"/>
      <c r="B1" s="9"/>
      <c r="C1" s="342" t="s">
        <v>34</v>
      </c>
      <c r="D1" s="343"/>
      <c r="E1" s="344"/>
      <c r="F1" s="10"/>
      <c r="G1" s="11"/>
      <c r="H1" s="9"/>
      <c r="I1" s="9"/>
      <c r="J1" s="9"/>
      <c r="K1" s="9"/>
      <c r="L1" s="9"/>
      <c r="M1" s="9"/>
    </row>
    <row r="2" spans="1:13" x14ac:dyDescent="0.25">
      <c r="A2" s="9"/>
      <c r="B2" s="9"/>
      <c r="C2" s="9"/>
      <c r="D2" s="9"/>
      <c r="E2" s="9"/>
      <c r="F2" s="9"/>
      <c r="G2" s="11"/>
      <c r="H2" s="345" t="s">
        <v>35</v>
      </c>
      <c r="I2" s="345"/>
      <c r="J2" s="345"/>
      <c r="K2" s="345"/>
      <c r="L2" s="345"/>
      <c r="M2" s="9"/>
    </row>
    <row r="3" spans="1:13" ht="51.75" thickBot="1" x14ac:dyDescent="0.3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 x14ac:dyDescent="0.3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 x14ac:dyDescent="0.25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 x14ac:dyDescent="0.25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 x14ac:dyDescent="0.25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 x14ac:dyDescent="0.25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 x14ac:dyDescent="0.25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 x14ac:dyDescent="0.25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 x14ac:dyDescent="0.25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 x14ac:dyDescent="0.25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 x14ac:dyDescent="0.25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 x14ac:dyDescent="0.25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 x14ac:dyDescent="0.25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 x14ac:dyDescent="0.25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 x14ac:dyDescent="0.25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 x14ac:dyDescent="0.25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 x14ac:dyDescent="0.25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 x14ac:dyDescent="0.25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 x14ac:dyDescent="0.25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 x14ac:dyDescent="0.25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 x14ac:dyDescent="0.25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 x14ac:dyDescent="0.25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 x14ac:dyDescent="0.25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 x14ac:dyDescent="0.25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 x14ac:dyDescent="0.25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 x14ac:dyDescent="0.25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 x14ac:dyDescent="0.25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 x14ac:dyDescent="0.25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 x14ac:dyDescent="0.25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 x14ac:dyDescent="0.25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 x14ac:dyDescent="0.25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 x14ac:dyDescent="0.25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 x14ac:dyDescent="0.25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 x14ac:dyDescent="0.25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 x14ac:dyDescent="0.25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 x14ac:dyDescent="0.25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 x14ac:dyDescent="0.25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 x14ac:dyDescent="0.25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 x14ac:dyDescent="0.25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 x14ac:dyDescent="0.25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 x14ac:dyDescent="0.25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 x14ac:dyDescent="0.25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 x14ac:dyDescent="0.25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 x14ac:dyDescent="0.25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 x14ac:dyDescent="0.25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 x14ac:dyDescent="0.25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 x14ac:dyDescent="0.25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 x14ac:dyDescent="0.25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 x14ac:dyDescent="0.25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 x14ac:dyDescent="0.25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 x14ac:dyDescent="0.25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 x14ac:dyDescent="0.25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 x14ac:dyDescent="0.25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 x14ac:dyDescent="0.25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 x14ac:dyDescent="0.25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 x14ac:dyDescent="0.25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 x14ac:dyDescent="0.25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 x14ac:dyDescent="0.25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 x14ac:dyDescent="0.25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 x14ac:dyDescent="0.25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 x14ac:dyDescent="0.25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 x14ac:dyDescent="0.25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 x14ac:dyDescent="0.25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 x14ac:dyDescent="0.25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 x14ac:dyDescent="0.25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 x14ac:dyDescent="0.25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 x14ac:dyDescent="0.25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 x14ac:dyDescent="0.25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 x14ac:dyDescent="0.25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 x14ac:dyDescent="0.25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 x14ac:dyDescent="0.25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 x14ac:dyDescent="0.25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 x14ac:dyDescent="0.25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 x14ac:dyDescent="0.25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 x14ac:dyDescent="0.25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 x14ac:dyDescent="0.25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 x14ac:dyDescent="0.25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 x14ac:dyDescent="0.25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 x14ac:dyDescent="0.25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 x14ac:dyDescent="0.25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 x14ac:dyDescent="0.25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 x14ac:dyDescent="0.25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 x14ac:dyDescent="0.25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 x14ac:dyDescent="0.25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 x14ac:dyDescent="0.25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 x14ac:dyDescent="0.25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 x14ac:dyDescent="0.25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 x14ac:dyDescent="0.25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 x14ac:dyDescent="0.25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 x14ac:dyDescent="0.25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 x14ac:dyDescent="0.25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 x14ac:dyDescent="0.25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 x14ac:dyDescent="0.25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 x14ac:dyDescent="0.25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 x14ac:dyDescent="0.25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 x14ac:dyDescent="0.25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 x14ac:dyDescent="0.25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 x14ac:dyDescent="0.25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 x14ac:dyDescent="0.25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 x14ac:dyDescent="0.25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 x14ac:dyDescent="0.25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 x14ac:dyDescent="0.25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 x14ac:dyDescent="0.25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 x14ac:dyDescent="0.25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 x14ac:dyDescent="0.25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 x14ac:dyDescent="0.25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 x14ac:dyDescent="0.25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 x14ac:dyDescent="0.25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 x14ac:dyDescent="0.25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 x14ac:dyDescent="0.25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 x14ac:dyDescent="0.25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 x14ac:dyDescent="0.25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 x14ac:dyDescent="0.25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 x14ac:dyDescent="0.25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 x14ac:dyDescent="0.25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 x14ac:dyDescent="0.25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 x14ac:dyDescent="0.25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 x14ac:dyDescent="0.25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 x14ac:dyDescent="0.25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 x14ac:dyDescent="0.25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 x14ac:dyDescent="0.25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 x14ac:dyDescent="0.25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 x14ac:dyDescent="0.25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 x14ac:dyDescent="0.25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 x14ac:dyDescent="0.25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 x14ac:dyDescent="0.25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 x14ac:dyDescent="0.25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 x14ac:dyDescent="0.25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 x14ac:dyDescent="0.25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 x14ac:dyDescent="0.25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topLeftCell="A5" workbookViewId="0">
      <selection activeCell="F20" sqref="F20"/>
    </sheetView>
  </sheetViews>
  <sheetFormatPr defaultRowHeight="15" x14ac:dyDescent="0.25"/>
  <cols>
    <col min="1" max="1" width="7.7109375" customWidth="1"/>
    <col min="2" max="2" width="12.42578125" style="133" customWidth="1"/>
    <col min="3" max="3" width="22.85546875" style="141" customWidth="1"/>
    <col min="4" max="4" width="19.85546875" customWidth="1"/>
    <col min="5" max="5" width="9.140625" style="176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54" t="s">
        <v>0</v>
      </c>
      <c r="B1" s="354"/>
      <c r="C1" s="354"/>
      <c r="D1" s="354"/>
      <c r="E1" s="354"/>
      <c r="F1" s="354"/>
      <c r="H1" s="354" t="s">
        <v>0</v>
      </c>
      <c r="I1" s="354"/>
      <c r="J1" s="354"/>
      <c r="K1" s="354"/>
      <c r="L1" s="354"/>
      <c r="M1" s="354"/>
    </row>
    <row r="2" spans="1:13" ht="18.75" x14ac:dyDescent="0.25">
      <c r="A2" s="406"/>
      <c r="B2" s="406"/>
      <c r="C2" s="407" t="s">
        <v>89</v>
      </c>
      <c r="D2" s="407"/>
      <c r="E2" s="407"/>
      <c r="F2" s="129"/>
      <c r="H2" s="406"/>
      <c r="I2" s="406"/>
      <c r="J2" s="407" t="s">
        <v>123</v>
      </c>
      <c r="K2" s="407"/>
      <c r="L2" s="407"/>
      <c r="M2" s="129"/>
    </row>
    <row r="3" spans="1:13" x14ac:dyDescent="0.25">
      <c r="A3" s="98" t="s">
        <v>77</v>
      </c>
      <c r="B3" s="168" t="s">
        <v>36</v>
      </c>
      <c r="C3" s="178" t="s">
        <v>117</v>
      </c>
      <c r="D3" s="98" t="s">
        <v>5</v>
      </c>
      <c r="E3" s="98" t="s">
        <v>56</v>
      </c>
      <c r="F3" s="98" t="s">
        <v>90</v>
      </c>
      <c r="H3" s="98" t="s">
        <v>77</v>
      </c>
      <c r="I3" s="168" t="s">
        <v>36</v>
      </c>
      <c r="J3" s="81" t="s">
        <v>55</v>
      </c>
      <c r="K3" s="98" t="s">
        <v>5</v>
      </c>
      <c r="L3" s="98" t="s">
        <v>56</v>
      </c>
      <c r="M3" s="98" t="s">
        <v>124</v>
      </c>
    </row>
    <row r="4" spans="1:13" ht="18.75" x14ac:dyDescent="0.25">
      <c r="A4" s="125">
        <v>1</v>
      </c>
      <c r="B4" s="168">
        <v>45437</v>
      </c>
      <c r="C4" s="32">
        <v>8217</v>
      </c>
      <c r="D4" s="98" t="s">
        <v>148</v>
      </c>
      <c r="E4" s="98">
        <v>400</v>
      </c>
      <c r="F4" s="98"/>
      <c r="H4" s="125">
        <v>1</v>
      </c>
      <c r="I4" s="189">
        <v>45326</v>
      </c>
      <c r="J4" s="178" t="s">
        <v>136</v>
      </c>
      <c r="K4" s="98" t="s">
        <v>135</v>
      </c>
      <c r="L4" s="98">
        <v>200</v>
      </c>
      <c r="M4" s="98" t="s">
        <v>165</v>
      </c>
    </row>
    <row r="5" spans="1:13" x14ac:dyDescent="0.25">
      <c r="A5" s="114"/>
      <c r="B5" s="177"/>
      <c r="C5" s="179"/>
      <c r="D5" s="275" t="s">
        <v>23</v>
      </c>
      <c r="E5" s="276">
        <f>SUM(E4:E4)</f>
        <v>400</v>
      </c>
      <c r="F5" s="98"/>
      <c r="H5" s="199">
        <v>2</v>
      </c>
      <c r="I5" s="189">
        <v>45327</v>
      </c>
      <c r="J5" s="199" t="s">
        <v>136</v>
      </c>
      <c r="K5" s="199" t="s">
        <v>135</v>
      </c>
      <c r="L5" s="47">
        <v>200</v>
      </c>
      <c r="M5" s="47" t="s">
        <v>165</v>
      </c>
    </row>
    <row r="6" spans="1:13" x14ac:dyDescent="0.25">
      <c r="H6" s="114"/>
      <c r="I6" s="177"/>
      <c r="J6" s="179"/>
      <c r="K6" s="275" t="s">
        <v>23</v>
      </c>
      <c r="L6" s="48">
        <f>SUM(L4:L5)</f>
        <v>400</v>
      </c>
      <c r="M6" s="98"/>
    </row>
    <row r="7" spans="1:13" x14ac:dyDescent="0.25">
      <c r="A7" s="104"/>
      <c r="B7" s="169"/>
      <c r="C7" s="180"/>
      <c r="D7" s="104"/>
      <c r="E7" s="175"/>
      <c r="F7" s="104"/>
      <c r="I7" s="133"/>
      <c r="J7" s="141"/>
      <c r="L7" s="176"/>
    </row>
    <row r="8" spans="1:13" x14ac:dyDescent="0.25">
      <c r="A8" s="127" t="s">
        <v>78</v>
      </c>
      <c r="B8" s="170"/>
      <c r="C8" s="181"/>
      <c r="D8" s="47" t="s">
        <v>79</v>
      </c>
      <c r="F8" s="47" t="s">
        <v>80</v>
      </c>
      <c r="H8" s="104"/>
      <c r="I8" s="169" t="s">
        <v>128</v>
      </c>
      <c r="J8" s="180"/>
      <c r="K8" s="104"/>
      <c r="L8" s="175"/>
      <c r="M8" s="104"/>
    </row>
    <row r="9" spans="1:13" x14ac:dyDescent="0.25">
      <c r="A9" s="128" t="s">
        <v>30</v>
      </c>
      <c r="B9" s="169"/>
      <c r="C9" s="180"/>
      <c r="D9" s="104" t="s">
        <v>81</v>
      </c>
      <c r="F9" s="104" t="s">
        <v>82</v>
      </c>
      <c r="H9" s="127" t="s">
        <v>78</v>
      </c>
      <c r="I9" s="170"/>
      <c r="J9" s="181"/>
      <c r="K9" s="47" t="s">
        <v>79</v>
      </c>
      <c r="L9" s="176"/>
      <c r="M9" s="47" t="s">
        <v>80</v>
      </c>
    </row>
    <row r="10" spans="1:13" x14ac:dyDescent="0.25">
      <c r="H10" s="128" t="s">
        <v>30</v>
      </c>
      <c r="I10" s="169"/>
      <c r="J10" s="180"/>
      <c r="K10" s="104" t="s">
        <v>81</v>
      </c>
      <c r="L10" s="176"/>
      <c r="M10" s="104" t="s">
        <v>82</v>
      </c>
    </row>
    <row r="11" spans="1:13" x14ac:dyDescent="0.25">
      <c r="A11" s="402"/>
      <c r="B11" s="402"/>
      <c r="C11" s="402"/>
      <c r="D11" s="402"/>
      <c r="E11" s="402"/>
      <c r="F11" s="402"/>
      <c r="I11" s="133"/>
      <c r="J11" s="141"/>
      <c r="L11" s="176"/>
    </row>
    <row r="12" spans="1:13" ht="28.5" x14ac:dyDescent="0.45">
      <c r="A12" s="354" t="s">
        <v>0</v>
      </c>
      <c r="B12" s="354"/>
      <c r="C12" s="354"/>
      <c r="D12" s="354"/>
      <c r="E12" s="354"/>
      <c r="F12" s="354"/>
      <c r="G12" s="98"/>
      <c r="H12" s="405" t="s">
        <v>0</v>
      </c>
      <c r="I12" s="405"/>
      <c r="J12" s="405"/>
      <c r="K12" s="405"/>
      <c r="L12" s="405"/>
    </row>
    <row r="13" spans="1:13" ht="18.75" x14ac:dyDescent="0.25">
      <c r="A13" s="406"/>
      <c r="B13" s="406"/>
      <c r="C13" s="407" t="s">
        <v>123</v>
      </c>
      <c r="D13" s="407"/>
      <c r="E13" s="407"/>
      <c r="F13" s="129"/>
      <c r="J13" t="s">
        <v>70</v>
      </c>
    </row>
    <row r="14" spans="1:13" x14ac:dyDescent="0.25">
      <c r="A14" s="98" t="s">
        <v>77</v>
      </c>
      <c r="B14" s="168" t="s">
        <v>36</v>
      </c>
      <c r="C14" s="81" t="s">
        <v>55</v>
      </c>
      <c r="D14" s="98" t="s">
        <v>5</v>
      </c>
      <c r="E14" s="98" t="s">
        <v>56</v>
      </c>
      <c r="F14" s="98" t="s">
        <v>124</v>
      </c>
    </row>
    <row r="15" spans="1:13" ht="18.75" x14ac:dyDescent="0.25">
      <c r="A15" s="125">
        <v>1</v>
      </c>
      <c r="B15" s="189">
        <v>45437</v>
      </c>
      <c r="C15" s="178" t="s">
        <v>149</v>
      </c>
      <c r="D15" s="98" t="s">
        <v>135</v>
      </c>
      <c r="E15" s="98">
        <v>150</v>
      </c>
      <c r="F15" s="98" t="s">
        <v>165</v>
      </c>
      <c r="H15" s="374" t="s">
        <v>36</v>
      </c>
      <c r="I15" s="376"/>
      <c r="J15" s="92" t="s">
        <v>68</v>
      </c>
      <c r="K15" s="92" t="s">
        <v>131</v>
      </c>
      <c r="L15" s="92" t="s">
        <v>56</v>
      </c>
    </row>
    <row r="16" spans="1:13" ht="27.95" customHeight="1" x14ac:dyDescent="0.25">
      <c r="B16"/>
      <c r="C16"/>
      <c r="E16"/>
      <c r="H16" s="403"/>
      <c r="I16" s="404"/>
      <c r="J16" s="92"/>
      <c r="K16" s="92"/>
      <c r="L16" s="92"/>
    </row>
    <row r="17" spans="1:12" x14ac:dyDescent="0.25">
      <c r="A17" s="114"/>
      <c r="B17" s="177"/>
      <c r="C17" s="179"/>
      <c r="D17" s="98" t="s">
        <v>23</v>
      </c>
      <c r="E17" s="48">
        <f>SUM(E15:E15)</f>
        <v>150</v>
      </c>
      <c r="F17" s="98"/>
      <c r="L17" s="92"/>
    </row>
    <row r="18" spans="1:12" x14ac:dyDescent="0.25">
      <c r="K18" s="92" t="s">
        <v>23</v>
      </c>
      <c r="L18" s="92">
        <v>500</v>
      </c>
    </row>
    <row r="19" spans="1:12" x14ac:dyDescent="0.25">
      <c r="A19" s="104"/>
      <c r="B19" s="169" t="s">
        <v>128</v>
      </c>
      <c r="C19" s="180"/>
      <c r="D19" s="104"/>
      <c r="E19" s="175"/>
      <c r="F19" s="104"/>
    </row>
    <row r="20" spans="1:12" x14ac:dyDescent="0.25">
      <c r="A20" s="127" t="s">
        <v>78</v>
      </c>
      <c r="B20" s="170"/>
      <c r="C20" s="181"/>
      <c r="D20" s="47" t="s">
        <v>79</v>
      </c>
      <c r="F20" s="47" t="s">
        <v>80</v>
      </c>
      <c r="H20" s="127"/>
      <c r="I20" s="170"/>
      <c r="J20" s="47"/>
      <c r="L20" s="47"/>
    </row>
    <row r="21" spans="1:12" x14ac:dyDescent="0.25">
      <c r="A21" s="128" t="s">
        <v>30</v>
      </c>
      <c r="B21" s="169"/>
      <c r="C21" s="180"/>
      <c r="D21" s="104" t="s">
        <v>81</v>
      </c>
      <c r="F21" s="104" t="s">
        <v>82</v>
      </c>
      <c r="H21" s="128"/>
      <c r="I21" s="169"/>
      <c r="J21" s="104"/>
      <c r="L21" s="104"/>
    </row>
    <row r="22" spans="1:12" x14ac:dyDescent="0.25">
      <c r="H22" s="127" t="s">
        <v>78</v>
      </c>
      <c r="I22" s="170"/>
      <c r="J22" s="47" t="s">
        <v>79</v>
      </c>
      <c r="L22" s="47" t="s">
        <v>80</v>
      </c>
    </row>
    <row r="23" spans="1:12" x14ac:dyDescent="0.25">
      <c r="H23" s="128" t="s">
        <v>30</v>
      </c>
      <c r="I23" s="169"/>
      <c r="J23" s="104" t="s">
        <v>81</v>
      </c>
      <c r="L23" s="104" t="s">
        <v>82</v>
      </c>
    </row>
  </sheetData>
  <mergeCells count="13">
    <mergeCell ref="A11:F11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2:F12"/>
    <mergeCell ref="A13:B13"/>
    <mergeCell ref="C13:E13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18" t="s">
        <v>91</v>
      </c>
      <c r="B1" s="419"/>
      <c r="C1" s="419"/>
      <c r="D1" s="420"/>
      <c r="F1" s="410" t="s">
        <v>106</v>
      </c>
      <c r="G1" s="411"/>
      <c r="H1" s="411"/>
      <c r="I1" s="412"/>
    </row>
    <row r="2" spans="1:9" ht="18.75" x14ac:dyDescent="0.3">
      <c r="A2" s="421" t="s">
        <v>92</v>
      </c>
      <c r="B2" s="414"/>
      <c r="C2" s="414"/>
      <c r="D2" s="422"/>
      <c r="F2" s="413" t="s">
        <v>92</v>
      </c>
      <c r="G2" s="414"/>
      <c r="H2" s="414"/>
      <c r="I2" s="415"/>
    </row>
    <row r="3" spans="1:9" x14ac:dyDescent="0.25">
      <c r="A3" s="132"/>
      <c r="B3" s="133"/>
      <c r="D3" s="134"/>
      <c r="F3" s="146"/>
      <c r="I3" s="96"/>
    </row>
    <row r="4" spans="1:9" x14ac:dyDescent="0.25">
      <c r="A4" s="135" t="s">
        <v>93</v>
      </c>
      <c r="B4" s="136" t="s">
        <v>36</v>
      </c>
      <c r="C4" s="135" t="s">
        <v>55</v>
      </c>
      <c r="D4" s="135" t="s">
        <v>94</v>
      </c>
      <c r="F4" s="154"/>
      <c r="G4" s="155"/>
      <c r="H4" s="155"/>
      <c r="I4" s="156"/>
    </row>
    <row r="5" spans="1:9" x14ac:dyDescent="0.25">
      <c r="A5" s="101">
        <v>1</v>
      </c>
      <c r="B5" s="137"/>
      <c r="C5" s="138"/>
      <c r="D5" s="101"/>
      <c r="F5" s="146"/>
      <c r="I5" s="96"/>
    </row>
    <row r="6" spans="1:9" x14ac:dyDescent="0.25">
      <c r="A6" s="101">
        <v>2</v>
      </c>
      <c r="B6" s="137"/>
      <c r="C6" s="138"/>
      <c r="D6" s="101"/>
      <c r="F6" s="147" t="s">
        <v>93</v>
      </c>
      <c r="G6" s="135" t="s">
        <v>36</v>
      </c>
      <c r="H6" s="135" t="s">
        <v>55</v>
      </c>
      <c r="I6" s="148" t="s">
        <v>94</v>
      </c>
    </row>
    <row r="7" spans="1:9" x14ac:dyDescent="0.25">
      <c r="A7" s="101">
        <v>3</v>
      </c>
      <c r="B7" s="137"/>
      <c r="C7" s="138"/>
      <c r="D7" s="101"/>
      <c r="F7" s="100">
        <v>1</v>
      </c>
      <c r="G7" s="137"/>
      <c r="H7" s="157"/>
      <c r="I7" s="102"/>
    </row>
    <row r="8" spans="1:9" x14ac:dyDescent="0.25">
      <c r="A8" s="101">
        <v>4</v>
      </c>
      <c r="B8" s="137"/>
      <c r="C8" s="101"/>
      <c r="D8" s="101"/>
      <c r="F8" s="100">
        <v>2</v>
      </c>
      <c r="G8" s="101"/>
      <c r="H8" s="101"/>
      <c r="I8" s="102"/>
    </row>
    <row r="9" spans="1:9" x14ac:dyDescent="0.25">
      <c r="A9" s="101">
        <v>5</v>
      </c>
      <c r="B9" s="137"/>
      <c r="C9" s="101"/>
      <c r="D9" s="101"/>
      <c r="F9" s="100">
        <v>3</v>
      </c>
      <c r="G9" s="101"/>
      <c r="H9" s="101"/>
      <c r="I9" s="102"/>
    </row>
    <row r="10" spans="1:9" x14ac:dyDescent="0.25">
      <c r="A10" s="101">
        <v>5</v>
      </c>
      <c r="B10" s="137"/>
      <c r="C10" s="101"/>
      <c r="D10" s="101"/>
      <c r="F10" s="100">
        <v>4</v>
      </c>
      <c r="G10" s="101"/>
      <c r="H10" s="101"/>
      <c r="I10" s="102"/>
    </row>
    <row r="11" spans="1:9" x14ac:dyDescent="0.25">
      <c r="A11" s="101">
        <v>6</v>
      </c>
      <c r="B11" s="137"/>
      <c r="C11" s="101"/>
      <c r="D11" s="101"/>
      <c r="F11" s="100">
        <v>5</v>
      </c>
      <c r="G11" s="101"/>
      <c r="H11" s="101"/>
      <c r="I11" s="102"/>
    </row>
    <row r="12" spans="1:9" ht="21" x14ac:dyDescent="0.25">
      <c r="A12" s="101">
        <v>7</v>
      </c>
      <c r="B12" s="137"/>
      <c r="C12" s="101"/>
      <c r="D12" s="101"/>
      <c r="F12" s="416" t="s">
        <v>23</v>
      </c>
      <c r="G12" s="417"/>
      <c r="H12" s="417"/>
      <c r="I12" s="102"/>
    </row>
    <row r="13" spans="1:9" ht="21" x14ac:dyDescent="0.25">
      <c r="A13" s="423" t="s">
        <v>23</v>
      </c>
      <c r="B13" s="417"/>
      <c r="C13" s="417"/>
      <c r="D13" s="101">
        <f>SUM(D5:D12)</f>
        <v>0</v>
      </c>
      <c r="F13" s="146"/>
      <c r="I13" s="96"/>
    </row>
    <row r="14" spans="1:9" x14ac:dyDescent="0.25">
      <c r="A14" s="132"/>
      <c r="B14" s="133"/>
      <c r="D14" s="134"/>
      <c r="F14" s="146"/>
      <c r="I14" s="96"/>
    </row>
    <row r="15" spans="1:9" x14ac:dyDescent="0.25">
      <c r="A15" s="132"/>
      <c r="B15" s="139" t="s">
        <v>95</v>
      </c>
      <c r="C15" t="s">
        <v>96</v>
      </c>
      <c r="D15" s="134"/>
      <c r="F15" s="106"/>
      <c r="I15" s="96"/>
    </row>
    <row r="16" spans="1:9" x14ac:dyDescent="0.25">
      <c r="A16" s="140" t="s">
        <v>97</v>
      </c>
      <c r="B16" s="133" t="s">
        <v>98</v>
      </c>
      <c r="D16" s="134"/>
      <c r="F16" s="146"/>
      <c r="I16" s="96"/>
    </row>
    <row r="17" spans="1:9" x14ac:dyDescent="0.25">
      <c r="A17" s="132" t="s">
        <v>99</v>
      </c>
      <c r="B17" s="141" t="s">
        <v>100</v>
      </c>
      <c r="D17" s="134"/>
      <c r="F17" s="146"/>
      <c r="I17" s="96"/>
    </row>
    <row r="18" spans="1:9" x14ac:dyDescent="0.25">
      <c r="A18" s="132"/>
      <c r="B18" s="133"/>
      <c r="D18" s="134"/>
      <c r="F18" s="106" t="s">
        <v>107</v>
      </c>
      <c r="H18" t="s">
        <v>108</v>
      </c>
      <c r="I18" s="96"/>
    </row>
    <row r="19" spans="1:9" x14ac:dyDescent="0.25">
      <c r="A19" s="132"/>
      <c r="B19" s="133"/>
      <c r="D19" s="134"/>
      <c r="F19" s="146"/>
      <c r="I19" s="96"/>
    </row>
    <row r="20" spans="1:9" x14ac:dyDescent="0.25">
      <c r="A20" s="140" t="s">
        <v>101</v>
      </c>
      <c r="B20" s="127"/>
      <c r="C20" s="47" t="s">
        <v>31</v>
      </c>
      <c r="D20" s="134"/>
      <c r="F20" s="146"/>
      <c r="I20" s="96"/>
    </row>
    <row r="21" spans="1:9" x14ac:dyDescent="0.25">
      <c r="A21" s="142"/>
      <c r="B21" s="143"/>
      <c r="C21" s="144"/>
      <c r="D21" s="145"/>
      <c r="F21" s="146"/>
      <c r="I21" s="96"/>
    </row>
    <row r="22" spans="1:9" ht="15.75" thickBot="1" x14ac:dyDescent="0.3">
      <c r="A22" s="47"/>
      <c r="B22" s="133"/>
      <c r="F22" s="106" t="s">
        <v>101</v>
      </c>
      <c r="H22" s="47" t="s">
        <v>31</v>
      </c>
      <c r="I22" s="96"/>
    </row>
    <row r="23" spans="1:9" ht="24" thickBot="1" x14ac:dyDescent="0.4">
      <c r="A23" s="410" t="s">
        <v>91</v>
      </c>
      <c r="B23" s="411"/>
      <c r="C23" s="411"/>
      <c r="D23" s="412"/>
      <c r="F23" s="152"/>
      <c r="G23" s="119"/>
      <c r="H23" s="119"/>
      <c r="I23" s="120"/>
    </row>
    <row r="24" spans="1:9" ht="18.75" x14ac:dyDescent="0.3">
      <c r="A24" s="413" t="s">
        <v>92</v>
      </c>
      <c r="B24" s="414"/>
      <c r="C24" s="414"/>
      <c r="D24" s="415"/>
    </row>
    <row r="25" spans="1:9" x14ac:dyDescent="0.25">
      <c r="A25" s="146"/>
      <c r="B25" s="133"/>
      <c r="D25" s="96"/>
    </row>
    <row r="26" spans="1:9" x14ac:dyDescent="0.25">
      <c r="A26" s="147" t="s">
        <v>93</v>
      </c>
      <c r="B26" s="136" t="s">
        <v>36</v>
      </c>
      <c r="C26" s="135" t="s">
        <v>55</v>
      </c>
      <c r="D26" s="148" t="s">
        <v>94</v>
      </c>
    </row>
    <row r="27" spans="1:9" x14ac:dyDescent="0.25">
      <c r="A27" s="100">
        <v>1</v>
      </c>
      <c r="B27" s="137">
        <v>44927</v>
      </c>
      <c r="C27" s="149" t="s">
        <v>102</v>
      </c>
      <c r="D27" s="102">
        <v>200</v>
      </c>
    </row>
    <row r="28" spans="1:9" x14ac:dyDescent="0.25">
      <c r="A28" s="100">
        <v>2</v>
      </c>
      <c r="B28" s="137"/>
      <c r="C28" s="150"/>
      <c r="D28" s="102"/>
    </row>
    <row r="29" spans="1:9" x14ac:dyDescent="0.25">
      <c r="A29" s="100">
        <v>3</v>
      </c>
      <c r="B29" s="137"/>
      <c r="C29" s="150"/>
      <c r="D29" s="102"/>
    </row>
    <row r="30" spans="1:9" x14ac:dyDescent="0.25">
      <c r="A30" s="100">
        <v>4</v>
      </c>
      <c r="B30" s="137"/>
      <c r="C30" s="150"/>
      <c r="D30" s="102"/>
    </row>
    <row r="31" spans="1:9" x14ac:dyDescent="0.25">
      <c r="A31" s="100">
        <v>5</v>
      </c>
      <c r="B31" s="137"/>
      <c r="C31" s="101"/>
      <c r="D31" s="102"/>
    </row>
    <row r="32" spans="1:9" x14ac:dyDescent="0.25">
      <c r="A32" s="100">
        <v>6</v>
      </c>
      <c r="B32" s="137"/>
      <c r="C32" s="101"/>
      <c r="D32" s="102"/>
    </row>
    <row r="33" spans="1:4" x14ac:dyDescent="0.25">
      <c r="A33" s="100">
        <v>7</v>
      </c>
      <c r="B33" s="137"/>
      <c r="C33" s="101"/>
      <c r="D33" s="102"/>
    </row>
    <row r="34" spans="1:4" ht="21" x14ac:dyDescent="0.25">
      <c r="A34" s="416" t="s">
        <v>23</v>
      </c>
      <c r="B34" s="417"/>
      <c r="C34" s="417"/>
      <c r="D34" s="102">
        <f>SUM(D27:D33)</f>
        <v>200</v>
      </c>
    </row>
    <row r="35" spans="1:4" x14ac:dyDescent="0.25">
      <c r="A35" s="146"/>
      <c r="B35" s="133"/>
      <c r="D35" s="96"/>
    </row>
    <row r="36" spans="1:4" x14ac:dyDescent="0.25">
      <c r="A36" s="408"/>
      <c r="B36" s="357"/>
      <c r="C36" s="357"/>
      <c r="D36" s="409"/>
    </row>
    <row r="37" spans="1:4" x14ac:dyDescent="0.25">
      <c r="A37" s="106"/>
      <c r="B37" s="151"/>
      <c r="C37" s="141"/>
      <c r="D37" s="96"/>
    </row>
    <row r="38" spans="1:4" x14ac:dyDescent="0.25">
      <c r="A38" s="146" t="s">
        <v>103</v>
      </c>
      <c r="B38" s="133" t="s">
        <v>104</v>
      </c>
      <c r="D38" s="96"/>
    </row>
    <row r="39" spans="1:4" x14ac:dyDescent="0.25">
      <c r="A39" s="106" t="s">
        <v>99</v>
      </c>
      <c r="B39" s="133" t="s">
        <v>105</v>
      </c>
      <c r="D39" s="96"/>
    </row>
    <row r="40" spans="1:4" x14ac:dyDescent="0.25">
      <c r="A40" s="146"/>
      <c r="B40" s="133"/>
      <c r="D40" s="96"/>
    </row>
    <row r="41" spans="1:4" x14ac:dyDescent="0.25">
      <c r="A41" s="146"/>
      <c r="B41" s="133"/>
      <c r="D41" s="96"/>
    </row>
    <row r="42" spans="1:4" x14ac:dyDescent="0.25">
      <c r="A42" s="146"/>
      <c r="B42" s="133"/>
      <c r="D42" s="96"/>
    </row>
    <row r="43" spans="1:4" x14ac:dyDescent="0.25">
      <c r="A43" s="146"/>
      <c r="B43" s="133"/>
      <c r="D43" s="96"/>
    </row>
    <row r="44" spans="1:4" x14ac:dyDescent="0.25">
      <c r="A44" s="146"/>
      <c r="B44" s="133"/>
      <c r="D44" s="96"/>
    </row>
    <row r="45" spans="1:4" x14ac:dyDescent="0.25">
      <c r="A45" s="106" t="s">
        <v>101</v>
      </c>
      <c r="B45" s="133"/>
      <c r="C45" s="47" t="s">
        <v>31</v>
      </c>
      <c r="D45" s="96"/>
    </row>
    <row r="46" spans="1:4" ht="15.75" thickBot="1" x14ac:dyDescent="0.3">
      <c r="A46" s="152"/>
      <c r="B46" s="153"/>
      <c r="C46" s="119"/>
      <c r="D46" s="120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10" t="s">
        <v>109</v>
      </c>
      <c r="B1" s="411"/>
      <c r="C1" s="411"/>
      <c r="D1" s="411"/>
      <c r="E1" s="411"/>
      <c r="F1" s="412"/>
      <c r="H1" s="410" t="s">
        <v>113</v>
      </c>
      <c r="I1" s="411"/>
      <c r="J1" s="411"/>
      <c r="K1" s="411"/>
      <c r="L1" s="411"/>
      <c r="M1" s="412"/>
    </row>
    <row r="2" spans="1:13" ht="18.75" x14ac:dyDescent="0.3">
      <c r="A2" s="413" t="s">
        <v>92</v>
      </c>
      <c r="B2" s="414"/>
      <c r="C2" s="414"/>
      <c r="D2" s="414"/>
      <c r="E2" s="414"/>
      <c r="F2" s="415"/>
      <c r="H2" s="413" t="s">
        <v>92</v>
      </c>
      <c r="I2" s="414"/>
      <c r="J2" s="414"/>
      <c r="K2" s="414"/>
      <c r="L2" s="414"/>
      <c r="M2" s="415"/>
    </row>
    <row r="3" spans="1:13" x14ac:dyDescent="0.25">
      <c r="A3" s="146"/>
      <c r="B3" s="133"/>
      <c r="F3" s="96"/>
      <c r="H3" s="95"/>
      <c r="M3" s="96"/>
    </row>
    <row r="4" spans="1:13" x14ac:dyDescent="0.25">
      <c r="A4" s="154"/>
      <c r="B4" s="163"/>
      <c r="C4" s="155"/>
      <c r="D4" s="155"/>
      <c r="E4" s="155"/>
      <c r="F4" s="156"/>
      <c r="H4" s="147" t="s">
        <v>93</v>
      </c>
      <c r="I4" s="136" t="s">
        <v>36</v>
      </c>
      <c r="J4" s="135" t="s">
        <v>110</v>
      </c>
      <c r="K4" s="135" t="s">
        <v>111</v>
      </c>
      <c r="L4" s="158" t="s">
        <v>55</v>
      </c>
      <c r="M4" s="148" t="s">
        <v>94</v>
      </c>
    </row>
    <row r="5" spans="1:13" x14ac:dyDescent="0.25">
      <c r="A5" s="146"/>
      <c r="B5" s="133"/>
      <c r="F5" s="96"/>
      <c r="H5" s="100">
        <v>1</v>
      </c>
      <c r="I5" s="137"/>
      <c r="J5" s="101"/>
      <c r="K5" s="101"/>
      <c r="L5" s="126"/>
      <c r="M5" s="102"/>
    </row>
    <row r="6" spans="1:13" x14ac:dyDescent="0.25">
      <c r="A6" s="147" t="s">
        <v>93</v>
      </c>
      <c r="B6" s="136" t="s">
        <v>36</v>
      </c>
      <c r="C6" s="135" t="s">
        <v>110</v>
      </c>
      <c r="D6" s="135" t="s">
        <v>111</v>
      </c>
      <c r="E6" s="158" t="s">
        <v>55</v>
      </c>
      <c r="F6" s="148" t="s">
        <v>94</v>
      </c>
      <c r="H6" s="100">
        <v>2</v>
      </c>
      <c r="I6" s="137"/>
      <c r="J6" s="101"/>
      <c r="K6" s="101"/>
      <c r="L6" s="126"/>
      <c r="M6" s="102"/>
    </row>
    <row r="7" spans="1:13" ht="21" x14ac:dyDescent="0.25">
      <c r="A7" s="100">
        <v>1</v>
      </c>
      <c r="B7" s="137"/>
      <c r="C7" s="101"/>
      <c r="D7" s="101"/>
      <c r="E7" s="159"/>
      <c r="F7" s="102"/>
      <c r="H7" s="416" t="s">
        <v>23</v>
      </c>
      <c r="I7" s="417"/>
      <c r="J7" s="417"/>
      <c r="K7" s="417"/>
      <c r="L7" s="424"/>
      <c r="M7" s="102"/>
    </row>
    <row r="8" spans="1:13" x14ac:dyDescent="0.25">
      <c r="A8" s="100">
        <v>2</v>
      </c>
      <c r="B8" s="137"/>
      <c r="C8" s="101"/>
      <c r="D8" s="101"/>
      <c r="E8" s="126"/>
      <c r="F8" s="102"/>
      <c r="H8" s="95"/>
      <c r="M8" s="96"/>
    </row>
    <row r="9" spans="1:13" ht="21" x14ac:dyDescent="0.25">
      <c r="A9" s="416" t="s">
        <v>23</v>
      </c>
      <c r="B9" s="417"/>
      <c r="C9" s="417"/>
      <c r="D9" s="417"/>
      <c r="E9" s="424"/>
      <c r="F9" s="102"/>
      <c r="H9" s="95"/>
      <c r="M9" s="96"/>
    </row>
    <row r="10" spans="1:13" x14ac:dyDescent="0.25">
      <c r="A10" s="146"/>
      <c r="B10" s="133"/>
      <c r="F10" s="96"/>
      <c r="H10" s="95"/>
      <c r="M10" s="96"/>
    </row>
    <row r="11" spans="1:13" x14ac:dyDescent="0.25">
      <c r="A11" s="106"/>
      <c r="B11" s="133"/>
      <c r="F11" s="96"/>
      <c r="H11" s="146"/>
      <c r="I11" s="133"/>
      <c r="M11" s="96"/>
    </row>
    <row r="12" spans="1:13" x14ac:dyDescent="0.25">
      <c r="A12" s="146"/>
      <c r="B12" s="133"/>
      <c r="F12" s="96"/>
      <c r="H12" s="146"/>
      <c r="I12" s="133"/>
      <c r="M12" s="96"/>
    </row>
    <row r="13" spans="1:13" x14ac:dyDescent="0.25">
      <c r="A13" s="146"/>
      <c r="B13" s="133"/>
      <c r="F13" s="96"/>
      <c r="H13" s="146"/>
      <c r="I13" s="133"/>
      <c r="M13" s="96"/>
    </row>
    <row r="14" spans="1:13" x14ac:dyDescent="0.25">
      <c r="A14" s="146"/>
      <c r="B14" s="160" t="s">
        <v>112</v>
      </c>
      <c r="C14" s="47"/>
      <c r="D14" s="161" t="s">
        <v>101</v>
      </c>
      <c r="E14" s="47"/>
      <c r="F14" s="162" t="s">
        <v>31</v>
      </c>
      <c r="H14" s="164" t="s">
        <v>112</v>
      </c>
      <c r="I14" s="47"/>
      <c r="J14" s="161" t="s">
        <v>101</v>
      </c>
      <c r="K14" s="47"/>
      <c r="M14" s="162" t="s">
        <v>31</v>
      </c>
    </row>
    <row r="15" spans="1:13" ht="15.75" thickBot="1" x14ac:dyDescent="0.3">
      <c r="A15" s="152"/>
      <c r="B15" s="153"/>
      <c r="C15" s="119"/>
      <c r="D15" s="119"/>
      <c r="E15" s="119"/>
      <c r="F15" s="120"/>
      <c r="H15" s="152"/>
      <c r="I15" s="153"/>
      <c r="J15" s="119"/>
      <c r="K15" s="119"/>
      <c r="L15" s="119"/>
      <c r="M15" s="120"/>
    </row>
    <row r="16" spans="1:13" x14ac:dyDescent="0.25">
      <c r="A16" s="146"/>
      <c r="B16" s="133"/>
      <c r="H16" s="47"/>
      <c r="I16" s="133"/>
    </row>
    <row r="17" spans="8:12" x14ac:dyDescent="0.25">
      <c r="H17" s="127"/>
      <c r="I17" s="133"/>
    </row>
    <row r="18" spans="8:12" x14ac:dyDescent="0.25">
      <c r="H18" s="47"/>
      <c r="I18" s="133"/>
    </row>
    <row r="19" spans="8:12" x14ac:dyDescent="0.25">
      <c r="H19" s="47"/>
      <c r="I19" s="133"/>
    </row>
    <row r="20" spans="8:12" x14ac:dyDescent="0.25">
      <c r="H20" s="47"/>
      <c r="I20" s="133"/>
    </row>
    <row r="21" spans="8:12" x14ac:dyDescent="0.25">
      <c r="H21" s="127"/>
      <c r="I21" s="133"/>
      <c r="K21" s="47"/>
      <c r="L21" s="47"/>
    </row>
    <row r="22" spans="8:12" x14ac:dyDescent="0.25">
      <c r="H22" s="47"/>
      <c r="I22" s="133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6"/>
  <sheetViews>
    <sheetView zoomScale="73" zoomScaleNormal="73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C22" sqref="C22"/>
    </sheetView>
  </sheetViews>
  <sheetFormatPr defaultRowHeight="15" x14ac:dyDescent="0.25"/>
  <cols>
    <col min="1" max="1" width="24.42578125" style="234" customWidth="1"/>
    <col min="2" max="2" width="18.140625" style="47" customWidth="1"/>
    <col min="3" max="3" width="31.42578125" bestFit="1" customWidth="1"/>
    <col min="4" max="4" width="24" customWidth="1"/>
    <col min="5" max="5" width="19.42578125" style="155" customWidth="1"/>
    <col min="6" max="6" width="17.5703125" style="155" customWidth="1"/>
    <col min="7" max="7" width="22.5703125" style="104" customWidth="1"/>
    <col min="8" max="8" width="25.42578125" style="155" customWidth="1"/>
    <col min="9" max="9" width="13.42578125" customWidth="1"/>
    <col min="10" max="10" width="13.28515625" customWidth="1"/>
    <col min="11" max="11" width="13.140625" customWidth="1"/>
    <col min="12" max="12" width="14.85546875" style="234" customWidth="1"/>
  </cols>
  <sheetData>
    <row r="1" spans="1:12" s="114" customFormat="1" ht="20.25" x14ac:dyDescent="0.25">
      <c r="A1" s="350" t="s">
        <v>8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</row>
    <row r="2" spans="1:12" s="114" customFormat="1" ht="20.25" x14ac:dyDescent="0.25">
      <c r="A2" s="268"/>
      <c r="B2" s="1"/>
      <c r="C2" s="269"/>
      <c r="D2" s="269"/>
      <c r="E2" s="269"/>
      <c r="F2" s="269"/>
      <c r="G2" s="350" t="s">
        <v>35</v>
      </c>
      <c r="H2" s="350"/>
      <c r="I2" s="350"/>
      <c r="J2" s="350"/>
      <c r="K2" s="350"/>
      <c r="L2" s="7"/>
    </row>
    <row r="3" spans="1:12" s="114" customFormat="1" ht="40.5" x14ac:dyDescent="0.25">
      <c r="A3" s="270" t="s">
        <v>36</v>
      </c>
      <c r="B3" s="215" t="s">
        <v>37</v>
      </c>
      <c r="C3" s="215" t="s">
        <v>38</v>
      </c>
      <c r="D3" s="215" t="s">
        <v>39</v>
      </c>
      <c r="E3" s="215" t="s">
        <v>48</v>
      </c>
      <c r="F3" s="215" t="s">
        <v>49</v>
      </c>
      <c r="G3" s="215" t="s">
        <v>116</v>
      </c>
      <c r="H3" s="215" t="s">
        <v>50</v>
      </c>
      <c r="I3" s="215" t="s">
        <v>45</v>
      </c>
      <c r="J3" s="215" t="s">
        <v>46</v>
      </c>
      <c r="K3" s="215" t="s">
        <v>47</v>
      </c>
      <c r="L3" s="8" t="s">
        <v>23</v>
      </c>
    </row>
    <row r="4" spans="1:12" s="114" customFormat="1" ht="20.25" x14ac:dyDescent="0.25">
      <c r="A4" s="271"/>
      <c r="B4" s="272"/>
      <c r="C4" s="272"/>
      <c r="D4" s="272">
        <f>SUM(D5:D98)</f>
        <v>755</v>
      </c>
      <c r="E4" s="272">
        <f>SUM(E6:E12)</f>
        <v>0</v>
      </c>
      <c r="F4" s="272">
        <f>SUM(F5:F98)</f>
        <v>2870</v>
      </c>
      <c r="G4" s="272"/>
      <c r="H4" s="272">
        <f>SUM(H5:H98)</f>
        <v>1210</v>
      </c>
      <c r="I4" s="272">
        <f>SUM(I6:I12)</f>
        <v>0</v>
      </c>
      <c r="J4" s="272">
        <f>SUM(J6:J111)</f>
        <v>0</v>
      </c>
      <c r="K4" s="272">
        <f>SUM(K6:K12)</f>
        <v>0</v>
      </c>
      <c r="L4" s="273">
        <f>SUM(E4,F4,H4,I4,J4,)</f>
        <v>4080</v>
      </c>
    </row>
    <row r="5" spans="1:12" s="318" customFormat="1" ht="21" x14ac:dyDescent="0.25">
      <c r="A5" s="310">
        <v>45433</v>
      </c>
      <c r="B5" s="308">
        <v>59459</v>
      </c>
      <c r="C5" s="311" t="s">
        <v>169</v>
      </c>
      <c r="D5" s="313">
        <v>1</v>
      </c>
      <c r="E5" s="316"/>
      <c r="F5" s="351">
        <v>150</v>
      </c>
      <c r="G5" s="351" t="s">
        <v>127</v>
      </c>
      <c r="H5" s="351">
        <v>150</v>
      </c>
      <c r="I5" s="316"/>
      <c r="J5" s="316"/>
      <c r="K5" s="316"/>
      <c r="L5" s="317">
        <f>SUM(F5:H5)</f>
        <v>300</v>
      </c>
    </row>
    <row r="6" spans="1:12" s="288" customFormat="1" ht="25.5" customHeight="1" x14ac:dyDescent="0.25">
      <c r="A6" s="310">
        <v>45433</v>
      </c>
      <c r="B6" s="199">
        <v>59450</v>
      </c>
      <c r="C6" s="312" t="s">
        <v>170</v>
      </c>
      <c r="D6" s="309">
        <v>25</v>
      </c>
      <c r="E6" s="286"/>
      <c r="F6" s="352"/>
      <c r="G6" s="352"/>
      <c r="H6" s="352"/>
      <c r="I6" s="287"/>
      <c r="J6" s="287"/>
      <c r="K6" s="287"/>
      <c r="L6" s="274">
        <f t="shared" ref="L6:L18" si="0">SUM(F6:H6)</f>
        <v>0</v>
      </c>
    </row>
    <row r="7" spans="1:12" s="288" customFormat="1" ht="28.5" customHeight="1" x14ac:dyDescent="0.25">
      <c r="A7" s="310">
        <v>45433</v>
      </c>
      <c r="B7" s="101">
        <v>59463</v>
      </c>
      <c r="C7" s="150" t="s">
        <v>171</v>
      </c>
      <c r="D7" s="307">
        <v>1</v>
      </c>
      <c r="E7" s="286"/>
      <c r="F7" s="353"/>
      <c r="G7" s="353"/>
      <c r="H7" s="353"/>
      <c r="I7" s="287"/>
      <c r="J7" s="287"/>
      <c r="K7" s="287"/>
      <c r="L7" s="274">
        <f t="shared" si="0"/>
        <v>0</v>
      </c>
    </row>
    <row r="8" spans="1:12" s="288" customFormat="1" ht="46.5" customHeight="1" x14ac:dyDescent="0.25">
      <c r="A8" s="310">
        <v>45433</v>
      </c>
      <c r="B8" s="309">
        <v>59454</v>
      </c>
      <c r="C8" s="312" t="s">
        <v>172</v>
      </c>
      <c r="D8" s="309">
        <v>6</v>
      </c>
      <c r="E8" s="286"/>
      <c r="F8" s="306">
        <v>50</v>
      </c>
      <c r="G8" s="306" t="s">
        <v>127</v>
      </c>
      <c r="H8" s="306">
        <v>50</v>
      </c>
      <c r="I8" s="287"/>
      <c r="J8" s="287"/>
      <c r="K8" s="287"/>
      <c r="L8" s="274">
        <f t="shared" si="0"/>
        <v>100</v>
      </c>
    </row>
    <row r="9" spans="1:12" s="325" customFormat="1" ht="21" x14ac:dyDescent="0.35">
      <c r="A9" s="310">
        <v>45435</v>
      </c>
      <c r="B9" s="320">
        <v>59574</v>
      </c>
      <c r="C9" s="320" t="s">
        <v>185</v>
      </c>
      <c r="D9" s="321">
        <v>1</v>
      </c>
      <c r="E9" s="322"/>
      <c r="F9" s="322">
        <v>20</v>
      </c>
      <c r="G9" s="322"/>
      <c r="H9" s="323">
        <v>20</v>
      </c>
      <c r="I9" s="323"/>
      <c r="J9" s="323"/>
      <c r="K9" s="323"/>
      <c r="L9" s="322">
        <f t="shared" si="0"/>
        <v>40</v>
      </c>
    </row>
    <row r="10" spans="1:12" s="288" customFormat="1" ht="30" x14ac:dyDescent="0.25">
      <c r="A10" s="310">
        <v>45435</v>
      </c>
      <c r="B10" s="199">
        <v>59578</v>
      </c>
      <c r="C10" s="312" t="s">
        <v>173</v>
      </c>
      <c r="D10" s="199">
        <v>52</v>
      </c>
      <c r="E10" s="314"/>
      <c r="F10" s="314">
        <v>400</v>
      </c>
      <c r="G10" s="314" t="s">
        <v>127</v>
      </c>
      <c r="H10" s="315">
        <v>160</v>
      </c>
      <c r="I10" s="315"/>
      <c r="J10" s="315"/>
      <c r="K10" s="315"/>
      <c r="L10" s="274">
        <f t="shared" si="0"/>
        <v>560</v>
      </c>
    </row>
    <row r="11" spans="1:12" s="325" customFormat="1" ht="53.25" customHeight="1" x14ac:dyDescent="0.35">
      <c r="A11" s="319">
        <v>45437</v>
      </c>
      <c r="B11" s="313">
        <v>61995</v>
      </c>
      <c r="C11" s="330" t="s">
        <v>183</v>
      </c>
      <c r="D11" s="320">
        <v>156</v>
      </c>
      <c r="E11" s="322"/>
      <c r="F11" s="322">
        <v>1000</v>
      </c>
      <c r="G11" s="322" t="s">
        <v>181</v>
      </c>
      <c r="H11" s="323">
        <v>360</v>
      </c>
      <c r="I11" s="323"/>
      <c r="J11" s="323"/>
      <c r="K11" s="323"/>
      <c r="L11" s="322">
        <f t="shared" si="0"/>
        <v>1360</v>
      </c>
    </row>
    <row r="12" spans="1:12" s="328" customFormat="1" ht="25.5" customHeight="1" x14ac:dyDescent="0.25">
      <c r="A12" s="326">
        <v>45437</v>
      </c>
      <c r="B12" s="101">
        <v>59627</v>
      </c>
      <c r="C12" s="312" t="s">
        <v>182</v>
      </c>
      <c r="D12" s="329">
        <v>18</v>
      </c>
      <c r="E12" s="324"/>
      <c r="F12" s="324">
        <v>120</v>
      </c>
      <c r="G12" s="324" t="s">
        <v>127</v>
      </c>
      <c r="H12" s="327">
        <v>100</v>
      </c>
      <c r="I12" s="327"/>
      <c r="J12" s="327"/>
      <c r="K12" s="327"/>
      <c r="L12" s="324">
        <f t="shared" si="0"/>
        <v>220</v>
      </c>
    </row>
    <row r="13" spans="1:12" s="325" customFormat="1" ht="39.75" customHeight="1" x14ac:dyDescent="0.35">
      <c r="A13" s="319">
        <v>45438</v>
      </c>
      <c r="B13" s="320">
        <v>61918</v>
      </c>
      <c r="C13" s="332" t="s">
        <v>192</v>
      </c>
      <c r="D13" s="321">
        <v>25</v>
      </c>
      <c r="E13" s="322"/>
      <c r="F13" s="322">
        <v>330</v>
      </c>
      <c r="G13" s="322" t="s">
        <v>127</v>
      </c>
      <c r="H13" s="323">
        <v>40</v>
      </c>
      <c r="I13" s="323"/>
      <c r="J13" s="323"/>
      <c r="K13" s="323"/>
      <c r="L13" s="322">
        <f t="shared" si="0"/>
        <v>370</v>
      </c>
    </row>
    <row r="14" spans="1:12" s="288" customFormat="1" ht="27.75" customHeight="1" x14ac:dyDescent="0.35">
      <c r="A14" s="326">
        <v>45438</v>
      </c>
      <c r="B14" s="101">
        <v>59448</v>
      </c>
      <c r="C14" s="150" t="s">
        <v>193</v>
      </c>
      <c r="D14" s="331">
        <v>12</v>
      </c>
      <c r="E14" s="314"/>
      <c r="F14" s="346">
        <v>300</v>
      </c>
      <c r="G14" s="346" t="s">
        <v>195</v>
      </c>
      <c r="H14" s="348">
        <v>250</v>
      </c>
      <c r="I14" s="315"/>
      <c r="J14" s="315"/>
      <c r="K14" s="315"/>
      <c r="L14" s="274">
        <f t="shared" si="0"/>
        <v>550</v>
      </c>
    </row>
    <row r="15" spans="1:12" s="288" customFormat="1" ht="32.25" customHeight="1" x14ac:dyDescent="0.35">
      <c r="A15" s="326">
        <v>45438</v>
      </c>
      <c r="B15" s="199">
        <v>59447</v>
      </c>
      <c r="C15" s="312" t="s">
        <v>194</v>
      </c>
      <c r="D15" s="331">
        <v>12</v>
      </c>
      <c r="E15" s="314"/>
      <c r="F15" s="347"/>
      <c r="G15" s="347"/>
      <c r="H15" s="349"/>
      <c r="I15" s="315"/>
      <c r="J15" s="315"/>
      <c r="K15" s="315"/>
      <c r="L15" s="274">
        <f t="shared" si="0"/>
        <v>0</v>
      </c>
    </row>
    <row r="16" spans="1:12" s="335" customFormat="1" ht="47.25" customHeight="1" x14ac:dyDescent="0.35">
      <c r="A16" s="319">
        <v>45439</v>
      </c>
      <c r="B16" s="313" t="s">
        <v>196</v>
      </c>
      <c r="C16" s="311" t="s">
        <v>197</v>
      </c>
      <c r="D16" s="320">
        <v>446</v>
      </c>
      <c r="E16" s="333"/>
      <c r="F16" s="322">
        <v>500</v>
      </c>
      <c r="G16" s="322" t="s">
        <v>198</v>
      </c>
      <c r="H16" s="323">
        <v>80</v>
      </c>
      <c r="I16" s="334"/>
      <c r="J16" s="334"/>
      <c r="K16" s="334"/>
      <c r="L16" s="317">
        <f t="shared" si="0"/>
        <v>580</v>
      </c>
    </row>
    <row r="17" spans="1:12" s="288" customFormat="1" ht="48.75" customHeight="1" x14ac:dyDescent="0.35">
      <c r="A17" s="282"/>
      <c r="B17" s="283"/>
      <c r="C17" s="284"/>
      <c r="D17" s="283"/>
      <c r="E17" s="286"/>
      <c r="F17" s="286"/>
      <c r="G17" s="286"/>
      <c r="H17" s="287"/>
      <c r="I17" s="287"/>
      <c r="J17" s="287"/>
      <c r="K17" s="287"/>
      <c r="L17" s="274">
        <f t="shared" si="0"/>
        <v>0</v>
      </c>
    </row>
    <row r="18" spans="1:12" s="288" customFormat="1" ht="27.75" customHeight="1" x14ac:dyDescent="0.35">
      <c r="A18" s="282"/>
      <c r="B18" s="284"/>
      <c r="C18" s="284"/>
      <c r="D18" s="283"/>
      <c r="E18" s="286"/>
      <c r="F18" s="286"/>
      <c r="G18" s="286"/>
      <c r="H18" s="287"/>
      <c r="I18" s="287"/>
      <c r="J18" s="287"/>
      <c r="K18" s="287"/>
      <c r="L18" s="274">
        <f t="shared" si="0"/>
        <v>0</v>
      </c>
    </row>
    <row r="19" spans="1:12" s="288" customFormat="1" ht="27.75" customHeight="1" x14ac:dyDescent="0.35">
      <c r="A19" s="282"/>
      <c r="B19" s="283"/>
      <c r="C19" s="284"/>
      <c r="D19" s="285"/>
      <c r="E19" s="286"/>
      <c r="F19" s="286"/>
      <c r="G19" s="286"/>
      <c r="H19" s="287"/>
      <c r="I19" s="287"/>
      <c r="J19" s="287"/>
      <c r="K19" s="287"/>
      <c r="L19" s="286"/>
    </row>
    <row r="20" spans="1:12" s="288" customFormat="1" ht="26.25" customHeight="1" x14ac:dyDescent="0.35">
      <c r="A20" s="282"/>
      <c r="B20" s="283"/>
      <c r="C20" s="284"/>
      <c r="D20" s="283"/>
      <c r="E20" s="286"/>
      <c r="F20" s="286"/>
      <c r="G20" s="286"/>
      <c r="H20" s="287"/>
      <c r="I20" s="287"/>
      <c r="J20" s="287"/>
      <c r="K20" s="287"/>
      <c r="L20" s="286"/>
    </row>
    <row r="21" spans="1:12" s="288" customFormat="1" ht="28.5" customHeight="1" x14ac:dyDescent="0.35">
      <c r="A21" s="282"/>
      <c r="B21" s="283"/>
      <c r="C21" s="284"/>
      <c r="D21" s="283"/>
      <c r="E21" s="286"/>
      <c r="F21" s="286"/>
      <c r="G21" s="286"/>
      <c r="H21" s="287"/>
      <c r="I21" s="287"/>
      <c r="J21" s="287"/>
      <c r="K21" s="287"/>
      <c r="L21" s="286"/>
    </row>
    <row r="22" spans="1:12" s="288" customFormat="1" ht="21" x14ac:dyDescent="0.35">
      <c r="A22" s="282"/>
      <c r="B22" s="283"/>
      <c r="C22" s="284"/>
      <c r="D22" s="283"/>
      <c r="E22" s="286"/>
      <c r="F22" s="286"/>
      <c r="G22" s="286"/>
      <c r="H22" s="287"/>
      <c r="I22" s="289"/>
      <c r="J22" s="287"/>
      <c r="K22" s="290"/>
      <c r="L22" s="286"/>
    </row>
    <row r="23" spans="1:12" s="288" customFormat="1" ht="21" x14ac:dyDescent="0.35">
      <c r="A23" s="282"/>
      <c r="B23" s="283"/>
      <c r="C23" s="284"/>
      <c r="D23" s="283"/>
      <c r="E23" s="286"/>
      <c r="F23" s="286"/>
      <c r="G23" s="286"/>
      <c r="H23" s="287"/>
      <c r="I23" s="290"/>
      <c r="J23" s="287"/>
      <c r="K23" s="290"/>
      <c r="L23" s="286"/>
    </row>
    <row r="24" spans="1:12" s="288" customFormat="1" ht="21" x14ac:dyDescent="0.35">
      <c r="A24" s="282"/>
      <c r="B24" s="284"/>
      <c r="C24" s="284"/>
      <c r="D24" s="283"/>
      <c r="E24" s="286"/>
      <c r="F24" s="286"/>
      <c r="G24" s="286"/>
      <c r="H24" s="287"/>
      <c r="I24" s="290"/>
      <c r="J24" s="287"/>
      <c r="K24" s="290"/>
      <c r="L24" s="286"/>
    </row>
    <row r="25" spans="1:12" s="288" customFormat="1" ht="51.75" customHeight="1" x14ac:dyDescent="0.35">
      <c r="A25" s="282"/>
      <c r="B25" s="283"/>
      <c r="C25" s="284"/>
      <c r="D25" s="283"/>
      <c r="E25" s="286"/>
      <c r="F25" s="286"/>
      <c r="G25" s="286"/>
      <c r="H25" s="287"/>
      <c r="I25" s="290"/>
      <c r="J25" s="290"/>
      <c r="K25" s="290"/>
      <c r="L25" s="286"/>
    </row>
    <row r="26" spans="1:12" s="288" customFormat="1" ht="53.25" customHeight="1" x14ac:dyDescent="0.35">
      <c r="A26" s="282"/>
      <c r="B26" s="283"/>
      <c r="C26" s="284"/>
      <c r="D26" s="283"/>
      <c r="E26" s="286"/>
      <c r="F26" s="286"/>
      <c r="G26" s="286"/>
      <c r="H26" s="287"/>
      <c r="I26" s="290"/>
      <c r="J26" s="290"/>
      <c r="K26" s="290"/>
      <c r="L26" s="286"/>
    </row>
    <row r="27" spans="1:12" s="288" customFormat="1" ht="55.5" customHeight="1" x14ac:dyDescent="0.3">
      <c r="A27" s="291"/>
      <c r="B27" s="292"/>
      <c r="C27" s="293"/>
      <c r="D27" s="292"/>
      <c r="E27" s="294"/>
      <c r="F27" s="294"/>
      <c r="G27" s="294"/>
      <c r="H27" s="295"/>
      <c r="I27" s="296"/>
      <c r="J27" s="296"/>
      <c r="K27" s="296"/>
      <c r="L27" s="294"/>
    </row>
    <row r="28" spans="1:12" s="288" customFormat="1" ht="51.75" customHeight="1" x14ac:dyDescent="0.3">
      <c r="A28" s="291"/>
      <c r="B28" s="292"/>
      <c r="C28" s="293"/>
      <c r="D28" s="292"/>
      <c r="E28" s="294"/>
      <c r="F28" s="294"/>
      <c r="G28" s="294"/>
      <c r="H28" s="295"/>
      <c r="I28" s="296"/>
      <c r="J28" s="296"/>
      <c r="K28" s="296"/>
      <c r="L28" s="294"/>
    </row>
    <row r="29" spans="1:12" s="288" customFormat="1" ht="33" customHeight="1" x14ac:dyDescent="0.3">
      <c r="A29" s="291"/>
      <c r="B29" s="293"/>
      <c r="C29" s="293"/>
      <c r="D29" s="292"/>
      <c r="E29" s="294"/>
      <c r="F29" s="294"/>
      <c r="G29" s="294"/>
      <c r="H29" s="295"/>
      <c r="I29" s="296"/>
      <c r="J29" s="296"/>
      <c r="K29" s="296"/>
      <c r="L29" s="294"/>
    </row>
    <row r="30" spans="1:12" s="288" customFormat="1" ht="70.5" customHeight="1" x14ac:dyDescent="0.3">
      <c r="A30" s="291"/>
      <c r="B30" s="293"/>
      <c r="C30" s="293"/>
      <c r="D30" s="292"/>
      <c r="E30" s="294"/>
      <c r="F30" s="294"/>
      <c r="G30" s="294"/>
      <c r="H30" s="295"/>
      <c r="I30" s="296"/>
      <c r="J30" s="296"/>
      <c r="K30" s="296"/>
      <c r="L30" s="294"/>
    </row>
    <row r="31" spans="1:12" s="288" customFormat="1" ht="18.75" x14ac:dyDescent="0.25">
      <c r="A31" s="291"/>
      <c r="B31" s="297"/>
      <c r="C31" s="297"/>
      <c r="D31" s="298"/>
      <c r="E31" s="299"/>
      <c r="F31" s="299"/>
      <c r="G31" s="299"/>
      <c r="H31" s="300"/>
      <c r="I31" s="301"/>
      <c r="J31" s="302"/>
      <c r="K31" s="302"/>
      <c r="L31" s="294"/>
    </row>
    <row r="32" spans="1:12" s="288" customFormat="1" ht="18" x14ac:dyDescent="0.25">
      <c r="A32" s="303"/>
      <c r="B32" s="298"/>
      <c r="C32" s="304"/>
      <c r="D32" s="298"/>
      <c r="E32" s="299"/>
      <c r="F32" s="299"/>
      <c r="G32" s="299"/>
      <c r="H32" s="300"/>
      <c r="I32" s="301"/>
      <c r="J32" s="302"/>
      <c r="K32" s="302"/>
      <c r="L32" s="294"/>
    </row>
    <row r="33" spans="1:12" s="288" customFormat="1" ht="18" x14ac:dyDescent="0.25">
      <c r="A33" s="303"/>
      <c r="B33" s="298"/>
      <c r="C33" s="304"/>
      <c r="D33" s="298"/>
      <c r="E33" s="299"/>
      <c r="F33" s="299"/>
      <c r="G33" s="299"/>
      <c r="H33" s="300"/>
      <c r="I33" s="301"/>
      <c r="J33" s="302"/>
      <c r="K33" s="302"/>
      <c r="L33" s="294"/>
    </row>
    <row r="34" spans="1:12" s="288" customFormat="1" ht="18" x14ac:dyDescent="0.25">
      <c r="A34" s="303"/>
      <c r="B34" s="298"/>
      <c r="C34" s="304"/>
      <c r="D34" s="298"/>
      <c r="E34" s="299"/>
      <c r="F34" s="299"/>
      <c r="G34" s="299"/>
      <c r="H34" s="300"/>
      <c r="I34" s="301"/>
      <c r="J34" s="302"/>
      <c r="K34" s="302"/>
      <c r="L34" s="294"/>
    </row>
    <row r="35" spans="1:12" s="288" customFormat="1" ht="18" x14ac:dyDescent="0.25">
      <c r="A35" s="303"/>
      <c r="B35" s="298"/>
      <c r="C35" s="304"/>
      <c r="D35" s="298"/>
      <c r="E35" s="299"/>
      <c r="F35" s="299"/>
      <c r="G35" s="299"/>
      <c r="H35" s="300"/>
      <c r="I35" s="301"/>
      <c r="J35" s="302"/>
      <c r="K35" s="302"/>
      <c r="L35" s="294"/>
    </row>
    <row r="36" spans="1:12" s="288" customFormat="1" ht="18" x14ac:dyDescent="0.25">
      <c r="A36" s="303"/>
      <c r="B36" s="298"/>
      <c r="C36" s="304"/>
      <c r="D36" s="298"/>
      <c r="E36" s="299"/>
      <c r="F36" s="299"/>
      <c r="G36" s="299"/>
      <c r="H36" s="305"/>
      <c r="I36" s="301"/>
      <c r="J36" s="302"/>
      <c r="K36" s="302"/>
      <c r="L36" s="294"/>
    </row>
    <row r="37" spans="1:12" s="288" customFormat="1" ht="18" x14ac:dyDescent="0.25">
      <c r="A37" s="303"/>
      <c r="B37" s="298"/>
      <c r="C37" s="304"/>
      <c r="D37" s="298"/>
      <c r="E37" s="299"/>
      <c r="F37" s="299"/>
      <c r="G37" s="299"/>
      <c r="H37" s="300"/>
      <c r="I37" s="301"/>
      <c r="J37" s="302"/>
      <c r="K37" s="302"/>
      <c r="L37" s="294"/>
    </row>
    <row r="38" spans="1:12" s="288" customFormat="1" ht="18" x14ac:dyDescent="0.25">
      <c r="A38" s="303"/>
      <c r="B38" s="298"/>
      <c r="C38" s="304"/>
      <c r="D38" s="298"/>
      <c r="E38" s="299"/>
      <c r="F38" s="299"/>
      <c r="G38" s="299"/>
      <c r="H38" s="305"/>
      <c r="I38" s="301"/>
      <c r="J38" s="302"/>
      <c r="K38" s="302"/>
      <c r="L38" s="294"/>
    </row>
    <row r="39" spans="1:12" s="288" customFormat="1" ht="18" x14ac:dyDescent="0.25">
      <c r="A39" s="303"/>
      <c r="B39" s="298"/>
      <c r="C39" s="304"/>
      <c r="D39" s="298"/>
      <c r="E39" s="299"/>
      <c r="F39" s="299"/>
      <c r="G39" s="299"/>
      <c r="H39" s="300"/>
      <c r="I39" s="301"/>
      <c r="J39" s="302"/>
      <c r="K39" s="302"/>
      <c r="L39" s="294"/>
    </row>
    <row r="40" spans="1:12" s="288" customFormat="1" ht="18" x14ac:dyDescent="0.25">
      <c r="A40" s="303"/>
      <c r="B40" s="298"/>
      <c r="C40" s="304"/>
      <c r="D40" s="298"/>
      <c r="E40" s="299"/>
      <c r="F40" s="299"/>
      <c r="G40" s="299"/>
      <c r="H40" s="300"/>
      <c r="I40" s="301"/>
      <c r="J40" s="302"/>
      <c r="K40" s="302"/>
      <c r="L40" s="294"/>
    </row>
    <row r="41" spans="1:12" s="288" customFormat="1" ht="18" x14ac:dyDescent="0.25">
      <c r="A41" s="303"/>
      <c r="B41" s="298"/>
      <c r="C41" s="304"/>
      <c r="D41" s="298"/>
      <c r="E41" s="299"/>
      <c r="F41" s="299"/>
      <c r="G41" s="299"/>
      <c r="H41" s="300"/>
      <c r="I41" s="301"/>
      <c r="J41" s="302"/>
      <c r="K41" s="302"/>
      <c r="L41" s="294"/>
    </row>
    <row r="42" spans="1:12" s="288" customFormat="1" ht="18" x14ac:dyDescent="0.25">
      <c r="A42" s="303"/>
      <c r="B42" s="298"/>
      <c r="C42" s="304"/>
      <c r="D42" s="298"/>
      <c r="E42" s="299"/>
      <c r="F42" s="299"/>
      <c r="G42" s="299"/>
      <c r="H42" s="300"/>
      <c r="I42" s="301"/>
      <c r="J42" s="302"/>
      <c r="K42" s="302"/>
      <c r="L42" s="294"/>
    </row>
    <row r="43" spans="1:12" s="288" customFormat="1" ht="18" x14ac:dyDescent="0.25">
      <c r="A43" s="303"/>
      <c r="B43" s="298"/>
      <c r="C43" s="304"/>
      <c r="D43" s="298"/>
      <c r="E43" s="299"/>
      <c r="F43" s="299"/>
      <c r="G43" s="299"/>
      <c r="H43" s="305"/>
      <c r="I43" s="301"/>
      <c r="J43" s="302"/>
      <c r="K43" s="302"/>
      <c r="L43" s="294"/>
    </row>
    <row r="44" spans="1:12" s="288" customFormat="1" ht="18" x14ac:dyDescent="0.25">
      <c r="A44" s="303"/>
      <c r="B44" s="298"/>
      <c r="C44" s="304"/>
      <c r="D44" s="298"/>
      <c r="E44" s="299"/>
      <c r="F44" s="299"/>
      <c r="G44" s="299"/>
      <c r="H44" s="300"/>
      <c r="I44" s="301"/>
      <c r="J44" s="302"/>
      <c r="K44" s="302"/>
      <c r="L44" s="294"/>
    </row>
    <row r="45" spans="1:12" s="185" customFormat="1" ht="18" x14ac:dyDescent="0.25">
      <c r="A45" s="244"/>
      <c r="B45" s="257"/>
      <c r="C45" s="262"/>
      <c r="D45" s="257"/>
      <c r="E45" s="258"/>
      <c r="F45" s="258"/>
      <c r="G45" s="258"/>
      <c r="H45" s="259"/>
      <c r="I45" s="260"/>
      <c r="J45" s="261"/>
      <c r="K45" s="261"/>
      <c r="L45" s="250">
        <f t="shared" ref="L45:L53" si="1">SUM(F45+H45)</f>
        <v>0</v>
      </c>
    </row>
    <row r="46" spans="1:12" s="185" customFormat="1" ht="18" x14ac:dyDescent="0.25">
      <c r="A46" s="244"/>
      <c r="B46" s="257"/>
      <c r="C46" s="262"/>
      <c r="D46" s="257"/>
      <c r="E46" s="258"/>
      <c r="F46" s="258"/>
      <c r="G46" s="258"/>
      <c r="H46" s="259"/>
      <c r="I46" s="260"/>
      <c r="J46" s="261"/>
      <c r="K46" s="261"/>
      <c r="L46" s="250">
        <f t="shared" si="1"/>
        <v>0</v>
      </c>
    </row>
    <row r="47" spans="1:12" s="185" customFormat="1" ht="18" x14ac:dyDescent="0.25">
      <c r="A47" s="244"/>
      <c r="B47" s="257"/>
      <c r="C47" s="262"/>
      <c r="D47" s="257"/>
      <c r="E47" s="258"/>
      <c r="F47" s="258"/>
      <c r="G47" s="258"/>
      <c r="H47" s="259"/>
      <c r="I47" s="260"/>
      <c r="J47" s="261"/>
      <c r="K47" s="261"/>
      <c r="L47" s="250">
        <f t="shared" si="1"/>
        <v>0</v>
      </c>
    </row>
    <row r="48" spans="1:12" s="185" customFormat="1" ht="18" x14ac:dyDescent="0.25">
      <c r="A48" s="244"/>
      <c r="B48" s="257"/>
      <c r="C48" s="262"/>
      <c r="D48" s="257"/>
      <c r="E48" s="258"/>
      <c r="F48" s="258"/>
      <c r="G48" s="258"/>
      <c r="H48" s="263"/>
      <c r="I48" s="264"/>
      <c r="J48" s="263"/>
      <c r="K48" s="263"/>
      <c r="L48" s="250">
        <f t="shared" si="1"/>
        <v>0</v>
      </c>
    </row>
    <row r="49" spans="1:12" s="185" customFormat="1" ht="18" x14ac:dyDescent="0.25">
      <c r="A49" s="244"/>
      <c r="B49" s="257"/>
      <c r="C49" s="262"/>
      <c r="D49" s="257"/>
      <c r="E49" s="258"/>
      <c r="F49" s="258"/>
      <c r="G49" s="258"/>
      <c r="H49" s="263"/>
      <c r="I49" s="264"/>
      <c r="J49" s="263"/>
      <c r="K49" s="263"/>
      <c r="L49" s="250">
        <f t="shared" si="1"/>
        <v>0</v>
      </c>
    </row>
    <row r="50" spans="1:12" s="185" customFormat="1" ht="18" x14ac:dyDescent="0.25">
      <c r="A50" s="244"/>
      <c r="B50" s="257"/>
      <c r="C50" s="262"/>
      <c r="D50" s="257"/>
      <c r="E50" s="258"/>
      <c r="F50" s="258"/>
      <c r="G50" s="258"/>
      <c r="H50" s="263"/>
      <c r="I50" s="264"/>
      <c r="J50" s="263"/>
      <c r="K50" s="263"/>
      <c r="L50" s="250">
        <f t="shared" si="1"/>
        <v>0</v>
      </c>
    </row>
    <row r="51" spans="1:12" s="185" customFormat="1" ht="18" x14ac:dyDescent="0.25">
      <c r="A51" s="244"/>
      <c r="B51" s="257"/>
      <c r="C51" s="262"/>
      <c r="D51" s="257"/>
      <c r="E51" s="258"/>
      <c r="F51" s="258"/>
      <c r="G51" s="258"/>
      <c r="H51" s="263"/>
      <c r="I51" s="264"/>
      <c r="J51" s="263"/>
      <c r="K51" s="263"/>
      <c r="L51" s="250">
        <f t="shared" si="1"/>
        <v>0</v>
      </c>
    </row>
    <row r="52" spans="1:12" ht="18" x14ac:dyDescent="0.25">
      <c r="A52" s="251"/>
      <c r="B52" s="252"/>
      <c r="C52" s="253"/>
      <c r="D52" s="252"/>
      <c r="E52" s="254"/>
      <c r="F52" s="254"/>
      <c r="G52" s="254"/>
      <c r="H52" s="255"/>
      <c r="I52" s="256"/>
      <c r="J52" s="255"/>
      <c r="K52" s="255"/>
      <c r="L52" s="250">
        <f t="shared" si="1"/>
        <v>0</v>
      </c>
    </row>
    <row r="53" spans="1:12" ht="18" x14ac:dyDescent="0.25">
      <c r="A53" s="244"/>
      <c r="B53" s="33"/>
      <c r="C53" s="32"/>
      <c r="D53" s="33"/>
      <c r="E53" s="174"/>
      <c r="F53" s="174"/>
      <c r="G53" s="174"/>
      <c r="H53" s="36"/>
      <c r="I53" s="37"/>
      <c r="J53" s="36"/>
      <c r="K53" s="36"/>
      <c r="L53" s="250">
        <f t="shared" si="1"/>
        <v>0</v>
      </c>
    </row>
    <row r="54" spans="1:12" ht="15.75" x14ac:dyDescent="0.25">
      <c r="A54" s="244"/>
      <c r="B54" s="33"/>
      <c r="C54" s="32"/>
      <c r="D54" s="33"/>
      <c r="E54" s="174"/>
      <c r="F54" s="174"/>
      <c r="G54" s="174"/>
      <c r="H54" s="36"/>
      <c r="I54" s="37"/>
      <c r="J54" s="36"/>
      <c r="K54" s="36"/>
      <c r="L54" s="187"/>
    </row>
    <row r="55" spans="1:12" ht="15.75" x14ac:dyDescent="0.25">
      <c r="A55" s="244"/>
      <c r="B55" s="33"/>
      <c r="C55" s="32"/>
      <c r="D55" s="33"/>
      <c r="E55" s="174"/>
      <c r="F55" s="174"/>
      <c r="G55" s="174"/>
      <c r="H55" s="36"/>
      <c r="I55" s="37"/>
      <c r="J55" s="36"/>
      <c r="K55" s="36"/>
      <c r="L55" s="187"/>
    </row>
    <row r="56" spans="1:12" ht="15.75" x14ac:dyDescent="0.25">
      <c r="A56" s="244"/>
      <c r="B56" s="33"/>
      <c r="C56" s="32"/>
      <c r="D56" s="33"/>
      <c r="E56" s="174"/>
      <c r="F56" s="174"/>
      <c r="G56" s="174"/>
      <c r="H56" s="36"/>
      <c r="I56" s="37"/>
      <c r="J56" s="36"/>
      <c r="K56" s="36"/>
      <c r="L56" s="187"/>
    </row>
    <row r="57" spans="1:12" ht="15.75" x14ac:dyDescent="0.25">
      <c r="A57" s="244"/>
      <c r="B57" s="33"/>
      <c r="C57" s="32"/>
      <c r="D57" s="33"/>
      <c r="E57" s="174"/>
      <c r="F57" s="174"/>
      <c r="G57" s="174"/>
      <c r="H57" s="36"/>
      <c r="I57" s="37"/>
      <c r="J57" s="37"/>
      <c r="K57" s="37"/>
      <c r="L57" s="187"/>
    </row>
    <row r="58" spans="1:12" ht="15.75" x14ac:dyDescent="0.25">
      <c r="A58" s="244"/>
      <c r="B58" s="33"/>
      <c r="C58" s="32"/>
      <c r="D58" s="33"/>
      <c r="E58" s="174"/>
      <c r="F58" s="174"/>
      <c r="G58" s="174"/>
      <c r="H58" s="36"/>
      <c r="I58" s="37"/>
      <c r="J58" s="37"/>
      <c r="K58" s="37"/>
      <c r="L58" s="187"/>
    </row>
    <row r="59" spans="1:12" ht="15.75" x14ac:dyDescent="0.25">
      <c r="A59" s="244"/>
      <c r="B59" s="33"/>
      <c r="C59" s="32"/>
      <c r="D59" s="33"/>
      <c r="E59" s="174"/>
      <c r="F59" s="174"/>
      <c r="G59" s="174"/>
      <c r="H59" s="36"/>
      <c r="I59" s="37"/>
      <c r="J59" s="37"/>
      <c r="K59" s="37"/>
      <c r="L59" s="187"/>
    </row>
    <row r="60" spans="1:12" ht="15.75" x14ac:dyDescent="0.25">
      <c r="A60" s="244"/>
      <c r="B60" s="33"/>
      <c r="C60" s="32"/>
      <c r="D60" s="33"/>
      <c r="E60" s="174"/>
      <c r="F60" s="174"/>
      <c r="G60" s="174"/>
      <c r="H60" s="36"/>
      <c r="I60" s="37"/>
      <c r="J60" s="37"/>
      <c r="K60" s="37"/>
      <c r="L60" s="187"/>
    </row>
    <row r="61" spans="1:12" ht="15.75" x14ac:dyDescent="0.25">
      <c r="A61" s="244"/>
      <c r="B61" s="33"/>
      <c r="C61" s="32"/>
      <c r="D61" s="33"/>
      <c r="E61" s="174"/>
      <c r="F61" s="174"/>
      <c r="G61" s="174"/>
      <c r="H61" s="36"/>
      <c r="I61" s="37"/>
      <c r="J61" s="37"/>
      <c r="K61" s="37"/>
      <c r="L61" s="187"/>
    </row>
    <row r="62" spans="1:12" ht="15.75" x14ac:dyDescent="0.25">
      <c r="A62" s="244"/>
      <c r="B62" s="33"/>
      <c r="C62" s="32"/>
      <c r="D62" s="33"/>
      <c r="E62" s="174"/>
      <c r="F62" s="174"/>
      <c r="G62" s="174"/>
      <c r="H62" s="36"/>
      <c r="I62" s="37"/>
      <c r="J62" s="37"/>
      <c r="K62" s="37"/>
      <c r="L62" s="187"/>
    </row>
    <row r="63" spans="1:12" ht="15.75" x14ac:dyDescent="0.25">
      <c r="A63" s="244"/>
      <c r="B63" s="33"/>
      <c r="C63" s="32"/>
      <c r="D63" s="33"/>
      <c r="E63" s="174"/>
      <c r="F63" s="174"/>
      <c r="G63" s="174"/>
      <c r="H63" s="36"/>
      <c r="I63" s="37"/>
      <c r="J63" s="37"/>
      <c r="K63" s="37"/>
      <c r="L63" s="187"/>
    </row>
    <row r="64" spans="1:12" ht="15.75" x14ac:dyDescent="0.25">
      <c r="A64" s="244"/>
      <c r="B64" s="33"/>
      <c r="C64" s="32"/>
      <c r="D64" s="33"/>
      <c r="E64" s="174"/>
      <c r="F64" s="174"/>
      <c r="G64" s="174"/>
      <c r="H64" s="36"/>
      <c r="I64" s="37"/>
      <c r="J64" s="37"/>
      <c r="K64" s="37"/>
      <c r="L64" s="187"/>
    </row>
    <row r="65" spans="1:12" ht="15.75" x14ac:dyDescent="0.25">
      <c r="A65" s="244"/>
      <c r="B65" s="33"/>
      <c r="C65" s="32"/>
      <c r="D65" s="33"/>
      <c r="E65" s="174"/>
      <c r="F65" s="174"/>
      <c r="G65" s="174"/>
      <c r="H65" s="36"/>
      <c r="I65" s="37"/>
      <c r="J65" s="37"/>
      <c r="K65" s="37"/>
      <c r="L65" s="187"/>
    </row>
    <row r="66" spans="1:12" ht="15.75" x14ac:dyDescent="0.25">
      <c r="A66" s="244"/>
      <c r="B66" s="33"/>
      <c r="C66" s="32"/>
      <c r="D66" s="33"/>
      <c r="E66" s="174"/>
      <c r="F66" s="174"/>
      <c r="G66" s="174"/>
      <c r="H66" s="36"/>
      <c r="I66" s="37"/>
      <c r="J66" s="37"/>
      <c r="K66" s="37"/>
      <c r="L66" s="187"/>
    </row>
    <row r="67" spans="1:12" ht="15.75" x14ac:dyDescent="0.25">
      <c r="A67" s="244"/>
      <c r="B67" s="33"/>
      <c r="C67" s="32"/>
      <c r="D67" s="33"/>
      <c r="E67" s="174"/>
      <c r="F67" s="174"/>
      <c r="G67" s="174"/>
      <c r="H67" s="36"/>
      <c r="I67" s="37"/>
      <c r="J67" s="37"/>
      <c r="K67" s="37"/>
      <c r="L67" s="187"/>
    </row>
    <row r="68" spans="1:12" ht="15.75" x14ac:dyDescent="0.25">
      <c r="A68" s="244"/>
      <c r="B68" s="33"/>
      <c r="C68" s="32"/>
      <c r="D68" s="33"/>
      <c r="E68" s="174"/>
      <c r="F68" s="174"/>
      <c r="G68" s="174"/>
      <c r="H68" s="36"/>
      <c r="I68" s="37"/>
      <c r="J68" s="37"/>
      <c r="K68" s="37"/>
      <c r="L68" s="187"/>
    </row>
    <row r="69" spans="1:12" ht="15.75" x14ac:dyDescent="0.25">
      <c r="A69" s="244"/>
      <c r="B69" s="33"/>
      <c r="C69" s="32"/>
      <c r="D69" s="33"/>
      <c r="E69" s="174"/>
      <c r="F69" s="174"/>
      <c r="G69" s="174"/>
      <c r="H69" s="36"/>
      <c r="I69" s="37"/>
      <c r="J69" s="37"/>
      <c r="K69" s="37"/>
      <c r="L69" s="187"/>
    </row>
    <row r="70" spans="1:12" ht="15.75" x14ac:dyDescent="0.25">
      <c r="A70" s="244"/>
      <c r="B70" s="33"/>
      <c r="C70" s="32"/>
      <c r="D70" s="33"/>
      <c r="E70" s="174"/>
      <c r="F70" s="174"/>
      <c r="G70" s="174"/>
      <c r="H70" s="36"/>
      <c r="I70" s="37"/>
      <c r="J70" s="37"/>
      <c r="K70" s="37"/>
      <c r="L70" s="187"/>
    </row>
    <row r="71" spans="1:12" ht="15.75" x14ac:dyDescent="0.25">
      <c r="A71" s="244"/>
      <c r="B71" s="33"/>
      <c r="C71" s="32"/>
      <c r="D71" s="33"/>
      <c r="E71" s="174"/>
      <c r="F71" s="174"/>
      <c r="G71" s="174"/>
      <c r="H71" s="36"/>
      <c r="I71" s="37"/>
      <c r="J71" s="37"/>
      <c r="K71" s="37"/>
      <c r="L71" s="187"/>
    </row>
    <row r="72" spans="1:12" ht="15.75" x14ac:dyDescent="0.25">
      <c r="A72" s="244"/>
      <c r="B72" s="33"/>
      <c r="C72" s="32"/>
      <c r="D72" s="33"/>
      <c r="E72" s="174"/>
      <c r="F72" s="174"/>
      <c r="G72" s="174"/>
      <c r="H72" s="36"/>
      <c r="I72" s="37"/>
      <c r="J72" s="37"/>
      <c r="K72" s="37"/>
      <c r="L72" s="187"/>
    </row>
    <row r="73" spans="1:12" ht="15.75" x14ac:dyDescent="0.25">
      <c r="A73" s="244"/>
      <c r="B73" s="33"/>
      <c r="C73" s="32"/>
      <c r="D73" s="33"/>
      <c r="E73" s="174"/>
      <c r="F73" s="174"/>
      <c r="G73" s="174"/>
      <c r="H73" s="36"/>
      <c r="I73" s="37"/>
      <c r="J73" s="37"/>
      <c r="K73" s="37"/>
      <c r="L73" s="187"/>
    </row>
    <row r="74" spans="1:12" ht="15.75" x14ac:dyDescent="0.25">
      <c r="A74" s="244"/>
      <c r="B74" s="33"/>
      <c r="C74" s="32"/>
      <c r="D74" s="33"/>
      <c r="E74" s="174"/>
      <c r="F74" s="174"/>
      <c r="G74" s="174"/>
      <c r="H74" s="36"/>
      <c r="I74" s="37"/>
      <c r="J74" s="37"/>
      <c r="K74" s="37"/>
      <c r="L74" s="187"/>
    </row>
    <row r="75" spans="1:12" ht="15.75" x14ac:dyDescent="0.25">
      <c r="A75" s="244"/>
      <c r="B75" s="33"/>
      <c r="C75" s="32"/>
      <c r="D75" s="33"/>
      <c r="E75" s="174"/>
      <c r="F75" s="174"/>
      <c r="G75" s="174"/>
      <c r="H75" s="36"/>
      <c r="I75" s="37"/>
      <c r="J75" s="37"/>
      <c r="K75" s="37"/>
      <c r="L75" s="187"/>
    </row>
    <row r="76" spans="1:12" ht="15.75" x14ac:dyDescent="0.25">
      <c r="A76" s="244"/>
      <c r="B76" s="33"/>
      <c r="C76" s="32"/>
      <c r="D76" s="33"/>
      <c r="E76" s="174"/>
      <c r="F76" s="174"/>
      <c r="G76" s="174"/>
      <c r="H76" s="36"/>
      <c r="I76" s="37"/>
      <c r="J76" s="37"/>
      <c r="K76" s="37"/>
      <c r="L76" s="187"/>
    </row>
  </sheetData>
  <autoFilter ref="A3:L4" xr:uid="{00000000-0009-0000-0000-000002000000}"/>
  <mergeCells count="8">
    <mergeCell ref="G14:G15"/>
    <mergeCell ref="F14:F15"/>
    <mergeCell ref="H14:H15"/>
    <mergeCell ref="A1:L1"/>
    <mergeCell ref="G2:K2"/>
    <mergeCell ref="F5:F7"/>
    <mergeCell ref="H5:H7"/>
    <mergeCell ref="G5:G7"/>
  </mergeCells>
  <dataValidations count="1">
    <dataValidation type="whole" allowBlank="1" showInputMessage="1" showErrorMessage="1" sqref="E6:E65 F31:F65 F19:F20 F25:F27 D31:D65 F22 F17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5"/>
  <sheetViews>
    <sheetView topLeftCell="A3" zoomScale="89" zoomScaleNormal="89" workbookViewId="0">
      <selection activeCell="F15" sqref="F15"/>
    </sheetView>
  </sheetViews>
  <sheetFormatPr defaultRowHeight="15" x14ac:dyDescent="0.25"/>
  <cols>
    <col min="2" max="2" width="15.7109375" style="133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33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425" t="s">
        <v>0</v>
      </c>
      <c r="B1" s="425"/>
      <c r="C1" s="425"/>
      <c r="D1" s="425"/>
      <c r="E1" s="425"/>
      <c r="F1" s="425"/>
      <c r="G1" s="425"/>
      <c r="I1" s="354" t="s">
        <v>0</v>
      </c>
      <c r="J1" s="354"/>
      <c r="K1" s="354"/>
      <c r="L1" s="354"/>
      <c r="M1" s="354"/>
      <c r="N1" s="354"/>
      <c r="O1" s="354"/>
    </row>
    <row r="2" spans="1:15" x14ac:dyDescent="0.25">
      <c r="A2" s="426"/>
      <c r="B2" s="426"/>
      <c r="C2" s="426"/>
      <c r="D2" s="426"/>
      <c r="E2" s="426"/>
      <c r="F2" s="426"/>
      <c r="G2" s="426"/>
      <c r="I2" s="355"/>
      <c r="J2" s="355"/>
      <c r="K2" s="355"/>
      <c r="L2" s="355"/>
      <c r="M2" s="355"/>
      <c r="N2" s="355"/>
      <c r="O2" s="355"/>
    </row>
    <row r="3" spans="1:15" ht="18.75" x14ac:dyDescent="0.3">
      <c r="A3" s="427" t="s">
        <v>83</v>
      </c>
      <c r="B3" s="427"/>
      <c r="C3" s="428" t="s">
        <v>207</v>
      </c>
      <c r="D3" s="428"/>
      <c r="E3" s="429"/>
      <c r="F3" s="430" t="s">
        <v>84</v>
      </c>
      <c r="G3" s="429" t="s">
        <v>121</v>
      </c>
      <c r="I3" s="356" t="s">
        <v>83</v>
      </c>
      <c r="J3" s="356"/>
      <c r="K3" s="121" t="s">
        <v>120</v>
      </c>
      <c r="L3" s="121"/>
      <c r="M3" s="122"/>
      <c r="N3" s="123" t="s">
        <v>84</v>
      </c>
      <c r="O3" s="122" t="s">
        <v>118</v>
      </c>
    </row>
    <row r="4" spans="1:15" x14ac:dyDescent="0.25">
      <c r="A4" s="92"/>
      <c r="B4" s="202"/>
      <c r="C4" s="92"/>
      <c r="D4" s="92"/>
      <c r="E4" s="92"/>
      <c r="F4" s="92"/>
      <c r="G4" s="92"/>
    </row>
    <row r="5" spans="1:15" x14ac:dyDescent="0.25">
      <c r="A5" s="98" t="s">
        <v>77</v>
      </c>
      <c r="B5" s="168" t="s">
        <v>36</v>
      </c>
      <c r="C5" s="98" t="s">
        <v>85</v>
      </c>
      <c r="D5" s="98" t="s">
        <v>86</v>
      </c>
      <c r="E5" s="98" t="s">
        <v>88</v>
      </c>
      <c r="F5" s="98" t="s">
        <v>87</v>
      </c>
      <c r="G5" s="98" t="s">
        <v>56</v>
      </c>
      <c r="I5" s="98" t="s">
        <v>77</v>
      </c>
      <c r="J5" s="168" t="s">
        <v>36</v>
      </c>
      <c r="K5" s="98" t="s">
        <v>85</v>
      </c>
      <c r="L5" s="98" t="s">
        <v>86</v>
      </c>
      <c r="M5" s="98" t="s">
        <v>88</v>
      </c>
      <c r="N5" s="98" t="s">
        <v>87</v>
      </c>
      <c r="O5" s="98" t="s">
        <v>56</v>
      </c>
    </row>
    <row r="6" spans="1:15" ht="18.75" x14ac:dyDescent="0.25">
      <c r="A6" s="125">
        <v>1</v>
      </c>
      <c r="B6" s="212">
        <v>45433</v>
      </c>
      <c r="C6" s="98" t="s">
        <v>135</v>
      </c>
      <c r="D6" s="135" t="s">
        <v>174</v>
      </c>
      <c r="E6" s="98" t="s">
        <v>136</v>
      </c>
      <c r="F6" s="98" t="s">
        <v>137</v>
      </c>
      <c r="G6" s="98">
        <v>150</v>
      </c>
      <c r="I6" s="125"/>
      <c r="J6" s="168"/>
      <c r="K6" s="98"/>
      <c r="L6" s="135"/>
      <c r="M6" s="98"/>
      <c r="N6" s="98"/>
      <c r="O6" s="98"/>
    </row>
    <row r="7" spans="1:15" ht="18.75" x14ac:dyDescent="0.25">
      <c r="A7" s="125">
        <f>SUM(A6+1)</f>
        <v>2</v>
      </c>
      <c r="B7" s="212">
        <v>45433</v>
      </c>
      <c r="C7" s="98" t="s">
        <v>135</v>
      </c>
      <c r="D7" s="135" t="s">
        <v>175</v>
      </c>
      <c r="E7" s="98" t="s">
        <v>136</v>
      </c>
      <c r="F7" s="98" t="s">
        <v>137</v>
      </c>
      <c r="G7" s="98">
        <v>50</v>
      </c>
      <c r="I7" s="125"/>
      <c r="J7" s="168"/>
      <c r="K7" s="98"/>
      <c r="L7" s="98"/>
      <c r="M7" s="98"/>
      <c r="N7" s="98"/>
      <c r="O7" s="98"/>
    </row>
    <row r="8" spans="1:15" ht="18.75" x14ac:dyDescent="0.25">
      <c r="A8" s="125">
        <f t="shared" ref="A8:A14" si="0">SUM(A7+1)</f>
        <v>3</v>
      </c>
      <c r="B8" s="310">
        <v>45435</v>
      </c>
      <c r="C8" s="98" t="s">
        <v>135</v>
      </c>
      <c r="D8" s="135" t="s">
        <v>176</v>
      </c>
      <c r="E8" s="98" t="s">
        <v>136</v>
      </c>
      <c r="F8" s="98" t="s">
        <v>137</v>
      </c>
      <c r="G8" s="199">
        <v>20</v>
      </c>
      <c r="I8" s="125"/>
      <c r="J8" s="168"/>
      <c r="K8" s="98"/>
      <c r="L8" s="135"/>
      <c r="M8" s="98"/>
      <c r="N8" s="98"/>
      <c r="O8" s="98"/>
    </row>
    <row r="9" spans="1:15" ht="18.75" x14ac:dyDescent="0.25">
      <c r="A9" s="125">
        <f t="shared" si="0"/>
        <v>4</v>
      </c>
      <c r="B9" s="310">
        <v>45435</v>
      </c>
      <c r="C9" s="98" t="s">
        <v>135</v>
      </c>
      <c r="D9" s="135" t="s">
        <v>177</v>
      </c>
      <c r="E9" s="98" t="s">
        <v>136</v>
      </c>
      <c r="F9" s="98" t="s">
        <v>137</v>
      </c>
      <c r="G9" s="98">
        <v>400</v>
      </c>
      <c r="I9" s="125"/>
      <c r="J9" s="168"/>
      <c r="K9" s="98"/>
      <c r="L9" s="98"/>
      <c r="M9" s="98"/>
      <c r="N9" s="98"/>
      <c r="O9" s="98"/>
    </row>
    <row r="10" spans="1:15" ht="23.1" customHeight="1" x14ac:dyDescent="0.25">
      <c r="A10" s="125">
        <f t="shared" si="0"/>
        <v>5</v>
      </c>
      <c r="B10" s="310">
        <v>45437</v>
      </c>
      <c r="C10" s="98" t="s">
        <v>135</v>
      </c>
      <c r="D10" s="135" t="s">
        <v>186</v>
      </c>
      <c r="E10" s="98" t="s">
        <v>136</v>
      </c>
      <c r="F10" s="98" t="s">
        <v>137</v>
      </c>
      <c r="G10" s="98">
        <v>1000</v>
      </c>
      <c r="I10" s="125"/>
      <c r="J10" s="168"/>
      <c r="K10" s="98"/>
      <c r="L10" s="98"/>
      <c r="M10" s="98"/>
      <c r="N10" s="98"/>
      <c r="O10" s="98"/>
    </row>
    <row r="11" spans="1:15" ht="36.75" customHeight="1" x14ac:dyDescent="0.25">
      <c r="A11" s="125">
        <f t="shared" si="0"/>
        <v>6</v>
      </c>
      <c r="B11" s="310">
        <v>45437</v>
      </c>
      <c r="C11" s="98" t="s">
        <v>135</v>
      </c>
      <c r="D11" s="135" t="s">
        <v>187</v>
      </c>
      <c r="E11" s="98" t="s">
        <v>136</v>
      </c>
      <c r="F11" s="98" t="s">
        <v>137</v>
      </c>
      <c r="G11" s="98">
        <v>120</v>
      </c>
      <c r="I11" s="125"/>
      <c r="J11" s="168"/>
      <c r="K11" s="98"/>
      <c r="L11" s="98"/>
      <c r="M11" s="98"/>
      <c r="N11" s="98"/>
      <c r="O11" s="98"/>
    </row>
    <row r="12" spans="1:15" ht="42" customHeight="1" x14ac:dyDescent="0.25">
      <c r="A12" s="125">
        <f t="shared" si="0"/>
        <v>7</v>
      </c>
      <c r="B12" s="310">
        <v>45438</v>
      </c>
      <c r="C12" s="98" t="s">
        <v>135</v>
      </c>
      <c r="D12" s="135" t="s">
        <v>164</v>
      </c>
      <c r="E12" s="98" t="s">
        <v>136</v>
      </c>
      <c r="F12" s="98" t="s">
        <v>137</v>
      </c>
      <c r="G12" s="98">
        <v>330</v>
      </c>
      <c r="I12" s="125"/>
      <c r="J12" s="168"/>
      <c r="K12" s="98"/>
      <c r="L12" s="98"/>
      <c r="M12" s="98"/>
      <c r="N12" s="98"/>
      <c r="O12" s="98"/>
    </row>
    <row r="13" spans="1:15" ht="32.1" customHeight="1" x14ac:dyDescent="0.25">
      <c r="A13" s="125">
        <f t="shared" si="0"/>
        <v>8</v>
      </c>
      <c r="B13" s="310">
        <v>45438</v>
      </c>
      <c r="C13" s="98" t="s">
        <v>135</v>
      </c>
      <c r="D13" s="135" t="s">
        <v>206</v>
      </c>
      <c r="E13" s="98" t="s">
        <v>136</v>
      </c>
      <c r="F13" s="98" t="s">
        <v>137</v>
      </c>
      <c r="G13" s="98">
        <v>300</v>
      </c>
      <c r="I13" s="125"/>
      <c r="J13" s="168"/>
      <c r="K13" s="98"/>
      <c r="L13" s="98"/>
      <c r="M13" s="98"/>
      <c r="N13" s="98"/>
      <c r="O13" s="98"/>
    </row>
    <row r="14" spans="1:15" ht="18.75" x14ac:dyDescent="0.25">
      <c r="A14" s="125">
        <f t="shared" si="0"/>
        <v>9</v>
      </c>
      <c r="B14" s="310">
        <v>45439</v>
      </c>
      <c r="C14" s="98" t="s">
        <v>135</v>
      </c>
      <c r="D14" s="135" t="s">
        <v>164</v>
      </c>
      <c r="E14" s="98" t="s">
        <v>136</v>
      </c>
      <c r="F14" s="98" t="s">
        <v>205</v>
      </c>
      <c r="G14" s="98">
        <v>500</v>
      </c>
      <c r="I14" s="125"/>
      <c r="J14" s="168"/>
      <c r="K14" s="98"/>
      <c r="L14" s="98"/>
      <c r="M14" s="98"/>
      <c r="N14" s="98"/>
      <c r="O14" s="98"/>
    </row>
    <row r="15" spans="1:15" ht="28.5" customHeight="1" x14ac:dyDescent="0.25">
      <c r="C15" s="357"/>
      <c r="D15" s="357"/>
      <c r="E15" s="357"/>
      <c r="G15" s="213"/>
      <c r="I15" s="235"/>
      <c r="J15" s="168"/>
      <c r="K15" s="98"/>
      <c r="L15" s="98"/>
      <c r="M15" s="98"/>
      <c r="N15" s="98"/>
      <c r="O15" s="98"/>
    </row>
    <row r="16" spans="1:15" ht="30.75" customHeight="1" x14ac:dyDescent="0.25">
      <c r="C16" s="357"/>
      <c r="D16" s="357"/>
      <c r="E16" s="357"/>
      <c r="F16" s="98" t="s">
        <v>23</v>
      </c>
      <c r="G16" s="98">
        <f>SUM(G6:G14)</f>
        <v>2870</v>
      </c>
      <c r="I16" s="235"/>
      <c r="J16" s="168"/>
      <c r="K16" s="98"/>
      <c r="L16" s="98"/>
      <c r="M16" s="98"/>
      <c r="N16" s="98"/>
      <c r="O16" s="98"/>
    </row>
    <row r="17" spans="1:15" ht="29.25" customHeight="1" x14ac:dyDescent="0.25">
      <c r="B17" s="177"/>
      <c r="C17" s="357"/>
      <c r="D17" s="357"/>
      <c r="E17" s="357"/>
      <c r="F17" s="358"/>
      <c r="G17" s="358"/>
      <c r="I17" s="125"/>
      <c r="J17" s="168"/>
      <c r="K17" s="98"/>
      <c r="L17" s="98"/>
      <c r="M17" s="98"/>
      <c r="N17" s="98"/>
      <c r="O17" s="98"/>
    </row>
    <row r="18" spans="1:15" ht="18.75" x14ac:dyDescent="0.25">
      <c r="F18" s="355"/>
      <c r="G18" s="355"/>
      <c r="I18" s="125"/>
      <c r="J18" s="168"/>
      <c r="K18" s="98"/>
      <c r="L18" s="98"/>
      <c r="M18" s="98"/>
      <c r="N18" s="98"/>
      <c r="O18" s="98"/>
    </row>
    <row r="19" spans="1:15" ht="33.6" customHeight="1" x14ac:dyDescent="0.25">
      <c r="A19" s="127"/>
      <c r="B19" s="169"/>
      <c r="C19" s="104"/>
      <c r="D19" s="104"/>
      <c r="E19" s="104"/>
      <c r="F19" s="355"/>
      <c r="G19" s="355"/>
      <c r="I19" s="125"/>
      <c r="J19" s="168"/>
      <c r="K19" s="98"/>
      <c r="L19" s="98"/>
      <c r="M19" s="98"/>
      <c r="N19" s="98"/>
      <c r="O19" s="98"/>
    </row>
    <row r="20" spans="1:15" ht="18.75" x14ac:dyDescent="0.25">
      <c r="A20" s="127" t="s">
        <v>78</v>
      </c>
      <c r="B20" s="169"/>
      <c r="C20" s="47"/>
      <c r="D20" s="47" t="s">
        <v>79</v>
      </c>
      <c r="E20" s="47"/>
      <c r="F20" s="47" t="s">
        <v>80</v>
      </c>
      <c r="G20" s="47"/>
      <c r="I20" s="125"/>
      <c r="J20" s="168"/>
      <c r="K20" s="98"/>
      <c r="L20" s="98"/>
      <c r="M20" s="98"/>
      <c r="N20" s="98"/>
      <c r="O20" s="98"/>
    </row>
    <row r="21" spans="1:15" x14ac:dyDescent="0.25">
      <c r="A21" s="128" t="s">
        <v>30</v>
      </c>
      <c r="C21" s="208"/>
      <c r="D21" s="104" t="s">
        <v>81</v>
      </c>
      <c r="F21" s="104" t="s">
        <v>82</v>
      </c>
      <c r="I21" s="114"/>
      <c r="J21" s="177"/>
      <c r="K21" s="114"/>
      <c r="L21" s="114"/>
      <c r="M21" s="114"/>
      <c r="N21" s="98"/>
      <c r="O21" s="124"/>
    </row>
    <row r="22" spans="1:15" x14ac:dyDescent="0.25">
      <c r="B22" s="208"/>
      <c r="C22" s="208"/>
    </row>
    <row r="23" spans="1:15" x14ac:dyDescent="0.25">
      <c r="I23" s="104"/>
      <c r="J23" s="169"/>
      <c r="K23" s="104"/>
      <c r="L23" s="104"/>
      <c r="M23" s="104"/>
      <c r="N23" s="104"/>
      <c r="O23" s="104"/>
    </row>
    <row r="24" spans="1:15" x14ac:dyDescent="0.25">
      <c r="I24" s="127" t="s">
        <v>78</v>
      </c>
      <c r="J24" s="170"/>
      <c r="K24" s="47"/>
      <c r="L24" s="47" t="s">
        <v>79</v>
      </c>
      <c r="M24" s="47"/>
      <c r="N24" s="47" t="s">
        <v>80</v>
      </c>
      <c r="O24" s="47"/>
    </row>
    <row r="25" spans="1:15" x14ac:dyDescent="0.25">
      <c r="I25" s="128" t="s">
        <v>30</v>
      </c>
      <c r="J25" s="169"/>
      <c r="K25" s="104"/>
      <c r="L25" s="104" t="s">
        <v>81</v>
      </c>
      <c r="N25" s="104" t="s">
        <v>82</v>
      </c>
    </row>
  </sheetData>
  <mergeCells count="8">
    <mergeCell ref="I1:O1"/>
    <mergeCell ref="I2:O2"/>
    <mergeCell ref="I3:J3"/>
    <mergeCell ref="C15:E17"/>
    <mergeCell ref="F17:G19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100"/>
  <sheetViews>
    <sheetView topLeftCell="A87" workbookViewId="0">
      <selection activeCell="E92" sqref="E92"/>
    </sheetView>
  </sheetViews>
  <sheetFormatPr defaultRowHeight="15" x14ac:dyDescent="0.25"/>
  <cols>
    <col min="2" max="2" width="11.28515625" style="133" customWidth="1"/>
    <col min="3" max="3" width="29.42578125" customWidth="1"/>
    <col min="4" max="4" width="27.1406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33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62" t="s">
        <v>0</v>
      </c>
      <c r="B1" s="363"/>
      <c r="C1" s="363"/>
      <c r="D1" s="363"/>
      <c r="E1" s="363"/>
      <c r="F1" s="363"/>
      <c r="G1" s="364"/>
      <c r="I1" s="362" t="s">
        <v>0</v>
      </c>
      <c r="J1" s="363"/>
      <c r="K1" s="363"/>
      <c r="L1" s="363"/>
      <c r="M1" s="363"/>
      <c r="N1" s="363"/>
      <c r="O1" s="364"/>
    </row>
    <row r="2" spans="1:15" x14ac:dyDescent="0.25">
      <c r="A2" s="365"/>
      <c r="B2" s="355"/>
      <c r="C2" s="355"/>
      <c r="D2" s="355"/>
      <c r="E2" s="355"/>
      <c r="F2" s="355"/>
      <c r="G2" s="366"/>
      <c r="I2" s="365"/>
      <c r="J2" s="355"/>
      <c r="K2" s="355"/>
      <c r="L2" s="355"/>
      <c r="M2" s="355"/>
      <c r="N2" s="355"/>
      <c r="O2" s="366"/>
    </row>
    <row r="3" spans="1:15" x14ac:dyDescent="0.25">
      <c r="A3" s="367" t="s">
        <v>83</v>
      </c>
      <c r="B3" s="368"/>
      <c r="C3" s="113" t="s">
        <v>211</v>
      </c>
      <c r="D3" s="113"/>
      <c r="E3" s="114"/>
      <c r="F3" s="115" t="s">
        <v>84</v>
      </c>
      <c r="G3" s="116" t="s">
        <v>118</v>
      </c>
      <c r="I3" s="367" t="s">
        <v>83</v>
      </c>
      <c r="J3" s="368"/>
      <c r="K3" s="113" t="s">
        <v>125</v>
      </c>
      <c r="L3" s="113"/>
      <c r="M3" s="114"/>
      <c r="N3" s="115" t="s">
        <v>84</v>
      </c>
      <c r="O3" s="116" t="s">
        <v>122</v>
      </c>
    </row>
    <row r="4" spans="1:15" x14ac:dyDescent="0.25">
      <c r="A4" s="95"/>
      <c r="G4" s="96"/>
      <c r="I4" s="95"/>
      <c r="O4" s="96"/>
    </row>
    <row r="5" spans="1:15" x14ac:dyDescent="0.25">
      <c r="A5" s="97" t="s">
        <v>77</v>
      </c>
      <c r="B5" s="168" t="s">
        <v>36</v>
      </c>
      <c r="C5" s="98" t="s">
        <v>85</v>
      </c>
      <c r="D5" s="98" t="s">
        <v>86</v>
      </c>
      <c r="E5" s="98" t="s">
        <v>5</v>
      </c>
      <c r="F5" s="98" t="s">
        <v>87</v>
      </c>
      <c r="G5" s="99" t="s">
        <v>56</v>
      </c>
      <c r="I5" s="97" t="s">
        <v>77</v>
      </c>
      <c r="J5" s="168" t="s">
        <v>36</v>
      </c>
      <c r="K5" s="98" t="s">
        <v>85</v>
      </c>
      <c r="L5" s="98" t="s">
        <v>86</v>
      </c>
      <c r="M5" s="98" t="s">
        <v>5</v>
      </c>
      <c r="N5" s="98" t="s">
        <v>87</v>
      </c>
      <c r="O5" s="99" t="s">
        <v>56</v>
      </c>
    </row>
    <row r="6" spans="1:15" x14ac:dyDescent="0.25">
      <c r="A6" s="100">
        <v>1</v>
      </c>
      <c r="B6" s="212">
        <v>45437</v>
      </c>
      <c r="C6" s="98" t="s">
        <v>209</v>
      </c>
      <c r="D6" s="98" t="s">
        <v>135</v>
      </c>
      <c r="E6" s="204" t="s">
        <v>136</v>
      </c>
      <c r="F6" s="98" t="s">
        <v>146</v>
      </c>
      <c r="G6" s="99">
        <v>360</v>
      </c>
      <c r="I6" s="97">
        <v>1</v>
      </c>
      <c r="J6" s="212">
        <v>44964</v>
      </c>
      <c r="K6" s="135" t="s">
        <v>163</v>
      </c>
      <c r="L6" s="101" t="s">
        <v>135</v>
      </c>
      <c r="M6" s="184" t="s">
        <v>136</v>
      </c>
      <c r="N6" s="98" t="s">
        <v>146</v>
      </c>
      <c r="O6" s="102">
        <v>60</v>
      </c>
    </row>
    <row r="7" spans="1:15" x14ac:dyDescent="0.25">
      <c r="A7" s="100">
        <v>2</v>
      </c>
      <c r="B7" s="137" t="s">
        <v>210</v>
      </c>
      <c r="C7" s="135" t="s">
        <v>164</v>
      </c>
      <c r="D7" s="101" t="s">
        <v>135</v>
      </c>
      <c r="E7" s="157" t="s">
        <v>136</v>
      </c>
      <c r="F7" s="98" t="s">
        <v>137</v>
      </c>
      <c r="G7" s="102">
        <v>80</v>
      </c>
      <c r="I7" s="100"/>
      <c r="J7" s="137"/>
      <c r="K7" s="101"/>
      <c r="L7" s="101"/>
      <c r="M7" s="101"/>
      <c r="N7" s="101" t="s">
        <v>23</v>
      </c>
      <c r="O7" s="102">
        <f>SUM(O6:O6)</f>
        <v>60</v>
      </c>
    </row>
    <row r="8" spans="1:15" ht="27.75" customHeight="1" x14ac:dyDescent="0.25">
      <c r="A8" s="100"/>
      <c r="B8" s="137"/>
      <c r="C8" s="135"/>
      <c r="D8" s="101"/>
      <c r="E8" s="157"/>
      <c r="F8" s="98"/>
      <c r="G8" s="102"/>
      <c r="I8" s="95"/>
      <c r="O8" s="96"/>
    </row>
    <row r="9" spans="1:15" x14ac:dyDescent="0.25">
      <c r="A9" s="100"/>
      <c r="F9" s="101"/>
      <c r="G9" s="102"/>
      <c r="I9" s="103"/>
      <c r="J9" s="169"/>
      <c r="K9" s="104"/>
      <c r="L9" s="104"/>
      <c r="M9" s="104"/>
      <c r="N9" s="104"/>
      <c r="O9" s="105"/>
    </row>
    <row r="10" spans="1:15" x14ac:dyDescent="0.25">
      <c r="A10" s="95"/>
      <c r="F10" s="101" t="s">
        <v>23</v>
      </c>
      <c r="G10" s="102">
        <f>SUM(G6:G7)</f>
        <v>440</v>
      </c>
      <c r="I10" s="106" t="s">
        <v>78</v>
      </c>
      <c r="J10" s="170"/>
      <c r="K10" s="47"/>
      <c r="L10" s="47" t="s">
        <v>79</v>
      </c>
      <c r="M10" s="47"/>
      <c r="N10" s="47" t="s">
        <v>80</v>
      </c>
      <c r="O10" s="107"/>
    </row>
    <row r="11" spans="1:15" ht="15.75" thickBot="1" x14ac:dyDescent="0.3">
      <c r="A11" s="103"/>
      <c r="B11" s="169"/>
      <c r="C11" s="104"/>
      <c r="D11" s="104"/>
      <c r="E11" s="104"/>
      <c r="F11" s="104"/>
      <c r="G11" s="105"/>
      <c r="I11" s="117" t="s">
        <v>30</v>
      </c>
      <c r="J11" s="182"/>
      <c r="K11" s="118"/>
      <c r="L11" s="118" t="s">
        <v>81</v>
      </c>
      <c r="M11" s="119"/>
      <c r="N11" s="118" t="s">
        <v>82</v>
      </c>
      <c r="O11" s="120"/>
    </row>
    <row r="12" spans="1:15" ht="15.75" thickBot="1" x14ac:dyDescent="0.3">
      <c r="A12" s="106" t="s">
        <v>78</v>
      </c>
      <c r="B12" s="170"/>
      <c r="C12" s="47"/>
      <c r="D12" s="47" t="s">
        <v>79</v>
      </c>
      <c r="E12" s="47"/>
      <c r="F12" s="47" t="s">
        <v>80</v>
      </c>
      <c r="G12" s="107"/>
    </row>
    <row r="13" spans="1:15" ht="15.75" thickBot="1" x14ac:dyDescent="0.3">
      <c r="A13" s="117" t="s">
        <v>30</v>
      </c>
      <c r="B13" s="182"/>
      <c r="C13" s="118"/>
      <c r="D13" s="118" t="s">
        <v>81</v>
      </c>
      <c r="E13" s="119"/>
      <c r="F13" s="118" t="s">
        <v>82</v>
      </c>
      <c r="G13" s="120"/>
      <c r="I13" s="362" t="s">
        <v>0</v>
      </c>
      <c r="J13" s="363"/>
      <c r="K13" s="363"/>
      <c r="L13" s="363"/>
      <c r="M13" s="363"/>
      <c r="N13" s="363"/>
      <c r="O13" s="364"/>
    </row>
    <row r="14" spans="1:15" ht="15.75" thickBot="1" x14ac:dyDescent="0.3">
      <c r="I14" s="365"/>
      <c r="J14" s="355"/>
      <c r="K14" s="355"/>
      <c r="L14" s="355"/>
      <c r="M14" s="355"/>
      <c r="N14" s="355"/>
      <c r="O14" s="366"/>
    </row>
    <row r="15" spans="1:15" x14ac:dyDescent="0.25">
      <c r="A15" s="362" t="s">
        <v>0</v>
      </c>
      <c r="B15" s="363"/>
      <c r="C15" s="363"/>
      <c r="D15" s="363"/>
      <c r="E15" s="363"/>
      <c r="F15" s="363"/>
      <c r="G15" s="364"/>
      <c r="I15" s="367" t="s">
        <v>83</v>
      </c>
      <c r="J15" s="368"/>
      <c r="K15" s="113" t="s">
        <v>126</v>
      </c>
      <c r="L15" s="113"/>
      <c r="M15" s="114"/>
      <c r="N15" s="115" t="s">
        <v>84</v>
      </c>
      <c r="O15" s="116" t="s">
        <v>118</v>
      </c>
    </row>
    <row r="16" spans="1:15" x14ac:dyDescent="0.25">
      <c r="A16" s="365"/>
      <c r="B16" s="355"/>
      <c r="C16" s="355"/>
      <c r="D16" s="355"/>
      <c r="E16" s="355"/>
      <c r="F16" s="355"/>
      <c r="G16" s="366"/>
      <c r="I16" s="95"/>
      <c r="O16" s="96"/>
    </row>
    <row r="17" spans="1:15" x14ac:dyDescent="0.25">
      <c r="A17" s="367" t="s">
        <v>83</v>
      </c>
      <c r="B17" s="368"/>
      <c r="C17" s="113" t="s">
        <v>195</v>
      </c>
      <c r="D17" s="113"/>
      <c r="E17" s="114"/>
      <c r="F17" s="115" t="s">
        <v>84</v>
      </c>
      <c r="G17" s="116" t="s">
        <v>145</v>
      </c>
      <c r="I17" s="97" t="s">
        <v>77</v>
      </c>
      <c r="J17" s="168" t="s">
        <v>36</v>
      </c>
      <c r="K17" s="98" t="s">
        <v>85</v>
      </c>
      <c r="L17" s="98" t="s">
        <v>86</v>
      </c>
      <c r="M17" s="98" t="s">
        <v>5</v>
      </c>
      <c r="N17" s="98" t="s">
        <v>87</v>
      </c>
      <c r="O17" s="99" t="s">
        <v>56</v>
      </c>
    </row>
    <row r="18" spans="1:15" x14ac:dyDescent="0.25">
      <c r="A18" s="95"/>
      <c r="G18" s="96"/>
      <c r="I18" s="100">
        <v>1</v>
      </c>
      <c r="J18" s="212">
        <v>45202</v>
      </c>
      <c r="K18" s="135" t="s">
        <v>141</v>
      </c>
      <c r="L18" s="101" t="s">
        <v>135</v>
      </c>
      <c r="M18" s="157" t="s">
        <v>136</v>
      </c>
      <c r="N18" s="98" t="s">
        <v>137</v>
      </c>
      <c r="O18" s="102"/>
    </row>
    <row r="19" spans="1:15" x14ac:dyDescent="0.25">
      <c r="A19" s="97" t="s">
        <v>77</v>
      </c>
      <c r="B19" s="168" t="s">
        <v>36</v>
      </c>
      <c r="C19" s="98" t="s">
        <v>85</v>
      </c>
      <c r="D19" s="98" t="s">
        <v>86</v>
      </c>
      <c r="E19" s="98" t="s">
        <v>5</v>
      </c>
      <c r="F19" s="98" t="s">
        <v>87</v>
      </c>
      <c r="G19" s="99" t="s">
        <v>56</v>
      </c>
      <c r="I19" s="100">
        <v>2</v>
      </c>
      <c r="J19" s="212">
        <v>45203</v>
      </c>
      <c r="K19" s="98" t="s">
        <v>140</v>
      </c>
      <c r="L19" s="101" t="s">
        <v>135</v>
      </c>
      <c r="M19" s="157" t="s">
        <v>136</v>
      </c>
      <c r="N19" s="98" t="s">
        <v>138</v>
      </c>
      <c r="O19" s="102"/>
    </row>
    <row r="20" spans="1:15" x14ac:dyDescent="0.25">
      <c r="A20" s="97"/>
      <c r="I20" s="101"/>
      <c r="J20" s="202"/>
      <c r="K20" s="92"/>
      <c r="L20" s="92"/>
      <c r="M20" s="92"/>
      <c r="N20" s="92"/>
      <c r="O20" s="92"/>
    </row>
    <row r="21" spans="1:15" x14ac:dyDescent="0.25">
      <c r="A21" s="97">
        <v>1</v>
      </c>
      <c r="B21" s="212">
        <v>45438</v>
      </c>
      <c r="C21" s="135" t="s">
        <v>162</v>
      </c>
      <c r="D21" s="101" t="s">
        <v>135</v>
      </c>
      <c r="E21" s="206" t="s">
        <v>136</v>
      </c>
      <c r="F21" s="98" t="s">
        <v>146</v>
      </c>
      <c r="G21" s="99">
        <v>250</v>
      </c>
      <c r="I21" s="359"/>
      <c r="J21" s="360"/>
      <c r="K21" s="360"/>
      <c r="L21" s="360"/>
      <c r="M21" s="361"/>
      <c r="N21" s="200" t="s">
        <v>23</v>
      </c>
      <c r="O21" s="201"/>
    </row>
    <row r="22" spans="1:15" x14ac:dyDescent="0.25">
      <c r="A22" s="245"/>
      <c r="B22" s="246"/>
      <c r="C22" s="247"/>
      <c r="D22" s="204"/>
      <c r="E22" s="204"/>
      <c r="F22" s="204"/>
      <c r="G22" s="248"/>
      <c r="I22" s="95"/>
      <c r="O22" s="96"/>
    </row>
    <row r="23" spans="1:15" x14ac:dyDescent="0.25">
      <c r="A23" s="249"/>
      <c r="G23" s="201"/>
      <c r="I23" s="103"/>
      <c r="J23" s="169"/>
      <c r="K23" s="104"/>
      <c r="L23" s="104"/>
      <c r="M23" s="104"/>
      <c r="N23" s="104"/>
      <c r="O23" s="105"/>
    </row>
    <row r="24" spans="1:15" x14ac:dyDescent="0.25">
      <c r="A24" s="369"/>
      <c r="B24" s="370"/>
      <c r="C24" s="370"/>
      <c r="D24" s="370"/>
      <c r="E24" s="370"/>
      <c r="F24" s="101" t="s">
        <v>23</v>
      </c>
      <c r="G24" s="102">
        <f>SUM(G21:G22)</f>
        <v>250</v>
      </c>
      <c r="I24" s="106" t="s">
        <v>78</v>
      </c>
      <c r="J24" s="170"/>
      <c r="K24" s="47"/>
      <c r="L24" s="47" t="s">
        <v>79</v>
      </c>
      <c r="M24" s="47"/>
      <c r="N24" s="47" t="s">
        <v>80</v>
      </c>
      <c r="O24" s="107"/>
    </row>
    <row r="25" spans="1:15" ht="15.75" thickBot="1" x14ac:dyDescent="0.3">
      <c r="A25" s="359"/>
      <c r="B25" s="360"/>
      <c r="C25" s="360"/>
      <c r="D25" s="360"/>
      <c r="E25" s="360"/>
      <c r="G25" s="96"/>
      <c r="I25" s="117" t="s">
        <v>30</v>
      </c>
      <c r="J25" s="182"/>
      <c r="K25" s="118"/>
      <c r="L25" s="118" t="s">
        <v>81</v>
      </c>
      <c r="M25" s="119"/>
      <c r="N25" s="118" t="s">
        <v>82</v>
      </c>
      <c r="O25" s="120"/>
    </row>
    <row r="26" spans="1:15" x14ac:dyDescent="0.25">
      <c r="A26" s="103"/>
      <c r="B26" s="169"/>
      <c r="C26" s="104"/>
      <c r="D26" s="104"/>
      <c r="E26" s="104"/>
      <c r="F26" s="104"/>
      <c r="G26" s="105"/>
    </row>
    <row r="27" spans="1:15" ht="15.75" thickBot="1" x14ac:dyDescent="0.3">
      <c r="A27" s="106" t="s">
        <v>78</v>
      </c>
      <c r="B27" s="170"/>
      <c r="C27" s="47"/>
      <c r="D27" s="47" t="s">
        <v>79</v>
      </c>
      <c r="E27" s="47"/>
      <c r="F27" s="47" t="s">
        <v>80</v>
      </c>
      <c r="G27" s="107"/>
    </row>
    <row r="28" spans="1:15" ht="15.75" thickBot="1" x14ac:dyDescent="0.3">
      <c r="A28" s="117" t="s">
        <v>30</v>
      </c>
      <c r="B28" s="182"/>
      <c r="C28" s="118"/>
      <c r="D28" s="118" t="s">
        <v>81</v>
      </c>
      <c r="E28" s="119"/>
      <c r="F28" s="118" t="s">
        <v>82</v>
      </c>
      <c r="G28" s="120"/>
      <c r="I28" s="362" t="s">
        <v>0</v>
      </c>
      <c r="J28" s="363"/>
      <c r="K28" s="363"/>
      <c r="L28" s="363"/>
      <c r="M28" s="363"/>
      <c r="N28" s="363"/>
      <c r="O28" s="364"/>
    </row>
    <row r="29" spans="1:15" ht="15.75" thickBot="1" x14ac:dyDescent="0.3">
      <c r="I29" s="365" t="s">
        <v>129</v>
      </c>
      <c r="J29" s="355"/>
      <c r="K29" s="355"/>
      <c r="L29" s="355"/>
      <c r="M29" s="355"/>
      <c r="N29" s="355"/>
      <c r="O29" s="366"/>
    </row>
    <row r="30" spans="1:15" x14ac:dyDescent="0.25">
      <c r="A30" s="362" t="s">
        <v>0</v>
      </c>
      <c r="B30" s="363"/>
      <c r="C30" s="363"/>
      <c r="D30" s="363"/>
      <c r="E30" s="363"/>
      <c r="F30" s="363"/>
      <c r="G30" s="364"/>
      <c r="I30" s="367" t="s">
        <v>83</v>
      </c>
      <c r="J30" s="368"/>
      <c r="K30" s="113" t="s">
        <v>125</v>
      </c>
      <c r="L30" s="113"/>
      <c r="M30" s="114"/>
      <c r="N30" s="115" t="s">
        <v>84</v>
      </c>
      <c r="O30" s="116" t="s">
        <v>122</v>
      </c>
    </row>
    <row r="31" spans="1:15" x14ac:dyDescent="0.25">
      <c r="A31" s="365"/>
      <c r="B31" s="355"/>
      <c r="C31" s="355"/>
      <c r="D31" s="355"/>
      <c r="E31" s="355"/>
      <c r="F31" s="355"/>
      <c r="G31" s="366"/>
      <c r="I31" s="95"/>
      <c r="O31" s="96"/>
    </row>
    <row r="32" spans="1:15" x14ac:dyDescent="0.25">
      <c r="A32" s="367" t="s">
        <v>83</v>
      </c>
      <c r="B32" s="368"/>
      <c r="C32" s="113" t="s">
        <v>127</v>
      </c>
      <c r="D32" s="113"/>
      <c r="E32" s="114"/>
      <c r="F32" s="115" t="s">
        <v>84</v>
      </c>
      <c r="G32" s="116" t="s">
        <v>118</v>
      </c>
      <c r="H32" s="186" t="s">
        <v>128</v>
      </c>
      <c r="I32" s="97" t="s">
        <v>77</v>
      </c>
      <c r="J32" s="168" t="s">
        <v>36</v>
      </c>
      <c r="K32" s="98" t="s">
        <v>85</v>
      </c>
      <c r="L32" s="98" t="s">
        <v>86</v>
      </c>
      <c r="M32" s="98" t="s">
        <v>5</v>
      </c>
      <c r="N32" s="98" t="s">
        <v>87</v>
      </c>
      <c r="O32" s="99" t="s">
        <v>56</v>
      </c>
    </row>
    <row r="33" spans="1:15" x14ac:dyDescent="0.25">
      <c r="A33" s="95"/>
      <c r="G33" s="96"/>
      <c r="I33" s="100">
        <v>1</v>
      </c>
      <c r="J33" s="137"/>
      <c r="K33" s="135"/>
      <c r="L33" s="101"/>
      <c r="M33" s="184"/>
      <c r="N33" s="98"/>
      <c r="O33" s="102"/>
    </row>
    <row r="34" spans="1:15" x14ac:dyDescent="0.25">
      <c r="A34" s="97" t="s">
        <v>77</v>
      </c>
      <c r="B34" s="168" t="s">
        <v>36</v>
      </c>
      <c r="C34" s="98" t="s">
        <v>85</v>
      </c>
      <c r="D34" s="98" t="s">
        <v>86</v>
      </c>
      <c r="E34" s="98" t="s">
        <v>5</v>
      </c>
      <c r="F34" s="98" t="s">
        <v>87</v>
      </c>
      <c r="G34" s="99" t="s">
        <v>56</v>
      </c>
      <c r="I34" s="100">
        <v>2</v>
      </c>
      <c r="J34" s="137"/>
      <c r="K34" s="98"/>
      <c r="L34" s="101"/>
      <c r="M34" s="184"/>
      <c r="N34" s="98"/>
      <c r="O34" s="102"/>
    </row>
    <row r="35" spans="1:15" x14ac:dyDescent="0.25">
      <c r="A35" s="97"/>
      <c r="B35" s="212">
        <v>45433</v>
      </c>
      <c r="C35" s="135" t="s">
        <v>174</v>
      </c>
      <c r="D35" s="98" t="s">
        <v>135</v>
      </c>
      <c r="E35" s="98" t="s">
        <v>136</v>
      </c>
      <c r="F35" s="98" t="s">
        <v>137</v>
      </c>
      <c r="G35" s="99">
        <v>150</v>
      </c>
      <c r="I35" s="100"/>
      <c r="J35" s="137"/>
      <c r="K35" s="135"/>
      <c r="L35" s="101"/>
      <c r="M35" s="184"/>
      <c r="N35" s="98"/>
      <c r="O35" s="102"/>
    </row>
    <row r="36" spans="1:15" x14ac:dyDescent="0.25">
      <c r="A36" s="100">
        <v>1</v>
      </c>
      <c r="B36" s="212">
        <v>45433</v>
      </c>
      <c r="C36" s="135" t="s">
        <v>175</v>
      </c>
      <c r="D36" s="101" t="s">
        <v>135</v>
      </c>
      <c r="E36" s="157" t="s">
        <v>136</v>
      </c>
      <c r="F36" s="98" t="s">
        <v>139</v>
      </c>
      <c r="G36" s="102">
        <v>50</v>
      </c>
      <c r="I36" s="100"/>
      <c r="J36" s="205"/>
      <c r="K36" s="206"/>
      <c r="L36" s="206"/>
      <c r="M36" s="184"/>
      <c r="N36" s="204"/>
      <c r="O36" s="207"/>
    </row>
    <row r="37" spans="1:15" x14ac:dyDescent="0.25">
      <c r="A37" s="100">
        <v>2</v>
      </c>
      <c r="B37" s="212">
        <v>45435</v>
      </c>
      <c r="C37" s="135" t="s">
        <v>176</v>
      </c>
      <c r="D37" s="101" t="s">
        <v>135</v>
      </c>
      <c r="E37" s="157" t="s">
        <v>136</v>
      </c>
      <c r="F37" s="98" t="s">
        <v>137</v>
      </c>
      <c r="G37" s="102">
        <v>20</v>
      </c>
      <c r="I37" s="100"/>
      <c r="J37" s="202"/>
      <c r="K37" s="92"/>
      <c r="L37" s="92"/>
      <c r="M37" s="92"/>
      <c r="N37" s="92"/>
      <c r="O37" s="92"/>
    </row>
    <row r="38" spans="1:15" x14ac:dyDescent="0.25">
      <c r="A38" s="100">
        <v>3</v>
      </c>
      <c r="B38" s="212">
        <v>45435</v>
      </c>
      <c r="C38" s="135" t="s">
        <v>177</v>
      </c>
      <c r="D38" s="101" t="s">
        <v>135</v>
      </c>
      <c r="E38" s="157" t="s">
        <v>136</v>
      </c>
      <c r="F38" s="98" t="s">
        <v>137</v>
      </c>
      <c r="G38" s="102">
        <v>160</v>
      </c>
      <c r="I38" s="100"/>
      <c r="J38" s="137"/>
      <c r="K38" s="101"/>
      <c r="L38" s="101"/>
      <c r="M38" s="101"/>
      <c r="N38" s="101" t="s">
        <v>23</v>
      </c>
      <c r="O38" s="102">
        <f>SUM(O33:O36)</f>
        <v>0</v>
      </c>
    </row>
    <row r="39" spans="1:15" x14ac:dyDescent="0.25">
      <c r="A39" s="100">
        <v>4</v>
      </c>
      <c r="B39" s="212">
        <v>45437</v>
      </c>
      <c r="C39" s="135" t="s">
        <v>208</v>
      </c>
      <c r="D39" s="101" t="s">
        <v>135</v>
      </c>
      <c r="E39" s="157" t="s">
        <v>136</v>
      </c>
      <c r="F39" s="98" t="s">
        <v>137</v>
      </c>
      <c r="G39" s="102">
        <v>100</v>
      </c>
      <c r="I39" s="95"/>
      <c r="O39" s="96"/>
    </row>
    <row r="40" spans="1:15" x14ac:dyDescent="0.25">
      <c r="A40" s="100">
        <v>5</v>
      </c>
      <c r="B40" s="212">
        <v>45438</v>
      </c>
      <c r="C40" s="135" t="s">
        <v>164</v>
      </c>
      <c r="D40" s="101" t="s">
        <v>135</v>
      </c>
      <c r="E40" s="157" t="s">
        <v>136</v>
      </c>
      <c r="F40" s="98" t="s">
        <v>138</v>
      </c>
      <c r="G40" s="102">
        <v>40</v>
      </c>
      <c r="I40" s="103"/>
      <c r="J40" s="169"/>
      <c r="K40" s="104"/>
      <c r="L40" s="104"/>
      <c r="M40" s="104"/>
      <c r="N40" s="104"/>
      <c r="O40" s="105"/>
    </row>
    <row r="41" spans="1:15" x14ac:dyDescent="0.25">
      <c r="A41" s="100"/>
      <c r="B41" s="212"/>
      <c r="C41" s="135"/>
      <c r="D41" s="101"/>
      <c r="E41" s="157"/>
      <c r="F41" s="98"/>
      <c r="G41" s="102"/>
      <c r="I41" s="106" t="s">
        <v>78</v>
      </c>
      <c r="J41" s="170"/>
      <c r="K41" s="47"/>
      <c r="L41" s="47" t="s">
        <v>79</v>
      </c>
      <c r="M41" s="47"/>
      <c r="N41" s="47" t="s">
        <v>80</v>
      </c>
      <c r="O41" s="107"/>
    </row>
    <row r="42" spans="1:15" ht="15.75" thickBot="1" x14ac:dyDescent="0.3">
      <c r="A42" s="100"/>
      <c r="B42" s="212"/>
      <c r="C42" s="135"/>
      <c r="D42" s="101"/>
      <c r="E42" s="157"/>
      <c r="F42" s="98"/>
      <c r="G42" s="102"/>
      <c r="I42" s="117" t="s">
        <v>30</v>
      </c>
      <c r="J42" s="182"/>
      <c r="K42" s="118"/>
      <c r="L42" s="118" t="s">
        <v>81</v>
      </c>
      <c r="M42" s="119"/>
      <c r="N42" s="118" t="s">
        <v>82</v>
      </c>
      <c r="O42" s="120"/>
    </row>
    <row r="44" spans="1:15" x14ac:dyDescent="0.25">
      <c r="A44" s="371"/>
      <c r="B44" s="372"/>
      <c r="C44" s="372"/>
      <c r="D44" s="372"/>
      <c r="E44" s="373"/>
      <c r="F44" s="101" t="s">
        <v>23</v>
      </c>
      <c r="G44" s="102">
        <f>SUM(G35:G42)</f>
        <v>520</v>
      </c>
    </row>
    <row r="45" spans="1:15" x14ac:dyDescent="0.25">
      <c r="A45" s="95"/>
      <c r="G45" s="96"/>
    </row>
    <row r="46" spans="1:15" x14ac:dyDescent="0.25">
      <c r="A46" s="103"/>
      <c r="B46" s="169"/>
      <c r="D46" s="104"/>
      <c r="E46" s="104"/>
      <c r="F46" s="104"/>
      <c r="G46" s="105"/>
    </row>
    <row r="47" spans="1:15" x14ac:dyDescent="0.25">
      <c r="A47" s="106" t="s">
        <v>78</v>
      </c>
      <c r="B47" s="170"/>
      <c r="C47" s="47"/>
      <c r="D47" s="47" t="s">
        <v>79</v>
      </c>
      <c r="E47" s="47"/>
      <c r="F47" s="47" t="s">
        <v>80</v>
      </c>
      <c r="G47" s="107"/>
    </row>
    <row r="48" spans="1:15" ht="15.75" thickBot="1" x14ac:dyDescent="0.3">
      <c r="A48" s="117" t="s">
        <v>30</v>
      </c>
      <c r="B48" s="182"/>
      <c r="C48" s="118"/>
      <c r="D48" s="118" t="s">
        <v>81</v>
      </c>
      <c r="E48" s="119"/>
      <c r="F48" s="118" t="s">
        <v>82</v>
      </c>
      <c r="G48" s="120"/>
    </row>
    <row r="49" spans="1:16" ht="15.75" thickBot="1" x14ac:dyDescent="0.3"/>
    <row r="50" spans="1:16" x14ac:dyDescent="0.25">
      <c r="A50" s="362" t="s">
        <v>0</v>
      </c>
      <c r="B50" s="363"/>
      <c r="C50" s="363"/>
      <c r="D50" s="363"/>
      <c r="E50" s="363"/>
      <c r="F50" s="363"/>
      <c r="G50" s="364"/>
    </row>
    <row r="51" spans="1:16" x14ac:dyDescent="0.25">
      <c r="A51" s="365"/>
      <c r="B51" s="355"/>
      <c r="C51" s="355"/>
      <c r="D51" s="355"/>
      <c r="E51" s="355"/>
      <c r="F51" s="355"/>
      <c r="G51" s="366"/>
    </row>
    <row r="52" spans="1:16" x14ac:dyDescent="0.25">
      <c r="A52" s="367" t="s">
        <v>83</v>
      </c>
      <c r="B52" s="368"/>
      <c r="C52" s="113" t="s">
        <v>125</v>
      </c>
      <c r="D52" s="113"/>
      <c r="E52" s="114"/>
      <c r="F52" s="115" t="s">
        <v>84</v>
      </c>
      <c r="G52" s="116" t="s">
        <v>122</v>
      </c>
    </row>
    <row r="53" spans="1:16" x14ac:dyDescent="0.25">
      <c r="A53" s="95"/>
      <c r="G53" s="96"/>
    </row>
    <row r="54" spans="1:16" x14ac:dyDescent="0.25">
      <c r="A54" s="97" t="s">
        <v>77</v>
      </c>
      <c r="B54" s="168" t="s">
        <v>36</v>
      </c>
      <c r="C54" s="98" t="s">
        <v>85</v>
      </c>
      <c r="D54" s="98" t="s">
        <v>86</v>
      </c>
      <c r="E54" s="98" t="s">
        <v>5</v>
      </c>
      <c r="F54" s="98" t="s">
        <v>87</v>
      </c>
      <c r="G54" s="99" t="s">
        <v>56</v>
      </c>
    </row>
    <row r="55" spans="1:16" x14ac:dyDescent="0.25">
      <c r="A55" s="97">
        <v>1</v>
      </c>
      <c r="B55" s="212">
        <v>44964</v>
      </c>
      <c r="C55" s="135"/>
      <c r="D55" s="101" t="s">
        <v>135</v>
      </c>
      <c r="E55" s="184" t="s">
        <v>136</v>
      </c>
      <c r="F55" s="98" t="s">
        <v>146</v>
      </c>
      <c r="G55" s="102"/>
    </row>
    <row r="56" spans="1:16" x14ac:dyDescent="0.25">
      <c r="A56" s="100"/>
      <c r="B56" s="212"/>
      <c r="C56" s="98"/>
      <c r="D56" s="101"/>
      <c r="E56" s="157"/>
      <c r="F56" s="98"/>
      <c r="G56" s="102"/>
    </row>
    <row r="57" spans="1:16" x14ac:dyDescent="0.25">
      <c r="A57" s="101"/>
      <c r="B57" s="202"/>
      <c r="C57" s="92"/>
      <c r="D57" s="92"/>
      <c r="E57" s="92"/>
      <c r="F57" s="92"/>
      <c r="G57" s="92"/>
    </row>
    <row r="58" spans="1:16" x14ac:dyDescent="0.25">
      <c r="A58" s="359"/>
      <c r="B58" s="360"/>
      <c r="C58" s="360"/>
      <c r="D58" s="360"/>
      <c r="E58" s="361"/>
      <c r="F58" s="200" t="s">
        <v>23</v>
      </c>
      <c r="G58" s="201">
        <f>SUM(G55:G56)</f>
        <v>0</v>
      </c>
    </row>
    <row r="59" spans="1:16" x14ac:dyDescent="0.25">
      <c r="A59" s="95"/>
      <c r="G59" s="96"/>
    </row>
    <row r="60" spans="1:16" x14ac:dyDescent="0.25">
      <c r="A60" s="103"/>
      <c r="B60" s="169"/>
      <c r="C60" s="104"/>
      <c r="D60" s="104"/>
      <c r="E60" s="104"/>
      <c r="F60" s="104"/>
      <c r="G60" s="105"/>
    </row>
    <row r="61" spans="1:16" x14ac:dyDescent="0.25">
      <c r="A61" s="106" t="s">
        <v>78</v>
      </c>
      <c r="B61" s="170"/>
      <c r="C61" s="47"/>
      <c r="D61" s="47" t="s">
        <v>79</v>
      </c>
      <c r="E61" s="47"/>
      <c r="F61" s="47" t="s">
        <v>80</v>
      </c>
      <c r="G61" s="107"/>
    </row>
    <row r="62" spans="1:16" ht="15.75" thickBot="1" x14ac:dyDescent="0.3">
      <c r="A62" s="117" t="s">
        <v>30</v>
      </c>
      <c r="B62" s="182"/>
      <c r="C62" s="118"/>
      <c r="D62" s="118" t="s">
        <v>81</v>
      </c>
      <c r="E62" s="119"/>
      <c r="F62" s="118" t="s">
        <v>82</v>
      </c>
      <c r="G62" s="120"/>
    </row>
    <row r="63" spans="1:16" ht="15.75" thickBot="1" x14ac:dyDescent="0.3">
      <c r="J63" s="362" t="s">
        <v>0</v>
      </c>
      <c r="K63" s="363"/>
      <c r="L63" s="363"/>
      <c r="M63" s="363"/>
      <c r="N63" s="363"/>
      <c r="O63" s="363"/>
      <c r="P63" s="364"/>
    </row>
    <row r="64" spans="1:16" x14ac:dyDescent="0.25">
      <c r="A64" s="362" t="s">
        <v>0</v>
      </c>
      <c r="B64" s="363"/>
      <c r="C64" s="363"/>
      <c r="D64" s="363"/>
      <c r="E64" s="363"/>
      <c r="F64" s="363"/>
      <c r="G64" s="364"/>
      <c r="J64" s="365" t="s">
        <v>213</v>
      </c>
      <c r="K64" s="355"/>
      <c r="L64" s="355"/>
      <c r="M64" s="355"/>
      <c r="N64" s="355"/>
      <c r="O64" s="355"/>
      <c r="P64" s="366"/>
    </row>
    <row r="65" spans="1:16" x14ac:dyDescent="0.25">
      <c r="A65" s="365" t="s">
        <v>53</v>
      </c>
      <c r="B65" s="355"/>
      <c r="C65" s="355"/>
      <c r="D65" s="355"/>
      <c r="E65" s="355"/>
      <c r="F65" s="355"/>
      <c r="G65" s="366"/>
      <c r="J65" s="367" t="s">
        <v>83</v>
      </c>
      <c r="K65" s="368"/>
      <c r="L65" s="113" t="s">
        <v>127</v>
      </c>
      <c r="M65" s="113"/>
      <c r="N65" s="114"/>
      <c r="O65" s="115" t="s">
        <v>84</v>
      </c>
      <c r="P65" s="116" t="s">
        <v>118</v>
      </c>
    </row>
    <row r="66" spans="1:16" x14ac:dyDescent="0.25">
      <c r="A66" s="367" t="s">
        <v>83</v>
      </c>
      <c r="B66" s="368"/>
      <c r="C66" s="113" t="s">
        <v>190</v>
      </c>
      <c r="D66" s="113"/>
      <c r="E66" s="114"/>
      <c r="F66" s="115" t="s">
        <v>84</v>
      </c>
      <c r="G66" s="116" t="s">
        <v>118</v>
      </c>
      <c r="J66" s="95"/>
      <c r="K66" s="133"/>
      <c r="P66" s="96"/>
    </row>
    <row r="67" spans="1:16" x14ac:dyDescent="0.25">
      <c r="A67" s="95"/>
      <c r="G67" s="96"/>
      <c r="J67" s="97" t="s">
        <v>77</v>
      </c>
      <c r="K67" s="168" t="s">
        <v>36</v>
      </c>
      <c r="L67" s="98" t="s">
        <v>85</v>
      </c>
      <c r="M67" s="98" t="s">
        <v>86</v>
      </c>
      <c r="N67" s="98" t="s">
        <v>5</v>
      </c>
      <c r="O67" s="98" t="s">
        <v>87</v>
      </c>
      <c r="P67" s="99" t="s">
        <v>56</v>
      </c>
    </row>
    <row r="68" spans="1:16" ht="15.75" x14ac:dyDescent="0.25">
      <c r="A68" s="97" t="s">
        <v>77</v>
      </c>
      <c r="B68" s="168" t="s">
        <v>36</v>
      </c>
      <c r="C68" s="98" t="s">
        <v>85</v>
      </c>
      <c r="D68" s="98" t="s">
        <v>86</v>
      </c>
      <c r="E68" s="98" t="s">
        <v>5</v>
      </c>
      <c r="F68" s="98" t="s">
        <v>87</v>
      </c>
      <c r="G68" s="99" t="s">
        <v>56</v>
      </c>
      <c r="J68" s="97">
        <v>1</v>
      </c>
      <c r="K68" s="31">
        <v>45433</v>
      </c>
      <c r="L68" s="135" t="s">
        <v>135</v>
      </c>
      <c r="M68" s="101" t="s">
        <v>142</v>
      </c>
      <c r="N68" s="157" t="s">
        <v>147</v>
      </c>
      <c r="O68" s="98" t="s">
        <v>138</v>
      </c>
      <c r="P68" s="102">
        <v>100</v>
      </c>
    </row>
    <row r="69" spans="1:16" ht="15.75" x14ac:dyDescent="0.25">
      <c r="A69" s="97">
        <v>1</v>
      </c>
      <c r="B69" s="31">
        <v>45439</v>
      </c>
      <c r="C69" s="135" t="s">
        <v>135</v>
      </c>
      <c r="D69" s="101" t="s">
        <v>142</v>
      </c>
      <c r="E69" s="157" t="s">
        <v>147</v>
      </c>
      <c r="F69" s="98" t="s">
        <v>138</v>
      </c>
      <c r="G69" s="102">
        <v>40</v>
      </c>
      <c r="J69" s="100">
        <v>2</v>
      </c>
      <c r="K69" s="31">
        <v>45433</v>
      </c>
      <c r="L69" s="101" t="s">
        <v>142</v>
      </c>
      <c r="M69" s="199" t="s">
        <v>135</v>
      </c>
      <c r="N69" s="92" t="s">
        <v>147</v>
      </c>
      <c r="O69" s="199" t="s">
        <v>138</v>
      </c>
      <c r="P69" s="199">
        <v>40</v>
      </c>
    </row>
    <row r="70" spans="1:16" ht="15.75" x14ac:dyDescent="0.25">
      <c r="A70" s="100">
        <v>2</v>
      </c>
      <c r="B70" s="31">
        <v>45439</v>
      </c>
      <c r="C70" s="101" t="s">
        <v>142</v>
      </c>
      <c r="D70" s="199" t="s">
        <v>135</v>
      </c>
      <c r="E70" s="92" t="s">
        <v>147</v>
      </c>
      <c r="F70" s="199" t="s">
        <v>138</v>
      </c>
      <c r="G70" s="199">
        <v>140</v>
      </c>
      <c r="J70" s="100"/>
      <c r="K70" s="137"/>
      <c r="L70" s="101"/>
      <c r="M70" s="101"/>
      <c r="N70" s="101"/>
      <c r="O70" s="101" t="s">
        <v>23</v>
      </c>
      <c r="P70" s="102">
        <f>SUM(P68:P69)</f>
        <v>140</v>
      </c>
    </row>
    <row r="71" spans="1:16" x14ac:dyDescent="0.25">
      <c r="A71" s="100"/>
      <c r="B71" s="137"/>
      <c r="C71" s="101"/>
      <c r="D71" s="101"/>
      <c r="E71" s="101"/>
      <c r="F71" s="101" t="s">
        <v>23</v>
      </c>
      <c r="G71" s="102">
        <f>SUM(G69:G70)</f>
        <v>180</v>
      </c>
      <c r="J71" s="95"/>
      <c r="K71" s="133"/>
      <c r="P71" s="96"/>
    </row>
    <row r="72" spans="1:16" x14ac:dyDescent="0.25">
      <c r="A72" s="95"/>
      <c r="G72" s="96"/>
      <c r="J72" s="103"/>
      <c r="K72" s="169"/>
      <c r="L72" s="104"/>
      <c r="M72" s="104"/>
      <c r="N72" s="104"/>
      <c r="O72" s="104"/>
      <c r="P72" s="105"/>
    </row>
    <row r="73" spans="1:16" x14ac:dyDescent="0.25">
      <c r="A73" s="103"/>
      <c r="B73" s="169"/>
      <c r="C73" s="104"/>
      <c r="D73" s="104"/>
      <c r="E73" s="104"/>
      <c r="F73" s="104"/>
      <c r="G73" s="105"/>
      <c r="J73" s="106" t="s">
        <v>78</v>
      </c>
      <c r="K73" s="170"/>
      <c r="L73" s="47"/>
      <c r="M73" s="47" t="s">
        <v>79</v>
      </c>
      <c r="N73" s="47"/>
      <c r="O73" s="47" t="s">
        <v>80</v>
      </c>
      <c r="P73" s="107"/>
    </row>
    <row r="74" spans="1:16" ht="15.75" thickBot="1" x14ac:dyDescent="0.3">
      <c r="A74" s="106" t="s">
        <v>78</v>
      </c>
      <c r="B74" s="170"/>
      <c r="C74" s="47"/>
      <c r="D74" s="47" t="s">
        <v>79</v>
      </c>
      <c r="E74" s="47"/>
      <c r="F74" s="47" t="s">
        <v>80</v>
      </c>
      <c r="G74" s="107"/>
      <c r="J74" s="117" t="s">
        <v>30</v>
      </c>
      <c r="K74" s="182"/>
      <c r="L74" s="118"/>
      <c r="M74" s="118" t="s">
        <v>81</v>
      </c>
      <c r="N74" s="119"/>
      <c r="O74" s="118" t="s">
        <v>82</v>
      </c>
      <c r="P74" s="120"/>
    </row>
    <row r="75" spans="1:16" ht="15.75" thickBot="1" x14ac:dyDescent="0.3">
      <c r="A75" s="117" t="s">
        <v>30</v>
      </c>
      <c r="B75" s="182"/>
      <c r="C75" s="118"/>
      <c r="D75" s="118" t="s">
        <v>81</v>
      </c>
      <c r="E75" s="119"/>
      <c r="F75" s="118" t="s">
        <v>82</v>
      </c>
      <c r="G75" s="120"/>
    </row>
    <row r="76" spans="1:16" ht="15.75" thickBot="1" x14ac:dyDescent="0.3"/>
    <row r="77" spans="1:16" x14ac:dyDescent="0.25">
      <c r="A77" s="362" t="s">
        <v>0</v>
      </c>
      <c r="B77" s="363"/>
      <c r="C77" s="363"/>
      <c r="D77" s="363"/>
      <c r="E77" s="363"/>
      <c r="F77" s="363"/>
      <c r="G77" s="364"/>
    </row>
    <row r="78" spans="1:16" x14ac:dyDescent="0.25">
      <c r="A78" s="365" t="s">
        <v>129</v>
      </c>
      <c r="B78" s="355"/>
      <c r="C78" s="355"/>
      <c r="D78" s="355"/>
      <c r="E78" s="355"/>
      <c r="F78" s="355"/>
      <c r="G78" s="366"/>
    </row>
    <row r="79" spans="1:16" x14ac:dyDescent="0.25">
      <c r="A79" s="367" t="s">
        <v>83</v>
      </c>
      <c r="B79" s="368"/>
      <c r="C79" s="113" t="s">
        <v>152</v>
      </c>
      <c r="D79" s="113"/>
      <c r="E79" s="114"/>
      <c r="F79" s="115" t="s">
        <v>84</v>
      </c>
      <c r="G79" s="116" t="s">
        <v>153</v>
      </c>
    </row>
    <row r="80" spans="1:16" x14ac:dyDescent="0.25">
      <c r="A80" s="95"/>
      <c r="G80" s="96"/>
    </row>
    <row r="81" spans="1:7" x14ac:dyDescent="0.25">
      <c r="A81" s="97" t="s">
        <v>77</v>
      </c>
      <c r="B81" s="168" t="s">
        <v>36</v>
      </c>
      <c r="C81" s="98" t="s">
        <v>85</v>
      </c>
      <c r="D81" s="98" t="s">
        <v>86</v>
      </c>
      <c r="E81" s="98" t="s">
        <v>5</v>
      </c>
      <c r="F81" s="98" t="s">
        <v>87</v>
      </c>
      <c r="G81" s="99" t="s">
        <v>56</v>
      </c>
    </row>
    <row r="82" spans="1:7" x14ac:dyDescent="0.25">
      <c r="A82" s="100">
        <v>1</v>
      </c>
      <c r="B82" s="137">
        <v>45435</v>
      </c>
      <c r="C82" s="135" t="s">
        <v>135</v>
      </c>
      <c r="D82" s="101" t="s">
        <v>142</v>
      </c>
      <c r="E82" s="206" t="s">
        <v>135</v>
      </c>
      <c r="F82" s="98" t="s">
        <v>138</v>
      </c>
      <c r="G82" s="102">
        <v>40</v>
      </c>
    </row>
    <row r="83" spans="1:7" x14ac:dyDescent="0.25">
      <c r="A83" s="100">
        <v>2</v>
      </c>
      <c r="B83" s="137">
        <v>45435</v>
      </c>
      <c r="C83" s="135" t="s">
        <v>142</v>
      </c>
      <c r="D83" s="101" t="s">
        <v>135</v>
      </c>
      <c r="E83" s="206" t="s">
        <v>135</v>
      </c>
      <c r="F83" s="98" t="s">
        <v>138</v>
      </c>
      <c r="G83" s="102">
        <v>40</v>
      </c>
    </row>
    <row r="84" spans="1:7" x14ac:dyDescent="0.25">
      <c r="A84" s="100">
        <v>3</v>
      </c>
      <c r="B84" s="137">
        <v>45438</v>
      </c>
      <c r="C84" s="135" t="s">
        <v>135</v>
      </c>
      <c r="D84" s="101" t="s">
        <v>142</v>
      </c>
      <c r="E84" s="206" t="s">
        <v>135</v>
      </c>
      <c r="F84" s="98" t="s">
        <v>138</v>
      </c>
      <c r="G84" s="102">
        <v>50</v>
      </c>
    </row>
    <row r="85" spans="1:7" x14ac:dyDescent="0.25">
      <c r="A85" s="100">
        <v>4</v>
      </c>
      <c r="B85" s="137">
        <v>45440</v>
      </c>
      <c r="C85" s="135" t="s">
        <v>135</v>
      </c>
      <c r="D85" s="101" t="s">
        <v>142</v>
      </c>
      <c r="E85" s="101" t="s">
        <v>135</v>
      </c>
      <c r="F85" s="98" t="s">
        <v>138</v>
      </c>
      <c r="G85" s="102">
        <v>40</v>
      </c>
    </row>
    <row r="86" spans="1:7" x14ac:dyDescent="0.25">
      <c r="A86" s="281">
        <v>5</v>
      </c>
      <c r="B86" s="205">
        <v>45440</v>
      </c>
      <c r="C86" s="277" t="s">
        <v>142</v>
      </c>
      <c r="D86" s="278" t="s">
        <v>135</v>
      </c>
      <c r="E86" s="206" t="s">
        <v>135</v>
      </c>
      <c r="F86" s="279" t="s">
        <v>138</v>
      </c>
      <c r="G86" s="280">
        <v>40</v>
      </c>
    </row>
    <row r="87" spans="1:7" x14ac:dyDescent="0.25">
      <c r="A87" s="101">
        <v>6</v>
      </c>
      <c r="B87" s="137">
        <v>45441</v>
      </c>
      <c r="C87" s="135" t="s">
        <v>135</v>
      </c>
      <c r="D87" s="101" t="s">
        <v>142</v>
      </c>
      <c r="E87" s="101" t="s">
        <v>135</v>
      </c>
      <c r="F87" s="98" t="s">
        <v>138</v>
      </c>
      <c r="G87" s="101">
        <v>40</v>
      </c>
    </row>
    <row r="88" spans="1:7" x14ac:dyDescent="0.25">
      <c r="A88" s="101">
        <v>7</v>
      </c>
      <c r="B88" s="137">
        <v>45441</v>
      </c>
      <c r="C88" s="135" t="s">
        <v>142</v>
      </c>
      <c r="D88" s="101" t="s">
        <v>135</v>
      </c>
      <c r="E88" s="101" t="s">
        <v>135</v>
      </c>
      <c r="F88" s="98" t="s">
        <v>138</v>
      </c>
      <c r="G88" s="101">
        <v>190</v>
      </c>
    </row>
    <row r="89" spans="1:7" ht="39" customHeight="1" x14ac:dyDescent="0.25">
      <c r="A89" s="101">
        <v>8</v>
      </c>
      <c r="B89" s="137">
        <v>45441</v>
      </c>
      <c r="C89" s="135" t="s">
        <v>135</v>
      </c>
      <c r="D89" s="150" t="s">
        <v>215</v>
      </c>
      <c r="E89" s="101" t="s">
        <v>135</v>
      </c>
      <c r="F89" s="98" t="s">
        <v>138</v>
      </c>
      <c r="G89" s="101">
        <v>100</v>
      </c>
    </row>
    <row r="90" spans="1:7" ht="27.75" customHeight="1" x14ac:dyDescent="0.25">
      <c r="A90" s="199">
        <v>9</v>
      </c>
      <c r="B90" s="474">
        <v>45442</v>
      </c>
      <c r="C90" s="199" t="s">
        <v>135</v>
      </c>
      <c r="D90" s="475" t="s">
        <v>216</v>
      </c>
      <c r="E90" s="199" t="s">
        <v>135</v>
      </c>
      <c r="F90" s="199" t="s">
        <v>138</v>
      </c>
      <c r="G90" s="199">
        <v>170</v>
      </c>
    </row>
    <row r="91" spans="1:7" x14ac:dyDescent="0.25">
      <c r="A91" s="101">
        <v>10</v>
      </c>
      <c r="B91" s="474">
        <v>45442</v>
      </c>
      <c r="C91" s="135" t="s">
        <v>135</v>
      </c>
      <c r="D91" s="150" t="s">
        <v>142</v>
      </c>
      <c r="E91" s="101" t="s">
        <v>135</v>
      </c>
      <c r="F91" s="98" t="s">
        <v>138</v>
      </c>
      <c r="G91" s="101">
        <v>50</v>
      </c>
    </row>
    <row r="92" spans="1:7" x14ac:dyDescent="0.25">
      <c r="A92" s="471">
        <v>11</v>
      </c>
      <c r="B92" s="474">
        <v>45442</v>
      </c>
      <c r="C92" s="472" t="s">
        <v>135</v>
      </c>
      <c r="D92" s="47" t="s">
        <v>142</v>
      </c>
      <c r="E92" s="471" t="s">
        <v>135</v>
      </c>
      <c r="F92" s="473" t="s">
        <v>138</v>
      </c>
      <c r="G92" s="471">
        <v>50</v>
      </c>
    </row>
    <row r="93" spans="1:7" x14ac:dyDescent="0.25">
      <c r="A93" s="374"/>
      <c r="B93" s="375"/>
      <c r="C93" s="375"/>
      <c r="D93" s="375"/>
      <c r="E93" s="375"/>
      <c r="F93" s="376"/>
      <c r="G93" s="92"/>
    </row>
    <row r="94" spans="1:7" x14ac:dyDescent="0.25">
      <c r="A94" s="95"/>
      <c r="C94" s="175"/>
      <c r="D94" s="104"/>
      <c r="E94" s="155"/>
      <c r="F94" s="186" t="s">
        <v>144</v>
      </c>
      <c r="G94" s="107">
        <f>SUM(G82:G92)</f>
        <v>810</v>
      </c>
    </row>
    <row r="95" spans="1:7" x14ac:dyDescent="0.25">
      <c r="A95" s="95"/>
      <c r="C95" s="175"/>
      <c r="D95" s="104"/>
      <c r="E95" s="155"/>
      <c r="G95" s="96"/>
    </row>
    <row r="96" spans="1:7" x14ac:dyDescent="0.25">
      <c r="A96" s="95"/>
      <c r="C96" s="175"/>
      <c r="D96" s="104"/>
      <c r="E96" s="155"/>
      <c r="G96" s="96"/>
    </row>
    <row r="97" spans="1:7" x14ac:dyDescent="0.25">
      <c r="A97" s="95"/>
      <c r="C97" s="175"/>
      <c r="D97" s="104"/>
      <c r="E97" s="155"/>
      <c r="G97" s="96"/>
    </row>
    <row r="98" spans="1:7" x14ac:dyDescent="0.25">
      <c r="A98" s="103"/>
      <c r="B98" s="169"/>
      <c r="C98" s="104"/>
      <c r="D98" s="104"/>
      <c r="E98" s="104"/>
      <c r="F98" s="104"/>
      <c r="G98" s="105"/>
    </row>
    <row r="99" spans="1:7" x14ac:dyDescent="0.25">
      <c r="A99" s="106" t="s">
        <v>78</v>
      </c>
      <c r="B99" s="170"/>
      <c r="C99" s="47"/>
      <c r="D99" s="47" t="s">
        <v>79</v>
      </c>
      <c r="E99" s="47"/>
      <c r="F99" s="47" t="s">
        <v>80</v>
      </c>
      <c r="G99" s="107"/>
    </row>
    <row r="100" spans="1:7" ht="15.75" thickBot="1" x14ac:dyDescent="0.3">
      <c r="A100" s="117" t="s">
        <v>30</v>
      </c>
      <c r="B100" s="182"/>
      <c r="C100" s="118"/>
      <c r="D100" s="118" t="s">
        <v>81</v>
      </c>
      <c r="E100" s="119"/>
      <c r="F100" s="118" t="s">
        <v>82</v>
      </c>
      <c r="G100" s="120"/>
    </row>
  </sheetData>
  <mergeCells count="35">
    <mergeCell ref="J63:P63"/>
    <mergeCell ref="J64:P64"/>
    <mergeCell ref="J65:K65"/>
    <mergeCell ref="A44:E44"/>
    <mergeCell ref="A93:F93"/>
    <mergeCell ref="A79:B79"/>
    <mergeCell ref="A78:G78"/>
    <mergeCell ref="A50:G50"/>
    <mergeCell ref="A51:G51"/>
    <mergeCell ref="A52:B52"/>
    <mergeCell ref="A58:E58"/>
    <mergeCell ref="A77:G77"/>
    <mergeCell ref="A66:B66"/>
    <mergeCell ref="A65:G65"/>
    <mergeCell ref="A64:G64"/>
    <mergeCell ref="I15:J15"/>
    <mergeCell ref="I1:O1"/>
    <mergeCell ref="I2:O2"/>
    <mergeCell ref="I3:J3"/>
    <mergeCell ref="A15:G15"/>
    <mergeCell ref="I13:O13"/>
    <mergeCell ref="I14:O14"/>
    <mergeCell ref="A32:B32"/>
    <mergeCell ref="A31:G31"/>
    <mergeCell ref="A30:G30"/>
    <mergeCell ref="A1:G1"/>
    <mergeCell ref="A2:G2"/>
    <mergeCell ref="A3:B3"/>
    <mergeCell ref="A17:B17"/>
    <mergeCell ref="A16:G16"/>
    <mergeCell ref="I21:M21"/>
    <mergeCell ref="I28:O28"/>
    <mergeCell ref="I29:O29"/>
    <mergeCell ref="I30:J30"/>
    <mergeCell ref="A24:E25"/>
  </mergeCells>
  <pageMargins left="0.7" right="0.7" top="0.75" bottom="0.75" header="0.3" footer="0.3"/>
  <pageSetup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69"/>
  <sheetViews>
    <sheetView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H9" sqref="H9"/>
    </sheetView>
  </sheetViews>
  <sheetFormatPr defaultRowHeight="15" x14ac:dyDescent="0.25"/>
  <cols>
    <col min="1" max="1" width="11.5703125" bestFit="1" customWidth="1"/>
    <col min="3" max="3" width="18.85546875" customWidth="1"/>
    <col min="7" max="7" width="11.28515625" customWidth="1"/>
    <col min="8" max="8" width="11.42578125" customWidth="1"/>
  </cols>
  <sheetData>
    <row r="1" spans="1:12" ht="15.75" x14ac:dyDescent="0.25">
      <c r="A1" s="431" t="s">
        <v>52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</row>
    <row r="2" spans="1:12" ht="15.75" x14ac:dyDescent="0.25">
      <c r="A2" s="432"/>
      <c r="B2" s="433"/>
      <c r="C2" s="433"/>
      <c r="D2" s="433"/>
      <c r="E2" s="434"/>
      <c r="F2" s="434"/>
      <c r="G2" s="435" t="s">
        <v>35</v>
      </c>
      <c r="H2" s="436"/>
      <c r="I2" s="436"/>
      <c r="J2" s="436"/>
      <c r="K2" s="437"/>
      <c r="L2" s="38"/>
    </row>
    <row r="3" spans="1:12" ht="47.25" x14ac:dyDescent="0.25">
      <c r="A3" s="438" t="s">
        <v>36</v>
      </c>
      <c r="B3" s="439" t="s">
        <v>212</v>
      </c>
      <c r="C3" s="439" t="s">
        <v>38</v>
      </c>
      <c r="D3" s="439" t="s">
        <v>39</v>
      </c>
      <c r="E3" s="439" t="s">
        <v>48</v>
      </c>
      <c r="F3" s="439" t="s">
        <v>49</v>
      </c>
      <c r="G3" s="439" t="s">
        <v>43</v>
      </c>
      <c r="H3" s="439" t="s">
        <v>50</v>
      </c>
      <c r="I3" s="439" t="s">
        <v>45</v>
      </c>
      <c r="J3" s="439" t="s">
        <v>46</v>
      </c>
      <c r="K3" s="439" t="s">
        <v>47</v>
      </c>
      <c r="L3" s="439" t="s">
        <v>23</v>
      </c>
    </row>
    <row r="4" spans="1:12" ht="15.75" x14ac:dyDescent="0.25">
      <c r="A4" s="440"/>
      <c r="B4" s="441"/>
      <c r="C4" s="441"/>
      <c r="D4" s="441">
        <f>SUM(D5:D100)</f>
        <v>45</v>
      </c>
      <c r="E4" s="441">
        <f t="shared" ref="E4:F4" si="0">SUM(E5:E100)</f>
        <v>0</v>
      </c>
      <c r="F4" s="441">
        <f t="shared" si="0"/>
        <v>400</v>
      </c>
      <c r="G4" s="441"/>
      <c r="H4" s="441">
        <f>SUM(H5:H100)</f>
        <v>140</v>
      </c>
      <c r="I4" s="441">
        <f>SUM(I5:I100)</f>
        <v>0</v>
      </c>
      <c r="J4" s="441">
        <f>SUM(J5:J100)</f>
        <v>0</v>
      </c>
      <c r="K4" s="441">
        <f>SUM(K5:K100)</f>
        <v>0</v>
      </c>
      <c r="L4" s="441">
        <f>SUM(E4,F4,H4,I4,J4,K4)</f>
        <v>540</v>
      </c>
    </row>
    <row r="5" spans="1:12" ht="39" customHeight="1" x14ac:dyDescent="0.25">
      <c r="A5" s="31">
        <v>45433</v>
      </c>
      <c r="B5" s="442">
        <v>4475</v>
      </c>
      <c r="C5" s="442" t="s">
        <v>179</v>
      </c>
      <c r="D5" s="443">
        <v>45</v>
      </c>
      <c r="E5" s="443"/>
      <c r="F5" s="443">
        <v>400</v>
      </c>
      <c r="G5" s="442" t="s">
        <v>178</v>
      </c>
      <c r="H5" s="443">
        <v>140</v>
      </c>
      <c r="I5" s="443"/>
      <c r="J5" s="443"/>
      <c r="K5" s="443"/>
      <c r="L5" s="443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77" t="s">
        <v>51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</row>
    <row r="2" spans="1:12" x14ac:dyDescent="0.25">
      <c r="A2" s="25"/>
      <c r="B2" s="26"/>
      <c r="C2" s="26"/>
      <c r="D2" s="26"/>
      <c r="E2" s="27"/>
      <c r="F2" s="27"/>
      <c r="G2" s="378" t="s">
        <v>35</v>
      </c>
      <c r="H2" s="379"/>
      <c r="I2" s="379"/>
      <c r="J2" s="379"/>
      <c r="K2" s="380"/>
      <c r="L2" s="24"/>
    </row>
    <row r="3" spans="1:12" ht="31.5" x14ac:dyDescent="0.25">
      <c r="A3" s="131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 x14ac:dyDescent="0.25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 x14ac:dyDescent="0.2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 x14ac:dyDescent="0.2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 x14ac:dyDescent="0.2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6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zoomScaleNormal="100"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6"/>
    </sheetView>
  </sheetViews>
  <sheetFormatPr defaultRowHeight="15" x14ac:dyDescent="0.25"/>
  <cols>
    <col min="1" max="1" width="11.5703125" bestFit="1" customWidth="1"/>
    <col min="2" max="2" width="9.28515625" bestFit="1" customWidth="1"/>
    <col min="3" max="3" width="19.28515625" bestFit="1" customWidth="1"/>
    <col min="4" max="6" width="9.28515625" bestFit="1" customWidth="1"/>
    <col min="7" max="7" width="12.5703125" customWidth="1"/>
    <col min="8" max="8" width="10.28515625" customWidth="1"/>
    <col min="9" max="12" width="9.28515625" bestFit="1" customWidth="1"/>
  </cols>
  <sheetData>
    <row r="1" spans="1:12" ht="15.75" x14ac:dyDescent="0.25">
      <c r="A1" s="431" t="s">
        <v>53</v>
      </c>
      <c r="B1" s="431"/>
      <c r="C1" s="431"/>
      <c r="D1" s="431"/>
      <c r="E1" s="431"/>
      <c r="F1" s="431"/>
      <c r="G1" s="431"/>
      <c r="H1" s="431"/>
      <c r="I1" s="431"/>
      <c r="J1" s="431"/>
      <c r="K1" s="431"/>
      <c r="L1" s="431"/>
    </row>
    <row r="2" spans="1:12" ht="15.75" x14ac:dyDescent="0.25">
      <c r="A2" s="432"/>
      <c r="B2" s="433"/>
      <c r="C2" s="433"/>
      <c r="D2" s="433"/>
      <c r="E2" s="433"/>
      <c r="F2" s="433"/>
      <c r="G2" s="431" t="s">
        <v>35</v>
      </c>
      <c r="H2" s="431"/>
      <c r="I2" s="431"/>
      <c r="J2" s="431"/>
      <c r="K2" s="431"/>
      <c r="L2" s="38"/>
    </row>
    <row r="3" spans="1:12" ht="47.25" x14ac:dyDescent="0.25">
      <c r="A3" s="438" t="s">
        <v>36</v>
      </c>
      <c r="B3" s="439" t="s">
        <v>115</v>
      </c>
      <c r="C3" s="439" t="s">
        <v>38</v>
      </c>
      <c r="D3" s="439" t="s">
        <v>39</v>
      </c>
      <c r="E3" s="439" t="s">
        <v>48</v>
      </c>
      <c r="F3" s="439" t="s">
        <v>49</v>
      </c>
      <c r="G3" s="439" t="s">
        <v>43</v>
      </c>
      <c r="H3" s="439" t="s">
        <v>50</v>
      </c>
      <c r="I3" s="439" t="s">
        <v>45</v>
      </c>
      <c r="J3" s="439" t="s">
        <v>46</v>
      </c>
      <c r="K3" s="439" t="s">
        <v>47</v>
      </c>
      <c r="L3" s="439" t="s">
        <v>23</v>
      </c>
    </row>
    <row r="4" spans="1:12" ht="15.75" x14ac:dyDescent="0.25">
      <c r="A4" s="444"/>
      <c r="B4" s="445"/>
      <c r="C4" s="445"/>
      <c r="D4" s="445">
        <f>SUM(D5:D101)</f>
        <v>4705</v>
      </c>
      <c r="E4" s="445">
        <f>SUM(E5:E101)</f>
        <v>400</v>
      </c>
      <c r="F4" s="445">
        <f t="shared" ref="F4" si="0">SUM(F6:F101)</f>
        <v>140</v>
      </c>
      <c r="G4" s="445"/>
      <c r="H4" s="445">
        <f>SUM(H6:H101)</f>
        <v>40</v>
      </c>
      <c r="I4" s="445">
        <f>SUM(I6:I101)</f>
        <v>0</v>
      </c>
      <c r="J4" s="445">
        <f>SUM(J5:J101)</f>
        <v>150</v>
      </c>
      <c r="K4" s="445">
        <f>SUM(K6:K101)</f>
        <v>0</v>
      </c>
      <c r="L4" s="445">
        <f>SUM(E4,F4,H4,I4,J4,K4)</f>
        <v>730</v>
      </c>
    </row>
    <row r="5" spans="1:12" s="234" customFormat="1" ht="26.25" customHeight="1" x14ac:dyDescent="0.25">
      <c r="A5" s="446">
        <v>45437</v>
      </c>
      <c r="B5" s="447">
        <v>8217</v>
      </c>
      <c r="C5" s="447" t="s">
        <v>184</v>
      </c>
      <c r="D5" s="447">
        <v>4645</v>
      </c>
      <c r="E5" s="447">
        <v>400</v>
      </c>
      <c r="F5" s="447"/>
      <c r="G5" s="447" t="s">
        <v>190</v>
      </c>
      <c r="H5" s="447"/>
      <c r="I5" s="447"/>
      <c r="J5" s="447">
        <v>150</v>
      </c>
      <c r="K5" s="447"/>
      <c r="L5" s="447"/>
    </row>
    <row r="6" spans="1:12" ht="15.75" x14ac:dyDescent="0.25">
      <c r="A6" s="446">
        <v>45439</v>
      </c>
      <c r="B6" s="443">
        <v>8221</v>
      </c>
      <c r="C6" s="448" t="s">
        <v>184</v>
      </c>
      <c r="D6" s="443">
        <v>60</v>
      </c>
      <c r="E6" s="443"/>
      <c r="F6" s="443">
        <v>140</v>
      </c>
      <c r="G6" s="443" t="s">
        <v>190</v>
      </c>
      <c r="H6" s="443">
        <v>40</v>
      </c>
      <c r="I6" s="443"/>
      <c r="J6" s="443"/>
      <c r="K6" s="443"/>
      <c r="L6" s="443"/>
    </row>
    <row r="7" spans="1:12" x14ac:dyDescent="0.25">
      <c r="A7" s="239"/>
      <c r="B7" s="32"/>
      <c r="C7" s="173"/>
      <c r="D7" s="33"/>
      <c r="E7" s="33"/>
      <c r="F7" s="33"/>
      <c r="G7" s="33"/>
      <c r="H7" s="34"/>
      <c r="I7" s="34"/>
      <c r="J7" s="34"/>
      <c r="K7" s="34"/>
      <c r="L7" s="35"/>
    </row>
    <row r="8" spans="1:12" ht="15.75" x14ac:dyDescent="0.2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 x14ac:dyDescent="0.2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 x14ac:dyDescent="0.2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 x14ac:dyDescent="0.2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 x14ac:dyDescent="0.2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 x14ac:dyDescent="0.2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 x14ac:dyDescent="0.2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 x14ac:dyDescent="0.2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 x14ac:dyDescent="0.2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 x14ac:dyDescent="0.2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 x14ac:dyDescent="0.2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 x14ac:dyDescent="0.2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 x14ac:dyDescent="0.2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 x14ac:dyDescent="0.2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 x14ac:dyDescent="0.2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 x14ac:dyDescent="0.2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 x14ac:dyDescent="0.2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 x14ac:dyDescent="0.2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 x14ac:dyDescent="0.2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 x14ac:dyDescent="0.2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 x14ac:dyDescent="0.2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 x14ac:dyDescent="0.2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 x14ac:dyDescent="0.2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 x14ac:dyDescent="0.2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 x14ac:dyDescent="0.2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 x14ac:dyDescent="0.2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 x14ac:dyDescent="0.2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 x14ac:dyDescent="0.2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 x14ac:dyDescent="0.2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 x14ac:dyDescent="0.2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 x14ac:dyDescent="0.2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 x14ac:dyDescent="0.2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 x14ac:dyDescent="0.2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 x14ac:dyDescent="0.2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 x14ac:dyDescent="0.2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 x14ac:dyDescent="0.2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 x14ac:dyDescent="0.2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 x14ac:dyDescent="0.2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 x14ac:dyDescent="0.2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 x14ac:dyDescent="0.2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 x14ac:dyDescent="0.2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 x14ac:dyDescent="0.2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 x14ac:dyDescent="0.2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 x14ac:dyDescent="0.2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 x14ac:dyDescent="0.2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 x14ac:dyDescent="0.2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 x14ac:dyDescent="0.2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 x14ac:dyDescent="0.2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 x14ac:dyDescent="0.2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 x14ac:dyDescent="0.2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 x14ac:dyDescent="0.2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 x14ac:dyDescent="0.2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 x14ac:dyDescent="0.2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 x14ac:dyDescent="0.2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 x14ac:dyDescent="0.2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 x14ac:dyDescent="0.2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 x14ac:dyDescent="0.2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 x14ac:dyDescent="0.2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 x14ac:dyDescent="0.2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 x14ac:dyDescent="0.2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 x14ac:dyDescent="0.2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 x14ac:dyDescent="0.2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 x14ac:dyDescent="0.2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 x14ac:dyDescent="0.2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 x14ac:dyDescent="0.2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 x14ac:dyDescent="0.2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 x14ac:dyDescent="0.2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 x14ac:dyDescent="0.2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 x14ac:dyDescent="0.2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 x14ac:dyDescent="0.2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 x14ac:dyDescent="0.2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 x14ac:dyDescent="0.2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 x14ac:dyDescent="0.2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 x14ac:dyDescent="0.2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 x14ac:dyDescent="0.2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 x14ac:dyDescent="0.2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 x14ac:dyDescent="0.2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 x14ac:dyDescent="0.2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 x14ac:dyDescent="0.2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 x14ac:dyDescent="0.2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 x14ac:dyDescent="0.2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 x14ac:dyDescent="0.2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 x14ac:dyDescent="0.2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 x14ac:dyDescent="0.2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 x14ac:dyDescent="0.2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 x14ac:dyDescent="0.2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 x14ac:dyDescent="0.2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 x14ac:dyDescent="0.2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 x14ac:dyDescent="0.2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 x14ac:dyDescent="0.2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 x14ac:dyDescent="0.2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 x14ac:dyDescent="0.2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 x14ac:dyDescent="0.2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 x14ac:dyDescent="0.2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 x14ac:dyDescent="0.2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 x14ac:dyDescent="0.2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 x14ac:dyDescent="0.2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 x14ac:dyDescent="0.2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 x14ac:dyDescent="0.2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 x14ac:dyDescent="0.2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 x14ac:dyDescent="0.2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 x14ac:dyDescent="0.2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 x14ac:dyDescent="0.2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 x14ac:dyDescent="0.2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 x14ac:dyDescent="0.2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 x14ac:dyDescent="0.2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 x14ac:dyDescent="0.2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 x14ac:dyDescent="0.2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 x14ac:dyDescent="0.2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 x14ac:dyDescent="0.2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 x14ac:dyDescent="0.2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 x14ac:dyDescent="0.2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 x14ac:dyDescent="0.2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 x14ac:dyDescent="0.2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 x14ac:dyDescent="0.2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 x14ac:dyDescent="0.2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 x14ac:dyDescent="0.2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 x14ac:dyDescent="0.2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 x14ac:dyDescent="0.2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 x14ac:dyDescent="0.2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 x14ac:dyDescent="0.2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 x14ac:dyDescent="0.2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 x14ac:dyDescent="0.2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 x14ac:dyDescent="0.2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 x14ac:dyDescent="0.2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 x14ac:dyDescent="0.2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 x14ac:dyDescent="0.2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 x14ac:dyDescent="0.2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 x14ac:dyDescent="0.2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 x14ac:dyDescent="0.2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 x14ac:dyDescent="0.2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 x14ac:dyDescent="0.2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 x14ac:dyDescent="0.2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 x14ac:dyDescent="0.2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 x14ac:dyDescent="0.2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 x14ac:dyDescent="0.2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 x14ac:dyDescent="0.2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 x14ac:dyDescent="0.2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 x14ac:dyDescent="0.2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 x14ac:dyDescent="0.2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 x14ac:dyDescent="0.2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 x14ac:dyDescent="0.2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 x14ac:dyDescent="0.2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 x14ac:dyDescent="0.2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 x14ac:dyDescent="0.2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 x14ac:dyDescent="0.2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 x14ac:dyDescent="0.2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 x14ac:dyDescent="0.2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 x14ac:dyDescent="0.2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 x14ac:dyDescent="0.2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 x14ac:dyDescent="0.2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 x14ac:dyDescent="0.2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 x14ac:dyDescent="0.2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 x14ac:dyDescent="0.2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 x14ac:dyDescent="0.2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 x14ac:dyDescent="0.2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 x14ac:dyDescent="0.2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 x14ac:dyDescent="0.2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 x14ac:dyDescent="0.2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 x14ac:dyDescent="0.2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 x14ac:dyDescent="0.2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 x14ac:dyDescent="0.2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 x14ac:dyDescent="0.2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2">
    <mergeCell ref="A1:L1"/>
    <mergeCell ref="G2:K2"/>
  </mergeCells>
  <pageMargins left="0.25" right="0.25" top="0.75" bottom="0.75" header="0.3" footer="0.3"/>
  <pageSetup paperSize="9" scale="7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6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5"/>
      <c r="B1" s="381" t="s">
        <v>54</v>
      </c>
      <c r="C1" s="381"/>
      <c r="D1" s="381"/>
      <c r="E1" s="46"/>
    </row>
    <row r="2" spans="1:6" x14ac:dyDescent="0.25">
      <c r="A2" s="45"/>
      <c r="B2" s="381"/>
      <c r="C2" s="381"/>
      <c r="D2" s="381"/>
      <c r="E2" s="46"/>
    </row>
    <row r="3" spans="1:6" x14ac:dyDescent="0.25">
      <c r="A3" s="47"/>
      <c r="B3" s="47"/>
      <c r="C3" s="48" t="s">
        <v>23</v>
      </c>
      <c r="D3" s="48">
        <f>SUM(D5:D37)</f>
        <v>80</v>
      </c>
      <c r="E3" s="47"/>
    </row>
    <row r="4" spans="1:6" x14ac:dyDescent="0.25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34" customFormat="1" x14ac:dyDescent="0.25">
      <c r="A5" s="241">
        <v>45438</v>
      </c>
      <c r="B5" s="242" t="s">
        <v>150</v>
      </c>
      <c r="C5" s="242" t="s">
        <v>135</v>
      </c>
      <c r="D5" s="242">
        <v>40</v>
      </c>
      <c r="E5" s="237"/>
    </row>
    <row r="6" spans="1:6" ht="32.25" customHeight="1" x14ac:dyDescent="0.25">
      <c r="A6" s="241">
        <v>45442</v>
      </c>
      <c r="B6" s="242" t="s">
        <v>150</v>
      </c>
      <c r="C6" s="242"/>
      <c r="D6" s="242">
        <v>40</v>
      </c>
      <c r="E6" s="237"/>
    </row>
    <row r="7" spans="1:6" x14ac:dyDescent="0.25">
      <c r="A7" s="241"/>
      <c r="B7" s="242"/>
      <c r="C7" s="242"/>
      <c r="D7" s="242"/>
      <c r="E7" s="243"/>
    </row>
    <row r="8" spans="1:6" x14ac:dyDescent="0.25">
      <c r="A8" s="240"/>
      <c r="B8" s="236"/>
      <c r="C8" s="236"/>
      <c r="D8" s="236"/>
      <c r="E8" s="237"/>
    </row>
    <row r="9" spans="1:6" x14ac:dyDescent="0.25">
      <c r="A9" s="211"/>
      <c r="B9" s="92"/>
      <c r="C9" s="92"/>
      <c r="D9" s="199"/>
      <c r="E9" s="54"/>
    </row>
    <row r="10" spans="1:6" x14ac:dyDescent="0.25">
      <c r="A10" s="211"/>
      <c r="B10" s="92"/>
      <c r="C10" s="92"/>
      <c r="D10" s="199"/>
      <c r="E10" s="72"/>
    </row>
    <row r="11" spans="1:6" x14ac:dyDescent="0.25">
      <c r="A11" s="211"/>
      <c r="B11" s="198"/>
      <c r="C11" s="196"/>
      <c r="D11" s="238"/>
      <c r="E11" s="71"/>
    </row>
    <row r="12" spans="1:6" x14ac:dyDescent="0.25">
      <c r="A12" s="211"/>
      <c r="B12" s="191"/>
      <c r="C12" s="192"/>
      <c r="D12" s="193"/>
      <c r="E12" s="54"/>
      <c r="F12" s="69"/>
    </row>
    <row r="13" spans="1:6" x14ac:dyDescent="0.25">
      <c r="A13" s="211"/>
      <c r="B13" s="191"/>
      <c r="C13" s="192"/>
      <c r="D13" s="193"/>
      <c r="E13" s="54"/>
      <c r="F13" s="69"/>
    </row>
    <row r="14" spans="1:6" x14ac:dyDescent="0.25">
      <c r="A14" s="190"/>
      <c r="B14" s="191"/>
      <c r="C14" s="192"/>
      <c r="D14" s="193"/>
      <c r="E14" s="54"/>
      <c r="F14" s="69"/>
    </row>
    <row r="15" spans="1:6" x14ac:dyDescent="0.25">
      <c r="A15" s="195"/>
      <c r="B15" s="196"/>
      <c r="C15" s="196"/>
      <c r="D15" s="197"/>
      <c r="E15" s="72"/>
    </row>
    <row r="16" spans="1:6" x14ac:dyDescent="0.25">
      <c r="A16" s="195"/>
      <c r="B16" s="196"/>
      <c r="C16" s="196"/>
      <c r="D16" s="197"/>
      <c r="E16" s="72"/>
    </row>
    <row r="17" spans="1:5" x14ac:dyDescent="0.25">
      <c r="A17" s="195"/>
      <c r="B17" s="196"/>
      <c r="C17" s="196"/>
      <c r="D17" s="197"/>
      <c r="E17" s="72"/>
    </row>
    <row r="18" spans="1:5" x14ac:dyDescent="0.25">
      <c r="A18" s="56"/>
      <c r="B18" s="54"/>
      <c r="C18" s="54"/>
      <c r="D18" s="54"/>
      <c r="E18" s="54"/>
    </row>
    <row r="19" spans="1:5" x14ac:dyDescent="0.25">
      <c r="A19" s="56"/>
      <c r="B19" s="54"/>
      <c r="C19" s="54"/>
      <c r="D19" s="54"/>
      <c r="E19" s="54"/>
    </row>
    <row r="20" spans="1:5" x14ac:dyDescent="0.25">
      <c r="A20" s="56"/>
      <c r="B20" s="54"/>
      <c r="C20" s="54"/>
      <c r="D20" s="54"/>
      <c r="E20" s="54"/>
    </row>
    <row r="21" spans="1:5" x14ac:dyDescent="0.25">
      <c r="A21" s="56"/>
      <c r="B21" s="54"/>
      <c r="C21" s="54"/>
      <c r="D21" s="54"/>
      <c r="E21" s="54"/>
    </row>
    <row r="22" spans="1:5" x14ac:dyDescent="0.25">
      <c r="A22" s="56"/>
      <c r="B22" s="54"/>
      <c r="C22" s="54"/>
      <c r="D22" s="54"/>
      <c r="E22" s="54"/>
    </row>
    <row r="23" spans="1:5" x14ac:dyDescent="0.25">
      <c r="A23" s="56"/>
      <c r="B23" s="54"/>
      <c r="C23" s="54"/>
      <c r="D23" s="54"/>
      <c r="E23" s="54"/>
    </row>
    <row r="24" spans="1:5" x14ac:dyDescent="0.25">
      <c r="A24" s="56"/>
      <c r="B24" s="54"/>
      <c r="C24" s="54"/>
      <c r="D24" s="54"/>
      <c r="E24" s="54"/>
    </row>
    <row r="25" spans="1:5" x14ac:dyDescent="0.25">
      <c r="A25" s="56"/>
      <c r="B25" s="54"/>
      <c r="C25" s="54"/>
      <c r="D25" s="54"/>
      <c r="E25" s="54"/>
    </row>
    <row r="26" spans="1:5" x14ac:dyDescent="0.25">
      <c r="A26" s="56"/>
      <c r="B26" s="54"/>
      <c r="C26" s="54"/>
      <c r="D26" s="54"/>
      <c r="E26" s="54"/>
    </row>
    <row r="27" spans="1:5" x14ac:dyDescent="0.25">
      <c r="A27" s="56"/>
      <c r="B27" s="54"/>
      <c r="C27" s="54"/>
      <c r="D27" s="54"/>
      <c r="E27" s="54"/>
    </row>
    <row r="28" spans="1:5" x14ac:dyDescent="0.25">
      <c r="A28" s="56"/>
      <c r="B28" s="54"/>
      <c r="C28" s="54"/>
      <c r="D28" s="54"/>
      <c r="E28" s="54"/>
    </row>
    <row r="29" spans="1:5" x14ac:dyDescent="0.25">
      <c r="A29" s="56"/>
      <c r="B29" s="54"/>
      <c r="C29" s="54"/>
      <c r="D29" s="54"/>
      <c r="E29" s="54"/>
    </row>
    <row r="30" spans="1:5" x14ac:dyDescent="0.25">
      <c r="A30" s="56"/>
      <c r="B30" s="54"/>
      <c r="C30" s="54"/>
      <c r="D30" s="54"/>
      <c r="E30" s="54"/>
    </row>
    <row r="31" spans="1:5" x14ac:dyDescent="0.25">
      <c r="A31" s="56"/>
      <c r="B31" s="54"/>
      <c r="C31" s="54"/>
      <c r="D31" s="54"/>
      <c r="E31" s="54"/>
    </row>
    <row r="32" spans="1:5" x14ac:dyDescent="0.25">
      <c r="A32" s="56"/>
      <c r="B32" s="54"/>
      <c r="C32" s="54"/>
      <c r="D32" s="54"/>
      <c r="E32" s="54"/>
    </row>
    <row r="33" spans="1:5" x14ac:dyDescent="0.25">
      <c r="A33" s="56"/>
      <c r="B33" s="54"/>
      <c r="C33" s="54"/>
      <c r="D33" s="54"/>
      <c r="E33" s="54"/>
    </row>
    <row r="34" spans="1:5" x14ac:dyDescent="0.25">
      <c r="A34" s="56"/>
      <c r="B34" s="54"/>
      <c r="C34" s="54"/>
      <c r="D34" s="54"/>
      <c r="E34" s="54"/>
    </row>
    <row r="35" spans="1:5" x14ac:dyDescent="0.25">
      <c r="A35" s="56"/>
      <c r="B35" s="54"/>
      <c r="C35" s="54"/>
      <c r="D35" s="54"/>
      <c r="E35" s="54"/>
    </row>
    <row r="36" spans="1:5" x14ac:dyDescent="0.25">
      <c r="A36" s="56"/>
      <c r="B36" s="54"/>
      <c r="C36" s="54"/>
      <c r="D36" s="54"/>
      <c r="E36" s="54"/>
    </row>
    <row r="37" spans="1:5" x14ac:dyDescent="0.2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Goods Delivery Voucher</vt:lpstr>
      <vt:lpstr>Conveyance Voucher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2024-06-01T07:19:50Z</cp:lastPrinted>
  <dcterms:created xsi:type="dcterms:W3CDTF">2023-01-08T05:51:58Z</dcterms:created>
  <dcterms:modified xsi:type="dcterms:W3CDTF">2024-06-01T07:38:50Z</dcterms:modified>
</cp:coreProperties>
</file>