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6-2024 to 30-6-2024\1-6-2024 to 10-6-2024\"/>
    </mc:Choice>
  </mc:AlternateContent>
  <xr:revisionPtr revIDLastSave="0" documentId="13_ncr:1_{B4A32729-9B14-4B85-9FC6-BB9A0BF138D2}" xr6:coauthVersionLast="47" xr6:coauthVersionMax="47" xr10:uidLastSave="{00000000-0000-0000-0000-000000000000}"/>
  <bookViews>
    <workbookView xWindow="-120" yWindow="-120" windowWidth="20730" windowHeight="11160" tabRatio="863" activeTab="4" xr2:uid="{00000000-000D-0000-FFFF-FFFF00000000}"/>
  </bookViews>
  <sheets>
    <sheet name="Front Page" sheetId="1" r:id="rId1"/>
    <sheet name="1. B2B- IPP" sheetId="2" state="hidden" r:id="rId2"/>
    <sheet name="2. B2C" sheetId="3" r:id="rId3"/>
    <sheet name="3. B2B-Non Power" sheetId="4" state="hidden" r:id="rId4"/>
    <sheet name="Goods Delivery Voucher" sheetId="19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3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8" l="1"/>
  <c r="L28" i="3"/>
  <c r="L29" i="3"/>
  <c r="L30" i="3"/>
  <c r="L31" i="3"/>
  <c r="L32" i="3"/>
  <c r="L33" i="3"/>
  <c r="L34" i="3"/>
  <c r="L27" i="3" l="1"/>
  <c r="H4" i="6"/>
  <c r="F4" i="6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D25" i="1"/>
  <c r="D4" i="3"/>
  <c r="E4" i="3"/>
  <c r="F2" i="8"/>
  <c r="L6" i="3"/>
  <c r="L7" i="3"/>
  <c r="L8" i="3"/>
  <c r="L9" i="3"/>
  <c r="L10" i="3"/>
  <c r="L11" i="3"/>
  <c r="L5" i="3"/>
  <c r="F44" i="8"/>
  <c r="F23" i="8"/>
  <c r="G81" i="18"/>
  <c r="D3" i="7"/>
  <c r="L6" i="20"/>
  <c r="E5" i="20"/>
  <c r="G8" i="18"/>
  <c r="G37" i="18"/>
  <c r="H4" i="3"/>
  <c r="F4" i="3"/>
  <c r="J4" i="3" l="1"/>
  <c r="L42" i="3"/>
  <c r="L43" i="3"/>
  <c r="L44" i="3"/>
  <c r="L45" i="3"/>
  <c r="L46" i="3"/>
  <c r="L47" i="3"/>
  <c r="L48" i="3"/>
  <c r="L49" i="3"/>
  <c r="L50" i="3"/>
  <c r="G23" i="18"/>
  <c r="G20" i="19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G49" i="18" l="1"/>
  <c r="O7" i="18" l="1"/>
  <c r="E2" i="10" l="1"/>
  <c r="C13" i="1" s="1"/>
  <c r="O34" i="18"/>
  <c r="E12" i="17" l="1"/>
  <c r="D34" i="21" l="1"/>
  <c r="D13" i="21"/>
  <c r="C10" i="1" l="1"/>
  <c r="D4" i="4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C11" i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L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<sst xmlns="http://schemas.openxmlformats.org/spreadsheetml/2006/main" count="866" uniqueCount="252">
  <si>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</si>
  <si>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</si>
  <si>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</si>
  <si>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</si>
  <si>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</si>
  <si>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</si>
  <si>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</si>
  <si>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</si>
  <si>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</si>
  <si>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</si>
  <si>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</si>
  <si>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</si>
  <si>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</si>
  <si>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</si>
  <si>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</si>
  <si>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</si>
  <si>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</si>
  <si>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</si>
  <si>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</si>
  <si>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</si>
  <si>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</si>
  <si>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</si>
  <si>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</si>
  <si>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</si>
  <si>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</si>
  <si>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</si>
  <si>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</si>
  <si>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</si>
  <si>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</si>
  <si>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</si>
  <si>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</si>
  <si>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</si>
  <si>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</si>
  <si>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</si>
  <si>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</si>
  <si>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</si>
  <si>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</si>
  <si>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</si>
  <si>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</si>
  <si>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</si>
  <si>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</si>
  <si>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</si>
  <si>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</si>
  <si>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</si>
  <si>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</si>
  <si>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</si>
  <si>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</si>
  <si>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</si>
  <si>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</si>
  <si>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</si>
  <si>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</si>
  <si>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</si>
  <si>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</si>
  <si>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</si>
  <si>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</si>
  <si>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</si>
  <si>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</si>
  <si>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</si>
  <si>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</si>
  <si>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</si>
  <si>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</si>
  <si>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</si>
  <si>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</si>
  <si>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</si>
  <si>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</si>
  <si>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</si>
  <si>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</si>
  <si>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</si>
  <si>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</si>
  <si>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</si>
  <si>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</si>
  <si>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</si>
  <si>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</si>
  <si>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</si>
  <si>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</si>
  <si>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</si>
  <si>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</si>
  <si>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</si>
  <si>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</si>
  <si>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</si>
  <si>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</si>
  <si>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</si>
  <si>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</si>
  <si>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</si>
  <si>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</si>
  <si>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</si>
  <si>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</si>
  <si>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</si>
  <si>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</si>
  <si>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</si>
  <si>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</si>
  <si>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</si>
  <si>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</si>
  <si>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</si>
  <si>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</si>
  <si>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</si>
  <si>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</si>
  <si>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</si>
  <si>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</si>
  <si>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</si>
  <si>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</si>
  <si>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</si>
  <si>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</si>
  <si>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</si>
  <si>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</si>
  <si>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</si>
  <si>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</si>
  <si>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</si>
  <si>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</si>
  <si>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</si>
  <si>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</si>
  <si>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</si>
  <si>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</si>
  <si>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</si>
  <si>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</si>
  <si>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</si>
  <si>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</si>
  <si>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</si>
  <si>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</si>
  <si>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</si>
  <si>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</si>
  <si>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</si>
  <si>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</si>
  <si>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</si>
  <si>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</si>
  <si>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</si>
  <si>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</si>
  <si>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</si>
  <si>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</si>
  <si>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</si>
  <si>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</si>
  <si>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</si>
  <si>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</si>
  <si>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</si>
  <si>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</si>
  <si>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</si>
  <si>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</si>
  <si>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</si>
  <si>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</si>
  <si>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</si>
  <si>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</si>
  <si>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</si>
  <si>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</si>
  <si>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</si>
  <si>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</si>
  <si>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</si>
  <si>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</si>
  <si>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</si>
  <si>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</si>
  <si>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</si>
  <si>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</si>
  <si>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</si>
  <si>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</si>
  <si>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</si>
  <si>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</si>
  <si>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Electricity bill</t>
  </si>
  <si>
    <t>water bill</t>
  </si>
  <si>
    <t>Received</t>
  </si>
  <si>
    <t>moinamoti,cumilla</t>
  </si>
  <si>
    <t>shoyagazi,cumilla</t>
  </si>
  <si>
    <t>station road</t>
  </si>
  <si>
    <t>5 person food</t>
  </si>
  <si>
    <t>3 person food</t>
  </si>
  <si>
    <t>Bill No: Cum/49/June'2024</t>
  </si>
  <si>
    <t>Month:  June-2024</t>
  </si>
  <si>
    <t>1.6.2024- 10.6.2024</t>
  </si>
  <si>
    <t>shanto,arif,shah alam</t>
  </si>
  <si>
    <t>shanto</t>
  </si>
  <si>
    <t>Previous unit-1214,current unit-1331</t>
  </si>
  <si>
    <t>171 unit</t>
  </si>
  <si>
    <t>21/4/2024 to 1/6/2024</t>
  </si>
  <si>
    <t>2-3-2023 T0 31-5-2024</t>
  </si>
  <si>
    <t>two month</t>
  </si>
  <si>
    <t>three month</t>
  </si>
  <si>
    <t>Two month</t>
  </si>
  <si>
    <t>Three month</t>
  </si>
  <si>
    <t xml:space="preserve">060232	</t>
  </si>
  <si>
    <t xml:space="preserve">060333	</t>
  </si>
  <si>
    <t xml:space="preserve">060331	</t>
  </si>
  <si>
    <t xml:space="preserve">060326	</t>
  </si>
  <si>
    <t xml:space="preserve">060328	</t>
  </si>
  <si>
    <t>New Sudarshon Out</t>
  </si>
  <si>
    <t xml:space="preserve">A Rahin Motors	</t>
  </si>
  <si>
    <t>Royal Motors-2</t>
  </si>
  <si>
    <t>Siraj Auto Workshop</t>
  </si>
  <si>
    <t xml:space="preserve">Rashid Autoz	</t>
  </si>
  <si>
    <t xml:space="preserve">Fatema Motors	</t>
  </si>
  <si>
    <t>M/S Khalil motors</t>
  </si>
  <si>
    <t>habibur rahman</t>
  </si>
  <si>
    <t>shanto &amp; shah alam</t>
  </si>
  <si>
    <t>b-bariya,kosba</t>
  </si>
  <si>
    <t>feni,academiroad,noakhali,karimpurmohipal,maizdee</t>
  </si>
  <si>
    <t xml:space="preserve">060370	</t>
  </si>
  <si>
    <t xml:space="preserve">Bapari mobil house	</t>
  </si>
  <si>
    <t>Mayar Dowa Motors</t>
  </si>
  <si>
    <t>M/S Hamim Motors</t>
  </si>
  <si>
    <t xml:space="preserve">	
M/S Laxmipur Auto Parts</t>
  </si>
  <si>
    <t>Alam brathers</t>
  </si>
  <si>
    <t>Maa motors</t>
  </si>
  <si>
    <t>Bike World</t>
  </si>
  <si>
    <t>chandpur,hajigonj,stadium market,laxmipur,jumor,sadar,raipur,lacksham</t>
  </si>
  <si>
    <t xml:space="preserve">059812	</t>
  </si>
  <si>
    <t>Mowshomi Lubricants</t>
  </si>
  <si>
    <t>Nitol Motors Ltd.</t>
  </si>
  <si>
    <t>The ACME Laboratories Ltd</t>
  </si>
  <si>
    <t>Bismillah auto mobile house</t>
  </si>
  <si>
    <t xml:space="preserve">M A Enterprise	</t>
  </si>
  <si>
    <t>A Rahin Motors</t>
  </si>
  <si>
    <t xml:space="preserve">	
Furious Moto Shop</t>
  </si>
  <si>
    <t>sohel &amp; shanto</t>
  </si>
  <si>
    <t xml:space="preserve"> shah alam</t>
  </si>
  <si>
    <t>fresh tissue</t>
  </si>
  <si>
    <t>toilet tissue</t>
  </si>
  <si>
    <t>hand wash</t>
  </si>
  <si>
    <t>mosquito coil</t>
  </si>
  <si>
    <t>candel</t>
  </si>
  <si>
    <t>cumilla depot</t>
  </si>
  <si>
    <t>mainamoti,saberbazer</t>
  </si>
  <si>
    <t>asojong,b-bariya stadiam market</t>
  </si>
  <si>
    <t>feni,academiroad,godam quarter</t>
  </si>
  <si>
    <t>bagichaga,cumilla</t>
  </si>
  <si>
    <t>truck</t>
  </si>
  <si>
    <t>van</t>
  </si>
  <si>
    <t>Electricity bill, water</t>
  </si>
  <si>
    <t>sohel</t>
  </si>
  <si>
    <t>bank deposited(156000 taka)</t>
  </si>
  <si>
    <t>Ayesha Auto Mobiles</t>
  </si>
  <si>
    <t>bancharampur,b-bariya</t>
  </si>
  <si>
    <t xml:space="preserve">060770	</t>
  </si>
  <si>
    <t xml:space="preserve">	4</t>
  </si>
  <si>
    <t>M/S Ma motors</t>
  </si>
  <si>
    <t xml:space="preserve">	
Mamun Motors</t>
  </si>
  <si>
    <t xml:space="preserve">Alam brathers	</t>
  </si>
  <si>
    <t>Al Amin Mobil House</t>
  </si>
  <si>
    <t xml:space="preserve">Tata Motors	</t>
  </si>
  <si>
    <t xml:space="preserve">	
Honda servicing shop</t>
  </si>
  <si>
    <t>t-shart(350pcs)</t>
  </si>
  <si>
    <t>QR scanner received &amp; sending</t>
  </si>
  <si>
    <t>podurbazer,bihsoroad</t>
  </si>
  <si>
    <t>chandpur</t>
  </si>
  <si>
    <t>riapur,kokhipur,ramgong</t>
  </si>
  <si>
    <t>mirpur warehouse</t>
  </si>
  <si>
    <t>shanto&amp; habibur rahman</t>
  </si>
  <si>
    <t>b-bariya,kasba</t>
  </si>
  <si>
    <t>b-bariya,asogonj</t>
  </si>
  <si>
    <t>b-bariya,bancharampur</t>
  </si>
  <si>
    <t>podurbazer,cumilla</t>
  </si>
  <si>
    <t>raipur,lokhipur</t>
  </si>
  <si>
    <t xml:space="preserve">Good Sending </t>
  </si>
  <si>
    <t>three person labor bill</t>
  </si>
  <si>
    <t>t-shart</t>
  </si>
  <si>
    <t>courier,hand wash,fresh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</si>
</sst>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Times New Roman"/>
      <family val="1"/>
    </font>
    <font>
      <b/>
      <sz val="14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4"/>
      <color rgb="FFFF0000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b/>
      <sz val="14"/>
      <color theme="1" tint="4.9989318521683403E-2"/>
      <name val="Arial"/>
      <family val="2"/>
    </font>
    <font>
      <b/>
      <sz val="14"/>
      <color theme="1" tint="4.9989318521683403E-2"/>
      <name val="Times New Roman"/>
      <family val="1"/>
    </font>
    <font>
      <b/>
      <sz val="14"/>
      <color theme="1"/>
      <name val="Calibri"/>
      <family val="2"/>
    </font>
    <font>
      <b/>
      <sz val="14"/>
      <color theme="1" tint="0.14999847407452621"/>
      <name val="Calibri"/>
      <family val="2"/>
      <scheme val="minor"/>
    </font>
    <font>
      <b/>
      <sz val="14"/>
      <color theme="1" tint="0.14999847407452621"/>
      <name val="Arial"/>
      <family val="2"/>
    </font>
    <font>
      <b/>
      <sz val="14"/>
      <color theme="1" tint="0.14999847407452621"/>
      <name val="Times New Roman"/>
      <family val="1"/>
    </font>
    <font>
      <b/>
      <sz val="14"/>
      <name val="Calibri"/>
      <family val="2"/>
      <scheme val="minor"/>
    </font>
    <font>
      <b/>
      <sz val="14"/>
      <name val="Times New Roman"/>
      <family val="1"/>
    </font>
    <font>
      <b/>
      <sz val="14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0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33" fillId="9" borderId="3" xfId="0" applyNumberFormat="1" applyFont="1" applyFill="1" applyBorder="1" applyAlignment="1">
      <alignment horizontal="center" vertical="center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9" fillId="2" borderId="3" xfId="0" applyFont="1" applyFill="1" applyBorder="1"/>
    <xf numFmtId="0" fontId="40" fillId="2" borderId="3" xfId="0" applyFont="1" applyFill="1" applyBorder="1" applyAlignment="1" applyProtection="1">
      <alignment horizontal="center" wrapText="1"/>
      <protection locked="0"/>
    </xf>
    <xf numFmtId="15" fontId="41" fillId="2" borderId="3" xfId="0" applyNumberFormat="1" applyFont="1" applyFill="1" applyBorder="1" applyAlignment="1" applyProtection="1">
      <alignment horizontal="left" wrapText="1"/>
      <protection locked="0"/>
    </xf>
    <xf numFmtId="0" fontId="40" fillId="2" borderId="3" xfId="0" applyFont="1" applyFill="1" applyBorder="1" applyAlignment="1" applyProtection="1">
      <alignment wrapText="1"/>
      <protection locked="0"/>
    </xf>
    <xf numFmtId="164" fontId="2" fillId="2" borderId="0" xfId="0" applyNumberFormat="1" applyFont="1" applyFill="1" applyProtection="1"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2" fillId="2" borderId="0" xfId="0" applyFont="1" applyFill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164" fontId="2" fillId="0" borderId="3" xfId="0" applyNumberFormat="1" applyFont="1" applyBorder="1" applyAlignment="1" applyProtection="1">
      <alignment wrapText="1"/>
      <protection locked="0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165" fontId="2" fillId="0" borderId="3" xfId="0" applyNumberFormat="1" applyFont="1" applyBorder="1" applyProtection="1"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3" xfId="0" applyFont="1" applyBorder="1" applyProtection="1">
      <protection locked="0"/>
    </xf>
    <xf numFmtId="164" fontId="2" fillId="0" borderId="3" xfId="0" applyNumberFormat="1" applyFont="1" applyBorder="1" applyProtection="1"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30" fillId="2" borderId="3" xfId="0" applyFont="1" applyFill="1" applyBorder="1"/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horizontal="center" wrapText="1"/>
      <protection locked="0"/>
    </xf>
    <xf numFmtId="0" fontId="43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vertical="center"/>
      <protection locked="0"/>
    </xf>
    <xf numFmtId="0" fontId="45" fillId="2" borderId="3" xfId="0" applyFont="1" applyFill="1" applyBorder="1" applyProtection="1">
      <protection locked="0"/>
    </xf>
    <xf numFmtId="0" fontId="44" fillId="2" borderId="3" xfId="0" applyFont="1" applyFill="1" applyBorder="1" applyProtection="1"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0" fontId="42" fillId="9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43" fillId="0" borderId="18" xfId="0" applyFont="1" applyBorder="1" applyAlignment="1" applyProtection="1">
      <alignment horizontal="center" wrapText="1"/>
      <protection locked="0"/>
    </xf>
    <xf numFmtId="0" fontId="43" fillId="0" borderId="18" xfId="0" applyFont="1" applyBorder="1" applyAlignment="1" applyProtection="1">
      <alignment horizontal="center" vertical="center" wrapText="1"/>
      <protection locked="0"/>
    </xf>
    <xf numFmtId="0" fontId="44" fillId="0" borderId="18" xfId="0" applyFont="1" applyBorder="1" applyAlignment="1" applyProtection="1">
      <alignment horizontal="center" vertical="center"/>
      <protection locked="0"/>
    </xf>
    <xf numFmtId="0" fontId="45" fillId="0" borderId="18" xfId="0" applyFont="1" applyBorder="1" applyAlignment="1" applyProtection="1">
      <alignment horizontal="center" vertical="center"/>
      <protection locked="0"/>
    </xf>
    <xf numFmtId="0" fontId="43" fillId="0" borderId="3" xfId="0" applyFont="1" applyBorder="1" applyAlignment="1" applyProtection="1">
      <alignment horizontal="center" wrapText="1"/>
      <protection locked="0"/>
    </xf>
    <xf numFmtId="0" fontId="43" fillId="0" borderId="3" xfId="0" applyFont="1" applyBorder="1" applyAlignment="1" applyProtection="1">
      <alignment horizontal="center" vertical="center" wrapText="1"/>
      <protection locked="0"/>
    </xf>
    <xf numFmtId="0" fontId="44" fillId="0" borderId="3" xfId="0" applyFont="1" applyBorder="1" applyAlignment="1" applyProtection="1">
      <alignment horizontal="center" vertical="center"/>
      <protection locked="0"/>
    </xf>
    <xf numFmtId="0" fontId="45" fillId="0" borderId="3" xfId="0" applyFont="1" applyBorder="1" applyAlignment="1" applyProtection="1">
      <alignment horizontal="center" vertical="center"/>
      <protection locked="0"/>
    </xf>
    <xf numFmtId="0" fontId="46" fillId="2" borderId="3" xfId="0" applyFont="1" applyFill="1" applyBorder="1" applyAlignment="1" applyProtection="1">
      <alignment horizontal="center" vertical="center"/>
      <protection locked="0"/>
    </xf>
    <xf numFmtId="0" fontId="30" fillId="2" borderId="3" xfId="0" applyFont="1" applyFill="1" applyBorder="1" applyAlignment="1" applyProtection="1">
      <alignment horizontal="center" wrapText="1"/>
      <protection locked="0"/>
    </xf>
    <xf numFmtId="0" fontId="27" fillId="2" borderId="3" xfId="0" applyFont="1" applyFill="1" applyBorder="1" applyAlignment="1">
      <alignment horizontal="center" vertical="center"/>
    </xf>
    <xf numFmtId="0" fontId="47" fillId="2" borderId="3" xfId="0" applyFont="1" applyFill="1" applyBorder="1"/>
    <xf numFmtId="0" fontId="48" fillId="2" borderId="3" xfId="0" applyFont="1" applyFill="1" applyBorder="1"/>
    <xf numFmtId="0" fontId="48" fillId="9" borderId="3" xfId="0" applyFont="1" applyFill="1" applyBorder="1"/>
    <xf numFmtId="0" fontId="47" fillId="9" borderId="3" xfId="0" applyFont="1" applyFill="1" applyBorder="1"/>
    <xf numFmtId="165" fontId="24" fillId="9" borderId="3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24" fillId="2" borderId="3" xfId="0" applyFont="1" applyFill="1" applyBorder="1" applyAlignment="1">
      <alignment horizontal="center" vertical="center"/>
    </xf>
    <xf numFmtId="0" fontId="49" fillId="2" borderId="3" xfId="0" applyFont="1" applyFill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0" fontId="51" fillId="2" borderId="3" xfId="0" applyFont="1" applyFill="1" applyBorder="1" applyAlignment="1" applyProtection="1">
      <alignment horizontal="center" vertical="center"/>
      <protection locked="0"/>
    </xf>
    <xf numFmtId="0" fontId="52" fillId="2" borderId="3" xfId="0" applyFont="1" applyFill="1" applyBorder="1" applyAlignment="1" applyProtection="1">
      <alignment horizontal="center" vertical="center" wrapText="1"/>
      <protection locked="0"/>
    </xf>
    <xf numFmtId="0" fontId="53" fillId="2" borderId="3" xfId="0" applyFont="1" applyFill="1" applyBorder="1" applyAlignment="1" applyProtection="1">
      <alignment horizontal="center" vertical="center"/>
      <protection locked="0"/>
    </xf>
    <xf numFmtId="0" fontId="24" fillId="9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0" fontId="52" fillId="9" borderId="3" xfId="0" applyFont="1" applyFill="1" applyBorder="1" applyAlignment="1" applyProtection="1">
      <alignment horizontal="center" vertical="center" wrapText="1"/>
      <protection locked="0"/>
    </xf>
    <xf numFmtId="0" fontId="53" fillId="9" borderId="3" xfId="0" applyFont="1" applyFill="1" applyBorder="1" applyAlignment="1" applyProtection="1">
      <alignment horizontal="center" vertical="center"/>
      <protection locked="0"/>
    </xf>
    <xf numFmtId="0" fontId="49" fillId="9" borderId="3" xfId="0" applyFont="1" applyFill="1" applyBorder="1" applyAlignment="1" applyProtection="1">
      <alignment horizontal="center" vertical="center" wrapText="1"/>
      <protection locked="0"/>
    </xf>
    <xf numFmtId="165" fontId="24" fillId="11" borderId="3" xfId="0" applyNumberFormat="1" applyFont="1" applyFill="1" applyBorder="1" applyAlignment="1">
      <alignment horizontal="center" vertical="center"/>
    </xf>
    <xf numFmtId="0" fontId="55" fillId="2" borderId="3" xfId="0" applyFont="1" applyFill="1" applyBorder="1" applyAlignment="1">
      <alignment horizontal="center"/>
    </xf>
    <xf numFmtId="0" fontId="55" fillId="2" borderId="3" xfId="0" applyFont="1" applyFill="1" applyBorder="1" applyAlignment="1">
      <alignment horizontal="center" wrapText="1"/>
    </xf>
    <xf numFmtId="0" fontId="56" fillId="2" borderId="3" xfId="0" applyFont="1" applyFill="1" applyBorder="1" applyAlignment="1" applyProtection="1">
      <alignment horizontal="center" vertical="center" wrapText="1"/>
      <protection locked="0"/>
    </xf>
    <xf numFmtId="0" fontId="57" fillId="2" borderId="3" xfId="0" applyFont="1" applyFill="1" applyBorder="1" applyAlignment="1" applyProtection="1">
      <alignment horizontal="center" vertical="center"/>
      <protection locked="0"/>
    </xf>
    <xf numFmtId="0" fontId="56" fillId="9" borderId="3" xfId="0" applyFont="1" applyFill="1" applyBorder="1" applyAlignment="1" applyProtection="1">
      <alignment horizontal="center" vertical="center" wrapText="1"/>
      <protection locked="0"/>
    </xf>
    <xf numFmtId="0" fontId="57" fillId="9" borderId="3" xfId="0" applyFont="1" applyFill="1" applyBorder="1" applyAlignment="1" applyProtection="1">
      <alignment horizontal="center" vertical="center"/>
      <protection locked="0"/>
    </xf>
    <xf numFmtId="0" fontId="57" fillId="2" borderId="3" xfId="0" applyFont="1" applyFill="1" applyBorder="1" applyAlignment="1" applyProtection="1">
      <alignment horizontal="center"/>
      <protection locked="0"/>
    </xf>
    <xf numFmtId="0" fontId="53" fillId="2" borderId="3" xfId="0" applyFont="1" applyFill="1" applyBorder="1" applyProtection="1"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57" fillId="2" borderId="3" xfId="0" applyFont="1" applyFill="1" applyBorder="1" applyProtection="1">
      <protection locked="0"/>
    </xf>
    <xf numFmtId="0" fontId="57" fillId="9" borderId="3" xfId="0" applyFont="1" applyFill="1" applyBorder="1" applyProtection="1">
      <protection locked="0"/>
    </xf>
    <xf numFmtId="0" fontId="53" fillId="9" borderId="3" xfId="0" applyFont="1" applyFill="1" applyBorder="1" applyProtection="1">
      <protection locked="0"/>
    </xf>
    <xf numFmtId="165" fontId="24" fillId="10" borderId="3" xfId="0" applyNumberFormat="1" applyFont="1" applyFill="1" applyBorder="1" applyAlignment="1">
      <alignment horizontal="center" vertical="center"/>
    </xf>
    <xf numFmtId="0" fontId="58" fillId="9" borderId="3" xfId="0" applyFont="1" applyFill="1" applyBorder="1" applyAlignment="1">
      <alignment horizontal="center"/>
    </xf>
    <xf numFmtId="0" fontId="59" fillId="9" borderId="3" xfId="0" applyFont="1" applyFill="1" applyBorder="1" applyAlignment="1" applyProtection="1">
      <alignment horizontal="center" vertical="center"/>
      <protection locked="0"/>
    </xf>
    <xf numFmtId="0" fontId="59" fillId="9" borderId="3" xfId="0" applyFont="1" applyFill="1" applyBorder="1" applyProtection="1">
      <protection locked="0"/>
    </xf>
    <xf numFmtId="0" fontId="59" fillId="2" borderId="3" xfId="0" applyFont="1" applyFill="1" applyBorder="1" applyProtection="1">
      <protection locked="0"/>
    </xf>
    <xf numFmtId="0" fontId="59" fillId="9" borderId="3" xfId="0" applyFont="1" applyFill="1" applyBorder="1" applyAlignment="1" applyProtection="1">
      <alignment vertical="center"/>
      <protection locked="0"/>
    </xf>
    <xf numFmtId="15" fontId="41" fillId="2" borderId="18" xfId="0" applyNumberFormat="1" applyFont="1" applyFill="1" applyBorder="1" applyAlignment="1" applyProtection="1">
      <alignment horizontal="left" wrapText="1"/>
      <protection locked="0"/>
    </xf>
    <xf numFmtId="0" fontId="40" fillId="2" borderId="18" xfId="0" applyFont="1" applyFill="1" applyBorder="1" applyAlignment="1" applyProtection="1">
      <alignment horizontal="center" wrapText="1"/>
      <protection locked="0"/>
    </xf>
    <xf numFmtId="0" fontId="40" fillId="2" borderId="18" xfId="0" applyFont="1" applyFill="1" applyBorder="1" applyAlignment="1" applyProtection="1">
      <alignment wrapText="1"/>
      <protection locked="0"/>
    </xf>
    <xf numFmtId="0" fontId="43" fillId="2" borderId="18" xfId="0" applyFont="1" applyFill="1" applyBorder="1" applyAlignment="1" applyProtection="1">
      <alignment horizontal="center" wrapText="1"/>
      <protection locked="0"/>
    </xf>
    <xf numFmtId="0" fontId="43" fillId="2" borderId="18" xfId="0" applyFont="1" applyFill="1" applyBorder="1" applyAlignment="1" applyProtection="1">
      <alignment horizontal="center" vertical="center" wrapText="1"/>
      <protection locked="0"/>
    </xf>
    <xf numFmtId="0" fontId="44" fillId="2" borderId="18" xfId="0" applyFont="1" applyFill="1" applyBorder="1" applyAlignment="1" applyProtection="1">
      <alignment vertical="center"/>
      <protection locked="0"/>
    </xf>
    <xf numFmtId="0" fontId="45" fillId="2" borderId="18" xfId="0" applyFont="1" applyFill="1" applyBorder="1" applyProtection="1">
      <protection locked="0"/>
    </xf>
    <xf numFmtId="0" fontId="44" fillId="2" borderId="18" xfId="0" applyFont="1" applyFill="1" applyBorder="1" applyProtection="1"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54" fillId="0" borderId="3" xfId="0" applyFont="1" applyBorder="1" applyAlignment="1">
      <alignment horizontal="center" wrapText="1"/>
    </xf>
    <xf numFmtId="0" fontId="60" fillId="9" borderId="3" xfId="0" applyFont="1" applyFill="1" applyBorder="1" applyAlignment="1">
      <alignment horizontal="center"/>
    </xf>
    <xf numFmtId="0" fontId="60" fillId="9" borderId="3" xfId="0" applyFont="1" applyFill="1" applyBorder="1" applyAlignment="1">
      <alignment horizontal="center" wrapText="1"/>
    </xf>
    <xf numFmtId="0" fontId="24" fillId="0" borderId="3" xfId="0" applyFont="1" applyBorder="1" applyAlignment="1">
      <alignment horizontal="center" vertical="center"/>
    </xf>
    <xf numFmtId="165" fontId="9" fillId="9" borderId="3" xfId="0" applyNumberFormat="1" applyFont="1" applyFill="1" applyBorder="1" applyAlignment="1">
      <alignment horizontal="center" vertical="center"/>
    </xf>
    <xf numFmtId="0" fontId="2" fillId="0" borderId="18" xfId="0" applyFont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5" fillId="0" borderId="3" xfId="0" applyFont="1" applyBorder="1" applyAlignment="1" applyProtection="1">
      <alignment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right"/>
      <protection locked="0"/>
    </xf>
    <xf numFmtId="164" fontId="22" fillId="0" borderId="3" xfId="0" applyNumberFormat="1" applyFont="1" applyBorder="1" applyProtection="1">
      <protection locked="0"/>
    </xf>
    <xf numFmtId="0" fontId="2" fillId="0" borderId="3" xfId="0" applyFont="1" applyBorder="1" applyAlignment="1">
      <alignment horizontal="left"/>
    </xf>
    <xf numFmtId="0" fontId="22" fillId="0" borderId="3" xfId="0" applyFont="1" applyBorder="1" applyAlignment="1" applyProtection="1">
      <alignment horizontal="center" vertical="center" wrapText="1"/>
      <protection locked="0"/>
    </xf>
    <xf numFmtId="0" fontId="2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right" vertical="center"/>
      <protection locked="0"/>
    </xf>
    <xf numFmtId="0" fontId="22" fillId="0" borderId="3" xfId="0" applyFont="1" applyBorder="1" applyAlignment="1" applyProtection="1">
      <alignment horizontal="left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59" fillId="2" borderId="3" xfId="0" applyFont="1" applyFill="1" applyBorder="1" applyAlignment="1" applyProtection="1">
      <alignment horizontal="center" vertical="center"/>
      <protection locked="0"/>
    </xf>
    <xf numFmtId="0" fontId="56" fillId="2" borderId="3" xfId="0" applyFont="1" applyFill="1" applyBorder="1" applyAlignment="1" applyProtection="1">
      <alignment horizontal="center" vertical="center" wrapText="1"/>
      <protection locked="0"/>
    </xf>
    <xf numFmtId="0" fontId="57" fillId="2" borderId="3" xfId="0" applyFont="1" applyFill="1" applyBorder="1" applyAlignment="1" applyProtection="1">
      <alignment horizontal="center" vertical="center"/>
      <protection locked="0"/>
    </xf>
    <xf numFmtId="0" fontId="52" fillId="2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24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7" zoomScale="112" zoomScaleNormal="112" zoomScaleSheetLayoutView="112" workbookViewId="0">
      <selection activeCell="D8" sqref="D8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80" t="s">
        <v>0</v>
      </c>
      <c r="B1" s="381"/>
      <c r="C1" s="381"/>
      <c r="D1" s="382"/>
    </row>
    <row r="2" spans="1:4" ht="23.25" x14ac:dyDescent="0.25">
      <c r="A2" s="383" t="s">
        <v>1</v>
      </c>
      <c r="B2" s="384"/>
      <c r="C2" s="136" t="s">
        <v>2</v>
      </c>
      <c r="D2" s="220" t="s">
        <v>165</v>
      </c>
    </row>
    <row r="3" spans="1:4" ht="20.25" x14ac:dyDescent="0.25">
      <c r="A3" s="4" t="s">
        <v>3</v>
      </c>
      <c r="B3" s="7" t="s">
        <v>118</v>
      </c>
      <c r="C3" s="8" t="s">
        <v>164</v>
      </c>
      <c r="D3" s="8" t="s">
        <v>163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1" t="s">
        <v>5</v>
      </c>
    </row>
    <row r="5" spans="1:4" ht="20.25" x14ac:dyDescent="0.25">
      <c r="A5" s="172">
        <v>1</v>
      </c>
      <c r="B5" s="3" t="s">
        <v>7</v>
      </c>
      <c r="C5" s="173">
        <f>'1. B2B- IPP'!M4</f>
        <v>0</v>
      </c>
      <c r="D5" s="222"/>
    </row>
    <row r="6" spans="1:4" ht="20.25" x14ac:dyDescent="0.25">
      <c r="A6" s="172">
        <v>2</v>
      </c>
      <c r="B6" s="3" t="s">
        <v>8</v>
      </c>
      <c r="C6" s="173">
        <f>'2. B2C'!L4</f>
        <v>23940</v>
      </c>
      <c r="D6" s="222" t="s">
        <v>129</v>
      </c>
    </row>
    <row r="7" spans="1:4" ht="20.25" x14ac:dyDescent="0.25">
      <c r="A7" s="172">
        <v>3</v>
      </c>
      <c r="B7" s="3" t="s">
        <v>9</v>
      </c>
      <c r="C7" s="173">
        <f>'3. B2B-Non Power'!L4</f>
        <v>0</v>
      </c>
      <c r="D7" s="222"/>
    </row>
    <row r="8" spans="1:4" ht="20.25" x14ac:dyDescent="0.25">
      <c r="A8" s="172">
        <v>4</v>
      </c>
      <c r="B8" s="3" t="s">
        <v>10</v>
      </c>
      <c r="C8" s="173">
        <f>'4. Goods Sending Expense'!L4</f>
        <v>150</v>
      </c>
      <c r="D8" s="222" t="s">
        <v>129</v>
      </c>
    </row>
    <row r="9" spans="1:4" ht="20.25" x14ac:dyDescent="0.25">
      <c r="A9" s="172">
        <v>5</v>
      </c>
      <c r="B9" s="3" t="s">
        <v>11</v>
      </c>
      <c r="C9" s="173">
        <f>'5. Goods Receiving Expense'!L4</f>
        <v>1150</v>
      </c>
      <c r="D9" s="222" t="s">
        <v>152</v>
      </c>
    </row>
    <row r="10" spans="1:4" ht="20.25" x14ac:dyDescent="0.25">
      <c r="A10" s="172">
        <v>6</v>
      </c>
      <c r="B10" s="3" t="s">
        <v>12</v>
      </c>
      <c r="C10" s="173">
        <f>'6.WH-Depot Maintenance'!D3</f>
        <v>553</v>
      </c>
      <c r="D10" s="222" t="s">
        <v>251</v>
      </c>
    </row>
    <row r="11" spans="1:4" ht="20.25" x14ac:dyDescent="0.25">
      <c r="A11" s="172">
        <v>7</v>
      </c>
      <c r="B11" s="3" t="s">
        <v>13</v>
      </c>
      <c r="C11" s="173">
        <f>'7. Utilities'!F2</f>
        <v>1176</v>
      </c>
      <c r="D11" s="222" t="s">
        <v>223</v>
      </c>
    </row>
    <row r="12" spans="1:4" ht="20.25" x14ac:dyDescent="0.25">
      <c r="A12" s="172">
        <v>8</v>
      </c>
      <c r="B12" s="3" t="s">
        <v>14</v>
      </c>
      <c r="C12" s="173">
        <f>'8. Printing'!E2</f>
        <v>0</v>
      </c>
      <c r="D12" s="222"/>
    </row>
    <row r="13" spans="1:4" ht="20.25" x14ac:dyDescent="0.25">
      <c r="A13" s="172">
        <v>9</v>
      </c>
      <c r="B13" s="3" t="s">
        <v>15</v>
      </c>
      <c r="C13" s="173">
        <f>'9. Stationary'!E2</f>
        <v>0</v>
      </c>
      <c r="D13" s="222"/>
    </row>
    <row r="14" spans="1:4" ht="20.25" x14ac:dyDescent="0.25">
      <c r="A14" s="172">
        <v>10</v>
      </c>
      <c r="B14" s="3" t="s">
        <v>16</v>
      </c>
      <c r="C14" s="173">
        <f>'10-11.Delivery Van Expense'!D2</f>
        <v>0</v>
      </c>
      <c r="D14" s="222"/>
    </row>
    <row r="15" spans="1:4" ht="20.25" x14ac:dyDescent="0.25">
      <c r="A15" s="172">
        <v>11</v>
      </c>
      <c r="B15" s="3" t="s">
        <v>17</v>
      </c>
      <c r="C15" s="173">
        <f>'10-11.Delivery Van Expense'!D13</f>
        <v>0</v>
      </c>
      <c r="D15" s="222"/>
    </row>
    <row r="16" spans="1:4" ht="20.25" x14ac:dyDescent="0.25">
      <c r="A16" s="172">
        <v>12</v>
      </c>
      <c r="B16" s="3" t="s">
        <v>18</v>
      </c>
      <c r="C16" s="173">
        <f>'12. Entertainment'!D2</f>
        <v>0</v>
      </c>
      <c r="D16" s="222"/>
    </row>
    <row r="17" spans="1:7" ht="20.25" x14ac:dyDescent="0.25">
      <c r="A17" s="172">
        <v>13</v>
      </c>
      <c r="B17" s="3" t="s">
        <v>19</v>
      </c>
      <c r="C17" s="173">
        <f>'13. Food Allowance'!D2</f>
        <v>0</v>
      </c>
      <c r="D17" s="222"/>
    </row>
    <row r="18" spans="1:7" ht="20.25" x14ac:dyDescent="0.25">
      <c r="A18" s="172">
        <v>14</v>
      </c>
      <c r="B18" s="3" t="s">
        <v>20</v>
      </c>
      <c r="C18" s="173">
        <f>'14. Conveyance'!D2</f>
        <v>330</v>
      </c>
      <c r="D18" s="222" t="s">
        <v>21</v>
      </c>
    </row>
    <row r="19" spans="1:7" ht="20.25" x14ac:dyDescent="0.25">
      <c r="A19" s="172">
        <v>15</v>
      </c>
      <c r="B19" s="3" t="s">
        <v>22</v>
      </c>
      <c r="C19" s="173">
        <f>'15. For Security'!D2</f>
        <v>0</v>
      </c>
      <c r="D19" s="223"/>
      <c r="G19" t="s">
        <v>127</v>
      </c>
    </row>
    <row r="20" spans="1:7" ht="20.25" x14ac:dyDescent="0.25">
      <c r="A20" s="172"/>
      <c r="B20" s="4" t="s">
        <v>23</v>
      </c>
      <c r="C20" s="173">
        <f>SUM(C5:C19)</f>
        <v>27299</v>
      </c>
      <c r="D20" s="223"/>
    </row>
    <row r="21" spans="1:7" ht="20.25" x14ac:dyDescent="0.25">
      <c r="A21" s="224"/>
      <c r="B21" s="225"/>
      <c r="C21" s="171"/>
      <c r="D21" s="226"/>
    </row>
    <row r="22" spans="1:7" ht="20.25" x14ac:dyDescent="0.25">
      <c r="A22" s="224"/>
      <c r="B22" s="227"/>
      <c r="C22" s="1" t="s">
        <v>24</v>
      </c>
      <c r="D22" s="2" t="s">
        <v>25</v>
      </c>
    </row>
    <row r="23" spans="1:7" ht="20.25" x14ac:dyDescent="0.25">
      <c r="A23" s="224"/>
      <c r="B23" s="225"/>
      <c r="C23" s="172" t="s">
        <v>26</v>
      </c>
      <c r="D23" s="228">
        <f>'1. B2B- IPP'!D4</f>
        <v>0</v>
      </c>
    </row>
    <row r="24" spans="1:7" ht="20.25" x14ac:dyDescent="0.25">
      <c r="A24" s="224"/>
      <c r="B24" s="225"/>
      <c r="C24" s="172" t="s">
        <v>8</v>
      </c>
      <c r="D24" s="228">
        <f>'2. B2C'!D4</f>
        <v>4478</v>
      </c>
    </row>
    <row r="25" spans="1:7" ht="20.25" x14ac:dyDescent="0.25">
      <c r="A25" s="224"/>
      <c r="B25" s="225"/>
      <c r="C25" s="172" t="s">
        <v>27</v>
      </c>
      <c r="D25" s="228">
        <f>'3. B2B-Non Power'!D4</f>
        <v>0</v>
      </c>
    </row>
    <row r="26" spans="1:7" ht="20.25" x14ac:dyDescent="0.25">
      <c r="A26" s="224"/>
      <c r="B26" s="225"/>
      <c r="C26" s="172" t="s">
        <v>10</v>
      </c>
      <c r="D26" s="228">
        <f>'4. Goods Sending Expense'!D4</f>
        <v>6</v>
      </c>
    </row>
    <row r="27" spans="1:7" ht="20.25" x14ac:dyDescent="0.25">
      <c r="A27" s="224"/>
      <c r="B27" s="225"/>
      <c r="C27" s="172" t="s">
        <v>28</v>
      </c>
      <c r="D27" s="228">
        <f>'5. Goods Receiving Expense'!D4</f>
        <v>5432</v>
      </c>
    </row>
    <row r="28" spans="1:7" ht="20.25" x14ac:dyDescent="0.25">
      <c r="A28" s="224"/>
      <c r="B28" s="225"/>
      <c r="C28" s="1" t="s">
        <v>29</v>
      </c>
      <c r="D28" s="229">
        <f>SUM(D23:D27)</f>
        <v>9916</v>
      </c>
    </row>
    <row r="29" spans="1:7" ht="20.25" x14ac:dyDescent="0.25">
      <c r="A29" s="224"/>
      <c r="B29" s="225"/>
      <c r="C29" s="230"/>
      <c r="D29" s="231"/>
    </row>
    <row r="30" spans="1:7" ht="20.25" x14ac:dyDescent="0.25">
      <c r="A30" s="224"/>
      <c r="B30" s="225"/>
      <c r="C30" s="230"/>
      <c r="D30" s="231"/>
    </row>
    <row r="31" spans="1:7" ht="20.25" x14ac:dyDescent="0.25">
      <c r="A31" s="224"/>
      <c r="B31" s="225"/>
      <c r="C31" s="230"/>
      <c r="D31" s="231"/>
    </row>
    <row r="32" spans="1:7" ht="20.25" x14ac:dyDescent="0.25">
      <c r="A32" s="224"/>
      <c r="B32" s="225"/>
      <c r="C32" s="230"/>
      <c r="D32" s="231"/>
    </row>
    <row r="33" spans="1:6" ht="20.25" x14ac:dyDescent="0.25">
      <c r="A33" s="224"/>
      <c r="B33" s="225"/>
      <c r="C33" s="230"/>
      <c r="D33" s="231"/>
    </row>
    <row r="34" spans="1:6" ht="20.25" x14ac:dyDescent="0.25">
      <c r="A34" s="224"/>
      <c r="B34" s="225"/>
      <c r="C34" s="6"/>
      <c r="D34" s="232"/>
    </row>
    <row r="35" spans="1:6" ht="20.25" x14ac:dyDescent="0.25">
      <c r="A35" s="224"/>
      <c r="B35" s="225"/>
      <c r="C35" s="6"/>
      <c r="D35" s="232"/>
    </row>
    <row r="36" spans="1:6" ht="20.25" x14ac:dyDescent="0.25">
      <c r="A36" s="224"/>
      <c r="B36" s="225"/>
      <c r="C36" s="6"/>
      <c r="D36" s="232"/>
    </row>
    <row r="37" spans="1:6" ht="20.25" x14ac:dyDescent="0.25">
      <c r="A37" s="233" t="s">
        <v>30</v>
      </c>
      <c r="B37" s="5" t="s">
        <v>82</v>
      </c>
      <c r="C37" s="5" t="s">
        <v>31</v>
      </c>
      <c r="D37" s="234" t="s">
        <v>132</v>
      </c>
      <c r="F37" s="6" t="s">
        <v>127</v>
      </c>
    </row>
    <row r="38" spans="1:6" ht="20.25" x14ac:dyDescent="0.25">
      <c r="A38" s="235"/>
      <c r="B38" s="6"/>
      <c r="C38" s="6"/>
      <c r="D38" s="236"/>
    </row>
    <row r="39" spans="1:6" ht="20.25" x14ac:dyDescent="0.25">
      <c r="A39" s="235"/>
      <c r="B39" s="6"/>
      <c r="C39" s="6"/>
      <c r="D39" s="236"/>
    </row>
    <row r="40" spans="1:6" ht="20.25" x14ac:dyDescent="0.25">
      <c r="A40" s="224"/>
      <c r="B40" s="225"/>
      <c r="C40" s="6"/>
      <c r="D40" s="232"/>
    </row>
    <row r="41" spans="1:6" ht="20.25" x14ac:dyDescent="0.25">
      <c r="A41" s="224"/>
      <c r="B41" s="225"/>
      <c r="C41" s="6"/>
      <c r="D41" s="232"/>
    </row>
    <row r="42" spans="1:6" ht="20.25" x14ac:dyDescent="0.25">
      <c r="A42" s="224"/>
      <c r="B42" s="225"/>
      <c r="C42" s="6"/>
      <c r="D42" s="232"/>
    </row>
    <row r="43" spans="1:6" ht="20.25" x14ac:dyDescent="0.25">
      <c r="A43" s="237"/>
      <c r="B43" s="225"/>
      <c r="C43" s="6" t="s">
        <v>142</v>
      </c>
      <c r="D43" s="232"/>
    </row>
    <row r="44" spans="1:6" ht="20.25" x14ac:dyDescent="0.25">
      <c r="A44" s="237" t="s">
        <v>133</v>
      </c>
      <c r="B44" s="238"/>
      <c r="C44" s="238" t="s">
        <v>32</v>
      </c>
      <c r="D44" s="23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1"/>
  <sheetViews>
    <sheetView zoomScaleNormal="100" workbookViewId="0">
      <selection activeCell="E12" sqref="E12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284"/>
      <c r="B1" s="423" t="s">
        <v>58</v>
      </c>
      <c r="C1" s="423"/>
      <c r="D1" s="10"/>
      <c r="E1" s="10"/>
      <c r="F1" s="285"/>
      <c r="G1" s="286"/>
    </row>
    <row r="2" spans="1:17" x14ac:dyDescent="0.25">
      <c r="A2" s="287"/>
      <c r="B2" s="287"/>
      <c r="C2" s="48" t="s">
        <v>23</v>
      </c>
      <c r="D2" s="48"/>
      <c r="E2" s="48"/>
      <c r="F2" s="48">
        <f>SUM(F4:F5)</f>
        <v>1176</v>
      </c>
      <c r="G2" s="287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288" t="s">
        <v>170</v>
      </c>
      <c r="B4" s="289" t="s">
        <v>155</v>
      </c>
      <c r="C4" s="290">
        <v>45446</v>
      </c>
      <c r="D4" s="291" t="s">
        <v>168</v>
      </c>
      <c r="E4" s="62" t="s">
        <v>169</v>
      </c>
      <c r="F4" s="62">
        <v>876</v>
      </c>
      <c r="G4" s="292" t="s">
        <v>174</v>
      </c>
      <c r="I4">
        <v>876</v>
      </c>
    </row>
    <row r="5" spans="1:17" x14ac:dyDescent="0.25">
      <c r="A5" s="293" t="s">
        <v>171</v>
      </c>
      <c r="B5" s="294" t="s">
        <v>156</v>
      </c>
      <c r="C5" s="290">
        <v>45446</v>
      </c>
      <c r="D5" s="292"/>
      <c r="E5" s="292"/>
      <c r="F5" s="62">
        <v>300</v>
      </c>
      <c r="G5" s="292" t="s">
        <v>175</v>
      </c>
      <c r="I5">
        <v>300</v>
      </c>
    </row>
    <row r="6" spans="1:17" x14ac:dyDescent="0.25">
      <c r="A6" s="120"/>
      <c r="B6" s="120"/>
      <c r="C6" s="120"/>
      <c r="D6" s="120"/>
      <c r="E6" s="120"/>
      <c r="F6" s="120"/>
      <c r="G6" s="120"/>
      <c r="K6" s="52"/>
      <c r="L6" s="53"/>
      <c r="M6" s="264"/>
      <c r="N6" s="265"/>
      <c r="O6" s="55"/>
      <c r="P6" s="55"/>
      <c r="Q6" s="54"/>
    </row>
    <row r="7" spans="1:17" x14ac:dyDescent="0.25">
      <c r="A7" s="120"/>
      <c r="B7" s="120"/>
      <c r="C7" s="120"/>
      <c r="D7" s="120"/>
      <c r="E7" s="120"/>
      <c r="F7" s="120"/>
      <c r="G7" s="120"/>
      <c r="K7" s="56"/>
      <c r="L7" s="57"/>
      <c r="M7" s="264"/>
      <c r="N7" s="54"/>
      <c r="O7" s="54"/>
      <c r="P7" s="55"/>
      <c r="Q7" s="54"/>
    </row>
    <row r="8" spans="1:17" x14ac:dyDescent="0.25">
      <c r="A8" s="120"/>
      <c r="B8" s="120"/>
      <c r="C8" s="120"/>
      <c r="D8" s="120"/>
      <c r="E8" s="120"/>
      <c r="F8" s="120"/>
      <c r="G8" s="120"/>
    </row>
    <row r="9" spans="1:17" x14ac:dyDescent="0.25">
      <c r="A9" s="120"/>
      <c r="B9" s="120"/>
      <c r="C9" s="120"/>
      <c r="D9" s="120"/>
      <c r="E9" s="120"/>
      <c r="F9" s="120" t="s">
        <v>157</v>
      </c>
      <c r="G9" s="120"/>
    </row>
    <row r="10" spans="1:17" x14ac:dyDescent="0.25">
      <c r="A10" s="120"/>
      <c r="B10" s="120"/>
      <c r="C10" s="120"/>
      <c r="D10" s="120"/>
      <c r="E10" s="120"/>
      <c r="F10" s="120"/>
      <c r="G10" s="120"/>
    </row>
    <row r="11" spans="1:17" x14ac:dyDescent="0.25">
      <c r="A11" s="120"/>
      <c r="B11" s="120"/>
      <c r="C11" s="120"/>
      <c r="D11" s="120"/>
      <c r="E11" s="120"/>
      <c r="F11" s="120"/>
      <c r="G11" s="120"/>
    </row>
    <row r="12" spans="1:17" x14ac:dyDescent="0.25">
      <c r="A12" s="120"/>
      <c r="B12" s="120"/>
      <c r="C12" s="120"/>
      <c r="D12" s="120"/>
      <c r="E12" s="120"/>
      <c r="F12" s="120"/>
      <c r="G12" s="120"/>
    </row>
    <row r="13" spans="1:17" x14ac:dyDescent="0.25">
      <c r="A13" s="120"/>
      <c r="B13" s="120"/>
      <c r="C13" s="120"/>
      <c r="D13" s="120"/>
      <c r="E13" s="120"/>
      <c r="F13" s="120"/>
      <c r="G13" s="120"/>
    </row>
    <row r="14" spans="1:17" x14ac:dyDescent="0.25">
      <c r="A14" s="120"/>
      <c r="B14" s="120"/>
      <c r="C14" s="120"/>
      <c r="D14" s="120"/>
      <c r="E14" s="120"/>
      <c r="F14" s="120"/>
      <c r="G14" s="120"/>
    </row>
    <row r="15" spans="1:17" x14ac:dyDescent="0.25">
      <c r="A15" s="120"/>
      <c r="B15" s="120"/>
      <c r="C15" s="120"/>
      <c r="D15" s="120"/>
      <c r="E15" s="120"/>
      <c r="F15" s="120"/>
      <c r="G15" s="120"/>
    </row>
    <row r="16" spans="1:17" x14ac:dyDescent="0.25">
      <c r="A16" s="120"/>
      <c r="B16" s="120"/>
      <c r="C16" s="120"/>
      <c r="D16" s="120"/>
      <c r="E16" s="120"/>
      <c r="F16" s="120"/>
      <c r="G16" s="120"/>
    </row>
    <row r="17" spans="1:7" x14ac:dyDescent="0.25">
      <c r="A17" s="120"/>
      <c r="B17" s="120"/>
      <c r="C17" s="120"/>
      <c r="D17" s="120"/>
      <c r="E17" s="120"/>
      <c r="F17" s="120"/>
      <c r="G17" s="120"/>
    </row>
    <row r="18" spans="1:7" x14ac:dyDescent="0.25">
      <c r="A18" s="120"/>
      <c r="B18" s="120"/>
      <c r="C18" s="120"/>
      <c r="D18" s="120"/>
      <c r="E18" s="120"/>
      <c r="F18" s="120"/>
      <c r="G18" s="120"/>
    </row>
    <row r="19" spans="1:7" x14ac:dyDescent="0.25">
      <c r="A19" s="120"/>
      <c r="B19" s="120"/>
      <c r="C19" s="120"/>
      <c r="D19" s="120"/>
      <c r="E19" s="120"/>
      <c r="F19" s="120"/>
      <c r="G19" s="120"/>
    </row>
    <row r="20" spans="1:7" x14ac:dyDescent="0.25">
      <c r="A20" s="120"/>
      <c r="B20" s="120"/>
      <c r="C20" s="120"/>
      <c r="D20" s="120"/>
      <c r="E20" s="120"/>
      <c r="F20" s="120"/>
      <c r="G20" s="120"/>
    </row>
    <row r="21" spans="1:7" x14ac:dyDescent="0.25">
      <c r="A21" s="120"/>
      <c r="B21" s="120"/>
      <c r="C21" s="120"/>
      <c r="D21" s="120"/>
      <c r="E21" s="120"/>
      <c r="F21" s="120"/>
      <c r="G21" s="120"/>
    </row>
    <row r="22" spans="1:7" ht="21" x14ac:dyDescent="0.25">
      <c r="A22" s="284"/>
      <c r="B22" s="423" t="s">
        <v>58</v>
      </c>
      <c r="C22" s="423"/>
      <c r="D22" s="10"/>
      <c r="E22" s="10"/>
      <c r="F22" s="285"/>
      <c r="G22" s="286"/>
    </row>
    <row r="23" spans="1:7" x14ac:dyDescent="0.25">
      <c r="A23" s="287"/>
      <c r="B23" s="287"/>
      <c r="C23" s="48" t="s">
        <v>23</v>
      </c>
      <c r="D23" s="48"/>
      <c r="E23" s="48"/>
      <c r="F23" s="48">
        <f>SUM(F25:F26)</f>
        <v>1176</v>
      </c>
      <c r="G23" s="287"/>
    </row>
    <row r="24" spans="1:7" x14ac:dyDescent="0.25">
      <c r="A24" s="49" t="s">
        <v>36</v>
      </c>
      <c r="B24" s="50" t="s">
        <v>59</v>
      </c>
      <c r="C24" s="50" t="s">
        <v>60</v>
      </c>
      <c r="D24" s="50"/>
      <c r="E24" s="50"/>
      <c r="F24" s="50" t="s">
        <v>56</v>
      </c>
      <c r="G24" s="51" t="s">
        <v>57</v>
      </c>
    </row>
    <row r="25" spans="1:7" ht="45" x14ac:dyDescent="0.25">
      <c r="A25" s="288" t="s">
        <v>170</v>
      </c>
      <c r="B25" s="289" t="s">
        <v>155</v>
      </c>
      <c r="C25" s="290">
        <v>45444</v>
      </c>
      <c r="D25" s="291" t="s">
        <v>168</v>
      </c>
      <c r="E25" s="62" t="s">
        <v>169</v>
      </c>
      <c r="F25" s="62">
        <v>876</v>
      </c>
      <c r="G25" s="292" t="s">
        <v>174</v>
      </c>
    </row>
    <row r="26" spans="1:7" x14ac:dyDescent="0.25">
      <c r="A26" s="293" t="s">
        <v>171</v>
      </c>
      <c r="B26" s="294" t="s">
        <v>156</v>
      </c>
      <c r="C26" s="290">
        <v>45444</v>
      </c>
      <c r="D26" s="292"/>
      <c r="E26" s="292"/>
      <c r="F26" s="62">
        <v>300</v>
      </c>
      <c r="G26" s="292" t="s">
        <v>175</v>
      </c>
    </row>
    <row r="27" spans="1:7" x14ac:dyDescent="0.25">
      <c r="A27" s="120"/>
      <c r="B27" s="120"/>
      <c r="C27" s="120"/>
      <c r="D27" s="120"/>
      <c r="E27" s="120"/>
      <c r="F27" s="120"/>
      <c r="G27" s="120"/>
    </row>
    <row r="28" spans="1:7" x14ac:dyDescent="0.25">
      <c r="A28" s="120"/>
      <c r="B28" s="120"/>
      <c r="C28" s="120"/>
      <c r="D28" s="120"/>
      <c r="E28" s="120"/>
      <c r="F28" s="120"/>
      <c r="G28" s="120"/>
    </row>
    <row r="29" spans="1:7" x14ac:dyDescent="0.25">
      <c r="A29" s="120"/>
      <c r="B29" s="120"/>
      <c r="C29" s="120"/>
      <c r="D29" s="120"/>
      <c r="E29" s="120"/>
      <c r="F29" s="120"/>
      <c r="G29" s="120"/>
    </row>
    <row r="30" spans="1:7" x14ac:dyDescent="0.25">
      <c r="A30" s="120"/>
      <c r="B30" s="120"/>
      <c r="C30" s="120"/>
      <c r="D30" s="120"/>
      <c r="E30" s="120"/>
      <c r="F30" s="120" t="s">
        <v>157</v>
      </c>
      <c r="G30" s="120"/>
    </row>
    <row r="31" spans="1:7" x14ac:dyDescent="0.25">
      <c r="A31" s="120"/>
      <c r="B31" s="120"/>
      <c r="C31" s="120"/>
      <c r="D31" s="120"/>
      <c r="E31" s="120"/>
      <c r="F31" s="120"/>
      <c r="G31" s="120"/>
    </row>
    <row r="32" spans="1:7" x14ac:dyDescent="0.25">
      <c r="A32" s="120"/>
      <c r="B32" s="120"/>
      <c r="C32" s="120"/>
      <c r="D32" s="120"/>
      <c r="E32" s="120"/>
      <c r="F32" s="120"/>
      <c r="G32" s="120"/>
    </row>
    <row r="42" spans="1:7" ht="10.5" customHeight="1" x14ac:dyDescent="0.25">
      <c r="A42" s="120"/>
      <c r="B42" s="120"/>
      <c r="C42" s="120"/>
      <c r="D42" s="120"/>
      <c r="E42" s="120"/>
      <c r="F42" s="120"/>
      <c r="G42" s="120"/>
    </row>
    <row r="43" spans="1:7" ht="21" x14ac:dyDescent="0.25">
      <c r="A43" s="284"/>
      <c r="B43" s="423" t="s">
        <v>58</v>
      </c>
      <c r="C43" s="423"/>
      <c r="D43" s="10"/>
      <c r="E43" s="10"/>
      <c r="F43" s="285"/>
      <c r="G43" s="286"/>
    </row>
    <row r="44" spans="1:7" x14ac:dyDescent="0.25">
      <c r="A44" s="287"/>
      <c r="B44" s="287"/>
      <c r="C44" s="48" t="s">
        <v>23</v>
      </c>
      <c r="D44" s="48"/>
      <c r="E44" s="48"/>
      <c r="F44" s="48">
        <f>SUM(F46:F47)</f>
        <v>1176</v>
      </c>
      <c r="G44" s="287"/>
    </row>
    <row r="45" spans="1:7" x14ac:dyDescent="0.25">
      <c r="A45" s="49" t="s">
        <v>36</v>
      </c>
      <c r="B45" s="50" t="s">
        <v>59</v>
      </c>
      <c r="C45" s="50" t="s">
        <v>60</v>
      </c>
      <c r="D45" s="50"/>
      <c r="E45" s="50"/>
      <c r="F45" s="50" t="s">
        <v>56</v>
      </c>
      <c r="G45" s="51" t="s">
        <v>57</v>
      </c>
    </row>
    <row r="46" spans="1:7" ht="45" x14ac:dyDescent="0.25">
      <c r="A46" s="288" t="s">
        <v>170</v>
      </c>
      <c r="B46" s="289" t="s">
        <v>155</v>
      </c>
      <c r="C46" s="290">
        <v>45444</v>
      </c>
      <c r="D46" s="291" t="s">
        <v>168</v>
      </c>
      <c r="E46" s="62" t="s">
        <v>169</v>
      </c>
      <c r="F46" s="62">
        <v>876</v>
      </c>
      <c r="G46" s="292" t="s">
        <v>172</v>
      </c>
    </row>
    <row r="47" spans="1:7" x14ac:dyDescent="0.25">
      <c r="A47" s="293" t="s">
        <v>171</v>
      </c>
      <c r="B47" s="294" t="s">
        <v>156</v>
      </c>
      <c r="C47" s="290">
        <v>45444</v>
      </c>
      <c r="D47" s="292"/>
      <c r="E47" s="292"/>
      <c r="F47" s="62">
        <v>300</v>
      </c>
      <c r="G47" s="292" t="s">
        <v>173</v>
      </c>
    </row>
    <row r="48" spans="1:7" x14ac:dyDescent="0.25">
      <c r="A48" s="120"/>
      <c r="B48" s="120"/>
      <c r="C48" s="120"/>
      <c r="D48" s="120"/>
      <c r="E48" s="120"/>
      <c r="F48" s="120"/>
      <c r="G48" s="120"/>
    </row>
    <row r="49" spans="1:7" x14ac:dyDescent="0.25">
      <c r="A49" s="120"/>
      <c r="B49" s="120"/>
      <c r="C49" s="120"/>
      <c r="D49" s="120"/>
      <c r="E49" s="120"/>
      <c r="F49" s="120"/>
      <c r="G49" s="120"/>
    </row>
    <row r="50" spans="1:7" x14ac:dyDescent="0.25">
      <c r="A50" s="120"/>
      <c r="B50" s="120"/>
      <c r="C50" s="120"/>
      <c r="D50" s="120"/>
      <c r="E50" s="120"/>
      <c r="F50" s="120"/>
      <c r="G50" s="120"/>
    </row>
    <row r="51" spans="1:7" x14ac:dyDescent="0.25">
      <c r="A51" s="120"/>
      <c r="B51" s="120"/>
      <c r="C51" s="120"/>
      <c r="D51" s="120"/>
      <c r="E51" s="120"/>
      <c r="F51" s="120" t="s">
        <v>157</v>
      </c>
      <c r="G51" s="120"/>
    </row>
  </sheetData>
  <mergeCells count="3">
    <mergeCell ref="B1:C1"/>
    <mergeCell ref="B22:C22"/>
    <mergeCell ref="B43:C43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24" t="s">
        <v>61</v>
      </c>
      <c r="B1" s="425"/>
      <c r="C1" s="425"/>
      <c r="D1" s="426"/>
      <c r="E1" s="426"/>
      <c r="F1" s="427"/>
    </row>
    <row r="2" spans="1:6" x14ac:dyDescent="0.25">
      <c r="A2" s="58"/>
      <c r="B2" s="58"/>
      <c r="C2" s="58"/>
      <c r="D2" s="59" t="s">
        <v>23</v>
      </c>
      <c r="E2" s="60">
        <f>SUM(E4:E25)</f>
        <v>0</v>
      </c>
      <c r="F2" s="58"/>
    </row>
    <row r="3" spans="1:6" x14ac:dyDescent="0.25">
      <c r="A3" s="61" t="s">
        <v>36</v>
      </c>
      <c r="B3" s="62" t="s">
        <v>55</v>
      </c>
      <c r="C3" s="62" t="s">
        <v>5</v>
      </c>
      <c r="D3" s="62" t="s">
        <v>62</v>
      </c>
      <c r="E3" s="62" t="s">
        <v>56</v>
      </c>
      <c r="F3" s="62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3"/>
      <c r="B1" s="428" t="s">
        <v>63</v>
      </c>
      <c r="C1" s="429"/>
      <c r="D1" s="429"/>
      <c r="E1" s="429"/>
      <c r="F1" s="65"/>
    </row>
    <row r="2" spans="1:6" ht="21" x14ac:dyDescent="0.25">
      <c r="A2" s="63"/>
      <c r="B2" s="64"/>
      <c r="C2" s="63"/>
      <c r="D2" s="66" t="s">
        <v>23</v>
      </c>
      <c r="E2" s="67">
        <f>SUM(E4:E23)</f>
        <v>0</v>
      </c>
      <c r="F2" s="65"/>
    </row>
    <row r="3" spans="1:6" x14ac:dyDescent="0.25">
      <c r="A3" s="68" t="s">
        <v>36</v>
      </c>
      <c r="B3" s="69" t="s">
        <v>55</v>
      </c>
      <c r="C3" s="69" t="s">
        <v>5</v>
      </c>
      <c r="D3" s="69" t="s">
        <v>62</v>
      </c>
      <c r="E3" s="69" t="s">
        <v>56</v>
      </c>
      <c r="F3" s="69" t="s">
        <v>57</v>
      </c>
    </row>
    <row r="4" spans="1:6" x14ac:dyDescent="0.25">
      <c r="A4" s="202"/>
      <c r="B4" s="203"/>
      <c r="C4" s="204"/>
      <c r="D4" s="205"/>
      <c r="E4" s="74"/>
      <c r="F4" s="71"/>
    </row>
    <row r="5" spans="1:6" x14ac:dyDescent="0.25">
      <c r="A5" s="202"/>
      <c r="B5" s="203"/>
      <c r="C5" s="207"/>
      <c r="D5" s="208"/>
      <c r="E5" s="74"/>
      <c r="F5" s="71"/>
    </row>
    <row r="6" spans="1:6" x14ac:dyDescent="0.25">
      <c r="A6" s="202"/>
      <c r="F6" s="72"/>
    </row>
    <row r="7" spans="1:6" x14ac:dyDescent="0.25">
      <c r="A7" s="202"/>
      <c r="B7" s="71"/>
      <c r="C7" s="71"/>
      <c r="D7" s="74"/>
      <c r="E7" s="74"/>
      <c r="F7" s="71"/>
    </row>
    <row r="8" spans="1:6" x14ac:dyDescent="0.25">
      <c r="A8" s="98"/>
      <c r="B8" s="98"/>
      <c r="C8" s="98"/>
      <c r="D8" s="209"/>
      <c r="E8" s="209"/>
      <c r="F8" s="98"/>
    </row>
    <row r="9" spans="1:6" x14ac:dyDescent="0.25">
      <c r="A9" s="98"/>
      <c r="B9" s="98"/>
      <c r="C9" s="98"/>
      <c r="D9" s="209"/>
      <c r="E9" s="209"/>
      <c r="F9" s="98"/>
    </row>
    <row r="10" spans="1:6" x14ac:dyDescent="0.25">
      <c r="A10" s="70"/>
      <c r="B10" s="71"/>
      <c r="C10" s="71"/>
      <c r="D10" s="74"/>
      <c r="E10" s="74"/>
      <c r="F10" s="98"/>
    </row>
    <row r="11" spans="1:6" ht="15.75" x14ac:dyDescent="0.25">
      <c r="A11" s="70"/>
      <c r="B11" s="71"/>
      <c r="C11" s="71"/>
      <c r="D11" s="74"/>
      <c r="E11" s="196"/>
      <c r="F11" s="71"/>
    </row>
    <row r="12" spans="1:6" x14ac:dyDescent="0.25">
      <c r="A12" s="70"/>
      <c r="B12" s="71"/>
      <c r="C12" s="71"/>
      <c r="D12" s="74"/>
      <c r="E12" s="74"/>
      <c r="F12" s="71"/>
    </row>
    <row r="13" spans="1:6" x14ac:dyDescent="0.25">
      <c r="A13" s="70"/>
      <c r="B13" s="71"/>
      <c r="C13" s="71"/>
      <c r="D13" s="74"/>
      <c r="E13" s="74"/>
      <c r="F13" s="71"/>
    </row>
    <row r="14" spans="1:6" x14ac:dyDescent="0.25">
      <c r="A14" s="70"/>
      <c r="B14" s="71"/>
      <c r="C14" s="71"/>
      <c r="D14" s="74"/>
      <c r="E14" s="74"/>
      <c r="F14" s="71"/>
    </row>
    <row r="15" spans="1:6" x14ac:dyDescent="0.25">
      <c r="A15" s="70"/>
      <c r="B15" s="71"/>
      <c r="C15" s="71"/>
      <c r="D15" s="74"/>
      <c r="E15" s="74"/>
      <c r="F15" s="71"/>
    </row>
    <row r="16" spans="1:6" x14ac:dyDescent="0.25">
      <c r="A16" s="70"/>
      <c r="B16" s="71"/>
      <c r="C16" s="71"/>
      <c r="D16" s="74"/>
      <c r="E16" s="74"/>
      <c r="F16" s="71"/>
    </row>
    <row r="17" spans="1:6" x14ac:dyDescent="0.25">
      <c r="A17" s="70"/>
      <c r="B17" s="71"/>
      <c r="C17" s="71"/>
      <c r="D17" s="74"/>
      <c r="E17" s="74"/>
      <c r="F17" s="71"/>
    </row>
    <row r="18" spans="1:6" x14ac:dyDescent="0.25">
      <c r="A18" s="70"/>
      <c r="B18" s="71"/>
      <c r="C18" s="71"/>
      <c r="D18" s="74"/>
      <c r="E18" s="74"/>
      <c r="F18" s="71"/>
    </row>
    <row r="19" spans="1:6" x14ac:dyDescent="0.25">
      <c r="A19" s="70"/>
      <c r="B19" s="71"/>
      <c r="C19" s="71"/>
      <c r="D19" s="74"/>
      <c r="E19" s="74"/>
      <c r="F19" s="71"/>
    </row>
    <row r="20" spans="1:6" x14ac:dyDescent="0.25">
      <c r="A20" s="70"/>
      <c r="B20" s="71"/>
      <c r="C20" s="71"/>
      <c r="D20" s="74"/>
      <c r="E20" s="74"/>
      <c r="F20" s="71"/>
    </row>
    <row r="21" spans="1:6" x14ac:dyDescent="0.25">
      <c r="A21" s="70"/>
      <c r="B21" s="71"/>
      <c r="C21" s="71"/>
      <c r="D21" s="74"/>
      <c r="E21" s="74"/>
      <c r="F21" s="71"/>
    </row>
    <row r="22" spans="1:6" x14ac:dyDescent="0.25">
      <c r="A22" s="70"/>
      <c r="B22" s="71"/>
      <c r="C22" s="71"/>
      <c r="D22" s="74"/>
      <c r="E22" s="74"/>
      <c r="F22" s="71"/>
    </row>
    <row r="23" spans="1:6" x14ac:dyDescent="0.25">
      <c r="A23" s="70"/>
      <c r="B23" s="71"/>
      <c r="C23" s="71"/>
      <c r="D23" s="74"/>
      <c r="E23" s="74"/>
      <c r="F23" s="71"/>
    </row>
    <row r="24" spans="1:6" x14ac:dyDescent="0.25">
      <c r="F24" s="71"/>
    </row>
    <row r="25" spans="1:6" x14ac:dyDescent="0.25">
      <c r="F25" s="71"/>
    </row>
    <row r="26" spans="1:6" x14ac:dyDescent="0.25">
      <c r="F26" s="71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30" t="s">
        <v>64</v>
      </c>
      <c r="B1" s="430"/>
      <c r="C1" s="430"/>
      <c r="D1" s="430"/>
      <c r="E1" s="430"/>
    </row>
    <row r="2" spans="1:5" x14ac:dyDescent="0.25">
      <c r="A2" s="75"/>
      <c r="B2" s="75"/>
      <c r="C2" s="76" t="s">
        <v>23</v>
      </c>
      <c r="D2" s="76">
        <f>SUM(D4:D9)</f>
        <v>0</v>
      </c>
      <c r="E2" s="75"/>
    </row>
    <row r="3" spans="1:5" x14ac:dyDescent="0.25">
      <c r="A3" s="77" t="s">
        <v>36</v>
      </c>
      <c r="B3" s="78" t="s">
        <v>65</v>
      </c>
      <c r="C3" s="77" t="s">
        <v>62</v>
      </c>
      <c r="D3" s="77" t="s">
        <v>56</v>
      </c>
      <c r="E3" s="79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5"/>
      <c r="B10" s="75"/>
      <c r="C10" s="75"/>
      <c r="D10" s="75"/>
      <c r="E10" s="75"/>
    </row>
    <row r="11" spans="1:5" x14ac:dyDescent="0.25">
      <c r="A11" s="75"/>
      <c r="B11" s="75"/>
      <c r="C11" s="75"/>
      <c r="D11" s="75"/>
      <c r="E11" s="75"/>
    </row>
    <row r="12" spans="1:5" ht="15.75" x14ac:dyDescent="0.25">
      <c r="A12" s="430" t="s">
        <v>17</v>
      </c>
      <c r="B12" s="430"/>
      <c r="C12" s="430"/>
      <c r="D12" s="430"/>
      <c r="E12" s="430"/>
    </row>
    <row r="13" spans="1:5" x14ac:dyDescent="0.25">
      <c r="A13" s="75"/>
      <c r="B13" s="75"/>
      <c r="C13" s="76" t="s">
        <v>23</v>
      </c>
      <c r="D13" s="76">
        <f>SUM(D15:D25)</f>
        <v>0</v>
      </c>
      <c r="E13" s="75"/>
    </row>
    <row r="14" spans="1:5" x14ac:dyDescent="0.25">
      <c r="A14" s="77" t="s">
        <v>36</v>
      </c>
      <c r="B14" s="78" t="s">
        <v>65</v>
      </c>
      <c r="C14" s="77" t="s">
        <v>62</v>
      </c>
      <c r="D14" s="77" t="s">
        <v>56</v>
      </c>
      <c r="E14" s="79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31" t="s">
        <v>66</v>
      </c>
      <c r="B1" s="431"/>
      <c r="C1" s="432"/>
      <c r="D1" s="432"/>
      <c r="E1" s="431"/>
    </row>
    <row r="2" spans="1:5" ht="21" x14ac:dyDescent="0.35">
      <c r="A2" s="80"/>
      <c r="B2" s="80"/>
      <c r="C2" s="81" t="s">
        <v>23</v>
      </c>
      <c r="D2" s="81">
        <f>SUM(D4:D16)</f>
        <v>0</v>
      </c>
      <c r="E2" s="80"/>
    </row>
    <row r="3" spans="1:5" x14ac:dyDescent="0.25">
      <c r="A3" s="82" t="s">
        <v>36</v>
      </c>
      <c r="B3" s="83" t="s">
        <v>55</v>
      </c>
      <c r="C3" s="83" t="s">
        <v>5</v>
      </c>
      <c r="D3" s="83" t="s">
        <v>56</v>
      </c>
      <c r="E3" s="83" t="s">
        <v>57</v>
      </c>
    </row>
    <row r="4" spans="1:5" x14ac:dyDescent="0.25">
      <c r="A4" s="70"/>
      <c r="B4" s="73"/>
      <c r="C4" s="74"/>
      <c r="D4" s="74"/>
      <c r="E4" s="71"/>
    </row>
    <row r="5" spans="1:5" x14ac:dyDescent="0.25">
      <c r="A5" s="70"/>
      <c r="B5" s="73"/>
      <c r="C5" s="74"/>
      <c r="D5" s="84"/>
      <c r="E5" s="85"/>
    </row>
    <row r="6" spans="1:5" x14ac:dyDescent="0.25">
      <c r="A6" s="70"/>
      <c r="B6" s="73"/>
      <c r="C6" s="74"/>
      <c r="D6" s="74"/>
      <c r="E6" s="71"/>
    </row>
    <row r="7" spans="1:5" x14ac:dyDescent="0.25">
      <c r="A7" s="70"/>
      <c r="B7" s="71"/>
      <c r="C7" s="71"/>
      <c r="D7" s="74"/>
      <c r="E7" s="71"/>
    </row>
    <row r="8" spans="1:5" x14ac:dyDescent="0.25">
      <c r="A8" s="70"/>
      <c r="B8" s="71"/>
      <c r="C8" s="71"/>
      <c r="D8" s="74"/>
      <c r="E8" s="71"/>
    </row>
    <row r="9" spans="1:5" x14ac:dyDescent="0.25">
      <c r="A9" s="70"/>
      <c r="B9" s="71"/>
      <c r="C9" s="71"/>
      <c r="D9" s="74"/>
      <c r="E9" s="71"/>
    </row>
    <row r="10" spans="1:5" x14ac:dyDescent="0.25">
      <c r="A10" s="70"/>
      <c r="B10" s="71"/>
      <c r="C10" s="71"/>
      <c r="D10" s="74"/>
      <c r="E10" s="71"/>
    </row>
    <row r="11" spans="1:5" x14ac:dyDescent="0.25">
      <c r="A11" s="70"/>
      <c r="B11" s="71"/>
      <c r="C11" s="71"/>
      <c r="D11" s="71"/>
      <c r="E11" s="71"/>
    </row>
    <row r="12" spans="1:5" x14ac:dyDescent="0.25">
      <c r="A12" s="70"/>
      <c r="B12" s="71"/>
      <c r="C12" s="71"/>
      <c r="D12" s="71"/>
      <c r="E12" s="71"/>
    </row>
    <row r="13" spans="1:5" x14ac:dyDescent="0.25">
      <c r="A13" s="70"/>
      <c r="B13" s="71"/>
      <c r="C13" s="71"/>
      <c r="D13" s="71"/>
      <c r="E13" s="71"/>
    </row>
    <row r="14" spans="1:5" x14ac:dyDescent="0.25">
      <c r="A14" s="70"/>
      <c r="B14" s="71"/>
      <c r="C14" s="71"/>
      <c r="D14" s="71"/>
      <c r="E14" s="71"/>
    </row>
    <row r="15" spans="1:5" x14ac:dyDescent="0.25">
      <c r="A15" s="70"/>
      <c r="B15" s="71"/>
      <c r="C15" s="71"/>
      <c r="D15" s="71"/>
      <c r="E15" s="71"/>
    </row>
    <row r="16" spans="1:5" x14ac:dyDescent="0.25">
      <c r="A16" s="70"/>
      <c r="B16" s="71"/>
      <c r="C16" s="71"/>
      <c r="D16" s="71"/>
      <c r="E16" s="7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33" t="s">
        <v>19</v>
      </c>
      <c r="B1" s="433"/>
      <c r="C1" s="433"/>
      <c r="D1" s="433"/>
      <c r="E1" s="433"/>
    </row>
    <row r="2" spans="1:5" x14ac:dyDescent="0.25">
      <c r="A2" s="86"/>
      <c r="B2" s="63"/>
      <c r="C2" s="87" t="s">
        <v>23</v>
      </c>
      <c r="D2" s="87">
        <f>SUM(D4:D30)</f>
        <v>0</v>
      </c>
      <c r="E2" s="63"/>
    </row>
    <row r="3" spans="1:5" x14ac:dyDescent="0.25">
      <c r="A3" s="82" t="s">
        <v>67</v>
      </c>
      <c r="B3" s="83" t="s">
        <v>68</v>
      </c>
      <c r="C3" s="83" t="s">
        <v>69</v>
      </c>
      <c r="D3" s="83" t="s">
        <v>56</v>
      </c>
      <c r="E3" s="83" t="s">
        <v>57</v>
      </c>
    </row>
    <row r="4" spans="1:5" x14ac:dyDescent="0.25">
      <c r="A4" s="70"/>
      <c r="B4" s="71"/>
      <c r="C4" s="71"/>
      <c r="D4" s="71"/>
      <c r="E4" s="71"/>
    </row>
    <row r="5" spans="1:5" x14ac:dyDescent="0.25">
      <c r="A5" s="70"/>
      <c r="B5" s="71"/>
      <c r="C5" s="71"/>
      <c r="D5" s="71"/>
      <c r="E5" s="71"/>
    </row>
    <row r="6" spans="1:5" x14ac:dyDescent="0.25">
      <c r="A6" s="70"/>
      <c r="B6" s="71"/>
      <c r="C6" s="71"/>
      <c r="D6" s="71"/>
      <c r="E6" s="71"/>
    </row>
    <row r="7" spans="1:5" x14ac:dyDescent="0.25">
      <c r="A7" s="70"/>
      <c r="B7" s="71"/>
      <c r="C7" s="71"/>
      <c r="D7" s="71"/>
      <c r="E7" s="71"/>
    </row>
    <row r="8" spans="1:5" x14ac:dyDescent="0.25">
      <c r="A8" s="70"/>
      <c r="B8" s="71"/>
      <c r="C8" s="71"/>
      <c r="D8" s="71"/>
      <c r="E8" s="71"/>
    </row>
    <row r="9" spans="1:5" x14ac:dyDescent="0.25">
      <c r="A9" s="70"/>
      <c r="B9" s="71"/>
      <c r="C9" s="71"/>
      <c r="D9" s="71"/>
      <c r="E9" s="71"/>
    </row>
    <row r="10" spans="1:5" x14ac:dyDescent="0.25">
      <c r="A10" s="70"/>
      <c r="B10" s="71"/>
      <c r="C10" s="71"/>
      <c r="D10" s="71"/>
      <c r="E10" s="71"/>
    </row>
    <row r="11" spans="1:5" x14ac:dyDescent="0.25">
      <c r="A11" s="70"/>
      <c r="B11" s="71"/>
      <c r="C11" s="71"/>
      <c r="D11" s="71"/>
      <c r="E11" s="71"/>
    </row>
    <row r="12" spans="1:5" x14ac:dyDescent="0.25">
      <c r="A12" s="70"/>
      <c r="B12" s="71"/>
      <c r="C12" s="71"/>
      <c r="D12" s="71"/>
      <c r="E12" s="71"/>
    </row>
    <row r="13" spans="1:5" x14ac:dyDescent="0.25">
      <c r="A13" s="70"/>
      <c r="B13" s="71"/>
      <c r="C13" s="71"/>
      <c r="D13" s="71"/>
      <c r="E13" s="71"/>
    </row>
    <row r="14" spans="1:5" x14ac:dyDescent="0.25">
      <c r="A14" s="70"/>
      <c r="B14" s="71"/>
      <c r="C14" s="71"/>
      <c r="D14" s="71"/>
      <c r="E14" s="71"/>
    </row>
    <row r="15" spans="1:5" x14ac:dyDescent="0.25">
      <c r="A15" s="70"/>
      <c r="B15" s="71"/>
      <c r="C15" s="71"/>
      <c r="D15" s="71"/>
      <c r="E15" s="71"/>
    </row>
    <row r="16" spans="1:5" x14ac:dyDescent="0.25">
      <c r="A16" s="70"/>
      <c r="B16" s="71"/>
      <c r="C16" s="71"/>
      <c r="D16" s="71"/>
      <c r="E16" s="71"/>
    </row>
    <row r="17" spans="1:5" x14ac:dyDescent="0.25">
      <c r="A17" s="70"/>
      <c r="B17" s="71"/>
      <c r="C17" s="71"/>
      <c r="D17" s="71"/>
      <c r="E17" s="71"/>
    </row>
    <row r="18" spans="1:5" x14ac:dyDescent="0.25">
      <c r="A18" s="70"/>
      <c r="B18" s="71"/>
      <c r="C18" s="71"/>
      <c r="D18" s="71"/>
      <c r="E18" s="71"/>
    </row>
    <row r="19" spans="1:5" x14ac:dyDescent="0.25">
      <c r="A19" s="70"/>
      <c r="B19" s="71"/>
      <c r="C19" s="71"/>
      <c r="D19" s="71"/>
      <c r="E19" s="71"/>
    </row>
    <row r="20" spans="1:5" x14ac:dyDescent="0.25">
      <c r="A20" s="70"/>
      <c r="B20" s="71"/>
      <c r="C20" s="71"/>
      <c r="D20" s="71"/>
      <c r="E20" s="71"/>
    </row>
    <row r="21" spans="1:5" x14ac:dyDescent="0.25">
      <c r="A21" s="70"/>
      <c r="B21" s="71"/>
      <c r="C21" s="71"/>
      <c r="D21" s="71"/>
      <c r="E21" s="71"/>
    </row>
    <row r="22" spans="1:5" x14ac:dyDescent="0.25">
      <c r="A22" s="70"/>
      <c r="B22" s="71"/>
      <c r="C22" s="71"/>
      <c r="D22" s="71"/>
      <c r="E22" s="71"/>
    </row>
    <row r="23" spans="1:5" x14ac:dyDescent="0.25">
      <c r="A23" s="70"/>
      <c r="B23" s="71"/>
      <c r="C23" s="71"/>
      <c r="D23" s="71"/>
      <c r="E23" s="71"/>
    </row>
    <row r="24" spans="1:5" x14ac:dyDescent="0.25">
      <c r="A24" s="70"/>
      <c r="B24" s="71"/>
      <c r="C24" s="71"/>
      <c r="D24" s="71"/>
      <c r="E24" s="71"/>
    </row>
    <row r="25" spans="1:5" x14ac:dyDescent="0.25">
      <c r="A25" s="70"/>
      <c r="B25" s="71"/>
      <c r="C25" s="71"/>
      <c r="D25" s="71"/>
      <c r="E25" s="71"/>
    </row>
    <row r="26" spans="1:5" x14ac:dyDescent="0.25">
      <c r="A26" s="70"/>
      <c r="B26" s="71"/>
      <c r="C26" s="71"/>
      <c r="D26" s="71"/>
      <c r="E26" s="71"/>
    </row>
    <row r="27" spans="1:5" x14ac:dyDescent="0.25">
      <c r="A27" s="70"/>
      <c r="B27" s="71"/>
      <c r="C27" s="71"/>
      <c r="D27" s="71"/>
      <c r="E27" s="71"/>
    </row>
    <row r="28" spans="1:5" x14ac:dyDescent="0.25">
      <c r="A28" s="70"/>
      <c r="B28" s="71"/>
      <c r="C28" s="71"/>
      <c r="D28" s="71"/>
      <c r="E28" s="71"/>
    </row>
    <row r="29" spans="1:5" x14ac:dyDescent="0.25">
      <c r="A29" s="70"/>
      <c r="B29" s="71"/>
      <c r="C29" s="71"/>
      <c r="D29" s="71"/>
      <c r="E29" s="71"/>
    </row>
    <row r="30" spans="1:5" x14ac:dyDescent="0.25">
      <c r="A30" s="70"/>
      <c r="B30" s="71"/>
      <c r="C30" s="71"/>
      <c r="D30" s="71"/>
      <c r="E30" s="71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zoomScaleNormal="100"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0" customWidth="1"/>
    <col min="4" max="4" width="14.5703125" customWidth="1"/>
    <col min="5" max="5" width="31" customWidth="1"/>
  </cols>
  <sheetData>
    <row r="1" spans="1:5" ht="18.75" x14ac:dyDescent="0.25">
      <c r="A1" s="434" t="s">
        <v>20</v>
      </c>
      <c r="B1" s="434"/>
      <c r="C1" s="434"/>
      <c r="D1" s="434"/>
      <c r="E1" s="434"/>
    </row>
    <row r="2" spans="1:5" x14ac:dyDescent="0.25">
      <c r="A2" s="61"/>
      <c r="B2" s="373"/>
      <c r="C2" s="188" t="s">
        <v>23</v>
      </c>
      <c r="D2" s="89">
        <f>SUM(D4:D36)</f>
        <v>330</v>
      </c>
      <c r="E2" s="62"/>
    </row>
    <row r="3" spans="1:5" x14ac:dyDescent="0.25">
      <c r="A3" s="90" t="s">
        <v>67</v>
      </c>
      <c r="B3" s="91" t="s">
        <v>68</v>
      </c>
      <c r="C3" s="189" t="s">
        <v>5</v>
      </c>
      <c r="D3" s="91" t="s">
        <v>56</v>
      </c>
      <c r="E3" s="91" t="s">
        <v>57</v>
      </c>
    </row>
    <row r="4" spans="1:5" x14ac:dyDescent="0.25">
      <c r="A4" s="374">
        <v>45444</v>
      </c>
      <c r="B4" s="375" t="s">
        <v>124</v>
      </c>
      <c r="C4" s="376" t="s">
        <v>148</v>
      </c>
      <c r="D4" s="377">
        <v>50</v>
      </c>
      <c r="E4" s="378" t="s">
        <v>250</v>
      </c>
    </row>
    <row r="5" spans="1:5" ht="24.75" customHeight="1" x14ac:dyDescent="0.25">
      <c r="A5" s="374">
        <v>45447</v>
      </c>
      <c r="B5" s="375" t="s">
        <v>224</v>
      </c>
      <c r="C5" s="376" t="s">
        <v>148</v>
      </c>
      <c r="D5" s="377">
        <v>100</v>
      </c>
      <c r="E5" s="378" t="s">
        <v>225</v>
      </c>
    </row>
    <row r="6" spans="1:5" x14ac:dyDescent="0.25">
      <c r="A6" s="374">
        <v>45451</v>
      </c>
      <c r="B6" s="379" t="s">
        <v>224</v>
      </c>
      <c r="C6" s="376" t="s">
        <v>148</v>
      </c>
      <c r="D6" s="377">
        <v>140</v>
      </c>
      <c r="E6" s="378" t="s">
        <v>236</v>
      </c>
    </row>
    <row r="7" spans="1:5" x14ac:dyDescent="0.25">
      <c r="A7" s="374">
        <v>45452</v>
      </c>
      <c r="B7" s="379" t="s">
        <v>224</v>
      </c>
      <c r="C7" s="376" t="s">
        <v>148</v>
      </c>
      <c r="D7" s="377">
        <v>40</v>
      </c>
      <c r="E7" s="378" t="s">
        <v>237</v>
      </c>
    </row>
    <row r="8" spans="1:5" x14ac:dyDescent="0.25">
      <c r="A8" s="70"/>
      <c r="B8" s="92"/>
      <c r="C8" s="190"/>
      <c r="D8" s="55"/>
      <c r="E8" s="93"/>
    </row>
    <row r="9" spans="1:5" x14ac:dyDescent="0.25">
      <c r="A9" s="191"/>
      <c r="B9" s="93"/>
      <c r="C9" s="12"/>
      <c r="D9" s="93"/>
      <c r="E9" s="93"/>
    </row>
    <row r="10" spans="1:5" x14ac:dyDescent="0.25">
      <c r="A10" s="191"/>
      <c r="B10" s="93"/>
      <c r="C10" s="12"/>
      <c r="D10" s="93"/>
      <c r="E10" s="93"/>
    </row>
    <row r="11" spans="1:5" x14ac:dyDescent="0.25">
      <c r="A11" s="191"/>
      <c r="B11" s="93"/>
      <c r="C11" s="12"/>
      <c r="D11" s="93"/>
      <c r="E11" s="93"/>
    </row>
    <row r="12" spans="1:5" x14ac:dyDescent="0.25">
      <c r="A12" s="191"/>
      <c r="B12" s="93"/>
      <c r="C12" s="12"/>
      <c r="D12" s="93"/>
      <c r="E12" s="93"/>
    </row>
    <row r="13" spans="1:5" x14ac:dyDescent="0.25">
      <c r="A13" s="191"/>
      <c r="B13" s="93"/>
      <c r="C13" s="12" t="s">
        <v>147</v>
      </c>
      <c r="D13" s="93"/>
      <c r="E13" s="93"/>
    </row>
    <row r="14" spans="1:5" x14ac:dyDescent="0.25">
      <c r="A14" s="191"/>
      <c r="B14" s="93"/>
      <c r="C14" s="12"/>
      <c r="D14" s="93"/>
      <c r="E14" s="93"/>
    </row>
    <row r="15" spans="1:5" x14ac:dyDescent="0.25">
      <c r="A15" s="191"/>
      <c r="B15" s="93"/>
      <c r="C15" s="12"/>
      <c r="D15" s="93"/>
      <c r="E15" s="93"/>
    </row>
    <row r="16" spans="1:5" x14ac:dyDescent="0.25">
      <c r="A16" s="191"/>
      <c r="B16" s="93"/>
      <c r="C16" s="12"/>
      <c r="D16" s="93"/>
      <c r="E16" s="93"/>
    </row>
    <row r="17" spans="1:5" x14ac:dyDescent="0.25">
      <c r="A17" s="191"/>
      <c r="B17" s="93"/>
      <c r="C17" s="12"/>
      <c r="D17" s="93"/>
      <c r="E17" s="93"/>
    </row>
    <row r="18" spans="1:5" x14ac:dyDescent="0.25">
      <c r="A18" s="191"/>
      <c r="B18" s="93"/>
      <c r="C18" s="12"/>
      <c r="D18" s="93"/>
      <c r="E18" s="93"/>
    </row>
    <row r="19" spans="1:5" x14ac:dyDescent="0.25">
      <c r="A19" s="191"/>
      <c r="B19" s="93"/>
      <c r="C19" s="12"/>
      <c r="D19" s="93"/>
      <c r="E19" s="93"/>
    </row>
    <row r="20" spans="1:5" x14ac:dyDescent="0.25">
      <c r="A20" s="191"/>
      <c r="B20" s="93"/>
      <c r="C20" s="12"/>
      <c r="D20" s="93"/>
      <c r="E20" s="93"/>
    </row>
    <row r="21" spans="1:5" x14ac:dyDescent="0.25">
      <c r="A21" s="191"/>
      <c r="B21" s="93"/>
      <c r="C21" s="12"/>
      <c r="D21" s="93"/>
      <c r="E21" s="93"/>
    </row>
    <row r="22" spans="1:5" x14ac:dyDescent="0.25">
      <c r="A22" s="191"/>
      <c r="B22" s="93"/>
      <c r="C22" s="12"/>
      <c r="D22" s="93"/>
      <c r="E22" s="93"/>
    </row>
    <row r="23" spans="1:5" x14ac:dyDescent="0.25">
      <c r="A23" s="191"/>
      <c r="B23" s="93"/>
      <c r="C23" s="12"/>
      <c r="D23" s="93"/>
      <c r="E23" s="93"/>
    </row>
    <row r="24" spans="1:5" x14ac:dyDescent="0.25">
      <c r="A24" s="191"/>
      <c r="B24" s="93"/>
      <c r="C24" s="12"/>
      <c r="D24" s="93"/>
      <c r="E24" s="93"/>
    </row>
    <row r="25" spans="1:5" x14ac:dyDescent="0.25">
      <c r="A25" s="191"/>
      <c r="B25" s="93"/>
      <c r="C25" s="12"/>
      <c r="D25" s="93"/>
      <c r="E25" s="93"/>
    </row>
    <row r="26" spans="1:5" x14ac:dyDescent="0.25">
      <c r="A26" s="191"/>
      <c r="B26" s="93"/>
      <c r="C26" s="12"/>
      <c r="D26" s="93"/>
      <c r="E26" s="93"/>
    </row>
    <row r="27" spans="1:5" x14ac:dyDescent="0.25">
      <c r="A27" s="191"/>
      <c r="B27" s="93"/>
      <c r="C27" s="12"/>
      <c r="D27" s="93"/>
      <c r="E27" s="93"/>
    </row>
    <row r="28" spans="1:5" x14ac:dyDescent="0.25">
      <c r="A28" s="191"/>
      <c r="B28" s="93"/>
      <c r="C28" s="12"/>
      <c r="D28" s="93"/>
      <c r="E28" s="93"/>
    </row>
    <row r="29" spans="1:5" x14ac:dyDescent="0.25">
      <c r="A29" s="191"/>
      <c r="B29" s="93"/>
      <c r="C29" s="12"/>
      <c r="D29" s="93"/>
      <c r="E29" s="93"/>
    </row>
    <row r="30" spans="1:5" x14ac:dyDescent="0.25">
      <c r="A30" s="191"/>
      <c r="B30" s="93"/>
      <c r="C30" s="12"/>
      <c r="D30" s="93"/>
      <c r="E30" s="93"/>
    </row>
    <row r="31" spans="1:5" x14ac:dyDescent="0.25">
      <c r="A31" s="191"/>
      <c r="B31" s="93"/>
      <c r="C31" s="12"/>
      <c r="D31" s="93"/>
      <c r="E31" s="93"/>
    </row>
    <row r="32" spans="1:5" x14ac:dyDescent="0.25">
      <c r="A32" s="191"/>
      <c r="B32" s="93"/>
      <c r="C32" s="12"/>
      <c r="D32" s="93"/>
      <c r="E32" s="93"/>
    </row>
    <row r="33" spans="1:5" x14ac:dyDescent="0.25">
      <c r="A33" s="191"/>
      <c r="B33" s="93"/>
      <c r="C33" s="12"/>
      <c r="D33" s="93"/>
      <c r="E33" s="93"/>
    </row>
    <row r="34" spans="1:5" x14ac:dyDescent="0.25">
      <c r="A34" s="191"/>
      <c r="B34" s="93"/>
      <c r="C34" s="12"/>
      <c r="D34" s="93"/>
      <c r="E34" s="93"/>
    </row>
    <row r="35" spans="1:5" x14ac:dyDescent="0.25">
      <c r="A35" s="191"/>
      <c r="B35" s="93"/>
      <c r="C35" s="12"/>
      <c r="D35" s="93"/>
      <c r="E35" s="93"/>
    </row>
    <row r="36" spans="1:5" x14ac:dyDescent="0.25">
      <c r="A36" s="191"/>
      <c r="B36" s="93"/>
      <c r="C36" s="12"/>
      <c r="D36" s="93"/>
      <c r="E36" s="93"/>
    </row>
  </sheetData>
  <mergeCells count="1">
    <mergeCell ref="A1:E1"/>
  </mergeCells>
  <pageMargins left="0.7" right="0.7" top="0.75" bottom="0.75" header="0.3" footer="0.3"/>
  <pageSetup scale="9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33" t="s">
        <v>70</v>
      </c>
      <c r="B1" s="433"/>
      <c r="C1" s="433"/>
      <c r="D1" s="433"/>
      <c r="E1" s="433"/>
    </row>
    <row r="2" spans="1:5" x14ac:dyDescent="0.25">
      <c r="A2" s="63"/>
      <c r="B2" s="63"/>
      <c r="C2" s="94" t="s">
        <v>23</v>
      </c>
      <c r="D2" s="94">
        <f>SUM(D4:D30)</f>
        <v>0</v>
      </c>
      <c r="E2" s="63"/>
    </row>
    <row r="3" spans="1:5" x14ac:dyDescent="0.25">
      <c r="A3" s="95" t="s">
        <v>36</v>
      </c>
      <c r="B3" s="95" t="s">
        <v>68</v>
      </c>
      <c r="C3" s="95" t="s">
        <v>5</v>
      </c>
      <c r="D3" s="95" t="s">
        <v>56</v>
      </c>
      <c r="E3" s="95" t="s">
        <v>57</v>
      </c>
    </row>
    <row r="4" spans="1:5" x14ac:dyDescent="0.25">
      <c r="A4" s="213"/>
      <c r="B4" s="71"/>
      <c r="C4" s="71"/>
      <c r="D4" s="71"/>
      <c r="E4" s="71"/>
    </row>
    <row r="5" spans="1:5" x14ac:dyDescent="0.25">
      <c r="A5" s="213"/>
      <c r="B5" s="71"/>
      <c r="C5" s="71"/>
      <c r="D5" s="71"/>
      <c r="E5" s="71"/>
    </row>
    <row r="6" spans="1:5" x14ac:dyDescent="0.25">
      <c r="A6" s="213"/>
      <c r="B6" s="71"/>
      <c r="C6" s="71"/>
      <c r="D6" s="71"/>
      <c r="E6" s="71"/>
    </row>
    <row r="7" spans="1:5" x14ac:dyDescent="0.25">
      <c r="A7" s="213"/>
      <c r="B7" s="71"/>
      <c r="C7" s="71"/>
      <c r="D7" s="71"/>
      <c r="E7" s="71"/>
    </row>
    <row r="8" spans="1:5" x14ac:dyDescent="0.25">
      <c r="A8" s="213"/>
      <c r="B8" s="71"/>
      <c r="C8" s="71"/>
      <c r="D8" s="71"/>
      <c r="E8" s="71"/>
    </row>
    <row r="9" spans="1:5" x14ac:dyDescent="0.25">
      <c r="A9" s="71"/>
      <c r="B9" s="71"/>
      <c r="C9" s="71"/>
      <c r="D9" s="71"/>
      <c r="E9" s="71"/>
    </row>
    <row r="10" spans="1:5" x14ac:dyDescent="0.25">
      <c r="A10" s="71"/>
      <c r="B10" s="71"/>
      <c r="C10" s="71"/>
      <c r="D10" s="71"/>
      <c r="E10" s="71"/>
    </row>
    <row r="11" spans="1:5" x14ac:dyDescent="0.25">
      <c r="A11" s="71"/>
      <c r="B11" s="71"/>
      <c r="C11" s="71"/>
      <c r="D11" s="71"/>
      <c r="E11" s="71"/>
    </row>
    <row r="12" spans="1:5" x14ac:dyDescent="0.25">
      <c r="A12" s="71"/>
      <c r="B12" s="71"/>
      <c r="C12" s="71"/>
      <c r="D12" s="71"/>
      <c r="E12" s="71"/>
    </row>
    <row r="13" spans="1:5" x14ac:dyDescent="0.25">
      <c r="A13" s="71"/>
      <c r="B13" s="71"/>
      <c r="C13" s="71"/>
      <c r="D13" s="71"/>
      <c r="E13" s="71"/>
    </row>
    <row r="14" spans="1:5" x14ac:dyDescent="0.25">
      <c r="A14" s="71"/>
      <c r="B14" s="71"/>
      <c r="C14" s="71"/>
      <c r="D14" s="71"/>
      <c r="E14" s="71"/>
    </row>
    <row r="15" spans="1:5" x14ac:dyDescent="0.25">
      <c r="A15" s="71"/>
      <c r="B15" s="71"/>
      <c r="C15" s="71"/>
      <c r="D15" s="71"/>
      <c r="E15" s="71"/>
    </row>
    <row r="16" spans="1:5" x14ac:dyDescent="0.25">
      <c r="A16" s="71"/>
      <c r="B16" s="71"/>
      <c r="C16" s="71"/>
      <c r="D16" s="71"/>
      <c r="E16" s="71"/>
    </row>
    <row r="17" spans="1:5" x14ac:dyDescent="0.25">
      <c r="A17" s="71"/>
      <c r="B17" s="71"/>
      <c r="C17" s="71"/>
      <c r="D17" s="71"/>
      <c r="E17" s="71"/>
    </row>
    <row r="18" spans="1:5" x14ac:dyDescent="0.25">
      <c r="A18" s="71"/>
      <c r="B18" s="71"/>
      <c r="C18" s="71"/>
      <c r="D18" s="71"/>
      <c r="E18" s="71"/>
    </row>
    <row r="19" spans="1:5" x14ac:dyDescent="0.25">
      <c r="A19" s="71"/>
      <c r="B19" s="71"/>
      <c r="C19" s="71"/>
      <c r="D19" s="71"/>
      <c r="E19" s="71"/>
    </row>
    <row r="20" spans="1:5" x14ac:dyDescent="0.25">
      <c r="A20" s="71"/>
      <c r="B20" s="71"/>
      <c r="C20" s="71"/>
      <c r="D20" s="71"/>
      <c r="E20" s="71"/>
    </row>
    <row r="21" spans="1:5" x14ac:dyDescent="0.25">
      <c r="A21" s="71"/>
      <c r="B21" s="71"/>
      <c r="C21" s="71"/>
      <c r="D21" s="71"/>
      <c r="E21" s="71"/>
    </row>
    <row r="22" spans="1:5" x14ac:dyDescent="0.25">
      <c r="A22" s="71"/>
      <c r="B22" s="71"/>
      <c r="C22" s="71"/>
      <c r="D22" s="71"/>
      <c r="E22" s="71"/>
    </row>
    <row r="23" spans="1:5" x14ac:dyDescent="0.25">
      <c r="A23" s="71"/>
      <c r="B23" s="71"/>
      <c r="C23" s="71"/>
      <c r="D23" s="71"/>
      <c r="E23" s="71"/>
    </row>
    <row r="24" spans="1:5" x14ac:dyDescent="0.25">
      <c r="A24" s="71"/>
      <c r="B24" s="71"/>
      <c r="C24" s="71"/>
      <c r="D24" s="71"/>
      <c r="E24" s="71"/>
    </row>
    <row r="25" spans="1:5" x14ac:dyDescent="0.25">
      <c r="A25" s="71"/>
      <c r="B25" s="71"/>
      <c r="C25" s="71"/>
      <c r="D25" s="71"/>
      <c r="E25" s="71"/>
    </row>
    <row r="26" spans="1:5" x14ac:dyDescent="0.25">
      <c r="A26" s="71"/>
      <c r="B26" s="71"/>
      <c r="C26" s="71"/>
      <c r="D26" s="71"/>
      <c r="E26" s="71"/>
    </row>
    <row r="27" spans="1:5" x14ac:dyDescent="0.25">
      <c r="A27" s="71"/>
      <c r="B27" s="71"/>
      <c r="C27" s="71"/>
      <c r="D27" s="71"/>
      <c r="E27" s="71"/>
    </row>
    <row r="28" spans="1:5" x14ac:dyDescent="0.25">
      <c r="A28" s="71"/>
      <c r="B28" s="71"/>
      <c r="C28" s="71"/>
      <c r="D28" s="71"/>
      <c r="E28" s="71"/>
    </row>
    <row r="29" spans="1:5" x14ac:dyDescent="0.25">
      <c r="A29" s="71"/>
      <c r="B29" s="71"/>
      <c r="C29" s="71"/>
      <c r="D29" s="71"/>
      <c r="E29" s="71"/>
    </row>
    <row r="30" spans="1:5" x14ac:dyDescent="0.25">
      <c r="A30" s="71"/>
      <c r="B30" s="71"/>
      <c r="C30" s="71"/>
      <c r="D30" s="71"/>
      <c r="E30" s="7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96" t="s">
        <v>71</v>
      </c>
      <c r="X1" s="9"/>
      <c r="Y1" s="9"/>
      <c r="Z1" s="9"/>
      <c r="AA1" s="75"/>
      <c r="AB1" s="75"/>
      <c r="AC1" s="75"/>
      <c r="AD1" s="75"/>
      <c r="AE1" s="75"/>
      <c r="AF1" s="75"/>
      <c r="AG1" s="75"/>
      <c r="AH1" s="75"/>
    </row>
    <row r="2" spans="1:34" x14ac:dyDescent="0.25">
      <c r="A2" s="75"/>
      <c r="B2" s="88" t="s">
        <v>72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</row>
    <row r="3" spans="1:34" x14ac:dyDescent="0.25">
      <c r="A3" s="96"/>
      <c r="B3" s="97" t="s">
        <v>73</v>
      </c>
      <c r="C3" s="97">
        <v>1</v>
      </c>
      <c r="D3" s="97">
        <v>2</v>
      </c>
      <c r="E3" s="97">
        <v>3</v>
      </c>
      <c r="F3" s="97">
        <v>4</v>
      </c>
      <c r="G3" s="97">
        <v>5</v>
      </c>
      <c r="H3" s="97">
        <v>6</v>
      </c>
      <c r="I3" s="97">
        <v>7</v>
      </c>
      <c r="J3" s="97">
        <v>8</v>
      </c>
      <c r="K3" s="97">
        <v>9</v>
      </c>
      <c r="L3" s="97">
        <v>10</v>
      </c>
      <c r="M3" s="97">
        <v>11</v>
      </c>
      <c r="N3" s="97">
        <v>12</v>
      </c>
      <c r="O3" s="97">
        <v>13</v>
      </c>
      <c r="P3" s="97">
        <v>14</v>
      </c>
      <c r="Q3" s="97">
        <v>15</v>
      </c>
      <c r="R3" s="97">
        <v>16</v>
      </c>
      <c r="S3" s="97">
        <v>17</v>
      </c>
      <c r="T3" s="97">
        <v>18</v>
      </c>
      <c r="U3" s="97">
        <v>19</v>
      </c>
      <c r="V3" s="97">
        <v>20</v>
      </c>
      <c r="W3" s="97">
        <v>21</v>
      </c>
      <c r="X3" s="97">
        <v>22</v>
      </c>
      <c r="Y3" s="97">
        <v>23</v>
      </c>
      <c r="Z3" s="97">
        <v>24</v>
      </c>
      <c r="AA3" s="97">
        <v>25</v>
      </c>
      <c r="AB3" s="97">
        <v>26</v>
      </c>
      <c r="AC3" s="97">
        <v>27</v>
      </c>
      <c r="AD3" s="97">
        <v>28</v>
      </c>
      <c r="AE3" s="97">
        <v>29</v>
      </c>
      <c r="AF3" s="97">
        <v>30</v>
      </c>
      <c r="AG3" s="97">
        <v>31</v>
      </c>
      <c r="AH3" s="97" t="s">
        <v>23</v>
      </c>
    </row>
    <row r="4" spans="1:34" x14ac:dyDescent="0.25">
      <c r="A4" s="75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5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5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5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5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5"/>
      <c r="B9" s="54"/>
      <c r="C9" s="98">
        <f>SUM(C4:C8)</f>
        <v>0</v>
      </c>
      <c r="D9" s="98">
        <f t="shared" ref="D9:Q9" si="0">SUM(D4:D8)</f>
        <v>0</v>
      </c>
      <c r="E9" s="98">
        <f t="shared" si="0"/>
        <v>0</v>
      </c>
      <c r="F9" s="98">
        <f t="shared" si="0"/>
        <v>0</v>
      </c>
      <c r="G9" s="98">
        <f t="shared" si="0"/>
        <v>0</v>
      </c>
      <c r="H9" s="98">
        <f t="shared" si="0"/>
        <v>0</v>
      </c>
      <c r="I9" s="98">
        <f t="shared" si="0"/>
        <v>0</v>
      </c>
      <c r="J9" s="98">
        <f t="shared" si="0"/>
        <v>0</v>
      </c>
      <c r="K9" s="98">
        <f t="shared" si="0"/>
        <v>0</v>
      </c>
      <c r="L9" s="98">
        <f t="shared" si="0"/>
        <v>0</v>
      </c>
      <c r="M9" s="98">
        <f t="shared" si="0"/>
        <v>0</v>
      </c>
      <c r="N9" s="98">
        <f t="shared" si="0"/>
        <v>0</v>
      </c>
      <c r="O9" s="98">
        <f t="shared" si="0"/>
        <v>0</v>
      </c>
      <c r="P9" s="98">
        <f t="shared" si="0"/>
        <v>0</v>
      </c>
      <c r="Q9" s="98">
        <f t="shared" si="0"/>
        <v>0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</row>
    <row r="10" spans="1:34" x14ac:dyDescent="0.25">
      <c r="A10" s="75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39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40" t="s">
        <v>0</v>
      </c>
      <c r="B1" s="441"/>
      <c r="C1" s="441"/>
      <c r="D1" s="441"/>
      <c r="E1" s="442"/>
      <c r="G1" s="440" t="s">
        <v>0</v>
      </c>
      <c r="H1" s="441"/>
      <c r="I1" s="441"/>
      <c r="J1" s="441"/>
      <c r="K1" s="442"/>
    </row>
    <row r="2" spans="1:11" x14ac:dyDescent="0.25">
      <c r="A2" s="412"/>
      <c r="B2" s="401"/>
      <c r="C2" s="401"/>
      <c r="D2" s="401"/>
      <c r="E2" s="413"/>
      <c r="G2" s="412"/>
      <c r="H2" s="401"/>
      <c r="I2" s="401"/>
      <c r="J2" s="401"/>
      <c r="K2" s="413"/>
    </row>
    <row r="3" spans="1:11" ht="15.75" x14ac:dyDescent="0.25">
      <c r="A3" s="435" t="s">
        <v>76</v>
      </c>
      <c r="B3" s="436"/>
      <c r="C3" s="99" t="s">
        <v>113</v>
      </c>
      <c r="D3" s="99"/>
      <c r="E3" s="100"/>
      <c r="G3" s="218" t="s">
        <v>131</v>
      </c>
      <c r="H3" s="99"/>
      <c r="I3" s="99"/>
      <c r="J3" s="99"/>
      <c r="K3" s="100"/>
    </row>
    <row r="4" spans="1:11" x14ac:dyDescent="0.25">
      <c r="A4" s="101"/>
      <c r="E4" s="102"/>
      <c r="G4" s="101"/>
      <c r="K4" s="102"/>
    </row>
    <row r="5" spans="1:11" x14ac:dyDescent="0.25">
      <c r="A5" s="103" t="s">
        <v>77</v>
      </c>
      <c r="B5" s="174" t="s">
        <v>36</v>
      </c>
      <c r="C5" s="104" t="s">
        <v>55</v>
      </c>
      <c r="D5" s="104" t="s">
        <v>62</v>
      </c>
      <c r="E5" s="105" t="s">
        <v>56</v>
      </c>
      <c r="G5" s="103" t="s">
        <v>77</v>
      </c>
      <c r="H5" s="104" t="s">
        <v>36</v>
      </c>
      <c r="I5" s="104" t="s">
        <v>55</v>
      </c>
      <c r="J5" s="104" t="s">
        <v>62</v>
      </c>
      <c r="K5" s="105" t="s">
        <v>56</v>
      </c>
    </row>
    <row r="6" spans="1:11" x14ac:dyDescent="0.25">
      <c r="A6" s="106">
        <v>1</v>
      </c>
      <c r="B6" s="143"/>
      <c r="C6" s="107"/>
      <c r="D6" s="107"/>
      <c r="E6" s="108"/>
      <c r="G6" s="106">
        <v>1</v>
      </c>
      <c r="H6" s="217"/>
      <c r="I6" s="107"/>
      <c r="J6" s="107"/>
      <c r="K6" s="108"/>
    </row>
    <row r="7" spans="1:11" x14ac:dyDescent="0.25">
      <c r="A7" s="106">
        <v>2</v>
      </c>
      <c r="B7" s="143"/>
      <c r="C7" s="107"/>
      <c r="D7" s="107"/>
      <c r="E7" s="108"/>
      <c r="G7" s="106"/>
      <c r="H7" s="107"/>
      <c r="I7" s="107"/>
      <c r="J7" s="107"/>
      <c r="K7" s="108"/>
    </row>
    <row r="8" spans="1:11" ht="15.75" x14ac:dyDescent="0.25">
      <c r="A8" s="106">
        <v>3</v>
      </c>
      <c r="B8" s="143"/>
      <c r="C8" s="107"/>
      <c r="D8" s="107"/>
      <c r="E8" s="108"/>
      <c r="G8" s="443" t="s">
        <v>23</v>
      </c>
      <c r="H8" s="444"/>
      <c r="I8" s="444"/>
      <c r="J8" s="445"/>
      <c r="K8" s="108"/>
    </row>
    <row r="9" spans="1:11" x14ac:dyDescent="0.25">
      <c r="A9" s="106">
        <v>4</v>
      </c>
      <c r="B9" s="143"/>
      <c r="C9" s="107"/>
      <c r="D9" s="107"/>
      <c r="E9" s="108"/>
      <c r="G9" s="101"/>
      <c r="K9" s="102"/>
    </row>
    <row r="10" spans="1:11" x14ac:dyDescent="0.25">
      <c r="A10" s="106">
        <v>5</v>
      </c>
      <c r="B10" s="143"/>
      <c r="C10" s="107"/>
      <c r="D10" s="107"/>
      <c r="E10" s="108"/>
      <c r="G10" s="109"/>
      <c r="H10" s="110"/>
      <c r="I10" s="110"/>
      <c r="J10" s="110"/>
      <c r="K10" s="111"/>
    </row>
    <row r="11" spans="1:11" x14ac:dyDescent="0.25">
      <c r="A11" s="106">
        <v>6</v>
      </c>
      <c r="B11" s="143"/>
      <c r="C11" s="107"/>
      <c r="D11" s="107"/>
      <c r="E11" s="108"/>
      <c r="G11" s="112" t="s">
        <v>78</v>
      </c>
      <c r="H11" s="47"/>
      <c r="I11" s="47" t="s">
        <v>79</v>
      </c>
      <c r="J11" s="47" t="s">
        <v>80</v>
      </c>
      <c r="K11" s="113"/>
    </row>
    <row r="12" spans="1:11" ht="16.5" thickBot="1" x14ac:dyDescent="0.3">
      <c r="A12" s="443" t="s">
        <v>23</v>
      </c>
      <c r="B12" s="444"/>
      <c r="C12" s="444"/>
      <c r="D12" s="445"/>
      <c r="E12" s="108">
        <f>SUM(E6:E11)</f>
        <v>0</v>
      </c>
      <c r="G12" s="114" t="s">
        <v>30</v>
      </c>
      <c r="H12" s="115"/>
      <c r="I12" s="115" t="s">
        <v>81</v>
      </c>
      <c r="J12" s="115" t="s">
        <v>82</v>
      </c>
      <c r="K12" s="116"/>
    </row>
    <row r="13" spans="1:11" x14ac:dyDescent="0.25">
      <c r="A13" s="101"/>
      <c r="E13" s="102"/>
    </row>
    <row r="14" spans="1:11" ht="15.75" thickBot="1" x14ac:dyDescent="0.3">
      <c r="A14" s="109"/>
      <c r="B14" s="175"/>
      <c r="C14" s="110"/>
      <c r="D14" s="110"/>
      <c r="E14" s="111"/>
    </row>
    <row r="15" spans="1:11" ht="21" x14ac:dyDescent="0.25">
      <c r="A15" s="112" t="s">
        <v>78</v>
      </c>
      <c r="B15" s="176"/>
      <c r="C15" s="47" t="s">
        <v>79</v>
      </c>
      <c r="D15" s="47" t="s">
        <v>80</v>
      </c>
      <c r="E15" s="113"/>
      <c r="G15" s="440" t="s">
        <v>0</v>
      </c>
      <c r="H15" s="441"/>
      <c r="I15" s="441"/>
      <c r="J15" s="441"/>
      <c r="K15" s="442"/>
    </row>
    <row r="16" spans="1:11" ht="16.5" thickBot="1" x14ac:dyDescent="0.3">
      <c r="A16" s="114" t="s">
        <v>30</v>
      </c>
      <c r="B16" s="177"/>
      <c r="C16" s="115" t="s">
        <v>81</v>
      </c>
      <c r="D16" s="115" t="s">
        <v>82</v>
      </c>
      <c r="E16" s="116"/>
      <c r="G16" s="412"/>
      <c r="H16" s="401"/>
      <c r="I16" s="401"/>
      <c r="J16" s="401"/>
      <c r="K16" s="413"/>
    </row>
    <row r="17" spans="1:11" ht="15.75" x14ac:dyDescent="0.25">
      <c r="G17" s="435" t="s">
        <v>76</v>
      </c>
      <c r="H17" s="436"/>
      <c r="I17" s="99"/>
      <c r="J17" s="99"/>
      <c r="K17" s="100"/>
    </row>
    <row r="18" spans="1:11" ht="15.75" thickBot="1" x14ac:dyDescent="0.3">
      <c r="G18" s="101"/>
      <c r="K18" s="102"/>
    </row>
    <row r="19" spans="1:11" ht="21" x14ac:dyDescent="0.25">
      <c r="A19" s="440" t="s">
        <v>0</v>
      </c>
      <c r="B19" s="441"/>
      <c r="C19" s="441"/>
      <c r="D19" s="441"/>
      <c r="E19" s="442"/>
      <c r="G19" s="117" t="s">
        <v>77</v>
      </c>
      <c r="H19" s="48" t="s">
        <v>36</v>
      </c>
      <c r="I19" s="48" t="s">
        <v>55</v>
      </c>
      <c r="J19" s="48" t="s">
        <v>62</v>
      </c>
      <c r="K19" s="118" t="s">
        <v>56</v>
      </c>
    </row>
    <row r="20" spans="1:11" x14ac:dyDescent="0.25">
      <c r="A20" s="412"/>
      <c r="B20" s="401"/>
      <c r="C20" s="401"/>
      <c r="D20" s="401"/>
      <c r="E20" s="413"/>
      <c r="G20" s="106">
        <v>1</v>
      </c>
      <c r="H20" s="107"/>
      <c r="I20" s="107"/>
      <c r="J20" s="107"/>
      <c r="K20" s="108"/>
    </row>
    <row r="21" spans="1:11" ht="15.75" x14ac:dyDescent="0.25">
      <c r="A21" s="435" t="s">
        <v>76</v>
      </c>
      <c r="B21" s="436"/>
      <c r="C21" s="99"/>
      <c r="D21" s="99"/>
      <c r="E21" s="100"/>
      <c r="G21" s="106">
        <v>2</v>
      </c>
      <c r="H21" s="107"/>
      <c r="I21" s="107"/>
      <c r="J21" s="107"/>
      <c r="K21" s="108"/>
    </row>
    <row r="22" spans="1:11" x14ac:dyDescent="0.25">
      <c r="A22" s="101"/>
      <c r="E22" s="102"/>
      <c r="G22" s="106">
        <v>3</v>
      </c>
      <c r="H22" s="107"/>
      <c r="I22" s="107"/>
      <c r="J22" s="107"/>
      <c r="K22" s="108"/>
    </row>
    <row r="23" spans="1:11" x14ac:dyDescent="0.25">
      <c r="A23" s="117" t="s">
        <v>77</v>
      </c>
      <c r="B23" s="178" t="s">
        <v>36</v>
      </c>
      <c r="C23" s="48" t="s">
        <v>55</v>
      </c>
      <c r="D23" s="48" t="s">
        <v>62</v>
      </c>
      <c r="E23" s="118" t="s">
        <v>56</v>
      </c>
      <c r="G23" s="106">
        <v>4</v>
      </c>
      <c r="H23" s="107"/>
      <c r="I23" s="107"/>
      <c r="J23" s="107"/>
      <c r="K23" s="108"/>
    </row>
    <row r="24" spans="1:11" x14ac:dyDescent="0.25">
      <c r="A24" s="106">
        <v>1</v>
      </c>
      <c r="B24" s="143"/>
      <c r="C24" s="107"/>
      <c r="D24" s="107"/>
      <c r="E24" s="108"/>
      <c r="G24" s="106">
        <v>5</v>
      </c>
      <c r="H24" s="107"/>
      <c r="I24" s="107"/>
      <c r="J24" s="107"/>
      <c r="K24" s="108"/>
    </row>
    <row r="25" spans="1:11" x14ac:dyDescent="0.25">
      <c r="A25" s="106">
        <v>2</v>
      </c>
      <c r="B25" s="143"/>
      <c r="C25" s="107"/>
      <c r="D25" s="107"/>
      <c r="E25" s="108"/>
      <c r="G25" s="106">
        <v>6</v>
      </c>
      <c r="H25" s="107"/>
      <c r="I25" s="107"/>
      <c r="J25" s="107"/>
      <c r="K25" s="108"/>
    </row>
    <row r="26" spans="1:11" x14ac:dyDescent="0.25">
      <c r="A26" s="106">
        <v>3</v>
      </c>
      <c r="B26" s="143"/>
      <c r="C26" s="107"/>
      <c r="D26" s="107"/>
      <c r="E26" s="108"/>
      <c r="G26" s="437" t="s">
        <v>23</v>
      </c>
      <c r="H26" s="438"/>
      <c r="I26" s="438"/>
      <c r="J26" s="439"/>
      <c r="K26" s="108"/>
    </row>
    <row r="27" spans="1:11" x14ac:dyDescent="0.25">
      <c r="A27" s="106">
        <v>4</v>
      </c>
      <c r="B27" s="143"/>
      <c r="C27" s="107"/>
      <c r="D27" s="107"/>
      <c r="E27" s="108"/>
      <c r="G27" s="101"/>
      <c r="K27" s="102"/>
    </row>
    <row r="28" spans="1:11" x14ac:dyDescent="0.25">
      <c r="A28" s="106">
        <v>5</v>
      </c>
      <c r="B28" s="143"/>
      <c r="C28" s="107"/>
      <c r="D28" s="107"/>
      <c r="E28" s="108"/>
      <c r="G28" s="101"/>
      <c r="K28" s="102"/>
    </row>
    <row r="29" spans="1:11" x14ac:dyDescent="0.25">
      <c r="A29" s="106">
        <v>6</v>
      </c>
      <c r="B29" s="143"/>
      <c r="C29" s="107"/>
      <c r="D29" s="107"/>
      <c r="E29" s="108"/>
      <c r="G29" s="109"/>
      <c r="H29" s="110"/>
      <c r="I29" s="110"/>
      <c r="J29" s="110"/>
      <c r="K29" s="111"/>
    </row>
    <row r="30" spans="1:11" x14ac:dyDescent="0.25">
      <c r="A30" s="437" t="s">
        <v>23</v>
      </c>
      <c r="B30" s="438"/>
      <c r="C30" s="438"/>
      <c r="D30" s="439"/>
      <c r="E30" s="108"/>
      <c r="G30" s="112" t="s">
        <v>78</v>
      </c>
      <c r="H30" s="47"/>
      <c r="I30" s="47" t="s">
        <v>79</v>
      </c>
      <c r="J30" s="47" t="s">
        <v>80</v>
      </c>
      <c r="K30" s="113"/>
    </row>
    <row r="31" spans="1:11" ht="16.5" thickBot="1" x14ac:dyDescent="0.3">
      <c r="A31" s="101"/>
      <c r="E31" s="102"/>
      <c r="G31" s="114" t="s">
        <v>30</v>
      </c>
      <c r="H31" s="115"/>
      <c r="I31" s="115" t="s">
        <v>81</v>
      </c>
      <c r="J31" s="115" t="s">
        <v>82</v>
      </c>
      <c r="K31" s="116"/>
    </row>
    <row r="32" spans="1:11" x14ac:dyDescent="0.25">
      <c r="A32" s="101"/>
      <c r="E32" s="102"/>
    </row>
    <row r="33" spans="1:5" x14ac:dyDescent="0.25">
      <c r="A33" s="109"/>
      <c r="B33" s="175"/>
      <c r="C33" s="110"/>
      <c r="D33" s="110"/>
      <c r="E33" s="111"/>
    </row>
    <row r="34" spans="1:5" x14ac:dyDescent="0.25">
      <c r="A34" s="112" t="s">
        <v>78</v>
      </c>
      <c r="B34" s="176"/>
      <c r="C34" s="47" t="s">
        <v>79</v>
      </c>
      <c r="D34" s="47" t="s">
        <v>80</v>
      </c>
      <c r="E34" s="113"/>
    </row>
    <row r="35" spans="1:5" ht="16.5" thickBot="1" x14ac:dyDescent="0.3">
      <c r="A35" s="114" t="s">
        <v>30</v>
      </c>
      <c r="B35" s="177"/>
      <c r="C35" s="115" t="s">
        <v>81</v>
      </c>
      <c r="D35" s="115" t="s">
        <v>82</v>
      </c>
      <c r="E35" s="116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85" t="s">
        <v>34</v>
      </c>
      <c r="D1" s="386"/>
      <c r="E1" s="387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88" t="s">
        <v>35</v>
      </c>
      <c r="I2" s="388"/>
      <c r="J2" s="388"/>
      <c r="K2" s="388"/>
      <c r="L2" s="388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topLeftCell="A5" zoomScaleNormal="100" workbookViewId="0">
      <selection sqref="A1:F21"/>
    </sheetView>
  </sheetViews>
  <sheetFormatPr defaultRowHeight="15" x14ac:dyDescent="0.25"/>
  <cols>
    <col min="1" max="1" width="7.7109375" customWidth="1"/>
    <col min="2" max="2" width="10.85546875" style="139" customWidth="1"/>
    <col min="3" max="3" width="22.85546875" style="147" customWidth="1"/>
    <col min="4" max="4" width="19.85546875" customWidth="1"/>
    <col min="5" max="5" width="9.140625" style="181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400" t="s">
        <v>0</v>
      </c>
      <c r="B1" s="400"/>
      <c r="C1" s="400"/>
      <c r="D1" s="400"/>
      <c r="E1" s="400"/>
      <c r="F1" s="400"/>
      <c r="H1" s="400" t="s">
        <v>0</v>
      </c>
      <c r="I1" s="400"/>
      <c r="J1" s="400"/>
      <c r="K1" s="400"/>
      <c r="L1" s="400"/>
      <c r="M1" s="400"/>
    </row>
    <row r="2" spans="1:13" ht="18.75" x14ac:dyDescent="0.25">
      <c r="A2" s="450"/>
      <c r="B2" s="450"/>
      <c r="C2" s="451" t="s">
        <v>89</v>
      </c>
      <c r="D2" s="451"/>
      <c r="E2" s="451"/>
      <c r="F2" s="135"/>
      <c r="H2" s="450"/>
      <c r="I2" s="450"/>
      <c r="J2" s="451" t="s">
        <v>122</v>
      </c>
      <c r="K2" s="451"/>
      <c r="L2" s="451"/>
      <c r="M2" s="135"/>
    </row>
    <row r="3" spans="1:13" x14ac:dyDescent="0.25">
      <c r="A3" s="104" t="s">
        <v>77</v>
      </c>
      <c r="B3" s="174" t="s">
        <v>36</v>
      </c>
      <c r="C3" s="183" t="s">
        <v>116</v>
      </c>
      <c r="D3" s="104" t="s">
        <v>5</v>
      </c>
      <c r="E3" s="104" t="s">
        <v>56</v>
      </c>
      <c r="F3" s="104" t="s">
        <v>123</v>
      </c>
      <c r="H3" s="104" t="s">
        <v>77</v>
      </c>
      <c r="I3" s="174" t="s">
        <v>36</v>
      </c>
      <c r="J3" s="83" t="s">
        <v>55</v>
      </c>
      <c r="K3" s="104" t="s">
        <v>5</v>
      </c>
      <c r="L3" s="104" t="s">
        <v>56</v>
      </c>
      <c r="M3" s="104" t="s">
        <v>123</v>
      </c>
    </row>
    <row r="4" spans="1:13" ht="33" customHeight="1" x14ac:dyDescent="0.25">
      <c r="A4" s="131">
        <v>1</v>
      </c>
      <c r="B4" s="174">
        <v>45448</v>
      </c>
      <c r="C4" s="32">
        <v>8252</v>
      </c>
      <c r="D4" s="104" t="s">
        <v>149</v>
      </c>
      <c r="E4" s="104">
        <v>500</v>
      </c>
      <c r="F4" s="141" t="s">
        <v>249</v>
      </c>
      <c r="H4" s="131">
        <v>1</v>
      </c>
      <c r="I4" s="197">
        <v>45326</v>
      </c>
      <c r="J4" s="183" t="s">
        <v>135</v>
      </c>
      <c r="K4" s="104" t="s">
        <v>134</v>
      </c>
      <c r="L4" s="104">
        <v>200</v>
      </c>
      <c r="M4" s="104" t="s">
        <v>162</v>
      </c>
    </row>
    <row r="5" spans="1:13" x14ac:dyDescent="0.25">
      <c r="A5" s="120"/>
      <c r="B5" s="182"/>
      <c r="C5" s="184"/>
      <c r="D5" s="272" t="s">
        <v>23</v>
      </c>
      <c r="E5" s="273">
        <f>SUM(E4:E4)</f>
        <v>500</v>
      </c>
      <c r="F5" s="104"/>
      <c r="H5" s="209">
        <v>2</v>
      </c>
      <c r="I5" s="197">
        <v>45327</v>
      </c>
      <c r="J5" s="209" t="s">
        <v>135</v>
      </c>
      <c r="K5" s="209" t="s">
        <v>134</v>
      </c>
      <c r="L5" s="47">
        <v>200</v>
      </c>
      <c r="M5" s="47" t="s">
        <v>162</v>
      </c>
    </row>
    <row r="6" spans="1:13" x14ac:dyDescent="0.25">
      <c r="H6" s="120"/>
      <c r="I6" s="182"/>
      <c r="J6" s="184"/>
      <c r="K6" s="272" t="s">
        <v>23</v>
      </c>
      <c r="L6" s="48">
        <f>SUM(L4:L5)</f>
        <v>400</v>
      </c>
      <c r="M6" s="104"/>
    </row>
    <row r="7" spans="1:13" x14ac:dyDescent="0.25">
      <c r="A7" s="110"/>
      <c r="B7" s="175"/>
      <c r="C7" s="185"/>
      <c r="D7" s="110"/>
      <c r="E7" s="180"/>
      <c r="F7" s="110"/>
      <c r="I7" s="139"/>
      <c r="J7" s="147"/>
      <c r="L7" s="181"/>
    </row>
    <row r="8" spans="1:13" x14ac:dyDescent="0.25">
      <c r="A8" s="133" t="s">
        <v>78</v>
      </c>
      <c r="B8" s="176"/>
      <c r="C8" s="186"/>
      <c r="D8" s="47" t="s">
        <v>79</v>
      </c>
      <c r="F8" s="47" t="s">
        <v>80</v>
      </c>
      <c r="H8" s="110"/>
      <c r="I8" s="175" t="s">
        <v>127</v>
      </c>
      <c r="J8" s="185"/>
      <c r="K8" s="110"/>
      <c r="L8" s="180"/>
      <c r="M8" s="110"/>
    </row>
    <row r="9" spans="1:13" x14ac:dyDescent="0.25">
      <c r="A9" s="134" t="s">
        <v>30</v>
      </c>
      <c r="B9" s="175"/>
      <c r="C9" s="185"/>
      <c r="D9" s="110" t="s">
        <v>81</v>
      </c>
      <c r="F9" s="110" t="s">
        <v>82</v>
      </c>
      <c r="H9" s="133" t="s">
        <v>78</v>
      </c>
      <c r="I9" s="176"/>
      <c r="J9" s="186"/>
      <c r="K9" s="47" t="s">
        <v>79</v>
      </c>
      <c r="L9" s="181"/>
      <c r="M9" s="47" t="s">
        <v>80</v>
      </c>
    </row>
    <row r="10" spans="1:13" x14ac:dyDescent="0.25">
      <c r="H10" s="134" t="s">
        <v>30</v>
      </c>
      <c r="I10" s="175"/>
      <c r="J10" s="185"/>
      <c r="K10" s="110" t="s">
        <v>81</v>
      </c>
      <c r="L10" s="181"/>
      <c r="M10" s="110" t="s">
        <v>82</v>
      </c>
    </row>
    <row r="11" spans="1:13" x14ac:dyDescent="0.25">
      <c r="A11" s="446"/>
      <c r="B11" s="446"/>
      <c r="C11" s="446"/>
      <c r="D11" s="446"/>
      <c r="E11" s="446"/>
      <c r="F11" s="446"/>
      <c r="I11" s="139"/>
      <c r="J11" s="147"/>
      <c r="L11" s="181"/>
    </row>
    <row r="12" spans="1:13" ht="28.5" x14ac:dyDescent="0.45">
      <c r="A12" s="400" t="s">
        <v>0</v>
      </c>
      <c r="B12" s="400"/>
      <c r="C12" s="400"/>
      <c r="D12" s="400"/>
      <c r="E12" s="400"/>
      <c r="F12" s="400"/>
      <c r="G12" s="104"/>
      <c r="H12" s="449" t="s">
        <v>0</v>
      </c>
      <c r="I12" s="449"/>
      <c r="J12" s="449"/>
      <c r="K12" s="449"/>
      <c r="L12" s="449"/>
    </row>
    <row r="13" spans="1:13" ht="18.75" x14ac:dyDescent="0.25">
      <c r="A13" s="450"/>
      <c r="B13" s="450"/>
      <c r="C13" s="451" t="s">
        <v>122</v>
      </c>
      <c r="D13" s="451"/>
      <c r="E13" s="451"/>
      <c r="F13" s="135"/>
      <c r="J13" t="s">
        <v>70</v>
      </c>
    </row>
    <row r="14" spans="1:13" x14ac:dyDescent="0.25">
      <c r="A14" s="104" t="s">
        <v>77</v>
      </c>
      <c r="B14" s="174" t="s">
        <v>36</v>
      </c>
      <c r="C14" s="83" t="s">
        <v>55</v>
      </c>
      <c r="D14" s="104" t="s">
        <v>5</v>
      </c>
      <c r="E14" s="104" t="s">
        <v>56</v>
      </c>
      <c r="F14" s="104" t="s">
        <v>123</v>
      </c>
    </row>
    <row r="15" spans="1:13" ht="18.75" x14ac:dyDescent="0.25">
      <c r="A15" s="131">
        <v>1</v>
      </c>
      <c r="B15" s="197">
        <v>45448</v>
      </c>
      <c r="C15" s="183" t="s">
        <v>150</v>
      </c>
      <c r="D15" s="104" t="s">
        <v>134</v>
      </c>
      <c r="E15" s="104">
        <v>150</v>
      </c>
      <c r="F15" s="104" t="s">
        <v>161</v>
      </c>
      <c r="H15" s="408" t="s">
        <v>36</v>
      </c>
      <c r="I15" s="410"/>
      <c r="J15" s="98" t="s">
        <v>68</v>
      </c>
      <c r="K15" s="98" t="s">
        <v>130</v>
      </c>
      <c r="L15" s="98" t="s">
        <v>56</v>
      </c>
    </row>
    <row r="16" spans="1:13" ht="27.95" customHeight="1" x14ac:dyDescent="0.25">
      <c r="B16"/>
      <c r="C16"/>
      <c r="E16"/>
      <c r="H16" s="447"/>
      <c r="I16" s="448"/>
      <c r="J16" s="98"/>
      <c r="K16" s="98"/>
      <c r="L16" s="98"/>
    </row>
    <row r="17" spans="1:12" x14ac:dyDescent="0.25">
      <c r="A17" s="120"/>
      <c r="B17" s="182"/>
      <c r="C17" s="184"/>
      <c r="D17" s="104" t="s">
        <v>23</v>
      </c>
      <c r="E17" s="48">
        <f>SUM(E15:E15)</f>
        <v>150</v>
      </c>
      <c r="F17" s="104"/>
      <c r="L17" s="98"/>
    </row>
    <row r="18" spans="1:12" x14ac:dyDescent="0.25">
      <c r="K18" s="98" t="s">
        <v>23</v>
      </c>
      <c r="L18" s="98">
        <v>500</v>
      </c>
    </row>
    <row r="19" spans="1:12" x14ac:dyDescent="0.25">
      <c r="A19" s="110"/>
      <c r="B19" s="175" t="s">
        <v>127</v>
      </c>
      <c r="C19" s="185"/>
      <c r="D19" s="110"/>
      <c r="E19" s="180"/>
      <c r="F19" s="110"/>
    </row>
    <row r="20" spans="1:12" x14ac:dyDescent="0.25">
      <c r="A20" s="133" t="s">
        <v>78</v>
      </c>
      <c r="B20" s="176"/>
      <c r="C20" s="186"/>
      <c r="D20" s="47" t="s">
        <v>79</v>
      </c>
      <c r="F20" s="47" t="s">
        <v>80</v>
      </c>
      <c r="H20" s="133"/>
      <c r="I20" s="176"/>
      <c r="J20" s="47"/>
      <c r="L20" s="47"/>
    </row>
    <row r="21" spans="1:12" x14ac:dyDescent="0.25">
      <c r="A21" s="134" t="s">
        <v>30</v>
      </c>
      <c r="B21" s="175"/>
      <c r="C21" s="185"/>
      <c r="D21" s="110" t="s">
        <v>81</v>
      </c>
      <c r="F21" s="110" t="s">
        <v>82</v>
      </c>
      <c r="H21" s="134"/>
      <c r="I21" s="175"/>
      <c r="J21" s="110"/>
      <c r="L21" s="110"/>
    </row>
    <row r="22" spans="1:12" x14ac:dyDescent="0.25">
      <c r="H22" s="133" t="s">
        <v>78</v>
      </c>
      <c r="I22" s="176"/>
      <c r="J22" s="47" t="s">
        <v>79</v>
      </c>
      <c r="L22" s="47" t="s">
        <v>80</v>
      </c>
    </row>
    <row r="23" spans="1:12" x14ac:dyDescent="0.25">
      <c r="H23" s="134" t="s">
        <v>30</v>
      </c>
      <c r="I23" s="175"/>
      <c r="J23" s="110" t="s">
        <v>81</v>
      </c>
      <c r="L23" s="110" t="s">
        <v>82</v>
      </c>
    </row>
  </sheetData>
  <mergeCells count="13"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63" t="s">
        <v>90</v>
      </c>
      <c r="B1" s="464"/>
      <c r="C1" s="464"/>
      <c r="D1" s="465"/>
      <c r="F1" s="455" t="s">
        <v>105</v>
      </c>
      <c r="G1" s="456"/>
      <c r="H1" s="456"/>
      <c r="I1" s="457"/>
    </row>
    <row r="2" spans="1:9" ht="18.75" x14ac:dyDescent="0.3">
      <c r="A2" s="466" t="s">
        <v>91</v>
      </c>
      <c r="B2" s="459"/>
      <c r="C2" s="459"/>
      <c r="D2" s="467"/>
      <c r="F2" s="458" t="s">
        <v>91</v>
      </c>
      <c r="G2" s="459"/>
      <c r="H2" s="459"/>
      <c r="I2" s="460"/>
    </row>
    <row r="3" spans="1:9" x14ac:dyDescent="0.25">
      <c r="A3" s="138"/>
      <c r="B3" s="139"/>
      <c r="D3" s="140"/>
      <c r="F3" s="152"/>
      <c r="I3" s="102"/>
    </row>
    <row r="4" spans="1:9" x14ac:dyDescent="0.25">
      <c r="A4" s="141" t="s">
        <v>92</v>
      </c>
      <c r="B4" s="142" t="s">
        <v>36</v>
      </c>
      <c r="C4" s="141" t="s">
        <v>55</v>
      </c>
      <c r="D4" s="141" t="s">
        <v>93</v>
      </c>
      <c r="F4" s="160"/>
      <c r="G4" s="161"/>
      <c r="H4" s="161"/>
      <c r="I4" s="162"/>
    </row>
    <row r="5" spans="1:9" x14ac:dyDescent="0.25">
      <c r="A5" s="107">
        <v>1</v>
      </c>
      <c r="B5" s="143"/>
      <c r="C5" s="144"/>
      <c r="D5" s="107"/>
      <c r="F5" s="152"/>
      <c r="I5" s="102"/>
    </row>
    <row r="6" spans="1:9" x14ac:dyDescent="0.25">
      <c r="A6" s="107">
        <v>2</v>
      </c>
      <c r="B6" s="143"/>
      <c r="C6" s="144"/>
      <c r="D6" s="107"/>
      <c r="F6" s="153" t="s">
        <v>92</v>
      </c>
      <c r="G6" s="141" t="s">
        <v>36</v>
      </c>
      <c r="H6" s="141" t="s">
        <v>55</v>
      </c>
      <c r="I6" s="154" t="s">
        <v>93</v>
      </c>
    </row>
    <row r="7" spans="1:9" x14ac:dyDescent="0.25">
      <c r="A7" s="107">
        <v>3</v>
      </c>
      <c r="B7" s="143"/>
      <c r="C7" s="144"/>
      <c r="D7" s="107"/>
      <c r="F7" s="106">
        <v>1</v>
      </c>
      <c r="G7" s="143"/>
      <c r="H7" s="163"/>
      <c r="I7" s="108"/>
    </row>
    <row r="8" spans="1:9" x14ac:dyDescent="0.25">
      <c r="A8" s="107">
        <v>4</v>
      </c>
      <c r="B8" s="143"/>
      <c r="C8" s="107"/>
      <c r="D8" s="107"/>
      <c r="F8" s="106">
        <v>2</v>
      </c>
      <c r="G8" s="107"/>
      <c r="H8" s="107"/>
      <c r="I8" s="108"/>
    </row>
    <row r="9" spans="1:9" x14ac:dyDescent="0.25">
      <c r="A9" s="107">
        <v>5</v>
      </c>
      <c r="B9" s="143"/>
      <c r="C9" s="107"/>
      <c r="D9" s="107"/>
      <c r="F9" s="106">
        <v>3</v>
      </c>
      <c r="G9" s="107"/>
      <c r="H9" s="107"/>
      <c r="I9" s="108"/>
    </row>
    <row r="10" spans="1:9" x14ac:dyDescent="0.25">
      <c r="A10" s="107">
        <v>5</v>
      </c>
      <c r="B10" s="143"/>
      <c r="C10" s="107"/>
      <c r="D10" s="107"/>
      <c r="F10" s="106">
        <v>4</v>
      </c>
      <c r="G10" s="107"/>
      <c r="H10" s="107"/>
      <c r="I10" s="108"/>
    </row>
    <row r="11" spans="1:9" x14ac:dyDescent="0.25">
      <c r="A11" s="107">
        <v>6</v>
      </c>
      <c r="B11" s="143"/>
      <c r="C11" s="107"/>
      <c r="D11" s="107"/>
      <c r="F11" s="106">
        <v>5</v>
      </c>
      <c r="G11" s="107"/>
      <c r="H11" s="107"/>
      <c r="I11" s="108"/>
    </row>
    <row r="12" spans="1:9" ht="21" x14ac:dyDescent="0.25">
      <c r="A12" s="107">
        <v>7</v>
      </c>
      <c r="B12" s="143"/>
      <c r="C12" s="107"/>
      <c r="D12" s="107"/>
      <c r="F12" s="461" t="s">
        <v>23</v>
      </c>
      <c r="G12" s="462"/>
      <c r="H12" s="462"/>
      <c r="I12" s="108"/>
    </row>
    <row r="13" spans="1:9" ht="21" x14ac:dyDescent="0.25">
      <c r="A13" s="468" t="s">
        <v>23</v>
      </c>
      <c r="B13" s="462"/>
      <c r="C13" s="462"/>
      <c r="D13" s="107">
        <f>SUM(D5:D12)</f>
        <v>0</v>
      </c>
      <c r="F13" s="152"/>
      <c r="I13" s="102"/>
    </row>
    <row r="14" spans="1:9" x14ac:dyDescent="0.25">
      <c r="A14" s="138"/>
      <c r="B14" s="139"/>
      <c r="D14" s="140"/>
      <c r="F14" s="152"/>
      <c r="I14" s="102"/>
    </row>
    <row r="15" spans="1:9" x14ac:dyDescent="0.25">
      <c r="A15" s="138"/>
      <c r="B15" s="145" t="s">
        <v>94</v>
      </c>
      <c r="C15" t="s">
        <v>95</v>
      </c>
      <c r="D15" s="140"/>
      <c r="F15" s="112"/>
      <c r="I15" s="102"/>
    </row>
    <row r="16" spans="1:9" x14ac:dyDescent="0.25">
      <c r="A16" s="146" t="s">
        <v>96</v>
      </c>
      <c r="B16" s="139" t="s">
        <v>97</v>
      </c>
      <c r="D16" s="140"/>
      <c r="F16" s="152"/>
      <c r="I16" s="102"/>
    </row>
    <row r="17" spans="1:9" x14ac:dyDescent="0.25">
      <c r="A17" s="138" t="s">
        <v>98</v>
      </c>
      <c r="B17" s="147" t="s">
        <v>99</v>
      </c>
      <c r="D17" s="140"/>
      <c r="F17" s="152"/>
      <c r="I17" s="102"/>
    </row>
    <row r="18" spans="1:9" x14ac:dyDescent="0.25">
      <c r="A18" s="138"/>
      <c r="B18" s="139"/>
      <c r="D18" s="140"/>
      <c r="F18" s="112" t="s">
        <v>106</v>
      </c>
      <c r="H18" t="s">
        <v>107</v>
      </c>
      <c r="I18" s="102"/>
    </row>
    <row r="19" spans="1:9" x14ac:dyDescent="0.25">
      <c r="A19" s="138"/>
      <c r="B19" s="139"/>
      <c r="D19" s="140"/>
      <c r="F19" s="152"/>
      <c r="I19" s="102"/>
    </row>
    <row r="20" spans="1:9" x14ac:dyDescent="0.25">
      <c r="A20" s="146" t="s">
        <v>100</v>
      </c>
      <c r="B20" s="133"/>
      <c r="C20" s="47" t="s">
        <v>31</v>
      </c>
      <c r="D20" s="140"/>
      <c r="F20" s="152"/>
      <c r="I20" s="102"/>
    </row>
    <row r="21" spans="1:9" x14ac:dyDescent="0.25">
      <c r="A21" s="148"/>
      <c r="B21" s="149"/>
      <c r="C21" s="150"/>
      <c r="D21" s="151"/>
      <c r="F21" s="152"/>
      <c r="I21" s="102"/>
    </row>
    <row r="22" spans="1:9" ht="15.75" thickBot="1" x14ac:dyDescent="0.3">
      <c r="A22" s="47"/>
      <c r="B22" s="139"/>
      <c r="F22" s="112" t="s">
        <v>100</v>
      </c>
      <c r="H22" s="47" t="s">
        <v>31</v>
      </c>
      <c r="I22" s="102"/>
    </row>
    <row r="23" spans="1:9" ht="24" thickBot="1" x14ac:dyDescent="0.4">
      <c r="A23" s="455" t="s">
        <v>90</v>
      </c>
      <c r="B23" s="456"/>
      <c r="C23" s="456"/>
      <c r="D23" s="457"/>
      <c r="F23" s="158"/>
      <c r="G23" s="125"/>
      <c r="H23" s="125"/>
      <c r="I23" s="126"/>
    </row>
    <row r="24" spans="1:9" ht="18.75" x14ac:dyDescent="0.3">
      <c r="A24" s="458" t="s">
        <v>91</v>
      </c>
      <c r="B24" s="459"/>
      <c r="C24" s="459"/>
      <c r="D24" s="460"/>
    </row>
    <row r="25" spans="1:9" x14ac:dyDescent="0.25">
      <c r="A25" s="152"/>
      <c r="B25" s="139"/>
      <c r="D25" s="102"/>
    </row>
    <row r="26" spans="1:9" x14ac:dyDescent="0.25">
      <c r="A26" s="153" t="s">
        <v>92</v>
      </c>
      <c r="B26" s="142" t="s">
        <v>36</v>
      </c>
      <c r="C26" s="141" t="s">
        <v>55</v>
      </c>
      <c r="D26" s="154" t="s">
        <v>93</v>
      </c>
    </row>
    <row r="27" spans="1:9" x14ac:dyDescent="0.25">
      <c r="A27" s="106">
        <v>1</v>
      </c>
      <c r="B27" s="143">
        <v>44927</v>
      </c>
      <c r="C27" s="155" t="s">
        <v>101</v>
      </c>
      <c r="D27" s="108">
        <v>200</v>
      </c>
    </row>
    <row r="28" spans="1:9" x14ac:dyDescent="0.25">
      <c r="A28" s="106">
        <v>2</v>
      </c>
      <c r="B28" s="143"/>
      <c r="C28" s="156"/>
      <c r="D28" s="108"/>
    </row>
    <row r="29" spans="1:9" x14ac:dyDescent="0.25">
      <c r="A29" s="106">
        <v>3</v>
      </c>
      <c r="B29" s="143"/>
      <c r="C29" s="156"/>
      <c r="D29" s="108"/>
    </row>
    <row r="30" spans="1:9" x14ac:dyDescent="0.25">
      <c r="A30" s="106">
        <v>4</v>
      </c>
      <c r="B30" s="143"/>
      <c r="C30" s="156"/>
      <c r="D30" s="108"/>
    </row>
    <row r="31" spans="1:9" x14ac:dyDescent="0.25">
      <c r="A31" s="106">
        <v>5</v>
      </c>
      <c r="B31" s="143"/>
      <c r="C31" s="107"/>
      <c r="D31" s="108"/>
    </row>
    <row r="32" spans="1:9" x14ac:dyDescent="0.25">
      <c r="A32" s="106">
        <v>6</v>
      </c>
      <c r="B32" s="143"/>
      <c r="C32" s="107"/>
      <c r="D32" s="108"/>
    </row>
    <row r="33" spans="1:4" x14ac:dyDescent="0.25">
      <c r="A33" s="106">
        <v>7</v>
      </c>
      <c r="B33" s="143"/>
      <c r="C33" s="107"/>
      <c r="D33" s="108"/>
    </row>
    <row r="34" spans="1:4" ht="21" x14ac:dyDescent="0.25">
      <c r="A34" s="461" t="s">
        <v>23</v>
      </c>
      <c r="B34" s="462"/>
      <c r="C34" s="462"/>
      <c r="D34" s="108">
        <f>SUM(D27:D33)</f>
        <v>200</v>
      </c>
    </row>
    <row r="35" spans="1:4" x14ac:dyDescent="0.25">
      <c r="A35" s="152"/>
      <c r="B35" s="139"/>
      <c r="D35" s="102"/>
    </row>
    <row r="36" spans="1:4" x14ac:dyDescent="0.25">
      <c r="A36" s="452"/>
      <c r="B36" s="453"/>
      <c r="C36" s="453"/>
      <c r="D36" s="454"/>
    </row>
    <row r="37" spans="1:4" x14ac:dyDescent="0.25">
      <c r="A37" s="112"/>
      <c r="B37" s="157"/>
      <c r="C37" s="147"/>
      <c r="D37" s="102"/>
    </row>
    <row r="38" spans="1:4" x14ac:dyDescent="0.25">
      <c r="A38" s="152" t="s">
        <v>102</v>
      </c>
      <c r="B38" s="139" t="s">
        <v>103</v>
      </c>
      <c r="D38" s="102"/>
    </row>
    <row r="39" spans="1:4" x14ac:dyDescent="0.25">
      <c r="A39" s="112" t="s">
        <v>98</v>
      </c>
      <c r="B39" s="139" t="s">
        <v>104</v>
      </c>
      <c r="D39" s="102"/>
    </row>
    <row r="40" spans="1:4" x14ac:dyDescent="0.25">
      <c r="A40" s="152"/>
      <c r="B40" s="139"/>
      <c r="D40" s="102"/>
    </row>
    <row r="41" spans="1:4" x14ac:dyDescent="0.25">
      <c r="A41" s="152"/>
      <c r="B41" s="139"/>
      <c r="D41" s="102"/>
    </row>
    <row r="42" spans="1:4" x14ac:dyDescent="0.25">
      <c r="A42" s="152"/>
      <c r="B42" s="139"/>
      <c r="D42" s="102"/>
    </row>
    <row r="43" spans="1:4" x14ac:dyDescent="0.25">
      <c r="A43" s="152"/>
      <c r="B43" s="139"/>
      <c r="D43" s="102"/>
    </row>
    <row r="44" spans="1:4" x14ac:dyDescent="0.25">
      <c r="A44" s="152"/>
      <c r="B44" s="139"/>
      <c r="D44" s="102"/>
    </row>
    <row r="45" spans="1:4" x14ac:dyDescent="0.25">
      <c r="A45" s="112" t="s">
        <v>100</v>
      </c>
      <c r="B45" s="139"/>
      <c r="C45" s="47" t="s">
        <v>31</v>
      </c>
      <c r="D45" s="102"/>
    </row>
    <row r="46" spans="1:4" ht="15.75" thickBot="1" x14ac:dyDescent="0.3">
      <c r="A46" s="158"/>
      <c r="B46" s="159"/>
      <c r="C46" s="125"/>
      <c r="D46" s="126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55" t="s">
        <v>108</v>
      </c>
      <c r="B1" s="456"/>
      <c r="C1" s="456"/>
      <c r="D1" s="456"/>
      <c r="E1" s="456"/>
      <c r="F1" s="457"/>
      <c r="H1" s="455" t="s">
        <v>112</v>
      </c>
      <c r="I1" s="456"/>
      <c r="J1" s="456"/>
      <c r="K1" s="456"/>
      <c r="L1" s="456"/>
      <c r="M1" s="457"/>
    </row>
    <row r="2" spans="1:13" ht="18.75" x14ac:dyDescent="0.3">
      <c r="A2" s="458" t="s">
        <v>91</v>
      </c>
      <c r="B2" s="459"/>
      <c r="C2" s="459"/>
      <c r="D2" s="459"/>
      <c r="E2" s="459"/>
      <c r="F2" s="460"/>
      <c r="H2" s="458" t="s">
        <v>91</v>
      </c>
      <c r="I2" s="459"/>
      <c r="J2" s="459"/>
      <c r="K2" s="459"/>
      <c r="L2" s="459"/>
      <c r="M2" s="460"/>
    </row>
    <row r="3" spans="1:13" x14ac:dyDescent="0.25">
      <c r="A3" s="152"/>
      <c r="B3" s="139"/>
      <c r="F3" s="102"/>
      <c r="H3" s="101"/>
      <c r="M3" s="102"/>
    </row>
    <row r="4" spans="1:13" x14ac:dyDescent="0.25">
      <c r="A4" s="160"/>
      <c r="B4" s="169"/>
      <c r="C4" s="161"/>
      <c r="D4" s="161"/>
      <c r="E4" s="161"/>
      <c r="F4" s="162"/>
      <c r="H4" s="153" t="s">
        <v>92</v>
      </c>
      <c r="I4" s="142" t="s">
        <v>36</v>
      </c>
      <c r="J4" s="141" t="s">
        <v>109</v>
      </c>
      <c r="K4" s="141" t="s">
        <v>110</v>
      </c>
      <c r="L4" s="164" t="s">
        <v>55</v>
      </c>
      <c r="M4" s="154" t="s">
        <v>93</v>
      </c>
    </row>
    <row r="5" spans="1:13" x14ac:dyDescent="0.25">
      <c r="A5" s="152"/>
      <c r="B5" s="139"/>
      <c r="F5" s="102"/>
      <c r="H5" s="106">
        <v>1</v>
      </c>
      <c r="I5" s="143"/>
      <c r="J5" s="107"/>
      <c r="K5" s="107"/>
      <c r="L5" s="132"/>
      <c r="M5" s="108"/>
    </row>
    <row r="6" spans="1:13" x14ac:dyDescent="0.25">
      <c r="A6" s="153" t="s">
        <v>92</v>
      </c>
      <c r="B6" s="142" t="s">
        <v>36</v>
      </c>
      <c r="C6" s="141" t="s">
        <v>109</v>
      </c>
      <c r="D6" s="141" t="s">
        <v>110</v>
      </c>
      <c r="E6" s="164" t="s">
        <v>55</v>
      </c>
      <c r="F6" s="154" t="s">
        <v>93</v>
      </c>
      <c r="H6" s="106">
        <v>2</v>
      </c>
      <c r="I6" s="143"/>
      <c r="J6" s="107"/>
      <c r="K6" s="107"/>
      <c r="L6" s="132"/>
      <c r="M6" s="108"/>
    </row>
    <row r="7" spans="1:13" ht="21" x14ac:dyDescent="0.25">
      <c r="A7" s="106">
        <v>1</v>
      </c>
      <c r="B7" s="143"/>
      <c r="C7" s="107"/>
      <c r="D7" s="107"/>
      <c r="E7" s="165"/>
      <c r="F7" s="108"/>
      <c r="H7" s="461" t="s">
        <v>23</v>
      </c>
      <c r="I7" s="462"/>
      <c r="J7" s="462"/>
      <c r="K7" s="462"/>
      <c r="L7" s="469"/>
      <c r="M7" s="108"/>
    </row>
    <row r="8" spans="1:13" x14ac:dyDescent="0.25">
      <c r="A8" s="106">
        <v>2</v>
      </c>
      <c r="B8" s="143"/>
      <c r="C8" s="107"/>
      <c r="D8" s="107"/>
      <c r="E8" s="132"/>
      <c r="F8" s="108"/>
      <c r="H8" s="101"/>
      <c r="M8" s="102"/>
    </row>
    <row r="9" spans="1:13" ht="21" x14ac:dyDescent="0.25">
      <c r="A9" s="461" t="s">
        <v>23</v>
      </c>
      <c r="B9" s="462"/>
      <c r="C9" s="462"/>
      <c r="D9" s="462"/>
      <c r="E9" s="469"/>
      <c r="F9" s="108"/>
      <c r="H9" s="101"/>
      <c r="M9" s="102"/>
    </row>
    <row r="10" spans="1:13" x14ac:dyDescent="0.25">
      <c r="A10" s="152"/>
      <c r="B10" s="139"/>
      <c r="F10" s="102"/>
      <c r="H10" s="101"/>
      <c r="M10" s="102"/>
    </row>
    <row r="11" spans="1:13" x14ac:dyDescent="0.25">
      <c r="A11" s="112"/>
      <c r="B11" s="139"/>
      <c r="F11" s="102"/>
      <c r="H11" s="152"/>
      <c r="I11" s="139"/>
      <c r="M11" s="102"/>
    </row>
    <row r="12" spans="1:13" x14ac:dyDescent="0.25">
      <c r="A12" s="152"/>
      <c r="B12" s="139"/>
      <c r="F12" s="102"/>
      <c r="H12" s="152"/>
      <c r="I12" s="139"/>
      <c r="M12" s="102"/>
    </row>
    <row r="13" spans="1:13" x14ac:dyDescent="0.25">
      <c r="A13" s="152"/>
      <c r="B13" s="139"/>
      <c r="F13" s="102"/>
      <c r="H13" s="152"/>
      <c r="I13" s="139"/>
      <c r="M13" s="102"/>
    </row>
    <row r="14" spans="1:13" x14ac:dyDescent="0.25">
      <c r="A14" s="152"/>
      <c r="B14" s="166" t="s">
        <v>111</v>
      </c>
      <c r="C14" s="47"/>
      <c r="D14" s="167" t="s">
        <v>100</v>
      </c>
      <c r="E14" s="47"/>
      <c r="F14" s="168" t="s">
        <v>31</v>
      </c>
      <c r="H14" s="170" t="s">
        <v>111</v>
      </c>
      <c r="I14" s="47"/>
      <c r="J14" s="167" t="s">
        <v>100</v>
      </c>
      <c r="K14" s="47"/>
      <c r="M14" s="168" t="s">
        <v>31</v>
      </c>
    </row>
    <row r="15" spans="1:13" ht="15.75" thickBot="1" x14ac:dyDescent="0.3">
      <c r="A15" s="158"/>
      <c r="B15" s="159"/>
      <c r="C15" s="125"/>
      <c r="D15" s="125"/>
      <c r="E15" s="125"/>
      <c r="F15" s="126"/>
      <c r="H15" s="158"/>
      <c r="I15" s="159"/>
      <c r="J15" s="125"/>
      <c r="K15" s="125"/>
      <c r="L15" s="125"/>
      <c r="M15" s="126"/>
    </row>
    <row r="16" spans="1:13" x14ac:dyDescent="0.25">
      <c r="A16" s="152"/>
      <c r="B16" s="139"/>
      <c r="H16" s="47"/>
      <c r="I16" s="139"/>
    </row>
    <row r="17" spans="8:12" x14ac:dyDescent="0.25">
      <c r="H17" s="133"/>
      <c r="I17" s="139"/>
    </row>
    <row r="18" spans="8:12" x14ac:dyDescent="0.25">
      <c r="H18" s="47"/>
      <c r="I18" s="139"/>
    </row>
    <row r="19" spans="8:12" x14ac:dyDescent="0.25">
      <c r="H19" s="47"/>
      <c r="I19" s="139"/>
    </row>
    <row r="20" spans="8:12" x14ac:dyDescent="0.25">
      <c r="H20" s="47"/>
      <c r="I20" s="139"/>
    </row>
    <row r="21" spans="8:12" x14ac:dyDescent="0.25">
      <c r="H21" s="133"/>
      <c r="I21" s="139"/>
      <c r="K21" s="47"/>
      <c r="L21" s="47"/>
    </row>
    <row r="22" spans="8:12" x14ac:dyDescent="0.25">
      <c r="H22" s="47"/>
      <c r="I22" s="139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3"/>
  <sheetViews>
    <sheetView zoomScale="75" zoomScaleNormal="75" workbookViewId="0">
      <pane xSplit="12" ySplit="4" topLeftCell="M27" activePane="bottomRight" state="frozen"/>
      <selection pane="topRight" activeCell="M1" sqref="M1"/>
      <selection pane="bottomLeft" activeCell="A5" sqref="A5"/>
      <selection pane="bottomRight" activeCell="D33" sqref="D33"/>
    </sheetView>
  </sheetViews>
  <sheetFormatPr defaultRowHeight="15" x14ac:dyDescent="0.25"/>
  <cols>
    <col min="1" max="1" width="24.42578125" style="241" customWidth="1"/>
    <col min="2" max="2" width="18.140625" style="47" customWidth="1"/>
    <col min="3" max="3" width="31.42578125" bestFit="1" customWidth="1"/>
    <col min="4" max="4" width="24" customWidth="1"/>
    <col min="5" max="5" width="19.42578125" style="161" customWidth="1"/>
    <col min="6" max="6" width="17.5703125" style="161" customWidth="1"/>
    <col min="7" max="7" width="22.5703125" style="110" customWidth="1"/>
    <col min="8" max="8" width="25.42578125" style="161" customWidth="1"/>
    <col min="9" max="9" width="13.42578125" customWidth="1"/>
    <col min="10" max="10" width="13.28515625" customWidth="1"/>
    <col min="11" max="11" width="13.140625" customWidth="1"/>
    <col min="12" max="12" width="14.85546875" style="241" customWidth="1"/>
  </cols>
  <sheetData>
    <row r="1" spans="1:13" s="120" customFormat="1" ht="20.25" x14ac:dyDescent="0.25">
      <c r="A1" s="394" t="s">
        <v>8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</row>
    <row r="2" spans="1:13" s="120" customFormat="1" ht="20.25" x14ac:dyDescent="0.25">
      <c r="A2" s="266"/>
      <c r="B2" s="1"/>
      <c r="C2" s="267"/>
      <c r="D2" s="267"/>
      <c r="E2" s="267"/>
      <c r="F2" s="267"/>
      <c r="G2" s="394" t="s">
        <v>35</v>
      </c>
      <c r="H2" s="394"/>
      <c r="I2" s="394"/>
      <c r="J2" s="394"/>
      <c r="K2" s="394"/>
      <c r="L2" s="7"/>
    </row>
    <row r="3" spans="1:13" s="120" customFormat="1" ht="40.5" x14ac:dyDescent="0.25">
      <c r="A3" s="268" t="s">
        <v>36</v>
      </c>
      <c r="B3" s="221" t="s">
        <v>37</v>
      </c>
      <c r="C3" s="221" t="s">
        <v>38</v>
      </c>
      <c r="D3" s="221" t="s">
        <v>39</v>
      </c>
      <c r="E3" s="221" t="s">
        <v>48</v>
      </c>
      <c r="F3" s="221" t="s">
        <v>49</v>
      </c>
      <c r="G3" s="221" t="s">
        <v>115</v>
      </c>
      <c r="H3" s="221" t="s">
        <v>50</v>
      </c>
      <c r="I3" s="221" t="s">
        <v>45</v>
      </c>
      <c r="J3" s="221" t="s">
        <v>46</v>
      </c>
      <c r="K3" s="221" t="s">
        <v>47</v>
      </c>
      <c r="L3" s="8" t="s">
        <v>23</v>
      </c>
    </row>
    <row r="4" spans="1:13" s="120" customFormat="1" ht="20.25" x14ac:dyDescent="0.25">
      <c r="A4" s="269"/>
      <c r="B4" s="270"/>
      <c r="C4" s="270"/>
      <c r="D4" s="270">
        <f>SUM(D5:D95)</f>
        <v>4478</v>
      </c>
      <c r="E4" s="270">
        <f>SUM(E6:E110)</f>
        <v>50</v>
      </c>
      <c r="F4" s="270">
        <f>SUM(F5:F95)</f>
        <v>22780</v>
      </c>
      <c r="G4" s="270"/>
      <c r="H4" s="270">
        <f>SUM(H5:H95)</f>
        <v>1110</v>
      </c>
      <c r="I4" s="270">
        <f>SUM(I6:I12)</f>
        <v>0</v>
      </c>
      <c r="J4" s="270">
        <f>SUM(J6:J108)</f>
        <v>0</v>
      </c>
      <c r="K4" s="270">
        <f>SUM(K6:K12)</f>
        <v>0</v>
      </c>
      <c r="L4" s="271">
        <f>SUM(E4,F4,H4,I4,J4,)</f>
        <v>23940</v>
      </c>
    </row>
    <row r="5" spans="1:13" s="315" customFormat="1" ht="18.75" x14ac:dyDescent="0.3">
      <c r="A5" s="320">
        <v>45444</v>
      </c>
      <c r="B5" s="321">
        <v>60229</v>
      </c>
      <c r="C5" s="322" t="s">
        <v>181</v>
      </c>
      <c r="D5" s="321">
        <v>25</v>
      </c>
      <c r="E5" s="323"/>
      <c r="F5" s="395">
        <v>200</v>
      </c>
      <c r="G5" s="395" t="s">
        <v>188</v>
      </c>
      <c r="H5" s="395">
        <v>200</v>
      </c>
      <c r="I5" s="323"/>
      <c r="J5" s="323"/>
      <c r="K5" s="323"/>
      <c r="L5" s="324">
        <f>SUM(F5:H5)</f>
        <v>400</v>
      </c>
    </row>
    <row r="6" spans="1:13" s="316" customFormat="1" ht="25.5" customHeight="1" x14ac:dyDescent="0.3">
      <c r="A6" s="320">
        <v>45444</v>
      </c>
      <c r="B6" s="321" t="s">
        <v>176</v>
      </c>
      <c r="C6" s="322" t="s">
        <v>182</v>
      </c>
      <c r="D6" s="321">
        <v>13</v>
      </c>
      <c r="E6" s="325"/>
      <c r="F6" s="395"/>
      <c r="G6" s="395"/>
      <c r="H6" s="395"/>
      <c r="I6" s="326"/>
      <c r="J6" s="326"/>
      <c r="K6" s="326"/>
      <c r="L6" s="324">
        <f t="shared" ref="L6:L34" si="0">SUM(F6:H6)</f>
        <v>0</v>
      </c>
    </row>
    <row r="7" spans="1:13" s="316" customFormat="1" ht="28.5" customHeight="1" x14ac:dyDescent="0.3">
      <c r="A7" s="320">
        <v>45444</v>
      </c>
      <c r="B7" s="321" t="s">
        <v>177</v>
      </c>
      <c r="C7" s="322" t="s">
        <v>183</v>
      </c>
      <c r="D7" s="321">
        <v>1</v>
      </c>
      <c r="E7" s="327"/>
      <c r="F7" s="393">
        <v>4100</v>
      </c>
      <c r="G7" s="393" t="s">
        <v>189</v>
      </c>
      <c r="H7" s="328"/>
      <c r="I7" s="328"/>
      <c r="J7" s="328"/>
      <c r="K7" s="328"/>
      <c r="L7" s="324">
        <f t="shared" si="0"/>
        <v>4100</v>
      </c>
      <c r="M7" s="317"/>
    </row>
    <row r="8" spans="1:13" s="316" customFormat="1" ht="46.5" customHeight="1" x14ac:dyDescent="0.3">
      <c r="A8" s="320">
        <v>45444</v>
      </c>
      <c r="B8" s="321" t="s">
        <v>178</v>
      </c>
      <c r="C8" s="322" t="s">
        <v>184</v>
      </c>
      <c r="D8" s="321">
        <v>13</v>
      </c>
      <c r="E8" s="327"/>
      <c r="F8" s="393"/>
      <c r="G8" s="393"/>
      <c r="H8" s="328"/>
      <c r="I8" s="328"/>
      <c r="J8" s="328"/>
      <c r="K8" s="328"/>
      <c r="L8" s="324">
        <f t="shared" si="0"/>
        <v>0</v>
      </c>
      <c r="M8" s="317"/>
    </row>
    <row r="9" spans="1:13" s="316" customFormat="1" ht="31.5" customHeight="1" x14ac:dyDescent="0.3">
      <c r="A9" s="320">
        <v>45444</v>
      </c>
      <c r="B9" s="321" t="s">
        <v>179</v>
      </c>
      <c r="C9" s="322" t="s">
        <v>185</v>
      </c>
      <c r="D9" s="321">
        <v>25</v>
      </c>
      <c r="E9" s="327"/>
      <c r="F9" s="393"/>
      <c r="G9" s="393"/>
      <c r="H9" s="328"/>
      <c r="I9" s="328"/>
      <c r="J9" s="328"/>
      <c r="K9" s="328"/>
      <c r="L9" s="324">
        <f t="shared" si="0"/>
        <v>0</v>
      </c>
      <c r="M9" s="317"/>
    </row>
    <row r="10" spans="1:13" s="316" customFormat="1" ht="28.5" customHeight="1" x14ac:dyDescent="0.3">
      <c r="A10" s="320">
        <v>45444</v>
      </c>
      <c r="B10" s="321">
        <v>60317</v>
      </c>
      <c r="C10" s="321" t="s">
        <v>186</v>
      </c>
      <c r="D10" s="321">
        <v>455</v>
      </c>
      <c r="E10" s="327"/>
      <c r="F10" s="393"/>
      <c r="G10" s="393"/>
      <c r="H10" s="328"/>
      <c r="I10" s="328"/>
      <c r="J10" s="328"/>
      <c r="K10" s="328"/>
      <c r="L10" s="324">
        <f t="shared" si="0"/>
        <v>0</v>
      </c>
      <c r="M10" s="317"/>
    </row>
    <row r="11" spans="1:13" s="316" customFormat="1" ht="28.5" customHeight="1" x14ac:dyDescent="0.3">
      <c r="A11" s="320">
        <v>45444</v>
      </c>
      <c r="B11" s="363" t="s">
        <v>180</v>
      </c>
      <c r="C11" s="363" t="s">
        <v>187</v>
      </c>
      <c r="D11" s="321">
        <v>15</v>
      </c>
      <c r="E11" s="327"/>
      <c r="F11" s="393"/>
      <c r="G11" s="393"/>
      <c r="H11" s="328"/>
      <c r="I11" s="328"/>
      <c r="J11" s="328"/>
      <c r="K11" s="328"/>
      <c r="L11" s="324">
        <f t="shared" si="0"/>
        <v>0</v>
      </c>
      <c r="M11" s="317"/>
    </row>
    <row r="12" spans="1:13" s="319" customFormat="1" ht="25.5" customHeight="1" x14ac:dyDescent="0.3">
      <c r="A12" s="320">
        <v>45445</v>
      </c>
      <c r="B12" s="329" t="s">
        <v>192</v>
      </c>
      <c r="C12" s="330" t="s">
        <v>193</v>
      </c>
      <c r="D12" s="329">
        <v>1</v>
      </c>
      <c r="E12" s="331"/>
      <c r="F12" s="393">
        <v>6400</v>
      </c>
      <c r="G12" s="393" t="s">
        <v>189</v>
      </c>
      <c r="H12" s="332"/>
      <c r="I12" s="332"/>
      <c r="J12" s="332"/>
      <c r="K12" s="332"/>
      <c r="L12" s="333">
        <f t="shared" si="0"/>
        <v>6400</v>
      </c>
      <c r="M12" s="318"/>
    </row>
    <row r="13" spans="1:13" s="316" customFormat="1" ht="39.75" customHeight="1" x14ac:dyDescent="0.3">
      <c r="A13" s="334">
        <v>45445</v>
      </c>
      <c r="B13" s="321">
        <v>60371</v>
      </c>
      <c r="C13" s="322" t="s">
        <v>194</v>
      </c>
      <c r="D13" s="321">
        <v>4</v>
      </c>
      <c r="E13" s="327"/>
      <c r="F13" s="393"/>
      <c r="G13" s="393"/>
      <c r="H13" s="328"/>
      <c r="I13" s="328"/>
      <c r="J13" s="328"/>
      <c r="K13" s="328"/>
      <c r="L13" s="324">
        <f t="shared" si="0"/>
        <v>0</v>
      </c>
      <c r="M13" s="317"/>
    </row>
    <row r="14" spans="1:13" s="316" customFormat="1" ht="27.75" customHeight="1" x14ac:dyDescent="0.3">
      <c r="A14" s="334">
        <v>45445</v>
      </c>
      <c r="B14" s="321">
        <v>60431</v>
      </c>
      <c r="C14" s="322" t="s">
        <v>195</v>
      </c>
      <c r="D14" s="321">
        <v>65</v>
      </c>
      <c r="E14" s="327"/>
      <c r="F14" s="393"/>
      <c r="G14" s="393"/>
      <c r="H14" s="328"/>
      <c r="I14" s="328"/>
      <c r="J14" s="328"/>
      <c r="K14" s="328"/>
      <c r="L14" s="324">
        <f t="shared" si="0"/>
        <v>0</v>
      </c>
      <c r="M14" s="317"/>
    </row>
    <row r="15" spans="1:13" s="316" customFormat="1" ht="32.25" customHeight="1" x14ac:dyDescent="0.3">
      <c r="A15" s="334">
        <v>45445</v>
      </c>
      <c r="B15" s="321">
        <v>60344</v>
      </c>
      <c r="C15" s="322" t="s">
        <v>196</v>
      </c>
      <c r="D15" s="321">
        <v>13</v>
      </c>
      <c r="E15" s="327"/>
      <c r="F15" s="393"/>
      <c r="G15" s="393"/>
      <c r="H15" s="328"/>
      <c r="I15" s="328"/>
      <c r="J15" s="328"/>
      <c r="K15" s="328"/>
      <c r="L15" s="324">
        <f t="shared" si="0"/>
        <v>0</v>
      </c>
      <c r="M15" s="317"/>
    </row>
    <row r="16" spans="1:13" s="316" customFormat="1" ht="36" customHeight="1" x14ac:dyDescent="0.3">
      <c r="A16" s="334">
        <v>45445</v>
      </c>
      <c r="B16" s="321">
        <v>60348</v>
      </c>
      <c r="C16" s="322" t="s">
        <v>197</v>
      </c>
      <c r="D16" s="321">
        <v>791</v>
      </c>
      <c r="E16" s="327"/>
      <c r="F16" s="393"/>
      <c r="G16" s="393"/>
      <c r="H16" s="328"/>
      <c r="I16" s="328"/>
      <c r="J16" s="328"/>
      <c r="K16" s="328"/>
      <c r="L16" s="324">
        <f t="shared" si="0"/>
        <v>0</v>
      </c>
      <c r="M16" s="317"/>
    </row>
    <row r="17" spans="1:13" s="316" customFormat="1" ht="27.75" customHeight="1" x14ac:dyDescent="0.3">
      <c r="A17" s="334">
        <v>45445</v>
      </c>
      <c r="B17" s="363">
        <v>60338</v>
      </c>
      <c r="C17" s="363" t="s">
        <v>198</v>
      </c>
      <c r="D17" s="321">
        <v>77</v>
      </c>
      <c r="E17" s="327"/>
      <c r="F17" s="393"/>
      <c r="G17" s="393"/>
      <c r="H17" s="328"/>
      <c r="I17" s="328"/>
      <c r="J17" s="328"/>
      <c r="K17" s="328"/>
      <c r="L17" s="324">
        <f t="shared" si="0"/>
        <v>0</v>
      </c>
      <c r="M17" s="317"/>
    </row>
    <row r="18" spans="1:13" s="316" customFormat="1" ht="19.5" customHeight="1" x14ac:dyDescent="0.3">
      <c r="A18" s="334">
        <v>45445</v>
      </c>
      <c r="B18" s="321">
        <v>60378</v>
      </c>
      <c r="C18" s="321" t="s">
        <v>199</v>
      </c>
      <c r="D18" s="321">
        <v>13</v>
      </c>
      <c r="E18" s="327"/>
      <c r="F18" s="393"/>
      <c r="G18" s="393"/>
      <c r="H18" s="328"/>
      <c r="I18" s="328"/>
      <c r="J18" s="328"/>
      <c r="K18" s="328"/>
      <c r="L18" s="324">
        <f t="shared" si="0"/>
        <v>0</v>
      </c>
      <c r="M18" s="317"/>
    </row>
    <row r="19" spans="1:13" s="316" customFormat="1" ht="37.5" customHeight="1" x14ac:dyDescent="0.3">
      <c r="A19" s="320">
        <v>45446</v>
      </c>
      <c r="B19" s="335" t="s">
        <v>201</v>
      </c>
      <c r="C19" s="336" t="s">
        <v>202</v>
      </c>
      <c r="D19" s="335">
        <v>396</v>
      </c>
      <c r="E19" s="337"/>
      <c r="F19" s="337">
        <v>500</v>
      </c>
      <c r="G19" s="337" t="s">
        <v>189</v>
      </c>
      <c r="H19" s="338"/>
      <c r="I19" s="338"/>
      <c r="J19" s="338"/>
      <c r="K19" s="328"/>
      <c r="L19" s="324">
        <f t="shared" si="0"/>
        <v>500</v>
      </c>
      <c r="M19" s="317"/>
    </row>
    <row r="20" spans="1:13" s="319" customFormat="1" ht="28.5" customHeight="1" x14ac:dyDescent="0.3">
      <c r="A20" s="320">
        <v>45447</v>
      </c>
      <c r="B20" s="329">
        <v>60595</v>
      </c>
      <c r="C20" s="330" t="s">
        <v>203</v>
      </c>
      <c r="D20" s="329">
        <v>414</v>
      </c>
      <c r="E20" s="339"/>
      <c r="F20" s="391">
        <v>500</v>
      </c>
      <c r="G20" s="391" t="s">
        <v>189</v>
      </c>
      <c r="H20" s="392">
        <v>100</v>
      </c>
      <c r="I20" s="340"/>
      <c r="J20" s="340"/>
      <c r="K20" s="332"/>
      <c r="L20" s="333">
        <f t="shared" si="0"/>
        <v>600</v>
      </c>
      <c r="M20" s="318"/>
    </row>
    <row r="21" spans="1:13" s="316" customFormat="1" ht="37.5" x14ac:dyDescent="0.3">
      <c r="A21" s="320">
        <v>45447</v>
      </c>
      <c r="B21" s="363">
        <v>60525</v>
      </c>
      <c r="C21" s="363" t="s">
        <v>204</v>
      </c>
      <c r="D21" s="321">
        <v>46</v>
      </c>
      <c r="E21" s="337"/>
      <c r="F21" s="391"/>
      <c r="G21" s="391"/>
      <c r="H21" s="392"/>
      <c r="I21" s="341"/>
      <c r="J21" s="338"/>
      <c r="K21" s="342"/>
      <c r="L21" s="324">
        <f t="shared" si="0"/>
        <v>0</v>
      </c>
      <c r="M21" s="317"/>
    </row>
    <row r="22" spans="1:13" s="316" customFormat="1" ht="36" x14ac:dyDescent="0.3">
      <c r="A22" s="343">
        <v>45447</v>
      </c>
      <c r="B22" s="344">
        <v>60377</v>
      </c>
      <c r="C22" s="322" t="s">
        <v>202</v>
      </c>
      <c r="D22" s="335">
        <v>797</v>
      </c>
      <c r="E22" s="337">
        <v>50</v>
      </c>
      <c r="F22" s="337">
        <v>900</v>
      </c>
      <c r="G22" s="337" t="s">
        <v>189</v>
      </c>
      <c r="H22" s="338"/>
      <c r="I22" s="345"/>
      <c r="J22" s="338"/>
      <c r="K22" s="342"/>
      <c r="L22" s="324">
        <f t="shared" si="0"/>
        <v>900</v>
      </c>
      <c r="M22" s="317"/>
    </row>
    <row r="23" spans="1:13" s="319" customFormat="1" ht="37.5" x14ac:dyDescent="0.3">
      <c r="A23" s="320">
        <v>45448</v>
      </c>
      <c r="B23" s="329">
        <v>60687</v>
      </c>
      <c r="C23" s="330" t="s">
        <v>205</v>
      </c>
      <c r="D23" s="329">
        <v>465</v>
      </c>
      <c r="E23" s="339"/>
      <c r="F23" s="339">
        <v>3000</v>
      </c>
      <c r="G23" s="339" t="s">
        <v>209</v>
      </c>
      <c r="H23" s="340"/>
      <c r="I23" s="346"/>
      <c r="J23" s="340"/>
      <c r="K23" s="347"/>
      <c r="L23" s="333">
        <f t="shared" si="0"/>
        <v>3000</v>
      </c>
      <c r="M23" s="318"/>
    </row>
    <row r="24" spans="1:13" s="316" customFormat="1" ht="51.75" customHeight="1" x14ac:dyDescent="0.3">
      <c r="A24" s="348">
        <v>45448</v>
      </c>
      <c r="B24" s="321">
        <v>60603</v>
      </c>
      <c r="C24" s="322" t="s">
        <v>206</v>
      </c>
      <c r="D24" s="344">
        <v>185</v>
      </c>
      <c r="E24" s="337"/>
      <c r="F24" s="391">
        <v>1450</v>
      </c>
      <c r="G24" s="391" t="s">
        <v>210</v>
      </c>
      <c r="H24" s="392">
        <v>300</v>
      </c>
      <c r="I24" s="345"/>
      <c r="J24" s="345"/>
      <c r="K24" s="342"/>
      <c r="L24" s="324">
        <f t="shared" si="0"/>
        <v>1750</v>
      </c>
      <c r="M24" s="317"/>
    </row>
    <row r="25" spans="1:13" s="316" customFormat="1" ht="53.25" customHeight="1" x14ac:dyDescent="0.3">
      <c r="A25" s="348">
        <v>45448</v>
      </c>
      <c r="B25" s="321">
        <v>60605</v>
      </c>
      <c r="C25" s="322" t="s">
        <v>207</v>
      </c>
      <c r="D25" s="344">
        <v>25</v>
      </c>
      <c r="E25" s="337"/>
      <c r="F25" s="391"/>
      <c r="G25" s="391"/>
      <c r="H25" s="392"/>
      <c r="I25" s="345"/>
      <c r="J25" s="345"/>
      <c r="K25" s="342"/>
      <c r="L25" s="324">
        <f t="shared" si="0"/>
        <v>0</v>
      </c>
      <c r="M25" s="317"/>
    </row>
    <row r="26" spans="1:13" s="316" customFormat="1" ht="55.5" customHeight="1" x14ac:dyDescent="0.3">
      <c r="A26" s="348">
        <v>45448</v>
      </c>
      <c r="B26" s="321">
        <v>60689</v>
      </c>
      <c r="C26" s="322" t="s">
        <v>208</v>
      </c>
      <c r="D26" s="344">
        <v>26</v>
      </c>
      <c r="E26" s="327"/>
      <c r="F26" s="337">
        <v>100</v>
      </c>
      <c r="G26" s="337" t="s">
        <v>124</v>
      </c>
      <c r="H26" s="328">
        <v>40</v>
      </c>
      <c r="I26" s="342"/>
      <c r="J26" s="342"/>
      <c r="K26" s="342"/>
      <c r="L26" s="324">
        <f t="shared" si="0"/>
        <v>140</v>
      </c>
      <c r="M26" s="317"/>
    </row>
    <row r="27" spans="1:13" s="319" customFormat="1" ht="43.5" customHeight="1" x14ac:dyDescent="0.3">
      <c r="A27" s="320">
        <v>45449</v>
      </c>
      <c r="B27" s="329">
        <v>60771</v>
      </c>
      <c r="C27" s="330" t="s">
        <v>226</v>
      </c>
      <c r="D27" s="349">
        <v>95</v>
      </c>
      <c r="E27" s="303"/>
      <c r="F27" s="303">
        <v>1000</v>
      </c>
      <c r="G27" s="303" t="s">
        <v>167</v>
      </c>
      <c r="H27" s="350">
        <v>200</v>
      </c>
      <c r="I27" s="351"/>
      <c r="J27" s="351"/>
      <c r="K27" s="351"/>
      <c r="L27" s="333">
        <f t="shared" si="0"/>
        <v>1200</v>
      </c>
      <c r="M27" s="318"/>
    </row>
    <row r="28" spans="1:13" s="316" customFormat="1" ht="27.75" customHeight="1" x14ac:dyDescent="0.3">
      <c r="A28" s="320">
        <v>45449</v>
      </c>
      <c r="B28" s="321" t="s">
        <v>228</v>
      </c>
      <c r="C28" s="322" t="s">
        <v>230</v>
      </c>
      <c r="D28" s="321" t="s">
        <v>229</v>
      </c>
      <c r="E28" s="296"/>
      <c r="F28" s="389">
        <v>30</v>
      </c>
      <c r="G28" s="389" t="s">
        <v>126</v>
      </c>
      <c r="H28" s="390">
        <v>20</v>
      </c>
      <c r="I28" s="352"/>
      <c r="J28" s="352"/>
      <c r="K28" s="352"/>
      <c r="L28" s="324">
        <f t="shared" si="0"/>
        <v>50</v>
      </c>
      <c r="M28" s="317"/>
    </row>
    <row r="29" spans="1:13" s="316" customFormat="1" ht="37.5" x14ac:dyDescent="0.3">
      <c r="A29" s="320">
        <v>45449</v>
      </c>
      <c r="B29" s="321">
        <v>60769</v>
      </c>
      <c r="C29" s="322" t="s">
        <v>231</v>
      </c>
      <c r="D29" s="344">
        <v>4</v>
      </c>
      <c r="E29" s="296"/>
      <c r="F29" s="389"/>
      <c r="G29" s="389"/>
      <c r="H29" s="390"/>
      <c r="I29" s="352"/>
      <c r="J29" s="352"/>
      <c r="K29" s="352"/>
      <c r="L29" s="324">
        <f t="shared" si="0"/>
        <v>0</v>
      </c>
      <c r="M29" s="317"/>
    </row>
    <row r="30" spans="1:13" s="319" customFormat="1" ht="36" x14ac:dyDescent="0.3">
      <c r="A30" s="320">
        <v>45452</v>
      </c>
      <c r="B30" s="364">
        <v>60995</v>
      </c>
      <c r="C30" s="365" t="s">
        <v>232</v>
      </c>
      <c r="D30" s="364">
        <v>430</v>
      </c>
      <c r="E30" s="303"/>
      <c r="F30" s="303">
        <v>4000</v>
      </c>
      <c r="G30" s="303" t="s">
        <v>189</v>
      </c>
      <c r="H30" s="353"/>
      <c r="I30" s="351"/>
      <c r="J30" s="351"/>
      <c r="K30" s="351"/>
      <c r="L30" s="324">
        <f t="shared" si="0"/>
        <v>4000</v>
      </c>
      <c r="M30" s="318"/>
    </row>
    <row r="31" spans="1:13" s="316" customFormat="1" ht="30.75" customHeight="1" x14ac:dyDescent="0.3">
      <c r="A31" s="320">
        <v>45452</v>
      </c>
      <c r="B31" s="321">
        <v>60847</v>
      </c>
      <c r="C31" s="322" t="s">
        <v>233</v>
      </c>
      <c r="D31" s="344">
        <v>74</v>
      </c>
      <c r="E31" s="296"/>
      <c r="F31" s="389">
        <v>600</v>
      </c>
      <c r="G31" s="389"/>
      <c r="H31" s="390">
        <v>250</v>
      </c>
      <c r="I31" s="352"/>
      <c r="J31" s="352"/>
      <c r="K31" s="352"/>
      <c r="L31" s="324">
        <f t="shared" si="0"/>
        <v>850</v>
      </c>
      <c r="M31" s="317"/>
    </row>
    <row r="32" spans="1:13" s="316" customFormat="1" ht="27.75" customHeight="1" x14ac:dyDescent="0.3">
      <c r="A32" s="320">
        <v>45452</v>
      </c>
      <c r="B32" s="321">
        <v>60984</v>
      </c>
      <c r="C32" s="322" t="s">
        <v>234</v>
      </c>
      <c r="D32" s="344">
        <v>2</v>
      </c>
      <c r="E32" s="296"/>
      <c r="F32" s="389"/>
      <c r="G32" s="389"/>
      <c r="H32" s="390"/>
      <c r="I32" s="352"/>
      <c r="J32" s="352"/>
      <c r="K32" s="352"/>
      <c r="L32" s="324">
        <f t="shared" si="0"/>
        <v>0</v>
      </c>
      <c r="M32" s="317"/>
    </row>
    <row r="33" spans="1:13" s="316" customFormat="1" ht="37.5" x14ac:dyDescent="0.3">
      <c r="A33" s="320">
        <v>45452</v>
      </c>
      <c r="B33" s="363">
        <v>60985</v>
      </c>
      <c r="C33" s="363" t="s">
        <v>235</v>
      </c>
      <c r="D33" s="321">
        <v>8</v>
      </c>
      <c r="E33" s="296"/>
      <c r="F33" s="389"/>
      <c r="G33" s="389"/>
      <c r="H33" s="390"/>
      <c r="I33" s="352"/>
      <c r="J33" s="352"/>
      <c r="K33" s="352"/>
      <c r="L33" s="324">
        <f t="shared" si="0"/>
        <v>0</v>
      </c>
      <c r="M33" s="317"/>
    </row>
    <row r="34" spans="1:13" s="280" customFormat="1" ht="20.25" x14ac:dyDescent="0.25">
      <c r="A34" s="354"/>
      <c r="B34" s="355"/>
      <c r="C34" s="356"/>
      <c r="D34" s="357"/>
      <c r="E34" s="358"/>
      <c r="F34" s="358"/>
      <c r="G34" s="358"/>
      <c r="H34" s="359"/>
      <c r="I34" s="360"/>
      <c r="J34" s="361"/>
      <c r="K34" s="361"/>
      <c r="L34" s="362">
        <f t="shared" si="0"/>
        <v>0</v>
      </c>
      <c r="M34" s="295"/>
    </row>
    <row r="35" spans="1:13" s="280" customFormat="1" ht="18" x14ac:dyDescent="0.25">
      <c r="A35" s="282"/>
      <c r="B35" s="281"/>
      <c r="C35" s="283"/>
      <c r="D35" s="297"/>
      <c r="E35" s="298"/>
      <c r="F35" s="298"/>
      <c r="G35" s="298"/>
      <c r="H35" s="302"/>
      <c r="I35" s="300"/>
      <c r="J35" s="301"/>
      <c r="K35" s="301"/>
      <c r="L35" s="296"/>
      <c r="M35" s="295"/>
    </row>
    <row r="36" spans="1:13" s="280" customFormat="1" ht="18" x14ac:dyDescent="0.25">
      <c r="A36" s="282"/>
      <c r="B36" s="281"/>
      <c r="C36" s="283"/>
      <c r="D36" s="297"/>
      <c r="E36" s="298"/>
      <c r="F36" s="298"/>
      <c r="G36" s="298"/>
      <c r="H36" s="299"/>
      <c r="I36" s="300"/>
      <c r="J36" s="301"/>
      <c r="K36" s="301"/>
      <c r="L36" s="296"/>
      <c r="M36" s="295"/>
    </row>
    <row r="37" spans="1:13" s="280" customFormat="1" ht="18" x14ac:dyDescent="0.25">
      <c r="A37" s="282"/>
      <c r="B37" s="281"/>
      <c r="C37" s="283"/>
      <c r="D37" s="297"/>
      <c r="E37" s="298"/>
      <c r="F37" s="298"/>
      <c r="G37" s="298"/>
      <c r="H37" s="299"/>
      <c r="I37" s="300"/>
      <c r="J37" s="301"/>
      <c r="K37" s="301"/>
      <c r="L37" s="296"/>
      <c r="M37" s="295"/>
    </row>
    <row r="38" spans="1:13" s="280" customFormat="1" ht="18" x14ac:dyDescent="0.25">
      <c r="A38" s="282"/>
      <c r="B38" s="281"/>
      <c r="C38" s="283"/>
      <c r="D38" s="297"/>
      <c r="E38" s="298"/>
      <c r="F38" s="298"/>
      <c r="G38" s="298"/>
      <c r="H38" s="299"/>
      <c r="I38" s="300"/>
      <c r="J38" s="301"/>
      <c r="K38" s="301"/>
      <c r="L38" s="296"/>
    </row>
    <row r="39" spans="1:13" s="280" customFormat="1" ht="18" x14ac:dyDescent="0.25">
      <c r="A39" s="282"/>
      <c r="B39" s="281"/>
      <c r="C39" s="283"/>
      <c r="D39" s="297"/>
      <c r="E39" s="298"/>
      <c r="F39" s="298"/>
      <c r="G39" s="298"/>
      <c r="H39" s="299"/>
      <c r="I39" s="300"/>
      <c r="J39" s="301"/>
      <c r="K39" s="301"/>
      <c r="L39" s="296"/>
    </row>
    <row r="40" spans="1:13" s="280" customFormat="1" ht="18" x14ac:dyDescent="0.25">
      <c r="A40" s="282"/>
      <c r="B40" s="281"/>
      <c r="C40" s="283"/>
      <c r="D40" s="297"/>
      <c r="E40" s="298"/>
      <c r="F40" s="298"/>
      <c r="G40" s="298"/>
      <c r="H40" s="302"/>
      <c r="I40" s="300"/>
      <c r="J40" s="301"/>
      <c r="K40" s="301"/>
      <c r="L40" s="296"/>
    </row>
    <row r="41" spans="1:13" s="280" customFormat="1" ht="18" x14ac:dyDescent="0.25">
      <c r="A41" s="282"/>
      <c r="B41" s="281"/>
      <c r="C41" s="283"/>
      <c r="D41" s="297"/>
      <c r="E41" s="298"/>
      <c r="F41" s="298"/>
      <c r="G41" s="298"/>
      <c r="H41" s="299"/>
      <c r="I41" s="300"/>
      <c r="J41" s="301"/>
      <c r="K41" s="301"/>
      <c r="L41" s="296"/>
    </row>
    <row r="42" spans="1:13" s="193" customFormat="1" ht="18" x14ac:dyDescent="0.25">
      <c r="A42" s="253"/>
      <c r="B42" s="262"/>
      <c r="C42" s="263"/>
      <c r="D42" s="297"/>
      <c r="E42" s="298"/>
      <c r="F42" s="298"/>
      <c r="G42" s="298"/>
      <c r="H42" s="299"/>
      <c r="I42" s="300"/>
      <c r="J42" s="301"/>
      <c r="K42" s="301"/>
      <c r="L42" s="303">
        <f t="shared" ref="L42:L50" si="1">SUM(F42+H42)</f>
        <v>0</v>
      </c>
    </row>
    <row r="43" spans="1:13" s="193" customFormat="1" ht="18" x14ac:dyDescent="0.25">
      <c r="A43" s="253"/>
      <c r="B43" s="262"/>
      <c r="C43" s="263"/>
      <c r="D43" s="297"/>
      <c r="E43" s="298"/>
      <c r="F43" s="298"/>
      <c r="G43" s="298"/>
      <c r="H43" s="299"/>
      <c r="I43" s="300"/>
      <c r="J43" s="301"/>
      <c r="K43" s="301"/>
      <c r="L43" s="303">
        <f t="shared" si="1"/>
        <v>0</v>
      </c>
    </row>
    <row r="44" spans="1:13" s="193" customFormat="1" ht="18" x14ac:dyDescent="0.25">
      <c r="A44" s="253"/>
      <c r="B44" s="262"/>
      <c r="C44" s="263"/>
      <c r="D44" s="297"/>
      <c r="E44" s="298"/>
      <c r="F44" s="298"/>
      <c r="G44" s="298"/>
      <c r="H44" s="299"/>
      <c r="I44" s="300"/>
      <c r="J44" s="301"/>
      <c r="K44" s="301"/>
      <c r="L44" s="303">
        <f t="shared" si="1"/>
        <v>0</v>
      </c>
    </row>
    <row r="45" spans="1:13" s="193" customFormat="1" ht="18" x14ac:dyDescent="0.25">
      <c r="A45" s="253"/>
      <c r="B45" s="262"/>
      <c r="C45" s="263"/>
      <c r="D45" s="297"/>
      <c r="E45" s="298"/>
      <c r="F45" s="298"/>
      <c r="G45" s="298"/>
      <c r="H45" s="302"/>
      <c r="I45" s="304"/>
      <c r="J45" s="302"/>
      <c r="K45" s="302"/>
      <c r="L45" s="303">
        <f t="shared" si="1"/>
        <v>0</v>
      </c>
    </row>
    <row r="46" spans="1:13" s="193" customFormat="1" ht="18" x14ac:dyDescent="0.25">
      <c r="A46" s="253"/>
      <c r="B46" s="262"/>
      <c r="C46" s="263"/>
      <c r="D46" s="297"/>
      <c r="E46" s="298"/>
      <c r="F46" s="298"/>
      <c r="G46" s="298"/>
      <c r="H46" s="302"/>
      <c r="I46" s="304"/>
      <c r="J46" s="302"/>
      <c r="K46" s="302"/>
      <c r="L46" s="303">
        <f t="shared" si="1"/>
        <v>0</v>
      </c>
    </row>
    <row r="47" spans="1:13" s="193" customFormat="1" ht="18" x14ac:dyDescent="0.25">
      <c r="A47" s="253"/>
      <c r="B47" s="262"/>
      <c r="C47" s="263"/>
      <c r="D47" s="297"/>
      <c r="E47" s="298"/>
      <c r="F47" s="298"/>
      <c r="G47" s="298"/>
      <c r="H47" s="302"/>
      <c r="I47" s="304"/>
      <c r="J47" s="302"/>
      <c r="K47" s="302"/>
      <c r="L47" s="303">
        <f t="shared" si="1"/>
        <v>0</v>
      </c>
    </row>
    <row r="48" spans="1:13" s="193" customFormat="1" ht="18" x14ac:dyDescent="0.25">
      <c r="A48" s="253"/>
      <c r="B48" s="262"/>
      <c r="C48" s="263"/>
      <c r="D48" s="297"/>
      <c r="E48" s="298"/>
      <c r="F48" s="298"/>
      <c r="G48" s="298"/>
      <c r="H48" s="302"/>
      <c r="I48" s="304"/>
      <c r="J48" s="302"/>
      <c r="K48" s="302"/>
      <c r="L48" s="303">
        <f t="shared" si="1"/>
        <v>0</v>
      </c>
    </row>
    <row r="49" spans="1:12" ht="18" x14ac:dyDescent="0.25">
      <c r="A49" s="259"/>
      <c r="B49" s="260"/>
      <c r="C49" s="261"/>
      <c r="D49" s="305"/>
      <c r="E49" s="306"/>
      <c r="F49" s="306"/>
      <c r="G49" s="306"/>
      <c r="H49" s="307"/>
      <c r="I49" s="308"/>
      <c r="J49" s="307"/>
      <c r="K49" s="307"/>
      <c r="L49" s="303">
        <f t="shared" si="1"/>
        <v>0</v>
      </c>
    </row>
    <row r="50" spans="1:12" ht="18" x14ac:dyDescent="0.25">
      <c r="A50" s="253"/>
      <c r="B50" s="33"/>
      <c r="C50" s="32"/>
      <c r="D50" s="309"/>
      <c r="E50" s="310"/>
      <c r="F50" s="310"/>
      <c r="G50" s="310"/>
      <c r="H50" s="311"/>
      <c r="I50" s="312"/>
      <c r="J50" s="311"/>
      <c r="K50" s="311"/>
      <c r="L50" s="303">
        <f t="shared" si="1"/>
        <v>0</v>
      </c>
    </row>
    <row r="51" spans="1:12" ht="15.75" x14ac:dyDescent="0.25">
      <c r="A51" s="253"/>
      <c r="B51" s="33"/>
      <c r="C51" s="32"/>
      <c r="D51" s="309"/>
      <c r="E51" s="310"/>
      <c r="F51" s="310"/>
      <c r="G51" s="310"/>
      <c r="H51" s="311"/>
      <c r="I51" s="312"/>
      <c r="J51" s="311"/>
      <c r="K51" s="311"/>
      <c r="L51" s="313"/>
    </row>
    <row r="52" spans="1:12" ht="15.75" x14ac:dyDescent="0.25">
      <c r="A52" s="253"/>
      <c r="B52" s="33"/>
      <c r="C52" s="32"/>
      <c r="D52" s="309"/>
      <c r="E52" s="310"/>
      <c r="F52" s="310"/>
      <c r="G52" s="310"/>
      <c r="H52" s="311"/>
      <c r="I52" s="312"/>
      <c r="J52" s="311"/>
      <c r="K52" s="311"/>
      <c r="L52" s="313"/>
    </row>
    <row r="53" spans="1:12" ht="15.75" x14ac:dyDescent="0.25">
      <c r="A53" s="253"/>
      <c r="B53" s="33"/>
      <c r="C53" s="32"/>
      <c r="D53" s="309"/>
      <c r="E53" s="310"/>
      <c r="F53" s="310"/>
      <c r="G53" s="310"/>
      <c r="H53" s="311"/>
      <c r="I53" s="312"/>
      <c r="J53" s="311"/>
      <c r="K53" s="311"/>
      <c r="L53" s="313"/>
    </row>
    <row r="54" spans="1:12" ht="15.75" x14ac:dyDescent="0.25">
      <c r="A54" s="253"/>
      <c r="B54" s="33"/>
      <c r="C54" s="32"/>
      <c r="D54" s="33"/>
      <c r="E54" s="179"/>
      <c r="F54" s="179"/>
      <c r="G54" s="179"/>
      <c r="H54" s="36"/>
      <c r="I54" s="37"/>
      <c r="J54" s="37"/>
      <c r="K54" s="37"/>
      <c r="L54" s="195"/>
    </row>
    <row r="55" spans="1:12" ht="15.75" x14ac:dyDescent="0.25">
      <c r="A55" s="253"/>
      <c r="B55" s="33"/>
      <c r="C55" s="32"/>
      <c r="D55" s="33"/>
      <c r="E55" s="179"/>
      <c r="F55" s="179"/>
      <c r="G55" s="179"/>
      <c r="H55" s="36"/>
      <c r="I55" s="37"/>
      <c r="J55" s="37"/>
      <c r="K55" s="37"/>
      <c r="L55" s="195"/>
    </row>
    <row r="56" spans="1:12" ht="15.75" x14ac:dyDescent="0.25">
      <c r="A56" s="253"/>
      <c r="B56" s="33"/>
      <c r="C56" s="32"/>
      <c r="D56" s="33"/>
      <c r="E56" s="179"/>
      <c r="F56" s="179"/>
      <c r="G56" s="179"/>
      <c r="H56" s="36"/>
      <c r="I56" s="37"/>
      <c r="J56" s="37"/>
      <c r="K56" s="37"/>
      <c r="L56" s="195"/>
    </row>
    <row r="57" spans="1:12" ht="15.75" x14ac:dyDescent="0.25">
      <c r="A57" s="253"/>
      <c r="B57" s="33"/>
      <c r="C57" s="32"/>
      <c r="D57" s="33"/>
      <c r="E57" s="179"/>
      <c r="F57" s="179"/>
      <c r="G57" s="179"/>
      <c r="H57" s="36"/>
      <c r="I57" s="37"/>
      <c r="J57" s="37"/>
      <c r="K57" s="37"/>
      <c r="L57" s="195"/>
    </row>
    <row r="58" spans="1:12" ht="15.75" x14ac:dyDescent="0.25">
      <c r="A58" s="253"/>
      <c r="B58" s="33"/>
      <c r="C58" s="32"/>
      <c r="D58" s="33"/>
      <c r="E58" s="179"/>
      <c r="F58" s="179"/>
      <c r="G58" s="179"/>
      <c r="H58" s="36"/>
      <c r="I58" s="37"/>
      <c r="J58" s="37"/>
      <c r="K58" s="37"/>
      <c r="L58" s="195"/>
    </row>
    <row r="59" spans="1:12" ht="15.75" x14ac:dyDescent="0.25">
      <c r="A59" s="253"/>
      <c r="B59" s="33"/>
      <c r="C59" s="32"/>
      <c r="D59" s="33"/>
      <c r="E59" s="179"/>
      <c r="F59" s="179"/>
      <c r="G59" s="179"/>
      <c r="H59" s="36"/>
      <c r="I59" s="37"/>
      <c r="J59" s="37"/>
      <c r="K59" s="37"/>
      <c r="L59" s="195"/>
    </row>
    <row r="60" spans="1:12" ht="15.75" x14ac:dyDescent="0.25">
      <c r="A60" s="253"/>
      <c r="B60" s="33"/>
      <c r="C60" s="32"/>
      <c r="D60" s="33"/>
      <c r="E60" s="179"/>
      <c r="F60" s="179"/>
      <c r="G60" s="179"/>
      <c r="H60" s="36"/>
      <c r="I60" s="37"/>
      <c r="J60" s="37"/>
      <c r="K60" s="37"/>
      <c r="L60" s="195"/>
    </row>
    <row r="61" spans="1:12" ht="15.75" x14ac:dyDescent="0.25">
      <c r="A61" s="253"/>
      <c r="B61" s="33"/>
      <c r="C61" s="32"/>
      <c r="D61" s="33"/>
      <c r="E61" s="179"/>
      <c r="F61" s="179"/>
      <c r="G61" s="179"/>
      <c r="H61" s="36"/>
      <c r="I61" s="37"/>
      <c r="J61" s="37"/>
      <c r="K61" s="37"/>
      <c r="L61" s="195"/>
    </row>
    <row r="62" spans="1:12" ht="15.75" x14ac:dyDescent="0.25">
      <c r="A62" s="253"/>
      <c r="B62" s="33"/>
      <c r="C62" s="32"/>
      <c r="D62" s="33"/>
      <c r="E62" s="179"/>
      <c r="F62" s="179"/>
      <c r="G62" s="179"/>
      <c r="H62" s="36"/>
      <c r="I62" s="37"/>
      <c r="J62" s="37"/>
      <c r="K62" s="37"/>
      <c r="L62" s="195"/>
    </row>
    <row r="63" spans="1:12" ht="15.75" x14ac:dyDescent="0.25">
      <c r="A63" s="253"/>
      <c r="B63" s="33"/>
      <c r="C63" s="32"/>
      <c r="D63" s="33"/>
      <c r="E63" s="179"/>
      <c r="F63" s="179"/>
      <c r="G63" s="179"/>
      <c r="H63" s="36"/>
      <c r="I63" s="37"/>
      <c r="J63" s="37"/>
      <c r="K63" s="37"/>
      <c r="L63" s="195"/>
    </row>
    <row r="64" spans="1:12" ht="15.75" x14ac:dyDescent="0.25">
      <c r="A64" s="253"/>
      <c r="B64" s="33"/>
      <c r="C64" s="32"/>
      <c r="D64" s="33"/>
      <c r="E64" s="179"/>
      <c r="F64" s="179"/>
      <c r="G64" s="179"/>
      <c r="H64" s="36"/>
      <c r="I64" s="37"/>
      <c r="J64" s="37"/>
      <c r="K64" s="37"/>
      <c r="L64" s="195"/>
    </row>
    <row r="65" spans="1:12" ht="15.75" x14ac:dyDescent="0.25">
      <c r="A65" s="253"/>
      <c r="B65" s="33"/>
      <c r="C65" s="32"/>
      <c r="D65" s="33"/>
      <c r="E65" s="179"/>
      <c r="F65" s="179"/>
      <c r="G65" s="179"/>
      <c r="H65" s="36"/>
      <c r="I65" s="37"/>
      <c r="J65" s="37"/>
      <c r="K65" s="37"/>
      <c r="L65" s="195"/>
    </row>
    <row r="66" spans="1:12" ht="15.75" x14ac:dyDescent="0.25">
      <c r="A66" s="253"/>
      <c r="B66" s="33"/>
      <c r="C66" s="32"/>
      <c r="D66" s="33"/>
      <c r="E66" s="179"/>
      <c r="F66" s="179"/>
      <c r="G66" s="179"/>
      <c r="H66" s="36"/>
      <c r="I66" s="37"/>
      <c r="J66" s="37"/>
      <c r="K66" s="37"/>
      <c r="L66" s="195"/>
    </row>
    <row r="67" spans="1:12" ht="15.75" x14ac:dyDescent="0.25">
      <c r="A67" s="253"/>
      <c r="B67" s="33"/>
      <c r="C67" s="32"/>
      <c r="D67" s="33"/>
      <c r="E67" s="179"/>
      <c r="F67" s="179"/>
      <c r="G67" s="179"/>
      <c r="H67" s="36"/>
      <c r="I67" s="37"/>
      <c r="J67" s="37"/>
      <c r="K67" s="37"/>
      <c r="L67" s="195"/>
    </row>
    <row r="68" spans="1:12" ht="15.75" x14ac:dyDescent="0.25">
      <c r="A68" s="253"/>
      <c r="B68" s="33"/>
      <c r="C68" s="32"/>
      <c r="D68" s="33"/>
      <c r="E68" s="179"/>
      <c r="F68" s="179"/>
      <c r="G68" s="179"/>
      <c r="H68" s="36"/>
      <c r="I68" s="37"/>
      <c r="J68" s="37"/>
      <c r="K68" s="37"/>
      <c r="L68" s="195"/>
    </row>
    <row r="69" spans="1:12" ht="15.75" x14ac:dyDescent="0.25">
      <c r="A69" s="253"/>
      <c r="B69" s="33"/>
      <c r="C69" s="32"/>
      <c r="D69" s="33"/>
      <c r="E69" s="179"/>
      <c r="F69" s="179"/>
      <c r="G69" s="179"/>
      <c r="H69" s="36"/>
      <c r="I69" s="37"/>
      <c r="J69" s="37"/>
      <c r="K69" s="37"/>
      <c r="L69" s="195"/>
    </row>
    <row r="70" spans="1:12" ht="15.75" x14ac:dyDescent="0.25">
      <c r="A70" s="253"/>
      <c r="B70" s="33"/>
      <c r="C70" s="32"/>
      <c r="D70" s="33"/>
      <c r="E70" s="179"/>
      <c r="F70" s="179"/>
      <c r="G70" s="179"/>
      <c r="H70" s="36"/>
      <c r="I70" s="37"/>
      <c r="J70" s="37"/>
      <c r="K70" s="37"/>
      <c r="L70" s="195"/>
    </row>
    <row r="71" spans="1:12" ht="15.75" x14ac:dyDescent="0.25">
      <c r="A71" s="253"/>
      <c r="B71" s="33"/>
      <c r="C71" s="32"/>
      <c r="D71" s="33"/>
      <c r="E71" s="179"/>
      <c r="F71" s="179"/>
      <c r="G71" s="179"/>
      <c r="H71" s="36"/>
      <c r="I71" s="37"/>
      <c r="J71" s="37"/>
      <c r="K71" s="37"/>
      <c r="L71" s="195"/>
    </row>
    <row r="72" spans="1:12" ht="15.75" x14ac:dyDescent="0.25">
      <c r="A72" s="253"/>
      <c r="B72" s="33"/>
      <c r="C72" s="32"/>
      <c r="D72" s="33"/>
      <c r="E72" s="179"/>
      <c r="F72" s="179"/>
      <c r="G72" s="179"/>
      <c r="H72" s="36"/>
      <c r="I72" s="37"/>
      <c r="J72" s="37"/>
      <c r="K72" s="37"/>
      <c r="L72" s="195"/>
    </row>
    <row r="73" spans="1:12" ht="15.75" x14ac:dyDescent="0.25">
      <c r="A73" s="253"/>
      <c r="B73" s="33"/>
      <c r="C73" s="32"/>
      <c r="D73" s="33"/>
      <c r="E73" s="179"/>
      <c r="F73" s="179"/>
      <c r="G73" s="179"/>
      <c r="H73" s="36"/>
      <c r="I73" s="37"/>
      <c r="J73" s="37"/>
      <c r="K73" s="37"/>
      <c r="L73" s="195"/>
    </row>
  </sheetData>
  <autoFilter ref="A3:L4" xr:uid="{00000000-0009-0000-0000-000002000000}"/>
  <mergeCells count="21">
    <mergeCell ref="A1:L1"/>
    <mergeCell ref="G2:K2"/>
    <mergeCell ref="G5:G6"/>
    <mergeCell ref="F5:F6"/>
    <mergeCell ref="H5:H6"/>
    <mergeCell ref="G24:G25"/>
    <mergeCell ref="F24:F25"/>
    <mergeCell ref="H24:H25"/>
    <mergeCell ref="G7:G11"/>
    <mergeCell ref="F7:F11"/>
    <mergeCell ref="F20:F21"/>
    <mergeCell ref="H20:H21"/>
    <mergeCell ref="G20:G21"/>
    <mergeCell ref="G12:G18"/>
    <mergeCell ref="F12:F18"/>
    <mergeCell ref="G28:G29"/>
    <mergeCell ref="F28:F29"/>
    <mergeCell ref="H28:H29"/>
    <mergeCell ref="G31:G33"/>
    <mergeCell ref="F31:F33"/>
    <mergeCell ref="H31:H33"/>
  </mergeCells>
  <dataValidations count="1">
    <dataValidation type="whole" allowBlank="1" showInputMessage="1" showErrorMessage="1" sqref="D34:D62 E6:E62 F19 F24 F28 F30:F31 F34:F62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96" t="s">
        <v>51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</row>
    <row r="2" spans="1:12" x14ac:dyDescent="0.25">
      <c r="A2" s="25"/>
      <c r="B2" s="26"/>
      <c r="C2" s="26"/>
      <c r="D2" s="26"/>
      <c r="E2" s="27"/>
      <c r="F2" s="27"/>
      <c r="G2" s="397" t="s">
        <v>35</v>
      </c>
      <c r="H2" s="398"/>
      <c r="I2" s="398"/>
      <c r="J2" s="398"/>
      <c r="K2" s="399"/>
      <c r="L2" s="24"/>
    </row>
    <row r="3" spans="1:12" ht="31.5" x14ac:dyDescent="0.25">
      <c r="A3" s="137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6"/>
  <sheetViews>
    <sheetView tabSelected="1" zoomScale="89" zoomScaleNormal="89" workbookViewId="0">
      <selection activeCell="G11" sqref="G11"/>
    </sheetView>
  </sheetViews>
  <sheetFormatPr defaultRowHeight="15" x14ac:dyDescent="0.25"/>
  <cols>
    <col min="2" max="2" width="15.7109375" style="139" customWidth="1"/>
    <col min="3" max="3" width="21.28515625" customWidth="1"/>
    <col min="4" max="4" width="38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39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400" t="s">
        <v>0</v>
      </c>
      <c r="B1" s="400"/>
      <c r="C1" s="400"/>
      <c r="D1" s="400"/>
      <c r="E1" s="400"/>
      <c r="F1" s="400"/>
      <c r="G1" s="400"/>
      <c r="I1" s="400" t="s">
        <v>0</v>
      </c>
      <c r="J1" s="400"/>
      <c r="K1" s="400"/>
      <c r="L1" s="400"/>
      <c r="M1" s="400"/>
      <c r="N1" s="400"/>
      <c r="O1" s="400"/>
    </row>
    <row r="2" spans="1:15" x14ac:dyDescent="0.25">
      <c r="A2" s="401"/>
      <c r="B2" s="401"/>
      <c r="C2" s="401"/>
      <c r="D2" s="401"/>
      <c r="E2" s="401"/>
      <c r="F2" s="401"/>
      <c r="G2" s="401"/>
      <c r="I2" s="401"/>
      <c r="J2" s="401"/>
      <c r="K2" s="401"/>
      <c r="L2" s="401"/>
      <c r="M2" s="401"/>
      <c r="N2" s="401"/>
      <c r="O2" s="401"/>
    </row>
    <row r="3" spans="1:15" ht="18.75" x14ac:dyDescent="0.3">
      <c r="A3" s="402" t="s">
        <v>83</v>
      </c>
      <c r="B3" s="402"/>
      <c r="C3" s="127" t="s">
        <v>166</v>
      </c>
      <c r="D3" s="127"/>
      <c r="E3" s="128"/>
      <c r="F3" s="129" t="s">
        <v>84</v>
      </c>
      <c r="G3" s="128" t="s">
        <v>120</v>
      </c>
      <c r="I3" s="402" t="s">
        <v>83</v>
      </c>
      <c r="J3" s="402"/>
      <c r="K3" s="127" t="s">
        <v>119</v>
      </c>
      <c r="L3" s="127"/>
      <c r="M3" s="128"/>
      <c r="N3" s="129" t="s">
        <v>84</v>
      </c>
      <c r="O3" s="128" t="s">
        <v>117</v>
      </c>
    </row>
    <row r="4" spans="1:15" x14ac:dyDescent="0.25">
      <c r="A4" s="120"/>
      <c r="B4" s="182"/>
      <c r="C4" s="120"/>
      <c r="D4" s="120"/>
      <c r="E4" s="120"/>
      <c r="F4" s="120"/>
      <c r="G4" s="120"/>
    </row>
    <row r="5" spans="1:15" x14ac:dyDescent="0.25">
      <c r="A5" s="104" t="s">
        <v>77</v>
      </c>
      <c r="B5" s="174" t="s">
        <v>36</v>
      </c>
      <c r="C5" s="104" t="s">
        <v>85</v>
      </c>
      <c r="D5" s="104" t="s">
        <v>86</v>
      </c>
      <c r="E5" s="104" t="s">
        <v>88</v>
      </c>
      <c r="F5" s="104" t="s">
        <v>87</v>
      </c>
      <c r="G5" s="130" t="s">
        <v>56</v>
      </c>
      <c r="I5" s="104" t="s">
        <v>77</v>
      </c>
      <c r="J5" s="174" t="s">
        <v>36</v>
      </c>
      <c r="K5" s="104" t="s">
        <v>85</v>
      </c>
      <c r="L5" s="104" t="s">
        <v>86</v>
      </c>
      <c r="M5" s="104" t="s">
        <v>88</v>
      </c>
      <c r="N5" s="104" t="s">
        <v>87</v>
      </c>
      <c r="O5" s="104" t="s">
        <v>56</v>
      </c>
    </row>
    <row r="6" spans="1:15" ht="18.75" x14ac:dyDescent="0.25">
      <c r="A6" s="366">
        <v>1</v>
      </c>
      <c r="B6" s="367">
        <v>45444</v>
      </c>
      <c r="C6" s="104" t="s">
        <v>134</v>
      </c>
      <c r="D6" s="141" t="s">
        <v>190</v>
      </c>
      <c r="E6" s="104" t="s">
        <v>135</v>
      </c>
      <c r="F6" s="104" t="s">
        <v>136</v>
      </c>
      <c r="G6" s="104">
        <v>200</v>
      </c>
      <c r="I6" s="131"/>
      <c r="J6" s="174"/>
      <c r="K6" s="104"/>
      <c r="L6" s="141"/>
      <c r="M6" s="104"/>
      <c r="N6" s="104"/>
      <c r="O6" s="104"/>
    </row>
    <row r="7" spans="1:15" ht="30" x14ac:dyDescent="0.25">
      <c r="A7" s="366">
        <f>SUM(A6+1)</f>
        <v>2</v>
      </c>
      <c r="B7" s="367">
        <v>45444</v>
      </c>
      <c r="C7" s="104" t="s">
        <v>134</v>
      </c>
      <c r="D7" s="141" t="s">
        <v>191</v>
      </c>
      <c r="E7" s="104" t="s">
        <v>135</v>
      </c>
      <c r="F7" s="104" t="s">
        <v>221</v>
      </c>
      <c r="G7" s="104">
        <v>4100</v>
      </c>
      <c r="I7" s="131"/>
      <c r="J7" s="174"/>
      <c r="K7" s="104"/>
      <c r="L7" s="104"/>
      <c r="M7" s="104"/>
      <c r="N7" s="104"/>
      <c r="O7" s="104"/>
    </row>
    <row r="8" spans="1:15" ht="45" x14ac:dyDescent="0.25">
      <c r="A8" s="366">
        <f t="shared" ref="A8:A15" si="0">SUM(A7+1)</f>
        <v>3</v>
      </c>
      <c r="B8" s="367">
        <v>45445</v>
      </c>
      <c r="C8" s="104" t="s">
        <v>134</v>
      </c>
      <c r="D8" s="141" t="s">
        <v>200</v>
      </c>
      <c r="E8" s="104" t="s">
        <v>135</v>
      </c>
      <c r="F8" s="104" t="s">
        <v>136</v>
      </c>
      <c r="G8" s="104">
        <v>6400</v>
      </c>
      <c r="I8" s="131"/>
      <c r="J8" s="174"/>
      <c r="K8" s="104"/>
      <c r="L8" s="141"/>
      <c r="M8" s="104"/>
      <c r="N8" s="104"/>
      <c r="O8" s="104"/>
    </row>
    <row r="9" spans="1:15" ht="18.75" x14ac:dyDescent="0.25">
      <c r="A9" s="366">
        <f t="shared" si="0"/>
        <v>4</v>
      </c>
      <c r="B9" s="367">
        <v>45446</v>
      </c>
      <c r="C9" s="104" t="s">
        <v>134</v>
      </c>
      <c r="D9" s="141" t="s">
        <v>160</v>
      </c>
      <c r="E9" s="104" t="s">
        <v>135</v>
      </c>
      <c r="F9" s="104" t="s">
        <v>222</v>
      </c>
      <c r="G9" s="104">
        <v>500</v>
      </c>
      <c r="I9" s="131"/>
      <c r="J9" s="174"/>
      <c r="K9" s="104"/>
      <c r="L9" s="104"/>
      <c r="M9" s="104"/>
      <c r="N9" s="104"/>
      <c r="O9" s="104"/>
    </row>
    <row r="10" spans="1:15" ht="23.1" customHeight="1" x14ac:dyDescent="0.25">
      <c r="A10" s="366">
        <f t="shared" si="0"/>
        <v>5</v>
      </c>
      <c r="B10" s="367">
        <v>45447</v>
      </c>
      <c r="C10" s="104" t="s">
        <v>134</v>
      </c>
      <c r="D10" s="141" t="s">
        <v>217</v>
      </c>
      <c r="E10" s="104" t="s">
        <v>135</v>
      </c>
      <c r="F10" s="104" t="s">
        <v>222</v>
      </c>
      <c r="G10" s="104">
        <v>500</v>
      </c>
      <c r="I10" s="131"/>
      <c r="J10" s="174"/>
      <c r="K10" s="104"/>
      <c r="L10" s="104"/>
      <c r="M10" s="104"/>
      <c r="N10" s="104"/>
      <c r="O10" s="104"/>
    </row>
    <row r="11" spans="1:15" ht="36.75" customHeight="1" x14ac:dyDescent="0.25">
      <c r="A11" s="366">
        <f t="shared" si="0"/>
        <v>6</v>
      </c>
      <c r="B11" s="367">
        <v>45447</v>
      </c>
      <c r="C11" s="104" t="s">
        <v>134</v>
      </c>
      <c r="D11" s="141" t="s">
        <v>160</v>
      </c>
      <c r="E11" s="104" t="s">
        <v>135</v>
      </c>
      <c r="F11" s="104" t="s">
        <v>221</v>
      </c>
      <c r="G11" s="104">
        <v>900</v>
      </c>
      <c r="I11" s="131"/>
      <c r="J11" s="174"/>
      <c r="K11" s="104"/>
      <c r="L11" s="104"/>
      <c r="M11" s="104"/>
      <c r="N11" s="104"/>
      <c r="O11" s="104"/>
    </row>
    <row r="12" spans="1:15" ht="42" customHeight="1" x14ac:dyDescent="0.25">
      <c r="A12" s="366">
        <f t="shared" si="0"/>
        <v>7</v>
      </c>
      <c r="B12" s="367">
        <v>45448</v>
      </c>
      <c r="C12" s="104" t="s">
        <v>134</v>
      </c>
      <c r="D12" s="274" t="s">
        <v>219</v>
      </c>
      <c r="E12" s="104" t="s">
        <v>135</v>
      </c>
      <c r="F12" s="104" t="s">
        <v>221</v>
      </c>
      <c r="G12" s="277">
        <v>3000</v>
      </c>
      <c r="I12" s="131"/>
      <c r="J12" s="174"/>
      <c r="K12" s="104"/>
      <c r="L12" s="104"/>
      <c r="M12" s="104"/>
      <c r="N12" s="104"/>
      <c r="O12" s="104"/>
    </row>
    <row r="13" spans="1:15" ht="32.1" customHeight="1" x14ac:dyDescent="0.25">
      <c r="A13" s="366">
        <f t="shared" si="0"/>
        <v>8</v>
      </c>
      <c r="B13" s="367">
        <v>45448</v>
      </c>
      <c r="C13" s="104" t="s">
        <v>134</v>
      </c>
      <c r="D13" s="141" t="s">
        <v>218</v>
      </c>
      <c r="E13" s="104" t="s">
        <v>135</v>
      </c>
      <c r="F13" s="104" t="s">
        <v>138</v>
      </c>
      <c r="G13" s="104">
        <v>1450</v>
      </c>
      <c r="I13" s="131"/>
      <c r="J13" s="174"/>
      <c r="K13" s="104"/>
      <c r="L13" s="104"/>
      <c r="M13" s="104"/>
      <c r="N13" s="104"/>
      <c r="O13" s="104"/>
    </row>
    <row r="14" spans="1:15" ht="18.75" x14ac:dyDescent="0.25">
      <c r="A14" s="366">
        <f t="shared" si="0"/>
        <v>9</v>
      </c>
      <c r="B14" s="367">
        <v>45448</v>
      </c>
      <c r="C14" s="104" t="s">
        <v>134</v>
      </c>
      <c r="D14" s="141" t="s">
        <v>220</v>
      </c>
      <c r="E14" s="104" t="s">
        <v>135</v>
      </c>
      <c r="F14" s="104" t="s">
        <v>136</v>
      </c>
      <c r="G14" s="104">
        <v>100</v>
      </c>
      <c r="I14" s="131"/>
      <c r="J14" s="174"/>
      <c r="K14" s="104"/>
      <c r="L14" s="104"/>
      <c r="M14" s="104"/>
      <c r="N14" s="104"/>
      <c r="O14" s="104"/>
    </row>
    <row r="15" spans="1:15" ht="28.5" customHeight="1" x14ac:dyDescent="0.25">
      <c r="A15" s="366">
        <f t="shared" si="0"/>
        <v>10</v>
      </c>
      <c r="B15" s="367">
        <v>45449</v>
      </c>
      <c r="C15" s="104" t="s">
        <v>134</v>
      </c>
      <c r="D15" s="141" t="s">
        <v>227</v>
      </c>
      <c r="E15" s="104" t="s">
        <v>135</v>
      </c>
      <c r="F15" s="104" t="s">
        <v>136</v>
      </c>
      <c r="G15" s="104">
        <v>1000</v>
      </c>
      <c r="I15" s="242"/>
      <c r="J15" s="174"/>
      <c r="K15" s="104"/>
      <c r="L15" s="104"/>
      <c r="M15" s="104"/>
      <c r="N15" s="104"/>
      <c r="O15" s="104"/>
    </row>
    <row r="16" spans="1:15" ht="30.75" customHeight="1" x14ac:dyDescent="0.25">
      <c r="A16" s="366">
        <v>11</v>
      </c>
      <c r="B16" s="367">
        <v>45449</v>
      </c>
      <c r="C16" s="104" t="s">
        <v>134</v>
      </c>
      <c r="D16" s="141" t="s">
        <v>238</v>
      </c>
      <c r="E16" s="104" t="s">
        <v>135</v>
      </c>
      <c r="F16" s="104" t="s">
        <v>136</v>
      </c>
      <c r="G16" s="104">
        <v>30</v>
      </c>
      <c r="I16" s="242"/>
      <c r="J16" s="174"/>
      <c r="K16" s="104"/>
      <c r="L16" s="104"/>
      <c r="M16" s="104"/>
      <c r="N16" s="104"/>
      <c r="O16" s="104"/>
    </row>
    <row r="17" spans="1:15" ht="29.25" customHeight="1" x14ac:dyDescent="0.25">
      <c r="A17" s="366">
        <f>SUM(A15+1)</f>
        <v>11</v>
      </c>
      <c r="B17" s="367">
        <v>45452</v>
      </c>
      <c r="C17" s="104" t="s">
        <v>134</v>
      </c>
      <c r="D17" s="141" t="s">
        <v>239</v>
      </c>
      <c r="E17" s="104" t="s">
        <v>135</v>
      </c>
      <c r="F17" s="104" t="s">
        <v>221</v>
      </c>
      <c r="G17" s="104">
        <v>4000</v>
      </c>
      <c r="I17" s="131"/>
      <c r="J17" s="174"/>
      <c r="K17" s="104"/>
      <c r="L17" s="104"/>
      <c r="M17" s="104"/>
      <c r="N17" s="104"/>
      <c r="O17" s="104"/>
    </row>
    <row r="18" spans="1:15" ht="18.75" x14ac:dyDescent="0.25">
      <c r="A18" s="366">
        <v>12</v>
      </c>
      <c r="B18" s="367">
        <v>45452</v>
      </c>
      <c r="C18" s="104" t="s">
        <v>134</v>
      </c>
      <c r="D18" s="141" t="s">
        <v>240</v>
      </c>
      <c r="E18" s="104" t="s">
        <v>135</v>
      </c>
      <c r="F18" s="104" t="s">
        <v>136</v>
      </c>
      <c r="G18" s="104">
        <v>600</v>
      </c>
      <c r="I18" s="131"/>
      <c r="J18" s="174"/>
      <c r="K18" s="104"/>
      <c r="L18" s="104"/>
      <c r="M18" s="104"/>
      <c r="N18" s="104"/>
      <c r="O18" s="104"/>
    </row>
    <row r="19" spans="1:15" ht="33.6" customHeight="1" x14ac:dyDescent="0.25">
      <c r="A19" s="120"/>
      <c r="B19" s="182"/>
      <c r="C19" s="403"/>
      <c r="D19" s="403"/>
      <c r="E19" s="403"/>
      <c r="F19" s="120"/>
      <c r="G19" s="368"/>
      <c r="I19" s="131"/>
      <c r="J19" s="174"/>
      <c r="K19" s="104"/>
      <c r="L19" s="104"/>
      <c r="M19" s="104"/>
      <c r="N19" s="104"/>
      <c r="O19" s="104"/>
    </row>
    <row r="20" spans="1:15" ht="18.75" x14ac:dyDescent="0.25">
      <c r="A20" s="120"/>
      <c r="B20" s="182"/>
      <c r="C20" s="403"/>
      <c r="D20" s="403"/>
      <c r="E20" s="403"/>
      <c r="F20" s="104" t="s">
        <v>23</v>
      </c>
      <c r="G20" s="104">
        <f>SUM(G6:G18)</f>
        <v>22780</v>
      </c>
      <c r="I20" s="131"/>
      <c r="J20" s="174"/>
      <c r="K20" s="104"/>
      <c r="L20" s="104"/>
      <c r="M20" s="104"/>
      <c r="N20" s="104"/>
      <c r="O20" s="104"/>
    </row>
    <row r="21" spans="1:15" x14ac:dyDescent="0.25">
      <c r="A21" s="120"/>
      <c r="B21" s="182"/>
      <c r="C21" s="403"/>
      <c r="D21" s="403"/>
      <c r="E21" s="403"/>
      <c r="F21" s="404"/>
      <c r="G21" s="404"/>
      <c r="I21" s="120"/>
      <c r="J21" s="182"/>
      <c r="K21" s="120"/>
      <c r="L21" s="120"/>
      <c r="M21" s="120"/>
      <c r="N21" s="104"/>
      <c r="O21" s="130"/>
    </row>
    <row r="22" spans="1:15" x14ac:dyDescent="0.25">
      <c r="A22" s="120"/>
      <c r="B22" s="182"/>
      <c r="C22" s="120"/>
      <c r="D22" s="120"/>
      <c r="E22" s="120"/>
      <c r="F22" s="401"/>
      <c r="G22" s="401"/>
    </row>
    <row r="23" spans="1:15" x14ac:dyDescent="0.25">
      <c r="A23" s="119"/>
      <c r="B23" s="369"/>
      <c r="C23" s="180"/>
      <c r="D23" s="180"/>
      <c r="E23" s="180"/>
      <c r="F23" s="401"/>
      <c r="G23" s="401"/>
      <c r="I23" s="110"/>
      <c r="J23" s="175"/>
      <c r="K23" s="110"/>
      <c r="L23" s="110"/>
      <c r="M23" s="110"/>
      <c r="N23" s="110"/>
      <c r="O23" s="110"/>
    </row>
    <row r="24" spans="1:15" x14ac:dyDescent="0.25">
      <c r="A24" s="119" t="s">
        <v>78</v>
      </c>
      <c r="B24" s="369"/>
      <c r="C24" s="181"/>
      <c r="D24" s="181" t="s">
        <v>79</v>
      </c>
      <c r="E24" s="181"/>
      <c r="F24" s="181" t="s">
        <v>80</v>
      </c>
      <c r="G24" s="181"/>
      <c r="I24" s="133" t="s">
        <v>78</v>
      </c>
      <c r="J24" s="176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370" t="s">
        <v>30</v>
      </c>
      <c r="B25" s="182"/>
      <c r="C25" s="216"/>
      <c r="D25" s="180" t="s">
        <v>81</v>
      </c>
      <c r="E25" s="120"/>
      <c r="F25" s="180" t="s">
        <v>82</v>
      </c>
      <c r="G25" s="120"/>
      <c r="I25" s="134" t="s">
        <v>30</v>
      </c>
      <c r="J25" s="175"/>
      <c r="K25" s="110"/>
      <c r="L25" s="110" t="s">
        <v>81</v>
      </c>
      <c r="N25" s="110" t="s">
        <v>82</v>
      </c>
    </row>
    <row r="26" spans="1:15" x14ac:dyDescent="0.25">
      <c r="B26" s="216"/>
      <c r="C26" s="216"/>
    </row>
  </sheetData>
  <mergeCells count="8">
    <mergeCell ref="I1:O1"/>
    <mergeCell ref="I2:O2"/>
    <mergeCell ref="I3:J3"/>
    <mergeCell ref="C19:E21"/>
    <mergeCell ref="F21:G23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7"/>
  <sheetViews>
    <sheetView topLeftCell="A69" workbookViewId="0">
      <selection activeCell="A70" sqref="A70:G87"/>
    </sheetView>
  </sheetViews>
  <sheetFormatPr defaultRowHeight="15" x14ac:dyDescent="0.25"/>
  <cols>
    <col min="2" max="2" width="11.28515625" style="139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39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414" t="s">
        <v>0</v>
      </c>
      <c r="B1" s="415"/>
      <c r="C1" s="415"/>
      <c r="D1" s="415"/>
      <c r="E1" s="415"/>
      <c r="F1" s="415"/>
      <c r="G1" s="416"/>
      <c r="I1" s="414" t="s">
        <v>0</v>
      </c>
      <c r="J1" s="415"/>
      <c r="K1" s="415"/>
      <c r="L1" s="415"/>
      <c r="M1" s="415"/>
      <c r="N1" s="415"/>
      <c r="O1" s="416"/>
    </row>
    <row r="2" spans="1:15" x14ac:dyDescent="0.25">
      <c r="A2" s="412"/>
      <c r="B2" s="401"/>
      <c r="C2" s="401"/>
      <c r="D2" s="401"/>
      <c r="E2" s="401"/>
      <c r="F2" s="401"/>
      <c r="G2" s="413"/>
      <c r="I2" s="412"/>
      <c r="J2" s="401"/>
      <c r="K2" s="401"/>
      <c r="L2" s="401"/>
      <c r="M2" s="401"/>
      <c r="N2" s="401"/>
      <c r="O2" s="413"/>
    </row>
    <row r="3" spans="1:15" x14ac:dyDescent="0.25">
      <c r="A3" s="411" t="s">
        <v>83</v>
      </c>
      <c r="B3" s="403"/>
      <c r="C3" s="119" t="s">
        <v>143</v>
      </c>
      <c r="D3" s="119"/>
      <c r="E3" s="120"/>
      <c r="F3" s="121" t="s">
        <v>84</v>
      </c>
      <c r="G3" s="122" t="s">
        <v>117</v>
      </c>
      <c r="I3" s="411" t="s">
        <v>83</v>
      </c>
      <c r="J3" s="403"/>
      <c r="K3" s="119" t="s">
        <v>124</v>
      </c>
      <c r="L3" s="119"/>
      <c r="M3" s="120"/>
      <c r="N3" s="121" t="s">
        <v>84</v>
      </c>
      <c r="O3" s="122" t="s">
        <v>121</v>
      </c>
    </row>
    <row r="4" spans="1:15" x14ac:dyDescent="0.25">
      <c r="A4" s="101"/>
      <c r="G4" s="102"/>
      <c r="I4" s="101"/>
      <c r="O4" s="102"/>
    </row>
    <row r="5" spans="1:15" x14ac:dyDescent="0.25">
      <c r="A5" s="103" t="s">
        <v>77</v>
      </c>
      <c r="B5" s="174" t="s">
        <v>36</v>
      </c>
      <c r="C5" s="104" t="s">
        <v>85</v>
      </c>
      <c r="D5" s="104" t="s">
        <v>86</v>
      </c>
      <c r="E5" s="104" t="s">
        <v>5</v>
      </c>
      <c r="F5" s="104" t="s">
        <v>87</v>
      </c>
      <c r="G5" s="105" t="s">
        <v>56</v>
      </c>
      <c r="I5" s="103" t="s">
        <v>77</v>
      </c>
      <c r="J5" s="174" t="s">
        <v>36</v>
      </c>
      <c r="K5" s="104" t="s">
        <v>85</v>
      </c>
      <c r="L5" s="104" t="s">
        <v>86</v>
      </c>
      <c r="M5" s="104" t="s">
        <v>5</v>
      </c>
      <c r="N5" s="104" t="s">
        <v>87</v>
      </c>
      <c r="O5" s="105" t="s">
        <v>56</v>
      </c>
    </row>
    <row r="6" spans="1:15" x14ac:dyDescent="0.25">
      <c r="A6" s="106">
        <v>1</v>
      </c>
      <c r="B6" s="174">
        <v>45447</v>
      </c>
      <c r="C6" s="141" t="s">
        <v>158</v>
      </c>
      <c r="D6" s="107" t="s">
        <v>134</v>
      </c>
      <c r="E6" s="163" t="s">
        <v>135</v>
      </c>
      <c r="F6" s="104" t="s">
        <v>136</v>
      </c>
      <c r="G6" s="108">
        <v>100</v>
      </c>
      <c r="I6" s="103">
        <v>1</v>
      </c>
      <c r="J6" s="219">
        <v>44964</v>
      </c>
      <c r="K6" s="141" t="s">
        <v>159</v>
      </c>
      <c r="L6" s="107" t="s">
        <v>134</v>
      </c>
      <c r="M6" s="192" t="s">
        <v>135</v>
      </c>
      <c r="N6" s="104" t="s">
        <v>146</v>
      </c>
      <c r="O6" s="108">
        <v>60</v>
      </c>
    </row>
    <row r="7" spans="1:15" x14ac:dyDescent="0.25">
      <c r="A7" s="106"/>
      <c r="F7" s="107"/>
      <c r="G7" s="108"/>
      <c r="I7" s="106"/>
      <c r="J7" s="143"/>
      <c r="K7" s="107"/>
      <c r="L7" s="107"/>
      <c r="M7" s="107"/>
      <c r="N7" s="107" t="s">
        <v>23</v>
      </c>
      <c r="O7" s="108">
        <f>SUM(O6:O6)</f>
        <v>60</v>
      </c>
    </row>
    <row r="8" spans="1:15" ht="27.75" customHeight="1" x14ac:dyDescent="0.25">
      <c r="A8" s="101"/>
      <c r="F8" s="107" t="s">
        <v>23</v>
      </c>
      <c r="G8" s="108">
        <f>SUM(G6:G6)</f>
        <v>100</v>
      </c>
      <c r="I8" s="101"/>
      <c r="O8" s="102"/>
    </row>
    <row r="9" spans="1:15" x14ac:dyDescent="0.25">
      <c r="A9" s="109"/>
      <c r="B9" s="175"/>
      <c r="C9" s="110"/>
      <c r="D9" s="110"/>
      <c r="E9" s="110"/>
      <c r="F9" s="110"/>
      <c r="G9" s="111"/>
      <c r="I9" s="109"/>
      <c r="J9" s="175"/>
      <c r="K9" s="110"/>
      <c r="L9" s="110"/>
      <c r="M9" s="110"/>
      <c r="N9" s="110"/>
      <c r="O9" s="111"/>
    </row>
    <row r="10" spans="1:15" x14ac:dyDescent="0.25">
      <c r="A10" s="112" t="s">
        <v>78</v>
      </c>
      <c r="B10" s="176"/>
      <c r="C10" s="47"/>
      <c r="D10" s="47" t="s">
        <v>79</v>
      </c>
      <c r="E10" s="47"/>
      <c r="F10" s="47" t="s">
        <v>80</v>
      </c>
      <c r="G10" s="113"/>
      <c r="I10" s="112" t="s">
        <v>78</v>
      </c>
      <c r="J10" s="176"/>
      <c r="K10" s="47"/>
      <c r="L10" s="47" t="s">
        <v>79</v>
      </c>
      <c r="M10" s="47"/>
      <c r="N10" s="47" t="s">
        <v>80</v>
      </c>
      <c r="O10" s="113"/>
    </row>
    <row r="11" spans="1:15" ht="15.75" thickBot="1" x14ac:dyDescent="0.3">
      <c r="A11" s="123" t="s">
        <v>30</v>
      </c>
      <c r="B11" s="187"/>
      <c r="C11" s="124"/>
      <c r="D11" s="124" t="s">
        <v>81</v>
      </c>
      <c r="E11" s="125"/>
      <c r="F11" s="124" t="s">
        <v>82</v>
      </c>
      <c r="G11" s="126"/>
      <c r="I11" s="123" t="s">
        <v>30</v>
      </c>
      <c r="J11" s="187"/>
      <c r="K11" s="124"/>
      <c r="L11" s="124" t="s">
        <v>81</v>
      </c>
      <c r="M11" s="125"/>
      <c r="N11" s="124" t="s">
        <v>82</v>
      </c>
      <c r="O11" s="126"/>
    </row>
    <row r="12" spans="1:15" ht="15.75" thickBot="1" x14ac:dyDescent="0.3"/>
    <row r="13" spans="1:15" x14ac:dyDescent="0.25">
      <c r="A13" s="414" t="s">
        <v>0</v>
      </c>
      <c r="B13" s="415"/>
      <c r="C13" s="415"/>
      <c r="D13" s="415"/>
      <c r="E13" s="415"/>
      <c r="F13" s="415"/>
      <c r="G13" s="416"/>
      <c r="I13" s="414" t="s">
        <v>0</v>
      </c>
      <c r="J13" s="415"/>
      <c r="K13" s="415"/>
      <c r="L13" s="415"/>
      <c r="M13" s="415"/>
      <c r="N13" s="415"/>
      <c r="O13" s="416"/>
    </row>
    <row r="14" spans="1:15" x14ac:dyDescent="0.25">
      <c r="A14" s="412"/>
      <c r="B14" s="401"/>
      <c r="C14" s="401"/>
      <c r="D14" s="401"/>
      <c r="E14" s="401"/>
      <c r="F14" s="401"/>
      <c r="G14" s="413"/>
      <c r="I14" s="412"/>
      <c r="J14" s="401"/>
      <c r="K14" s="401"/>
      <c r="L14" s="401"/>
      <c r="M14" s="401"/>
      <c r="N14" s="401"/>
      <c r="O14" s="413"/>
    </row>
    <row r="15" spans="1:15" x14ac:dyDescent="0.25">
      <c r="A15" s="411" t="s">
        <v>83</v>
      </c>
      <c r="B15" s="403"/>
      <c r="C15" s="119" t="s">
        <v>242</v>
      </c>
      <c r="D15" s="119"/>
      <c r="E15" s="120"/>
      <c r="F15" s="121" t="s">
        <v>84</v>
      </c>
      <c r="G15" s="122" t="s">
        <v>145</v>
      </c>
      <c r="I15" s="411" t="s">
        <v>83</v>
      </c>
      <c r="J15" s="403"/>
      <c r="K15" s="119" t="s">
        <v>125</v>
      </c>
      <c r="L15" s="119"/>
      <c r="M15" s="120"/>
      <c r="N15" s="121" t="s">
        <v>84</v>
      </c>
      <c r="O15" s="122" t="s">
        <v>117</v>
      </c>
    </row>
    <row r="16" spans="1:15" x14ac:dyDescent="0.25">
      <c r="A16" s="101"/>
      <c r="G16" s="102"/>
      <c r="I16" s="101"/>
      <c r="O16" s="102"/>
    </row>
    <row r="17" spans="1:15" x14ac:dyDescent="0.25">
      <c r="A17" s="103" t="s">
        <v>77</v>
      </c>
      <c r="B17" s="174" t="s">
        <v>36</v>
      </c>
      <c r="C17" s="104" t="s">
        <v>85</v>
      </c>
      <c r="D17" s="104" t="s">
        <v>86</v>
      </c>
      <c r="E17" s="104" t="s">
        <v>5</v>
      </c>
      <c r="F17" s="104" t="s">
        <v>87</v>
      </c>
      <c r="G17" s="105" t="s">
        <v>56</v>
      </c>
      <c r="I17" s="103" t="s">
        <v>77</v>
      </c>
      <c r="J17" s="174" t="s">
        <v>36</v>
      </c>
      <c r="K17" s="104" t="s">
        <v>85</v>
      </c>
      <c r="L17" s="104" t="s">
        <v>86</v>
      </c>
      <c r="M17" s="104" t="s">
        <v>5</v>
      </c>
      <c r="N17" s="104" t="s">
        <v>87</v>
      </c>
      <c r="O17" s="105" t="s">
        <v>56</v>
      </c>
    </row>
    <row r="18" spans="1:15" x14ac:dyDescent="0.25">
      <c r="A18" s="103"/>
      <c r="B18" s="219">
        <v>45444</v>
      </c>
      <c r="C18" s="141" t="s">
        <v>243</v>
      </c>
      <c r="D18" s="107" t="s">
        <v>134</v>
      </c>
      <c r="E18" s="215" t="s">
        <v>135</v>
      </c>
      <c r="F18" s="104" t="s">
        <v>146</v>
      </c>
      <c r="G18" s="105">
        <v>200</v>
      </c>
      <c r="I18" s="106">
        <v>1</v>
      </c>
      <c r="J18" s="219">
        <v>45202</v>
      </c>
      <c r="K18" s="141" t="s">
        <v>140</v>
      </c>
      <c r="L18" s="107" t="s">
        <v>134</v>
      </c>
      <c r="M18" s="163" t="s">
        <v>135</v>
      </c>
      <c r="N18" s="104" t="s">
        <v>136</v>
      </c>
      <c r="O18" s="108"/>
    </row>
    <row r="19" spans="1:15" x14ac:dyDescent="0.25">
      <c r="A19" s="103"/>
      <c r="B19" s="219">
        <v>45329</v>
      </c>
      <c r="C19" s="141" t="s">
        <v>245</v>
      </c>
      <c r="D19" s="104" t="s">
        <v>134</v>
      </c>
      <c r="E19" s="214" t="s">
        <v>135</v>
      </c>
      <c r="F19" s="104" t="s">
        <v>146</v>
      </c>
      <c r="G19" s="105">
        <v>200</v>
      </c>
      <c r="I19" s="106">
        <v>2</v>
      </c>
      <c r="J19" s="219">
        <v>45203</v>
      </c>
      <c r="K19" s="104" t="s">
        <v>139</v>
      </c>
      <c r="L19" s="107" t="s">
        <v>134</v>
      </c>
      <c r="M19" s="163" t="s">
        <v>135</v>
      </c>
      <c r="N19" s="104" t="s">
        <v>137</v>
      </c>
      <c r="O19" s="108"/>
    </row>
    <row r="20" spans="1:15" x14ac:dyDescent="0.25">
      <c r="A20" s="103"/>
      <c r="B20" s="219"/>
      <c r="C20" s="141"/>
      <c r="D20" s="104"/>
      <c r="E20" s="214"/>
      <c r="F20" s="104"/>
      <c r="G20" s="105"/>
      <c r="I20" s="107"/>
      <c r="J20" s="212"/>
      <c r="K20" s="98"/>
      <c r="L20" s="98"/>
      <c r="M20" s="98"/>
      <c r="N20" s="98"/>
      <c r="O20" s="98"/>
    </row>
    <row r="21" spans="1:15" x14ac:dyDescent="0.25">
      <c r="A21" s="254"/>
      <c r="B21" s="255"/>
      <c r="C21" s="256"/>
      <c r="D21" s="214"/>
      <c r="E21" s="214"/>
      <c r="F21" s="214"/>
      <c r="G21" s="257"/>
      <c r="I21" s="417"/>
      <c r="J21" s="418"/>
      <c r="K21" s="418"/>
      <c r="L21" s="418"/>
      <c r="M21" s="419"/>
      <c r="N21" s="210" t="s">
        <v>23</v>
      </c>
      <c r="O21" s="211"/>
    </row>
    <row r="22" spans="1:15" x14ac:dyDescent="0.25">
      <c r="A22" s="258"/>
      <c r="G22" s="211"/>
      <c r="I22" s="101"/>
      <c r="O22" s="102"/>
    </row>
    <row r="23" spans="1:15" x14ac:dyDescent="0.25">
      <c r="A23" s="420"/>
      <c r="B23" s="421"/>
      <c r="C23" s="421"/>
      <c r="D23" s="421"/>
      <c r="E23" s="421"/>
      <c r="F23" s="107" t="s">
        <v>23</v>
      </c>
      <c r="G23" s="108">
        <f>SUM(G18:G21)</f>
        <v>400</v>
      </c>
      <c r="I23" s="109"/>
      <c r="J23" s="175"/>
      <c r="K23" s="110"/>
      <c r="L23" s="110"/>
      <c r="M23" s="110"/>
      <c r="N23" s="110"/>
      <c r="O23" s="111"/>
    </row>
    <row r="24" spans="1:15" x14ac:dyDescent="0.25">
      <c r="A24" s="417"/>
      <c r="B24" s="418"/>
      <c r="C24" s="418"/>
      <c r="D24" s="418"/>
      <c r="E24" s="418"/>
      <c r="G24" s="102"/>
      <c r="I24" s="112" t="s">
        <v>78</v>
      </c>
      <c r="J24" s="176"/>
      <c r="K24" s="47"/>
      <c r="L24" s="47" t="s">
        <v>79</v>
      </c>
      <c r="M24" s="47"/>
      <c r="N24" s="47" t="s">
        <v>80</v>
      </c>
      <c r="O24" s="113"/>
    </row>
    <row r="25" spans="1:15" ht="15.75" thickBot="1" x14ac:dyDescent="0.3">
      <c r="A25" s="109"/>
      <c r="B25" s="175"/>
      <c r="C25" s="110"/>
      <c r="D25" s="110"/>
      <c r="E25" s="110"/>
      <c r="F25" s="110"/>
      <c r="G25" s="111"/>
      <c r="I25" s="123" t="s">
        <v>30</v>
      </c>
      <c r="J25" s="187"/>
      <c r="K25" s="124"/>
      <c r="L25" s="124" t="s">
        <v>81</v>
      </c>
      <c r="M25" s="125"/>
      <c r="N25" s="124" t="s">
        <v>82</v>
      </c>
      <c r="O25" s="126"/>
    </row>
    <row r="26" spans="1:15" x14ac:dyDescent="0.25">
      <c r="A26" s="112" t="s">
        <v>78</v>
      </c>
      <c r="B26" s="176"/>
      <c r="C26" s="47"/>
      <c r="D26" s="47" t="s">
        <v>79</v>
      </c>
      <c r="E26" s="47"/>
      <c r="F26" s="47" t="s">
        <v>80</v>
      </c>
      <c r="G26" s="113"/>
    </row>
    <row r="27" spans="1:15" ht="15.75" thickBot="1" x14ac:dyDescent="0.3">
      <c r="A27" s="123" t="s">
        <v>30</v>
      </c>
      <c r="B27" s="187"/>
      <c r="C27" s="124"/>
      <c r="D27" s="124" t="s">
        <v>81</v>
      </c>
      <c r="E27" s="125"/>
      <c r="F27" s="124" t="s">
        <v>82</v>
      </c>
      <c r="G27" s="126"/>
    </row>
    <row r="28" spans="1:15" ht="15.75" thickBot="1" x14ac:dyDescent="0.3">
      <c r="I28" s="414" t="s">
        <v>0</v>
      </c>
      <c r="J28" s="415"/>
      <c r="K28" s="415"/>
      <c r="L28" s="415"/>
      <c r="M28" s="415"/>
      <c r="N28" s="415"/>
      <c r="O28" s="416"/>
    </row>
    <row r="29" spans="1:15" x14ac:dyDescent="0.25">
      <c r="A29" s="414" t="s">
        <v>0</v>
      </c>
      <c r="B29" s="415"/>
      <c r="C29" s="415"/>
      <c r="D29" s="415"/>
      <c r="E29" s="415"/>
      <c r="F29" s="415"/>
      <c r="G29" s="416"/>
      <c r="I29" s="412" t="s">
        <v>248</v>
      </c>
      <c r="J29" s="401"/>
      <c r="K29" s="401"/>
      <c r="L29" s="401"/>
      <c r="M29" s="401"/>
      <c r="N29" s="401"/>
      <c r="O29" s="413"/>
    </row>
    <row r="30" spans="1:15" x14ac:dyDescent="0.25">
      <c r="A30" s="412"/>
      <c r="B30" s="401"/>
      <c r="C30" s="401"/>
      <c r="D30" s="401"/>
      <c r="E30" s="401"/>
      <c r="F30" s="401"/>
      <c r="G30" s="413"/>
      <c r="I30" s="411" t="s">
        <v>83</v>
      </c>
      <c r="J30" s="403"/>
      <c r="K30" s="119" t="s">
        <v>124</v>
      </c>
      <c r="L30" s="119"/>
      <c r="M30" s="120"/>
      <c r="N30" s="121" t="s">
        <v>84</v>
      </c>
      <c r="O30" s="122" t="s">
        <v>121</v>
      </c>
    </row>
    <row r="31" spans="1:15" x14ac:dyDescent="0.25">
      <c r="A31" s="411" t="s">
        <v>83</v>
      </c>
      <c r="B31" s="403"/>
      <c r="C31" s="119" t="s">
        <v>126</v>
      </c>
      <c r="D31" s="119"/>
      <c r="E31" s="120"/>
      <c r="F31" s="121" t="s">
        <v>84</v>
      </c>
      <c r="G31" s="122" t="s">
        <v>117</v>
      </c>
      <c r="I31" s="101"/>
      <c r="O31" s="102"/>
    </row>
    <row r="32" spans="1:15" x14ac:dyDescent="0.25">
      <c r="A32" s="101"/>
      <c r="G32" s="102"/>
      <c r="H32" s="194" t="s">
        <v>127</v>
      </c>
      <c r="I32" s="103" t="s">
        <v>77</v>
      </c>
      <c r="J32" s="174" t="s">
        <v>36</v>
      </c>
      <c r="K32" s="104" t="s">
        <v>85</v>
      </c>
      <c r="L32" s="104" t="s">
        <v>86</v>
      </c>
      <c r="M32" s="104" t="s">
        <v>5</v>
      </c>
      <c r="N32" s="104" t="s">
        <v>87</v>
      </c>
      <c r="O32" s="105" t="s">
        <v>56</v>
      </c>
    </row>
    <row r="33" spans="1:15" x14ac:dyDescent="0.25">
      <c r="A33" s="103" t="s">
        <v>77</v>
      </c>
      <c r="B33" s="174" t="s">
        <v>36</v>
      </c>
      <c r="C33" s="104" t="s">
        <v>85</v>
      </c>
      <c r="D33" s="104" t="s">
        <v>86</v>
      </c>
      <c r="E33" s="104" t="s">
        <v>5</v>
      </c>
      <c r="F33" s="104" t="s">
        <v>87</v>
      </c>
      <c r="G33" s="105" t="s">
        <v>56</v>
      </c>
      <c r="I33" s="106">
        <v>1</v>
      </c>
      <c r="J33" s="143">
        <v>45453</v>
      </c>
      <c r="K33" s="141" t="s">
        <v>134</v>
      </c>
      <c r="L33" s="107" t="s">
        <v>141</v>
      </c>
      <c r="M33" s="192" t="s">
        <v>134</v>
      </c>
      <c r="N33" s="104" t="s">
        <v>137</v>
      </c>
      <c r="O33" s="108">
        <v>50</v>
      </c>
    </row>
    <row r="34" spans="1:15" x14ac:dyDescent="0.25">
      <c r="A34" s="103"/>
      <c r="B34" s="219">
        <v>45448</v>
      </c>
      <c r="C34" s="141" t="s">
        <v>244</v>
      </c>
      <c r="D34" s="104" t="s">
        <v>134</v>
      </c>
      <c r="E34" s="104" t="s">
        <v>135</v>
      </c>
      <c r="F34" s="104" t="s">
        <v>136</v>
      </c>
      <c r="G34" s="105">
        <v>300</v>
      </c>
      <c r="I34" s="106"/>
      <c r="J34" s="143"/>
      <c r="K34" s="107"/>
      <c r="L34" s="107"/>
      <c r="M34" s="107"/>
      <c r="N34" s="107" t="s">
        <v>23</v>
      </c>
      <c r="O34" s="108">
        <f>SUM(O33:O33)</f>
        <v>50</v>
      </c>
    </row>
    <row r="35" spans="1:15" x14ac:dyDescent="0.25">
      <c r="A35" s="106">
        <v>1</v>
      </c>
      <c r="B35" s="219">
        <v>45449</v>
      </c>
      <c r="C35" s="141" t="s">
        <v>246</v>
      </c>
      <c r="D35" s="107" t="s">
        <v>134</v>
      </c>
      <c r="E35" s="163" t="s">
        <v>135</v>
      </c>
      <c r="F35" s="104" t="s">
        <v>138</v>
      </c>
      <c r="G35" s="108">
        <v>20</v>
      </c>
      <c r="I35" s="101"/>
      <c r="O35" s="102"/>
    </row>
    <row r="36" spans="1:15" x14ac:dyDescent="0.25">
      <c r="A36" s="106">
        <v>2</v>
      </c>
      <c r="B36" s="219">
        <v>45452</v>
      </c>
      <c r="C36" s="141" t="s">
        <v>247</v>
      </c>
      <c r="D36" s="107" t="s">
        <v>134</v>
      </c>
      <c r="E36" s="163" t="s">
        <v>135</v>
      </c>
      <c r="F36" s="104" t="s">
        <v>136</v>
      </c>
      <c r="G36" s="108">
        <v>250</v>
      </c>
      <c r="I36" s="109"/>
      <c r="J36" s="175"/>
      <c r="K36" s="110"/>
      <c r="L36" s="110"/>
      <c r="M36" s="110"/>
      <c r="N36" s="110"/>
      <c r="O36" s="111"/>
    </row>
    <row r="37" spans="1:15" x14ac:dyDescent="0.25">
      <c r="A37" s="405"/>
      <c r="B37" s="406"/>
      <c r="C37" s="406"/>
      <c r="D37" s="406"/>
      <c r="E37" s="407"/>
      <c r="F37" s="107" t="s">
        <v>23</v>
      </c>
      <c r="G37" s="108">
        <f>SUM(G34:G36)</f>
        <v>570</v>
      </c>
      <c r="I37" s="112" t="s">
        <v>78</v>
      </c>
      <c r="J37" s="176"/>
      <c r="K37" s="47"/>
      <c r="L37" s="47" t="s">
        <v>79</v>
      </c>
      <c r="M37" s="47"/>
      <c r="N37" s="47" t="s">
        <v>80</v>
      </c>
      <c r="O37" s="113"/>
    </row>
    <row r="38" spans="1:15" ht="15.75" thickBot="1" x14ac:dyDescent="0.3">
      <c r="A38" s="101"/>
      <c r="G38" s="102"/>
      <c r="I38" s="123" t="s">
        <v>30</v>
      </c>
      <c r="J38" s="187"/>
      <c r="K38" s="124"/>
      <c r="L38" s="124" t="s">
        <v>81</v>
      </c>
      <c r="M38" s="125"/>
      <c r="N38" s="124" t="s">
        <v>82</v>
      </c>
      <c r="O38" s="126"/>
    </row>
    <row r="39" spans="1:15" x14ac:dyDescent="0.25">
      <c r="A39" s="109"/>
      <c r="B39" s="175"/>
      <c r="D39" s="110"/>
      <c r="E39" s="110"/>
      <c r="F39" s="110"/>
      <c r="G39" s="111"/>
    </row>
    <row r="40" spans="1:15" x14ac:dyDescent="0.25">
      <c r="A40" s="112" t="s">
        <v>78</v>
      </c>
      <c r="B40" s="176"/>
      <c r="C40" s="47"/>
      <c r="D40" s="47" t="s">
        <v>79</v>
      </c>
      <c r="E40" s="47"/>
      <c r="F40" s="47" t="s">
        <v>80</v>
      </c>
      <c r="G40" s="113"/>
    </row>
    <row r="41" spans="1:15" ht="15.75" thickBot="1" x14ac:dyDescent="0.3">
      <c r="A41" s="123" t="s">
        <v>30</v>
      </c>
      <c r="B41" s="187"/>
      <c r="C41" s="124"/>
      <c r="D41" s="124" t="s">
        <v>81</v>
      </c>
      <c r="E41" s="125"/>
      <c r="F41" s="124" t="s">
        <v>82</v>
      </c>
      <c r="G41" s="126"/>
    </row>
    <row r="42" spans="1:15" ht="15.75" thickBot="1" x14ac:dyDescent="0.3"/>
    <row r="43" spans="1:15" x14ac:dyDescent="0.25">
      <c r="A43" s="414" t="s">
        <v>0</v>
      </c>
      <c r="B43" s="415"/>
      <c r="C43" s="415"/>
      <c r="D43" s="415"/>
      <c r="E43" s="415"/>
      <c r="F43" s="415"/>
      <c r="G43" s="416"/>
    </row>
    <row r="44" spans="1:15" x14ac:dyDescent="0.25">
      <c r="A44" s="412"/>
      <c r="B44" s="401"/>
      <c r="C44" s="401"/>
      <c r="D44" s="401"/>
      <c r="E44" s="401"/>
      <c r="F44" s="401"/>
      <c r="G44" s="413"/>
    </row>
    <row r="45" spans="1:15" x14ac:dyDescent="0.25">
      <c r="A45" s="411" t="s">
        <v>83</v>
      </c>
      <c r="B45" s="403"/>
      <c r="C45" s="119" t="s">
        <v>124</v>
      </c>
      <c r="D45" s="119"/>
      <c r="E45" s="120"/>
      <c r="F45" s="121" t="s">
        <v>84</v>
      </c>
      <c r="G45" s="122" t="s">
        <v>121</v>
      </c>
    </row>
    <row r="46" spans="1:15" x14ac:dyDescent="0.25">
      <c r="A46" s="101"/>
      <c r="G46" s="102"/>
    </row>
    <row r="47" spans="1:15" x14ac:dyDescent="0.25">
      <c r="A47" s="103" t="s">
        <v>77</v>
      </c>
      <c r="B47" s="174" t="s">
        <v>36</v>
      </c>
      <c r="C47" s="104" t="s">
        <v>85</v>
      </c>
      <c r="D47" s="104" t="s">
        <v>86</v>
      </c>
      <c r="E47" s="104" t="s">
        <v>5</v>
      </c>
      <c r="F47" s="104" t="s">
        <v>87</v>
      </c>
      <c r="G47" s="105" t="s">
        <v>56</v>
      </c>
    </row>
    <row r="48" spans="1:15" x14ac:dyDescent="0.25">
      <c r="A48" s="103">
        <v>1</v>
      </c>
      <c r="B48" s="219">
        <v>45448</v>
      </c>
      <c r="C48" s="141" t="s">
        <v>220</v>
      </c>
      <c r="D48" s="107" t="s">
        <v>134</v>
      </c>
      <c r="E48" s="192" t="s">
        <v>135</v>
      </c>
      <c r="F48" s="104" t="s">
        <v>146</v>
      </c>
      <c r="G48" s="108">
        <v>40</v>
      </c>
    </row>
    <row r="49" spans="1:7" x14ac:dyDescent="0.25">
      <c r="A49" s="417"/>
      <c r="B49" s="418"/>
      <c r="C49" s="418"/>
      <c r="D49" s="418"/>
      <c r="E49" s="419"/>
      <c r="F49" s="210" t="s">
        <v>23</v>
      </c>
      <c r="G49" s="211">
        <f>SUM(G48:G48)</f>
        <v>40</v>
      </c>
    </row>
    <row r="50" spans="1:7" x14ac:dyDescent="0.25">
      <c r="A50" s="101"/>
      <c r="G50" s="102"/>
    </row>
    <row r="51" spans="1:7" x14ac:dyDescent="0.25">
      <c r="A51" s="109"/>
      <c r="B51" s="175"/>
      <c r="C51" s="110"/>
      <c r="D51" s="110"/>
      <c r="E51" s="110"/>
      <c r="F51" s="110"/>
      <c r="G51" s="111"/>
    </row>
    <row r="52" spans="1:7" x14ac:dyDescent="0.25">
      <c r="A52" s="112" t="s">
        <v>78</v>
      </c>
      <c r="B52" s="176"/>
      <c r="C52" s="47"/>
      <c r="D52" s="47" t="s">
        <v>79</v>
      </c>
      <c r="E52" s="47"/>
      <c r="F52" s="47" t="s">
        <v>80</v>
      </c>
      <c r="G52" s="113"/>
    </row>
    <row r="53" spans="1:7" ht="15.75" thickBot="1" x14ac:dyDescent="0.3">
      <c r="A53" s="123" t="s">
        <v>30</v>
      </c>
      <c r="B53" s="187"/>
      <c r="C53" s="124"/>
      <c r="D53" s="124" t="s">
        <v>81</v>
      </c>
      <c r="E53" s="125"/>
      <c r="F53" s="124" t="s">
        <v>82</v>
      </c>
      <c r="G53" s="126"/>
    </row>
    <row r="54" spans="1:7" ht="15.75" thickBot="1" x14ac:dyDescent="0.3"/>
    <row r="55" spans="1:7" x14ac:dyDescent="0.25">
      <c r="A55" s="414" t="s">
        <v>0</v>
      </c>
      <c r="B55" s="415"/>
      <c r="C55" s="415"/>
      <c r="D55" s="415"/>
      <c r="E55" s="415"/>
      <c r="F55" s="415"/>
      <c r="G55" s="416"/>
    </row>
    <row r="56" spans="1:7" x14ac:dyDescent="0.25">
      <c r="A56" s="412" t="s">
        <v>53</v>
      </c>
      <c r="B56" s="401"/>
      <c r="C56" s="401"/>
      <c r="D56" s="401"/>
      <c r="E56" s="401"/>
      <c r="F56" s="401"/>
      <c r="G56" s="413"/>
    </row>
    <row r="57" spans="1:7" x14ac:dyDescent="0.25">
      <c r="A57" s="411" t="s">
        <v>83</v>
      </c>
      <c r="B57" s="403"/>
      <c r="C57" s="119" t="s">
        <v>126</v>
      </c>
      <c r="D57" s="119"/>
      <c r="E57" s="120"/>
      <c r="F57" s="121" t="s">
        <v>84</v>
      </c>
      <c r="G57" s="122" t="s">
        <v>117</v>
      </c>
    </row>
    <row r="58" spans="1:7" x14ac:dyDescent="0.25">
      <c r="A58" s="101"/>
      <c r="G58" s="102"/>
    </row>
    <row r="59" spans="1:7" x14ac:dyDescent="0.25">
      <c r="A59" s="103" t="s">
        <v>77</v>
      </c>
      <c r="B59" s="174" t="s">
        <v>36</v>
      </c>
      <c r="C59" s="104" t="s">
        <v>85</v>
      </c>
      <c r="D59" s="104" t="s">
        <v>86</v>
      </c>
      <c r="E59" s="104" t="s">
        <v>5</v>
      </c>
      <c r="F59" s="104" t="s">
        <v>87</v>
      </c>
      <c r="G59" s="105" t="s">
        <v>56</v>
      </c>
    </row>
    <row r="60" spans="1:7" ht="15.75" x14ac:dyDescent="0.25">
      <c r="A60" s="103">
        <v>1</v>
      </c>
      <c r="B60" s="31">
        <v>45447</v>
      </c>
      <c r="C60" s="141" t="s">
        <v>134</v>
      </c>
      <c r="D60" s="107" t="s">
        <v>141</v>
      </c>
      <c r="E60" s="163" t="s">
        <v>148</v>
      </c>
      <c r="F60" s="104" t="s">
        <v>137</v>
      </c>
      <c r="G60" s="108">
        <v>40</v>
      </c>
    </row>
    <row r="61" spans="1:7" ht="15.75" x14ac:dyDescent="0.25">
      <c r="A61" s="106">
        <v>2</v>
      </c>
      <c r="B61" s="31">
        <v>45447</v>
      </c>
      <c r="C61" s="107" t="s">
        <v>141</v>
      </c>
      <c r="D61" s="209" t="s">
        <v>134</v>
      </c>
      <c r="E61" s="98" t="s">
        <v>148</v>
      </c>
      <c r="F61" s="209" t="s">
        <v>137</v>
      </c>
      <c r="G61" s="209">
        <v>100</v>
      </c>
    </row>
    <row r="62" spans="1:7" ht="15.75" x14ac:dyDescent="0.25">
      <c r="A62" s="103">
        <v>3</v>
      </c>
      <c r="B62" s="31">
        <v>45452</v>
      </c>
      <c r="C62" s="141" t="s">
        <v>134</v>
      </c>
      <c r="D62" s="107" t="s">
        <v>141</v>
      </c>
      <c r="E62" s="163" t="s">
        <v>148</v>
      </c>
      <c r="F62" s="104" t="s">
        <v>137</v>
      </c>
      <c r="G62" s="108">
        <v>40</v>
      </c>
    </row>
    <row r="63" spans="1:7" ht="15.75" x14ac:dyDescent="0.25">
      <c r="A63" s="106">
        <v>4</v>
      </c>
      <c r="B63" s="31">
        <v>45452</v>
      </c>
      <c r="C63" s="107" t="s">
        <v>141</v>
      </c>
      <c r="D63" s="209" t="s">
        <v>134</v>
      </c>
      <c r="E63" s="98" t="s">
        <v>148</v>
      </c>
      <c r="F63" s="209" t="s">
        <v>137</v>
      </c>
      <c r="G63" s="209">
        <v>80</v>
      </c>
    </row>
    <row r="64" spans="1:7" x14ac:dyDescent="0.25">
      <c r="A64" s="106"/>
      <c r="B64" s="143"/>
      <c r="C64" s="107"/>
      <c r="D64" s="107"/>
      <c r="E64" s="107"/>
      <c r="F64" s="107" t="s">
        <v>23</v>
      </c>
      <c r="G64" s="108">
        <f>SUM(G60:G63)</f>
        <v>260</v>
      </c>
    </row>
    <row r="65" spans="1:7" x14ac:dyDescent="0.25">
      <c r="A65" s="101"/>
      <c r="G65" s="102"/>
    </row>
    <row r="66" spans="1:7" x14ac:dyDescent="0.25">
      <c r="A66" s="109"/>
      <c r="B66" s="175"/>
      <c r="C66" s="110"/>
      <c r="D66" s="110"/>
      <c r="E66" s="110"/>
      <c r="F66" s="110"/>
      <c r="G66" s="111"/>
    </row>
    <row r="67" spans="1:7" x14ac:dyDescent="0.25">
      <c r="A67" s="112" t="s">
        <v>78</v>
      </c>
      <c r="B67" s="176"/>
      <c r="C67" s="47"/>
      <c r="D67" s="47" t="s">
        <v>79</v>
      </c>
      <c r="E67" s="47"/>
      <c r="F67" s="47" t="s">
        <v>80</v>
      </c>
      <c r="G67" s="113"/>
    </row>
    <row r="68" spans="1:7" ht="15.75" thickBot="1" x14ac:dyDescent="0.3">
      <c r="A68" s="123" t="s">
        <v>30</v>
      </c>
      <c r="B68" s="187"/>
      <c r="C68" s="124"/>
      <c r="D68" s="124" t="s">
        <v>81</v>
      </c>
      <c r="E68" s="125"/>
      <c r="F68" s="124" t="s">
        <v>82</v>
      </c>
      <c r="G68" s="126"/>
    </row>
    <row r="69" spans="1:7" ht="15.75" thickBot="1" x14ac:dyDescent="0.3"/>
    <row r="70" spans="1:7" x14ac:dyDescent="0.25">
      <c r="A70" s="414" t="s">
        <v>0</v>
      </c>
      <c r="B70" s="415"/>
      <c r="C70" s="415"/>
      <c r="D70" s="415"/>
      <c r="E70" s="415"/>
      <c r="F70" s="415"/>
      <c r="G70" s="416"/>
    </row>
    <row r="71" spans="1:7" x14ac:dyDescent="0.25">
      <c r="A71" s="412" t="s">
        <v>128</v>
      </c>
      <c r="B71" s="401"/>
      <c r="C71" s="401"/>
      <c r="D71" s="401"/>
      <c r="E71" s="401"/>
      <c r="F71" s="401"/>
      <c r="G71" s="413"/>
    </row>
    <row r="72" spans="1:7" x14ac:dyDescent="0.25">
      <c r="A72" s="411" t="s">
        <v>83</v>
      </c>
      <c r="B72" s="403"/>
      <c r="C72" s="119" t="s">
        <v>153</v>
      </c>
      <c r="D72" s="119"/>
      <c r="E72" s="120"/>
      <c r="F72" s="121" t="s">
        <v>84</v>
      </c>
      <c r="G72" s="122" t="s">
        <v>154</v>
      </c>
    </row>
    <row r="73" spans="1:7" x14ac:dyDescent="0.25">
      <c r="A73" s="101"/>
      <c r="G73" s="102"/>
    </row>
    <row r="74" spans="1:7" x14ac:dyDescent="0.25">
      <c r="A74" s="103" t="s">
        <v>77</v>
      </c>
      <c r="B74" s="174" t="s">
        <v>36</v>
      </c>
      <c r="C74" s="104" t="s">
        <v>85</v>
      </c>
      <c r="D74" s="104" t="s">
        <v>86</v>
      </c>
      <c r="E74" s="104" t="s">
        <v>5</v>
      </c>
      <c r="F74" s="104" t="s">
        <v>87</v>
      </c>
      <c r="G74" s="105" t="s">
        <v>56</v>
      </c>
    </row>
    <row r="75" spans="1:7" x14ac:dyDescent="0.25">
      <c r="A75" s="106">
        <v>1</v>
      </c>
      <c r="B75" s="143">
        <v>45444</v>
      </c>
      <c r="C75" s="141" t="s">
        <v>134</v>
      </c>
      <c r="D75" s="107" t="s">
        <v>141</v>
      </c>
      <c r="E75" s="192" t="s">
        <v>134</v>
      </c>
      <c r="F75" s="104" t="s">
        <v>137</v>
      </c>
      <c r="G75" s="108">
        <v>50</v>
      </c>
    </row>
    <row r="76" spans="1:7" x14ac:dyDescent="0.25">
      <c r="A76" s="106">
        <v>2</v>
      </c>
      <c r="B76" s="143">
        <v>45444</v>
      </c>
      <c r="C76" s="141" t="s">
        <v>134</v>
      </c>
      <c r="D76" s="107" t="s">
        <v>141</v>
      </c>
      <c r="E76" s="192" t="s">
        <v>134</v>
      </c>
      <c r="F76" s="104" t="s">
        <v>137</v>
      </c>
      <c r="G76" s="108">
        <v>100</v>
      </c>
    </row>
    <row r="77" spans="1:7" x14ac:dyDescent="0.25">
      <c r="A77" s="106">
        <v>3</v>
      </c>
      <c r="B77" s="143">
        <v>45451</v>
      </c>
      <c r="C77" s="141" t="s">
        <v>134</v>
      </c>
      <c r="D77" s="107" t="s">
        <v>141</v>
      </c>
      <c r="E77" s="192" t="s">
        <v>134</v>
      </c>
      <c r="F77" s="104" t="s">
        <v>137</v>
      </c>
      <c r="G77" s="108">
        <v>40</v>
      </c>
    </row>
    <row r="78" spans="1:7" x14ac:dyDescent="0.25">
      <c r="A78" s="106">
        <v>4</v>
      </c>
      <c r="B78" s="143">
        <v>45451</v>
      </c>
      <c r="C78" s="141" t="s">
        <v>141</v>
      </c>
      <c r="D78" s="107" t="s">
        <v>134</v>
      </c>
      <c r="E78" s="192" t="s">
        <v>134</v>
      </c>
      <c r="F78" s="104" t="s">
        <v>137</v>
      </c>
      <c r="G78" s="108">
        <v>100</v>
      </c>
    </row>
    <row r="79" spans="1:7" x14ac:dyDescent="0.25">
      <c r="A79" s="279">
        <v>5</v>
      </c>
      <c r="B79" s="143">
        <v>45452</v>
      </c>
      <c r="C79" s="274" t="s">
        <v>134</v>
      </c>
      <c r="D79" s="275" t="s">
        <v>141</v>
      </c>
      <c r="E79" s="276" t="s">
        <v>134</v>
      </c>
      <c r="F79" s="277" t="s">
        <v>137</v>
      </c>
      <c r="G79" s="278">
        <v>40</v>
      </c>
    </row>
    <row r="80" spans="1:7" x14ac:dyDescent="0.25">
      <c r="A80" s="408"/>
      <c r="B80" s="409"/>
      <c r="C80" s="409"/>
      <c r="D80" s="409"/>
      <c r="E80" s="409"/>
      <c r="F80" s="410"/>
      <c r="G80" s="98"/>
    </row>
    <row r="81" spans="1:7" x14ac:dyDescent="0.25">
      <c r="A81" s="101"/>
      <c r="C81" s="180"/>
      <c r="D81" s="110"/>
      <c r="E81" s="161"/>
      <c r="F81" s="194" t="s">
        <v>144</v>
      </c>
      <c r="G81" s="113">
        <f>SUM(G75:G79)</f>
        <v>330</v>
      </c>
    </row>
    <row r="82" spans="1:7" x14ac:dyDescent="0.25">
      <c r="A82" s="101"/>
      <c r="C82" s="180"/>
      <c r="D82" s="110"/>
      <c r="E82" s="161"/>
      <c r="G82" s="102"/>
    </row>
    <row r="83" spans="1:7" x14ac:dyDescent="0.25">
      <c r="A83" s="101"/>
      <c r="C83" s="180"/>
      <c r="D83" s="110"/>
      <c r="E83" s="161"/>
      <c r="G83" s="102"/>
    </row>
    <row r="84" spans="1:7" x14ac:dyDescent="0.25">
      <c r="A84" s="101"/>
      <c r="C84" s="180"/>
      <c r="D84" s="110"/>
      <c r="E84" s="161"/>
      <c r="G84" s="102"/>
    </row>
    <row r="85" spans="1:7" x14ac:dyDescent="0.25">
      <c r="A85" s="109"/>
      <c r="B85" s="175"/>
      <c r="C85" s="110"/>
      <c r="D85" s="110"/>
      <c r="E85" s="110"/>
      <c r="F85" s="110"/>
      <c r="G85" s="111"/>
    </row>
    <row r="86" spans="1:7" x14ac:dyDescent="0.25">
      <c r="A86" s="112" t="s">
        <v>78</v>
      </c>
      <c r="B86" s="176"/>
      <c r="C86" s="47"/>
      <c r="D86" s="47" t="s">
        <v>79</v>
      </c>
      <c r="E86" s="47"/>
      <c r="F86" s="47" t="s">
        <v>80</v>
      </c>
      <c r="G86" s="113"/>
    </row>
    <row r="87" spans="1:7" ht="15.75" thickBot="1" x14ac:dyDescent="0.3">
      <c r="A87" s="123" t="s">
        <v>30</v>
      </c>
      <c r="B87" s="187"/>
      <c r="C87" s="124"/>
      <c r="D87" s="124" t="s">
        <v>81</v>
      </c>
      <c r="E87" s="125"/>
      <c r="F87" s="124" t="s">
        <v>82</v>
      </c>
      <c r="G87" s="126"/>
    </row>
  </sheetData>
  <mergeCells count="32">
    <mergeCell ref="I21:M21"/>
    <mergeCell ref="I28:O28"/>
    <mergeCell ref="I29:O29"/>
    <mergeCell ref="I30:J30"/>
    <mergeCell ref="A23:E24"/>
    <mergeCell ref="A31:B31"/>
    <mergeCell ref="A30:G30"/>
    <mergeCell ref="A29:G29"/>
    <mergeCell ref="A1:G1"/>
    <mergeCell ref="A2:G2"/>
    <mergeCell ref="A3:B3"/>
    <mergeCell ref="A15:B15"/>
    <mergeCell ref="A14:G14"/>
    <mergeCell ref="I15:J15"/>
    <mergeCell ref="I1:O1"/>
    <mergeCell ref="I2:O2"/>
    <mergeCell ref="I3:J3"/>
    <mergeCell ref="A13:G13"/>
    <mergeCell ref="I13:O13"/>
    <mergeCell ref="I14:O14"/>
    <mergeCell ref="A37:E37"/>
    <mergeCell ref="A80:F80"/>
    <mergeCell ref="A72:B72"/>
    <mergeCell ref="A71:G71"/>
    <mergeCell ref="A43:G43"/>
    <mergeCell ref="A44:G44"/>
    <mergeCell ref="A45:B45"/>
    <mergeCell ref="A49:E49"/>
    <mergeCell ref="A70:G70"/>
    <mergeCell ref="A57:B57"/>
    <mergeCell ref="A56:G56"/>
    <mergeCell ref="A55:G55"/>
  </mergeCells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sqref="A1:L5"/>
    </sheetView>
  </sheetViews>
  <sheetFormatPr defaultRowHeight="15" x14ac:dyDescent="0.25"/>
  <cols>
    <col min="1" max="1" width="14.28515625" customWidth="1"/>
    <col min="3" max="3" width="12.5703125" customWidth="1"/>
    <col min="8" max="8" width="11.42578125" customWidth="1"/>
  </cols>
  <sheetData>
    <row r="1" spans="1:12" x14ac:dyDescent="0.25">
      <c r="A1" s="396" t="s">
        <v>52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</row>
    <row r="2" spans="1:12" x14ac:dyDescent="0.25">
      <c r="A2" s="25"/>
      <c r="B2" s="26"/>
      <c r="C2" s="26"/>
      <c r="D2" s="26"/>
      <c r="E2" s="27"/>
      <c r="F2" s="27"/>
      <c r="G2" s="397" t="s">
        <v>35</v>
      </c>
      <c r="H2" s="398"/>
      <c r="I2" s="398"/>
      <c r="J2" s="398"/>
      <c r="K2" s="399"/>
      <c r="L2" s="24"/>
    </row>
    <row r="3" spans="1:12" ht="21" x14ac:dyDescent="0.25">
      <c r="A3" s="137" t="s">
        <v>36</v>
      </c>
      <c r="B3" s="28" t="s">
        <v>114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6</v>
      </c>
      <c r="E4" s="30">
        <f t="shared" ref="E4:F4" si="0">SUM(E5:E100)</f>
        <v>0</v>
      </c>
      <c r="F4" s="30">
        <f t="shared" si="0"/>
        <v>100</v>
      </c>
      <c r="G4" s="30"/>
      <c r="H4" s="30">
        <f>SUM(H5:H100)</f>
        <v>50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150</v>
      </c>
    </row>
    <row r="5" spans="1:12" ht="26.25" x14ac:dyDescent="0.25">
      <c r="A5" s="31">
        <v>45453</v>
      </c>
      <c r="B5" s="371">
        <v>8271</v>
      </c>
      <c r="C5" s="371" t="s">
        <v>241</v>
      </c>
      <c r="D5" s="247">
        <v>6</v>
      </c>
      <c r="E5" s="247"/>
      <c r="F5" s="247">
        <v>100</v>
      </c>
      <c r="G5" s="371"/>
      <c r="H5" s="248">
        <v>50</v>
      </c>
      <c r="I5" s="248"/>
      <c r="J5" s="248"/>
      <c r="K5" s="248"/>
      <c r="L5" s="249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zoomScaleNormal="100"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7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96" t="s">
        <v>53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</row>
    <row r="2" spans="1:12" x14ac:dyDescent="0.25">
      <c r="A2" s="25"/>
      <c r="B2" s="26"/>
      <c r="C2" s="26"/>
      <c r="D2" s="26"/>
      <c r="E2" s="27"/>
      <c r="F2" s="27"/>
      <c r="G2" s="397" t="s">
        <v>35</v>
      </c>
      <c r="H2" s="398"/>
      <c r="I2" s="398"/>
      <c r="J2" s="398"/>
      <c r="K2" s="399"/>
      <c r="L2" s="24"/>
    </row>
    <row r="3" spans="1:12" ht="21" x14ac:dyDescent="0.25">
      <c r="A3" s="137" t="s">
        <v>36</v>
      </c>
      <c r="B3" s="28" t="s">
        <v>114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5432</v>
      </c>
      <c r="E4" s="30">
        <f>SUM(E5:E101)</f>
        <v>500</v>
      </c>
      <c r="F4" s="30">
        <f>SUM(F5:F101)</f>
        <v>340</v>
      </c>
      <c r="G4" s="30"/>
      <c r="H4" s="30">
        <f>SUM(H5:H101)</f>
        <v>160</v>
      </c>
      <c r="I4" s="30">
        <f>SUM(I6:I101)</f>
        <v>0</v>
      </c>
      <c r="J4" s="30">
        <f>SUM(J5:J101)</f>
        <v>150</v>
      </c>
      <c r="K4" s="30">
        <f>SUM(K6:K101)</f>
        <v>0</v>
      </c>
      <c r="L4" s="30">
        <f>SUM(E4,F4,H4,I4,J4,K4)</f>
        <v>1150</v>
      </c>
    </row>
    <row r="5" spans="1:12" s="241" customFormat="1" ht="26.25" customHeight="1" x14ac:dyDescent="0.25">
      <c r="A5" s="246">
        <v>45447</v>
      </c>
      <c r="B5" s="240">
        <v>8241</v>
      </c>
      <c r="C5" s="240" t="s">
        <v>216</v>
      </c>
      <c r="D5" s="240">
        <v>54</v>
      </c>
      <c r="E5" s="240"/>
      <c r="F5" s="240">
        <v>100</v>
      </c>
      <c r="G5" s="240"/>
      <c r="H5" s="240">
        <v>40</v>
      </c>
      <c r="I5" s="240"/>
      <c r="J5" s="240"/>
      <c r="K5" s="240"/>
      <c r="L5" s="240"/>
    </row>
    <row r="6" spans="1:12" x14ac:dyDescent="0.25">
      <c r="A6" s="246">
        <v>45448</v>
      </c>
      <c r="B6" s="247">
        <v>8252</v>
      </c>
      <c r="C6" s="240" t="s">
        <v>216</v>
      </c>
      <c r="D6" s="247">
        <v>5340</v>
      </c>
      <c r="E6" s="247">
        <v>500</v>
      </c>
      <c r="F6" s="247"/>
      <c r="G6" s="247"/>
      <c r="H6" s="248"/>
      <c r="I6" s="248"/>
      <c r="J6" s="248">
        <v>150</v>
      </c>
      <c r="K6" s="248"/>
      <c r="L6" s="249"/>
    </row>
    <row r="7" spans="1:12" x14ac:dyDescent="0.25">
      <c r="A7" s="246">
        <v>45452</v>
      </c>
      <c r="B7" s="371">
        <v>8260</v>
      </c>
      <c r="C7" s="372" t="s">
        <v>216</v>
      </c>
      <c r="D7" s="247">
        <v>38</v>
      </c>
      <c r="E7" s="247"/>
      <c r="F7" s="247">
        <v>240</v>
      </c>
      <c r="G7" s="247"/>
      <c r="H7" s="248">
        <v>120</v>
      </c>
      <c r="I7" s="248"/>
      <c r="K7" s="248"/>
      <c r="L7" s="249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13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422" t="s">
        <v>54</v>
      </c>
      <c r="C1" s="422"/>
      <c r="D1" s="422"/>
      <c r="E1" s="46"/>
    </row>
    <row r="2" spans="1:6" x14ac:dyDescent="0.25">
      <c r="A2" s="45"/>
      <c r="B2" s="422"/>
      <c r="C2" s="422"/>
      <c r="D2" s="422"/>
      <c r="E2" s="46"/>
    </row>
    <row r="3" spans="1:6" x14ac:dyDescent="0.25">
      <c r="A3" s="47"/>
      <c r="B3" s="47"/>
      <c r="C3" s="48" t="s">
        <v>23</v>
      </c>
      <c r="D3" s="48">
        <f>SUM(D5:D37)</f>
        <v>553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1" customFormat="1" x14ac:dyDescent="0.25">
      <c r="A5" s="250">
        <v>45444</v>
      </c>
      <c r="B5" s="251" t="s">
        <v>151</v>
      </c>
      <c r="C5" s="251" t="s">
        <v>134</v>
      </c>
      <c r="D5" s="251">
        <v>40</v>
      </c>
      <c r="E5" s="244"/>
    </row>
    <row r="6" spans="1:6" ht="32.25" customHeight="1" x14ac:dyDescent="0.25">
      <c r="A6" s="250">
        <v>45444</v>
      </c>
      <c r="B6" s="251" t="s">
        <v>151</v>
      </c>
      <c r="C6" s="251" t="s">
        <v>134</v>
      </c>
      <c r="D6" s="251">
        <v>120</v>
      </c>
      <c r="E6" s="244"/>
    </row>
    <row r="7" spans="1:6" x14ac:dyDescent="0.25">
      <c r="A7" s="250">
        <v>45448</v>
      </c>
      <c r="B7" s="251" t="s">
        <v>211</v>
      </c>
      <c r="C7" s="251" t="s">
        <v>134</v>
      </c>
      <c r="D7" s="251">
        <v>70</v>
      </c>
      <c r="E7" s="252"/>
    </row>
    <row r="8" spans="1:6" x14ac:dyDescent="0.25">
      <c r="A8" s="250">
        <v>45448</v>
      </c>
      <c r="B8" s="243" t="s">
        <v>212</v>
      </c>
      <c r="C8" s="251" t="s">
        <v>134</v>
      </c>
      <c r="D8" s="243">
        <v>38</v>
      </c>
      <c r="E8" s="244"/>
    </row>
    <row r="9" spans="1:6" x14ac:dyDescent="0.25">
      <c r="A9" s="250">
        <v>45448</v>
      </c>
      <c r="B9" s="209" t="s">
        <v>213</v>
      </c>
      <c r="C9" s="251" t="s">
        <v>134</v>
      </c>
      <c r="D9" s="209">
        <v>75</v>
      </c>
      <c r="E9" s="54"/>
    </row>
    <row r="10" spans="1:6" x14ac:dyDescent="0.25">
      <c r="A10" s="250">
        <v>45448</v>
      </c>
      <c r="B10" s="209" t="s">
        <v>214</v>
      </c>
      <c r="C10" s="251" t="s">
        <v>134</v>
      </c>
      <c r="D10" s="209">
        <v>50</v>
      </c>
      <c r="E10" s="74"/>
    </row>
    <row r="11" spans="1:6" x14ac:dyDescent="0.25">
      <c r="A11" s="250">
        <v>45448</v>
      </c>
      <c r="B11" s="245" t="s">
        <v>215</v>
      </c>
      <c r="C11" s="251" t="s">
        <v>134</v>
      </c>
      <c r="D11" s="245">
        <v>20</v>
      </c>
      <c r="E11" s="73"/>
    </row>
    <row r="12" spans="1:6" x14ac:dyDescent="0.25">
      <c r="A12" s="250">
        <v>45449</v>
      </c>
      <c r="B12" s="245" t="s">
        <v>151</v>
      </c>
      <c r="C12" s="251" t="s">
        <v>134</v>
      </c>
      <c r="D12" s="245">
        <v>40</v>
      </c>
      <c r="E12" s="54"/>
      <c r="F12" s="71"/>
    </row>
    <row r="13" spans="1:6" x14ac:dyDescent="0.25">
      <c r="A13" s="250">
        <v>45452</v>
      </c>
      <c r="B13" s="314" t="s">
        <v>151</v>
      </c>
      <c r="C13" s="251" t="s">
        <v>134</v>
      </c>
      <c r="D13" s="201">
        <v>100</v>
      </c>
      <c r="E13" s="54"/>
      <c r="F13" s="71"/>
    </row>
    <row r="14" spans="1:6" x14ac:dyDescent="0.25">
      <c r="A14" s="198"/>
      <c r="B14" s="199"/>
      <c r="C14" s="200"/>
      <c r="D14" s="201"/>
      <c r="E14" s="74"/>
    </row>
    <row r="15" spans="1:6" x14ac:dyDescent="0.25">
      <c r="A15" s="206"/>
      <c r="B15" s="207"/>
      <c r="C15" s="207"/>
      <c r="D15" s="208"/>
      <c r="E15" s="74"/>
    </row>
    <row r="16" spans="1:6" x14ac:dyDescent="0.25">
      <c r="A16" s="206"/>
      <c r="B16" s="207"/>
      <c r="C16" s="207"/>
      <c r="D16" s="208"/>
      <c r="E16" s="74"/>
    </row>
    <row r="17" spans="1:5" x14ac:dyDescent="0.25">
      <c r="A17" s="206"/>
      <c r="B17" s="207"/>
      <c r="C17" s="207"/>
      <c r="D17" s="208"/>
      <c r="E17" s="54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</row>
  </sheetData>
  <mergeCells count="1">
    <mergeCell ref="B1:D2"/>
  </mergeCells>
  <dataValidations count="1">
    <dataValidation type="whole" allowBlank="1" showInputMessage="1" showErrorMessage="1" sqref="E10:E11 E14:E16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3. B2B-Non Power</vt:lpstr>
      <vt:lpstr>Goods Delivery Voucher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2024-06-12T06:33:35Z</cp:lastPrinted>
  <dcterms:created xsi:type="dcterms:W3CDTF">2023-01-08T05:51:58Z</dcterms:created>
  <dcterms:modified xsi:type="dcterms:W3CDTF">2024-06-13T04:32:42Z</dcterms:modified>
</cp:coreProperties>
</file>