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21-1-2024\"/>
    </mc:Choice>
  </mc:AlternateContent>
  <xr:revisionPtr revIDLastSave="0" documentId="13_ncr:1_{D68C3DC6-D08D-4F7F-BFDD-FFD231F0B4F2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3. B2B-Non Power" sheetId="4" state="hidden" r:id="rId4"/>
    <sheet name="Goods Delivery Voucher" sheetId="19" r:id="rId5"/>
    <sheet name="conveyance" sheetId="18" r:id="rId6"/>
    <sheet name="4. Goods Sending Expense" sheetId="5" r:id="rId7"/>
    <sheet name="5. Goods Receiving Expense" sheetId="6" r:id="rId8"/>
    <sheet name="6.WH-Depot Maintenance" sheetId="7" r:id="rId9"/>
    <sheet name="7. Utilities" sheetId="8" state="hidden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conveyance!#REF!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8" l="1"/>
  <c r="G29" i="19"/>
  <c r="L41" i="3"/>
  <c r="L42" i="3"/>
  <c r="L43" i="3"/>
  <c r="L44" i="3"/>
  <c r="L45" i="3"/>
  <c r="L46" i="3"/>
  <c r="L47" i="3"/>
  <c r="L48" i="3"/>
  <c r="L49" i="3"/>
  <c r="L50" i="3"/>
  <c r="L35" i="3"/>
  <c r="L36" i="3"/>
  <c r="L37" i="3"/>
  <c r="L38" i="3"/>
  <c r="L39" i="3"/>
  <c r="L40" i="3"/>
  <c r="L24" i="3" l="1"/>
  <c r="L25" i="3"/>
  <c r="L26" i="3"/>
  <c r="L27" i="3"/>
  <c r="L28" i="3"/>
  <c r="L29" i="3"/>
  <c r="L30" i="3"/>
  <c r="L31" i="3"/>
  <c r="L32" i="3"/>
  <c r="L33" i="3"/>
  <c r="L34" i="3"/>
  <c r="L22" i="3"/>
  <c r="L23" i="3"/>
  <c r="L20" i="3"/>
  <c r="L21" i="3"/>
  <c r="L18" i="3"/>
  <c r="L19" i="3"/>
  <c r="L12" i="3"/>
  <c r="L13" i="3"/>
  <c r="L14" i="3"/>
  <c r="L15" i="3"/>
  <c r="L16" i="3"/>
  <c r="L17" i="3"/>
  <c r="L6" i="3"/>
  <c r="L7" i="3"/>
  <c r="L8" i="3"/>
  <c r="L9" i="3"/>
  <c r="L10" i="3"/>
  <c r="L11" i="3"/>
  <c r="L5" i="3"/>
  <c r="D4" i="3" l="1"/>
  <c r="G95" i="18"/>
  <c r="F4" i="3"/>
  <c r="H4" i="3"/>
  <c r="G22" i="18" l="1"/>
  <c r="J4" i="3"/>
  <c r="D3" i="7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G64" i="18" l="1"/>
  <c r="O7" i="18" l="1"/>
  <c r="E2" i="10" l="1"/>
  <c r="C13" i="1" s="1"/>
  <c r="O38" i="18"/>
  <c r="G8" i="18"/>
  <c r="L6" i="20" l="1"/>
  <c r="E5" i="20"/>
  <c r="E12" i="17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D2" i="8"/>
  <c r="C11" i="1" s="1"/>
  <c r="K4" i="6"/>
  <c r="I4" i="6"/>
  <c r="F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E4" i="2"/>
  <c r="M4" i="2" l="1"/>
  <c r="C5" i="1" s="1"/>
  <c r="L4" i="5"/>
  <c r="C8" i="1" s="1"/>
  <c r="L4" i="3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<sst xmlns="http://schemas.openxmlformats.org/spreadsheetml/2006/main" count="938" uniqueCount="289">
  <si>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</si>
  <si>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</si>
  <si>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</si>
  <si>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</si>
  <si>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</si>
  <si>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</si>
  <si>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</si>
  <si>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</si>
  <si>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</si>
  <si>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</si>
  <si>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</si>
  <si>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</si>
  <si>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</si>
  <si>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</si>
  <si>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</si>
  <si>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</si>
  <si>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</si>
  <si>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</si>
  <si>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</si>
  <si>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</si>
  <si>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</si>
  <si>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</si>
  <si>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</si>
  <si>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</si>
  <si>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</si>
  <si>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</si>
  <si>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</si>
  <si>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</si>
  <si>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</si>
  <si>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</si>
  <si>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</si>
  <si>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</si>
  <si>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</si>
  <si>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</si>
  <si>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</si>
  <si>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</si>
  <si>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</si>
  <si>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</si>
  <si>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</si>
  <si>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</si>
  <si>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</si>
  <si>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</si>
  <si>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</si>
  <si>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</si>
  <si>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</si>
  <si>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</si>
  <si>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</si>
  <si>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</si>
  <si>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</si>
  <si>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</si>
  <si>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</si>
  <si>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</si>
  <si>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</si>
  <si>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</si>
  <si>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</si>
  <si>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</si>
  <si>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</si>
  <si>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</si>
  <si>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</si>
  <si>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</si>
  <si>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</si>
  <si>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</si>
  <si>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</si>
  <si>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</si>
  <si>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</si>
  <si>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</si>
  <si>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</si>
  <si>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</si>
  <si>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</si>
  <si>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</si>
  <si>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</si>
  <si>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</si>
  <si>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</si>
  <si>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</si>
  <si>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</si>
  <si>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</si>
  <si>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</si>
  <si>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</si>
  <si>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</si>
  <si>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</si>
  <si>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</si>
  <si>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</si>
  <si>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</si>
  <si>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</si>
  <si>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</si>
  <si>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</si>
  <si>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</si>
  <si>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</si>
  <si>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</si>
  <si>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</si>
  <si>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</si>
  <si>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</si>
  <si>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</si>
  <si>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</si>
  <si>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</si>
  <si>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</si>
  <si>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</si>
  <si>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</si>
  <si>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</si>
  <si>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</si>
  <si>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</si>
  <si>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</si>
  <si>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</si>
  <si>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</si>
  <si>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</si>
  <si>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</si>
  <si>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</si>
  <si>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</si>
  <si>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</si>
  <si>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</si>
  <si>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</si>
  <si>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</si>
  <si>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</si>
  <si>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</si>
  <si>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</si>
  <si>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</si>
  <si>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</si>
  <si>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</si>
  <si>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</si>
  <si>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</si>
  <si>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</si>
  <si>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</si>
  <si>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</si>
  <si>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</si>
  <si>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</si>
  <si>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</si>
  <si>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</si>
  <si>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</si>
  <si>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</si>
  <si>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</si>
  <si>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</si>
  <si>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</si>
  <si>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</si>
  <si>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</si>
  <si>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</si>
  <si>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</si>
  <si>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</si>
  <si>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</si>
  <si>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</si>
  <si>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</si>
  <si>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</si>
  <si>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</si>
  <si>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</si>
  <si>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</si>
  <si>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</si>
  <si>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</si>
  <si>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</si>
  <si>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</si>
  <si>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</si>
  <si>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</si>
  <si>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</si>
  <si>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4 person food</t>
  </si>
  <si>
    <t>unloading</t>
  </si>
  <si>
    <t>courier</t>
  </si>
  <si>
    <t>Cost: Conveyance,food</t>
  </si>
  <si>
    <t>helper,Executive</t>
  </si>
  <si>
    <t>sohel</t>
  </si>
  <si>
    <t>Mayar Dowa Motors</t>
  </si>
  <si>
    <t xml:space="preserve">Maa motors	</t>
  </si>
  <si>
    <t>sohel,mithon</t>
  </si>
  <si>
    <t xml:space="preserve">049299	</t>
  </si>
  <si>
    <t xml:space="preserve">049289	</t>
  </si>
  <si>
    <t xml:space="preserve">049285	</t>
  </si>
  <si>
    <t xml:space="preserve">49288	</t>
  </si>
  <si>
    <t xml:space="preserve">49452	</t>
  </si>
  <si>
    <t xml:space="preserve">049449	</t>
  </si>
  <si>
    <t>Babul Honda Workshop</t>
  </si>
  <si>
    <t xml:space="preserve">Saki Auto	</t>
  </si>
  <si>
    <t>MASUM MOTORS &amp; WORKSHOP</t>
  </si>
  <si>
    <t>Al-Amin Tyre &amp; Battery Shop</t>
  </si>
  <si>
    <t>raipur,lakxipur,ramjong</t>
  </si>
  <si>
    <t>raipur,lakxipur</t>
  </si>
  <si>
    <t>eletjong,cumilla</t>
  </si>
  <si>
    <t>buricong,cumilla</t>
  </si>
  <si>
    <t>big bucket</t>
  </si>
  <si>
    <t xml:space="preserve">	
M/S Haji Motin Traders</t>
  </si>
  <si>
    <t>Mayer Dowa Enterprise</t>
  </si>
  <si>
    <t>M A Enterprise</t>
  </si>
  <si>
    <t xml:space="preserve">		
New Sudarshon Out</t>
  </si>
  <si>
    <t xml:space="preserve">		
Eibal Honda motors</t>
  </si>
  <si>
    <t xml:space="preserve">		
Forhad motor parts</t>
  </si>
  <si>
    <t xml:space="preserve">049450	</t>
  </si>
  <si>
    <t xml:space="preserve">049446	</t>
  </si>
  <si>
    <t xml:space="preserve">049429	</t>
  </si>
  <si>
    <t xml:space="preserve">049558	</t>
  </si>
  <si>
    <t>b-bariya bishoroad,ahura,asujonj</t>
  </si>
  <si>
    <t>asujonj</t>
  </si>
  <si>
    <t>eletjong,cumilla,homna</t>
  </si>
  <si>
    <t>homna,cumilla</t>
  </si>
  <si>
    <t xml:space="preserve">049569	</t>
  </si>
  <si>
    <t xml:space="preserve">49593	</t>
  </si>
  <si>
    <t xml:space="preserve">049573	</t>
  </si>
  <si>
    <t xml:space="preserve">049572	</t>
  </si>
  <si>
    <t xml:space="preserve">049570	</t>
  </si>
  <si>
    <t xml:space="preserve">049499	</t>
  </si>
  <si>
    <t>Mowshomi Lubricants</t>
  </si>
  <si>
    <t>The ACME Laboratories Ltd</t>
  </si>
  <si>
    <t xml:space="preserve">Nasir Motors	</t>
  </si>
  <si>
    <t>Arafat Motors &amp; Mobil House</t>
  </si>
  <si>
    <t>M/S Hossain Motors</t>
  </si>
  <si>
    <t>M/S Sahalam Motors</t>
  </si>
  <si>
    <t>station road,comilla</t>
  </si>
  <si>
    <t>jangaliya,cumilla</t>
  </si>
  <si>
    <t>miyer bazar,cumill</t>
  </si>
  <si>
    <t>kotompur,madayi,cumilla</t>
  </si>
  <si>
    <t>kotompur,madaiya,cumilla</t>
  </si>
  <si>
    <t>chadpur,sadar</t>
  </si>
  <si>
    <t>bank deposited</t>
  </si>
  <si>
    <t xml:space="preserve">049636	</t>
  </si>
  <si>
    <t xml:space="preserve">049659	</t>
  </si>
  <si>
    <t xml:space="preserve">049638	</t>
  </si>
  <si>
    <t xml:space="preserve">049660	</t>
  </si>
  <si>
    <t xml:space="preserve">049887	</t>
  </si>
  <si>
    <t xml:space="preserve">049724	</t>
  </si>
  <si>
    <t xml:space="preserve">049729	</t>
  </si>
  <si>
    <t xml:space="preserve">049727	</t>
  </si>
  <si>
    <t xml:space="preserve">049888	</t>
  </si>
  <si>
    <t>Alauddin motors &amp;workshop</t>
  </si>
  <si>
    <t>M/S Ekbal Motors</t>
  </si>
  <si>
    <t>Fatema Automobile parts</t>
  </si>
  <si>
    <t>Shama motors</t>
  </si>
  <si>
    <t>Sami Sadi Engineering</t>
  </si>
  <si>
    <t>The New Dizel Motors</t>
  </si>
  <si>
    <t>Sha-poran Motors</t>
  </si>
  <si>
    <t xml:space="preserve">Masallah Motors	</t>
  </si>
  <si>
    <t xml:space="preserve">Manik Traders	</t>
  </si>
  <si>
    <t>shah alam &amp; palash</t>
  </si>
  <si>
    <t>feni,noakhali,sonaiori,sonapur,senbug</t>
  </si>
  <si>
    <t>noakhali,sonaiori</t>
  </si>
  <si>
    <t>goripur,cumila</t>
  </si>
  <si>
    <t>b.briya,sorail,kosba,nabinagor,bishoroad</t>
  </si>
  <si>
    <t>b.briya,sorail</t>
  </si>
  <si>
    <t>A4 envelope</t>
  </si>
  <si>
    <t>small envelope</t>
  </si>
  <si>
    <t>ledger book</t>
  </si>
  <si>
    <t>petty cash bill</t>
  </si>
  <si>
    <t xml:space="preserve">050093	</t>
  </si>
  <si>
    <t xml:space="preserve">050087	</t>
  </si>
  <si>
    <t xml:space="preserve">049905	</t>
  </si>
  <si>
    <t xml:space="preserve">050008	</t>
  </si>
  <si>
    <t xml:space="preserve">050011	</t>
  </si>
  <si>
    <t xml:space="preserve">050016	</t>
  </si>
  <si>
    <t xml:space="preserve">050017	</t>
  </si>
  <si>
    <t xml:space="preserve">050022	</t>
  </si>
  <si>
    <t xml:space="preserve">50110	</t>
  </si>
  <si>
    <t xml:space="preserve">050229	</t>
  </si>
  <si>
    <t xml:space="preserve">		
MASUM MOTORS &amp; WORKSHOP</t>
  </si>
  <si>
    <t xml:space="preserve">	
Forhad motor parts</t>
  </si>
  <si>
    <t xml:space="preserve">Munshi Motors	</t>
  </si>
  <si>
    <t>New Alamin Motros</t>
  </si>
  <si>
    <t xml:space="preserve">M/S Bhai Bhai motors	</t>
  </si>
  <si>
    <t xml:space="preserve">		
M/S Bhai Bhai motors	</t>
  </si>
  <si>
    <t xml:space="preserve">M/S J R Brother	</t>
  </si>
  <si>
    <t>M/S Khalil motors</t>
  </si>
  <si>
    <t xml:space="preserve">Fatema Motors	</t>
  </si>
  <si>
    <t>Garda Shield Security Serviece Ltd</t>
  </si>
  <si>
    <t>cumilla depot</t>
  </si>
  <si>
    <t>mirpur warehouse</t>
  </si>
  <si>
    <t xml:space="preserve">jackat 2 carton </t>
  </si>
  <si>
    <t xml:space="preserve">050026	</t>
  </si>
  <si>
    <t>Bhaumik Brother'S</t>
  </si>
  <si>
    <t>Raipur,ramjong</t>
  </si>
  <si>
    <t>feni,noakhali,sonaiori,sonapur,senbug,Bboshor hat</t>
  </si>
  <si>
    <t>truck</t>
  </si>
  <si>
    <t>M/S Saoda &amp; Sabiha Motors</t>
  </si>
  <si>
    <t>New Sudarshon Out</t>
  </si>
  <si>
    <t xml:space="preserve">		
Kanok Motors</t>
  </si>
  <si>
    <t xml:space="preserve">	
M A Enterprise</t>
  </si>
  <si>
    <t>shah alm</t>
  </si>
  <si>
    <t xml:space="preserve">Forhad Motors	</t>
  </si>
  <si>
    <t xml:space="preserve">Kazi Enterprise	</t>
  </si>
  <si>
    <t xml:space="preserve">Rasel Motors	</t>
  </si>
  <si>
    <t xml:space="preserve">050485	</t>
  </si>
  <si>
    <t xml:space="preserve">050483	</t>
  </si>
  <si>
    <t xml:space="preserve">050486	</t>
  </si>
  <si>
    <t xml:space="preserve">50479	</t>
  </si>
  <si>
    <t>b-bariya bishoroad,ahura,asujonj,kosba</t>
  </si>
  <si>
    <t>b-bariya,asujonj</t>
  </si>
  <si>
    <t>chandpur</t>
  </si>
  <si>
    <t>Month:  January-2024</t>
  </si>
  <si>
    <t>21.1.2024- 31.1.2024</t>
  </si>
  <si>
    <t>Bill No: Cum/36/January'2024</t>
  </si>
  <si>
    <t>guest</t>
  </si>
  <si>
    <t>lalmai,cumilla</t>
  </si>
  <si>
    <t>memory card</t>
  </si>
  <si>
    <t>courier,bucket</t>
  </si>
  <si>
    <t>A4 envelope,ledger book</t>
  </si>
  <si>
    <t>Guest</t>
  </si>
  <si>
    <t>6 person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</si>
</sst>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4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0" borderId="3" xfId="0" applyFont="1" applyBorder="1" applyAlignment="1" applyProtection="1">
      <alignment horizontal="center" vertical="center"/>
      <protection locked="0"/>
    </xf>
    <xf numFmtId="164" fontId="38" fillId="2" borderId="3" xfId="0" applyNumberFormat="1" applyFont="1" applyFill="1" applyBorder="1" applyAlignment="1" applyProtection="1">
      <alignment vertical="center"/>
      <protection locked="0"/>
    </xf>
    <xf numFmtId="0" fontId="38" fillId="0" borderId="3" xfId="0" applyFont="1" applyBorder="1" applyAlignment="1" applyProtection="1">
      <alignment vertical="center"/>
      <protection locked="0"/>
    </xf>
    <xf numFmtId="0" fontId="38" fillId="2" borderId="3" xfId="0" applyFont="1" applyFill="1" applyBorder="1" applyAlignment="1" applyProtection="1">
      <alignment horizontal="center" vertical="center"/>
      <protection locked="0"/>
    </xf>
    <xf numFmtId="164" fontId="38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3" xfId="0" applyFont="1" applyBorder="1" applyAlignment="1" applyProtection="1">
      <alignment horizontal="center" vertical="center" wrapText="1"/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164" fontId="38" fillId="2" borderId="3" xfId="0" applyNumberFormat="1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38" fillId="2" borderId="3" xfId="0" applyFont="1" applyFill="1" applyBorder="1" applyProtection="1">
      <protection locked="0"/>
    </xf>
    <xf numFmtId="0" fontId="0" fillId="0" borderId="3" xfId="0" applyBorder="1" applyAlignment="1">
      <alignment horizontal="left"/>
    </xf>
    <xf numFmtId="0" fontId="0" fillId="2" borderId="3" xfId="0" applyFill="1" applyBorder="1" applyAlignment="1">
      <alignment horizontal="center"/>
    </xf>
    <xf numFmtId="165" fontId="0" fillId="9" borderId="3" xfId="0" applyNumberFormat="1" applyFill="1" applyBorder="1" applyAlignment="1">
      <alignment horizontal="center" vertical="center"/>
    </xf>
    <xf numFmtId="165" fontId="0" fillId="10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20" fillId="0" borderId="3" xfId="0" applyFont="1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wrapText="1"/>
    </xf>
    <xf numFmtId="0" fontId="0" fillId="0" borderId="3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9" fillId="0" borderId="3" xfId="0" applyFont="1" applyBorder="1" applyAlignment="1" applyProtection="1">
      <alignment horizontal="center" vertical="center"/>
      <protection locked="0"/>
    </xf>
    <xf numFmtId="164" fontId="22" fillId="0" borderId="3" xfId="0" applyNumberFormat="1" applyFont="1" applyBorder="1" applyAlignment="1" applyProtection="1">
      <alignment horizontal="center"/>
      <protection locked="0"/>
    </xf>
    <xf numFmtId="0" fontId="22" fillId="0" borderId="3" xfId="0" applyFont="1" applyBorder="1" applyAlignment="1" applyProtection="1">
      <alignment horizontal="center"/>
      <protection locked="0"/>
    </xf>
    <xf numFmtId="0" fontId="2" fillId="0" borderId="21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wrapText="1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165" fontId="0" fillId="11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>
      <alignment horizontal="center" wrapText="1"/>
    </xf>
    <xf numFmtId="0" fontId="0" fillId="9" borderId="3" xfId="0" applyFill="1" applyBorder="1" applyAlignment="1">
      <alignment horizont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38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0" fontId="0" fillId="9" borderId="3" xfId="0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/>
    </xf>
    <xf numFmtId="0" fontId="38" fillId="9" borderId="3" xfId="0" applyFont="1" applyFill="1" applyBorder="1" applyAlignment="1" applyProtection="1">
      <alignment horizontal="center"/>
      <protection locked="0"/>
    </xf>
    <xf numFmtId="0" fontId="38" fillId="9" borderId="3" xfId="0" applyFont="1" applyFill="1" applyBorder="1" applyProtection="1">
      <protection locked="0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 wrapText="1"/>
    </xf>
    <xf numFmtId="0" fontId="0" fillId="9" borderId="0" xfId="0" applyFill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0" fillId="2" borderId="3" xfId="0" applyFont="1" applyFill="1" applyBorder="1" applyAlignment="1">
      <alignment horizontal="center" wrapText="1"/>
    </xf>
    <xf numFmtId="165" fontId="0" fillId="12" borderId="3" xfId="0" applyNumberFormat="1" applyFill="1" applyBorder="1" applyAlignment="1">
      <alignment horizontal="center" vertical="center"/>
    </xf>
    <xf numFmtId="0" fontId="13" fillId="9" borderId="3" xfId="0" applyFont="1" applyFill="1" applyBorder="1" applyAlignment="1" applyProtection="1">
      <alignment horizontal="center" vertical="center" wrapText="1"/>
      <protection locked="0"/>
    </xf>
    <xf numFmtId="0" fontId="11" fillId="9" borderId="3" xfId="0" applyFont="1" applyFill="1" applyBorder="1" applyProtection="1">
      <protection locked="0"/>
    </xf>
    <xf numFmtId="0" fontId="16" fillId="9" borderId="3" xfId="0" applyFont="1" applyFill="1" applyBorder="1" applyProtection="1">
      <protection locked="0"/>
    </xf>
    <xf numFmtId="0" fontId="0" fillId="0" borderId="2" xfId="0" applyBorder="1" applyAlignment="1">
      <alignment horizontal="center" wrapText="1"/>
    </xf>
    <xf numFmtId="165" fontId="0" fillId="2" borderId="3" xfId="0" applyNumberFormat="1" applyFill="1" applyBorder="1"/>
    <xf numFmtId="0" fontId="0" fillId="9" borderId="19" xfId="0" applyFill="1" applyBorder="1" applyAlignment="1">
      <alignment horizontal="center"/>
    </xf>
    <xf numFmtId="0" fontId="0" fillId="9" borderId="19" xfId="0" applyFill="1" applyBorder="1" applyAlignment="1">
      <alignment horizontal="center" wrapText="1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16" fillId="9" borderId="3" xfId="0" applyFont="1" applyFill="1" applyBorder="1" applyAlignment="1" applyProtection="1">
      <alignment horizontal="center" vertical="center"/>
      <protection locked="0"/>
    </xf>
    <xf numFmtId="0" fontId="13" fillId="9" borderId="18" xfId="0" applyFont="1" applyFill="1" applyBorder="1" applyAlignment="1" applyProtection="1">
      <alignment horizontal="center" vertical="center" wrapText="1"/>
      <protection locked="0"/>
    </xf>
    <xf numFmtId="0" fontId="16" fillId="9" borderId="18" xfId="0" applyFont="1" applyFill="1" applyBorder="1" applyAlignment="1" applyProtection="1">
      <alignment horizontal="center" vertical="center"/>
      <protection locked="0"/>
    </xf>
    <xf numFmtId="0" fontId="11" fillId="9" borderId="18" xfId="0" applyFont="1" applyFill="1" applyBorder="1" applyAlignment="1" applyProtection="1">
      <alignment horizontal="center" vertical="center"/>
      <protection locked="0"/>
    </xf>
    <xf numFmtId="0" fontId="0" fillId="9" borderId="0" xfId="0" applyFill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165" fontId="18" fillId="0" borderId="3" xfId="0" applyNumberFormat="1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21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 applyProtection="1">
      <alignment horizontal="center" vertical="center"/>
      <protection locked="0"/>
    </xf>
    <xf numFmtId="0" fontId="16" fillId="0" borderId="21" xfId="0" applyFont="1" applyBorder="1" applyAlignment="1" applyProtection="1">
      <alignment horizontal="center" vertical="center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3" fillId="2" borderId="13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6" fillId="2" borderId="13" xfId="0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 applyProtection="1">
      <alignment horizontal="center" vertical="center"/>
      <protection locked="0"/>
    </xf>
    <xf numFmtId="0" fontId="16" fillId="2" borderId="18" xfId="0" applyFont="1" applyFill="1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38" fillId="2" borderId="13" xfId="0" applyFont="1" applyFill="1" applyBorder="1" applyAlignment="1" applyProtection="1">
      <alignment horizontal="center" vertical="center"/>
      <protection locked="0"/>
    </xf>
    <xf numFmtId="0" fontId="38" fillId="2" borderId="21" xfId="0" applyFont="1" applyFill="1" applyBorder="1" applyAlignment="1" applyProtection="1">
      <alignment horizontal="center" vertical="center"/>
      <protection locked="0"/>
    </xf>
    <xf numFmtId="0" fontId="38" fillId="2" borderId="18" xfId="0" applyFont="1" applyFill="1" applyBorder="1" applyAlignment="1" applyProtection="1">
      <alignment horizontal="center" vertical="center"/>
      <protection locked="0"/>
    </xf>
    <xf numFmtId="0" fontId="38" fillId="0" borderId="3" xfId="0" applyFont="1" applyBorder="1" applyAlignment="1" applyProtection="1">
      <alignment horizontal="center" vertical="center"/>
      <protection locked="0"/>
    </xf>
    <xf numFmtId="0" fontId="39" fillId="12" borderId="13" xfId="0" applyFont="1" applyFill="1" applyBorder="1" applyAlignment="1" applyProtection="1">
      <alignment horizontal="center" vertical="center" wrapText="1"/>
      <protection locked="0"/>
    </xf>
    <xf numFmtId="0" fontId="39" fillId="12" borderId="21" xfId="0" applyFont="1" applyFill="1" applyBorder="1" applyAlignment="1" applyProtection="1">
      <alignment horizontal="center" vertical="center" wrapText="1"/>
      <protection locked="0"/>
    </xf>
    <xf numFmtId="0" fontId="39" fillId="12" borderId="18" xfId="0" applyFont="1" applyFill="1" applyBorder="1" applyAlignment="1" applyProtection="1">
      <alignment horizontal="center" vertical="center" wrapText="1"/>
      <protection locked="0"/>
    </xf>
    <xf numFmtId="0" fontId="38" fillId="12" borderId="13" xfId="0" applyFont="1" applyFill="1" applyBorder="1" applyAlignment="1" applyProtection="1">
      <alignment horizontal="center" vertical="center"/>
      <protection locked="0"/>
    </xf>
    <xf numFmtId="0" fontId="38" fillId="12" borderId="21" xfId="0" applyFont="1" applyFill="1" applyBorder="1" applyAlignment="1" applyProtection="1">
      <alignment horizontal="center" vertical="center"/>
      <protection locked="0"/>
    </xf>
    <xf numFmtId="0" fontId="38" fillId="12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35" fillId="0" borderId="21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wrapText="1"/>
      <protection locked="0"/>
    </xf>
    <xf numFmtId="0" fontId="35" fillId="0" borderId="21" xfId="0" applyFont="1" applyBorder="1" applyAlignment="1" applyProtection="1">
      <alignment horizontal="center" wrapText="1"/>
      <protection locked="0"/>
    </xf>
    <xf numFmtId="0" fontId="35" fillId="0" borderId="18" xfId="0" applyFont="1" applyBorder="1" applyAlignment="1" applyProtection="1">
      <alignment horizont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21" xfId="0" applyFont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1" zoomScale="112" zoomScaleNormal="112" zoomScaleSheetLayoutView="112" workbookViewId="0">
      <selection activeCell="D13" sqref="D13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32" t="s">
        <v>0</v>
      </c>
      <c r="B1" s="333"/>
      <c r="C1" s="333"/>
      <c r="D1" s="334"/>
    </row>
    <row r="2" spans="1:4" ht="23.25" x14ac:dyDescent="0.25">
      <c r="A2" s="335" t="s">
        <v>1</v>
      </c>
      <c r="B2" s="336"/>
      <c r="C2" s="135" t="s">
        <v>2</v>
      </c>
      <c r="D2" s="224" t="s">
        <v>280</v>
      </c>
    </row>
    <row r="3" spans="1:4" ht="20.25" x14ac:dyDescent="0.25">
      <c r="A3" s="4" t="s">
        <v>3</v>
      </c>
      <c r="B3" s="7" t="s">
        <v>119</v>
      </c>
      <c r="C3" s="8" t="s">
        <v>279</v>
      </c>
      <c r="D3" s="8" t="s">
        <v>281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5" t="s">
        <v>5</v>
      </c>
    </row>
    <row r="5" spans="1:4" ht="20.25" x14ac:dyDescent="0.25">
      <c r="A5" s="171">
        <v>1</v>
      </c>
      <c r="B5" s="3" t="s">
        <v>7</v>
      </c>
      <c r="C5" s="172">
        <f>'1. B2B- IPP'!M4</f>
        <v>0</v>
      </c>
      <c r="D5" s="226"/>
    </row>
    <row r="6" spans="1:4" ht="20.25" x14ac:dyDescent="0.25">
      <c r="A6" s="171">
        <v>2</v>
      </c>
      <c r="B6" s="3" t="s">
        <v>8</v>
      </c>
      <c r="C6" s="172">
        <f>'2. B2C'!L4</f>
        <v>22250</v>
      </c>
      <c r="D6" s="226" t="s">
        <v>132</v>
      </c>
    </row>
    <row r="7" spans="1:4" ht="20.25" x14ac:dyDescent="0.25">
      <c r="A7" s="171">
        <v>3</v>
      </c>
      <c r="B7" s="3" t="s">
        <v>9</v>
      </c>
      <c r="C7" s="172">
        <f>'3. B2B-Non Power'!L4</f>
        <v>0</v>
      </c>
      <c r="D7" s="226"/>
    </row>
    <row r="8" spans="1:4" ht="20.25" x14ac:dyDescent="0.25">
      <c r="A8" s="171">
        <v>4</v>
      </c>
      <c r="B8" s="3" t="s">
        <v>10</v>
      </c>
      <c r="C8" s="172">
        <f>'4. Goods Sending Expense'!L4</f>
        <v>530</v>
      </c>
      <c r="D8" s="226" t="s">
        <v>20</v>
      </c>
    </row>
    <row r="9" spans="1:4" ht="20.25" x14ac:dyDescent="0.25">
      <c r="A9" s="171">
        <v>5</v>
      </c>
      <c r="B9" s="3" t="s">
        <v>11</v>
      </c>
      <c r="C9" s="172">
        <f>'5. Goods Receiving Expense'!L4</f>
        <v>380</v>
      </c>
      <c r="D9" s="226" t="s">
        <v>154</v>
      </c>
    </row>
    <row r="10" spans="1:4" ht="20.25" x14ac:dyDescent="0.25">
      <c r="A10" s="171">
        <v>6</v>
      </c>
      <c r="B10" s="3" t="s">
        <v>12</v>
      </c>
      <c r="C10" s="172">
        <f>'6.WH-Depot Maintenance'!D3</f>
        <v>190</v>
      </c>
      <c r="D10" s="226" t="s">
        <v>285</v>
      </c>
    </row>
    <row r="11" spans="1:4" ht="20.25" x14ac:dyDescent="0.25">
      <c r="A11" s="171">
        <v>7</v>
      </c>
      <c r="B11" s="3" t="s">
        <v>13</v>
      </c>
      <c r="C11" s="172">
        <f>'7. Utilities'!D2</f>
        <v>0</v>
      </c>
      <c r="D11" s="226"/>
    </row>
    <row r="12" spans="1:4" ht="20.25" x14ac:dyDescent="0.25">
      <c r="A12" s="171">
        <v>8</v>
      </c>
      <c r="B12" s="3" t="s">
        <v>14</v>
      </c>
      <c r="C12" s="172">
        <f>'8. Printing'!E2</f>
        <v>0</v>
      </c>
      <c r="D12" s="226"/>
    </row>
    <row r="13" spans="1:4" ht="20.25" x14ac:dyDescent="0.25">
      <c r="A13" s="171">
        <v>9</v>
      </c>
      <c r="B13" s="3" t="s">
        <v>15</v>
      </c>
      <c r="C13" s="172">
        <f>'9. Stationary'!E2</f>
        <v>600</v>
      </c>
      <c r="D13" s="226" t="s">
        <v>286</v>
      </c>
    </row>
    <row r="14" spans="1:4" ht="20.25" x14ac:dyDescent="0.25">
      <c r="A14" s="171">
        <v>10</v>
      </c>
      <c r="B14" s="3" t="s">
        <v>16</v>
      </c>
      <c r="C14" s="172">
        <f>'10-11.Delivery Van Expense'!D2</f>
        <v>0</v>
      </c>
      <c r="D14" s="226"/>
    </row>
    <row r="15" spans="1:4" ht="20.25" x14ac:dyDescent="0.25">
      <c r="A15" s="171">
        <v>11</v>
      </c>
      <c r="B15" s="3" t="s">
        <v>17</v>
      </c>
      <c r="C15" s="172">
        <f>'10-11.Delivery Van Expense'!D13</f>
        <v>0</v>
      </c>
      <c r="D15" s="226"/>
    </row>
    <row r="16" spans="1:4" ht="20.25" x14ac:dyDescent="0.25">
      <c r="A16" s="171">
        <v>12</v>
      </c>
      <c r="B16" s="3" t="s">
        <v>18</v>
      </c>
      <c r="C16" s="172">
        <f>'12. Entertainment'!D2</f>
        <v>50</v>
      </c>
      <c r="D16" s="226" t="s">
        <v>287</v>
      </c>
    </row>
    <row r="17" spans="1:7" ht="20.25" x14ac:dyDescent="0.25">
      <c r="A17" s="171">
        <v>13</v>
      </c>
      <c r="B17" s="3" t="s">
        <v>19</v>
      </c>
      <c r="C17" s="172">
        <f>'13. Food Allowance'!D2</f>
        <v>0</v>
      </c>
      <c r="D17" s="226"/>
    </row>
    <row r="18" spans="1:7" ht="20.25" x14ac:dyDescent="0.25">
      <c r="A18" s="171">
        <v>14</v>
      </c>
      <c r="B18" s="3" t="s">
        <v>20</v>
      </c>
      <c r="C18" s="172">
        <f>'14. Conveyance'!D2</f>
        <v>340</v>
      </c>
      <c r="D18" s="226" t="s">
        <v>21</v>
      </c>
    </row>
    <row r="19" spans="1:7" ht="20.25" x14ac:dyDescent="0.25">
      <c r="A19" s="171">
        <v>15</v>
      </c>
      <c r="B19" s="3" t="s">
        <v>22</v>
      </c>
      <c r="C19" s="172">
        <f>'15. For Security'!D2</f>
        <v>0</v>
      </c>
      <c r="D19" s="227"/>
      <c r="G19" t="s">
        <v>130</v>
      </c>
    </row>
    <row r="20" spans="1:7" ht="20.25" x14ac:dyDescent="0.25">
      <c r="A20" s="171"/>
      <c r="B20" s="4" t="s">
        <v>23</v>
      </c>
      <c r="C20" s="172">
        <f>SUM(C5:C19)</f>
        <v>24340</v>
      </c>
      <c r="D20" s="227"/>
    </row>
    <row r="21" spans="1:7" ht="20.25" x14ac:dyDescent="0.25">
      <c r="A21" s="228"/>
      <c r="B21" s="229"/>
      <c r="C21" s="170"/>
      <c r="D21" s="230"/>
    </row>
    <row r="22" spans="1:7" ht="20.25" x14ac:dyDescent="0.25">
      <c r="A22" s="228"/>
      <c r="B22" s="231"/>
      <c r="C22" s="1" t="s">
        <v>24</v>
      </c>
      <c r="D22" s="2" t="s">
        <v>25</v>
      </c>
    </row>
    <row r="23" spans="1:7" ht="20.25" x14ac:dyDescent="0.25">
      <c r="A23" s="228"/>
      <c r="B23" s="229"/>
      <c r="C23" s="171" t="s">
        <v>26</v>
      </c>
      <c r="D23" s="232">
        <f>'1. B2B- IPP'!D4</f>
        <v>0</v>
      </c>
    </row>
    <row r="24" spans="1:7" ht="20.25" x14ac:dyDescent="0.25">
      <c r="A24" s="228"/>
      <c r="B24" s="229"/>
      <c r="C24" s="171" t="s">
        <v>8</v>
      </c>
      <c r="D24" s="232">
        <f>'2. B2C'!D4</f>
        <v>3214</v>
      </c>
    </row>
    <row r="25" spans="1:7" ht="20.25" x14ac:dyDescent="0.25">
      <c r="A25" s="228"/>
      <c r="B25" s="229"/>
      <c r="C25" s="171" t="s">
        <v>27</v>
      </c>
      <c r="D25" s="232">
        <f>'3. B2B-Non Power'!D4</f>
        <v>0</v>
      </c>
    </row>
    <row r="26" spans="1:7" ht="20.25" x14ac:dyDescent="0.25">
      <c r="A26" s="228"/>
      <c r="B26" s="229"/>
      <c r="C26" s="171" t="s">
        <v>10</v>
      </c>
      <c r="D26" s="232">
        <f>'4. Goods Sending Expense'!D4</f>
        <v>0</v>
      </c>
    </row>
    <row r="27" spans="1:7" ht="20.25" x14ac:dyDescent="0.25">
      <c r="A27" s="228"/>
      <c r="B27" s="229"/>
      <c r="C27" s="171" t="s">
        <v>28</v>
      </c>
      <c r="D27" s="232">
        <f>'5. Goods Receiving Expense'!D4</f>
        <v>4090</v>
      </c>
    </row>
    <row r="28" spans="1:7" ht="20.25" x14ac:dyDescent="0.25">
      <c r="A28" s="228"/>
      <c r="B28" s="229"/>
      <c r="C28" s="1" t="s">
        <v>29</v>
      </c>
      <c r="D28" s="233">
        <f>SUM(D23:D27)</f>
        <v>7304</v>
      </c>
    </row>
    <row r="29" spans="1:7" ht="20.25" x14ac:dyDescent="0.25">
      <c r="A29" s="228"/>
      <c r="B29" s="229"/>
      <c r="C29" s="234"/>
      <c r="D29" s="235"/>
    </row>
    <row r="30" spans="1:7" ht="20.25" x14ac:dyDescent="0.25">
      <c r="A30" s="228"/>
      <c r="B30" s="229"/>
      <c r="C30" s="234"/>
      <c r="D30" s="235"/>
    </row>
    <row r="31" spans="1:7" ht="20.25" x14ac:dyDescent="0.25">
      <c r="A31" s="228"/>
      <c r="B31" s="229"/>
      <c r="C31" s="234"/>
      <c r="D31" s="235"/>
    </row>
    <row r="32" spans="1:7" ht="20.25" x14ac:dyDescent="0.25">
      <c r="A32" s="228"/>
      <c r="B32" s="229"/>
      <c r="C32" s="234"/>
      <c r="D32" s="235"/>
    </row>
    <row r="33" spans="1:6" ht="20.25" x14ac:dyDescent="0.25">
      <c r="A33" s="228"/>
      <c r="B33" s="229"/>
      <c r="C33" s="234"/>
      <c r="D33" s="235"/>
    </row>
    <row r="34" spans="1:6" ht="20.25" x14ac:dyDescent="0.25">
      <c r="A34" s="228"/>
      <c r="B34" s="229"/>
      <c r="C34" s="6"/>
      <c r="D34" s="236"/>
    </row>
    <row r="35" spans="1:6" ht="20.25" x14ac:dyDescent="0.25">
      <c r="A35" s="228"/>
      <c r="B35" s="229"/>
      <c r="C35" s="6"/>
      <c r="D35" s="236"/>
    </row>
    <row r="36" spans="1:6" ht="20.25" x14ac:dyDescent="0.25">
      <c r="A36" s="228"/>
      <c r="B36" s="229"/>
      <c r="C36" s="6"/>
      <c r="D36" s="236"/>
    </row>
    <row r="37" spans="1:6" ht="20.25" x14ac:dyDescent="0.25">
      <c r="A37" s="237" t="s">
        <v>30</v>
      </c>
      <c r="B37" s="5" t="s">
        <v>82</v>
      </c>
      <c r="C37" s="5" t="s">
        <v>31</v>
      </c>
      <c r="D37" s="238" t="s">
        <v>135</v>
      </c>
      <c r="F37" s="6" t="s">
        <v>130</v>
      </c>
    </row>
    <row r="38" spans="1:6" ht="20.25" x14ac:dyDescent="0.25">
      <c r="A38" s="239"/>
      <c r="B38" s="6"/>
      <c r="C38" s="6"/>
      <c r="D38" s="240"/>
    </row>
    <row r="39" spans="1:6" ht="20.25" x14ac:dyDescent="0.25">
      <c r="A39" s="239"/>
      <c r="B39" s="6"/>
      <c r="C39" s="6"/>
      <c r="D39" s="240"/>
    </row>
    <row r="40" spans="1:6" ht="20.25" x14ac:dyDescent="0.25">
      <c r="A40" s="228"/>
      <c r="B40" s="229"/>
      <c r="C40" s="6"/>
      <c r="D40" s="236"/>
    </row>
    <row r="41" spans="1:6" ht="20.25" x14ac:dyDescent="0.25">
      <c r="A41" s="228"/>
      <c r="B41" s="229"/>
      <c r="C41" s="6"/>
      <c r="D41" s="236"/>
    </row>
    <row r="42" spans="1:6" ht="20.25" x14ac:dyDescent="0.25">
      <c r="A42" s="228"/>
      <c r="B42" s="229"/>
      <c r="C42" s="6"/>
      <c r="D42" s="236"/>
    </row>
    <row r="43" spans="1:6" ht="20.25" x14ac:dyDescent="0.25">
      <c r="A43" s="241"/>
      <c r="B43" s="229"/>
      <c r="C43" s="6" t="s">
        <v>143</v>
      </c>
      <c r="D43" s="236"/>
    </row>
    <row r="44" spans="1:6" ht="20.25" x14ac:dyDescent="0.25">
      <c r="A44" s="241" t="s">
        <v>136</v>
      </c>
      <c r="B44" s="242"/>
      <c r="C44" s="242" t="s">
        <v>32</v>
      </c>
      <c r="D44" s="243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>
      <selection activeCell="F3" sqref="F3"/>
    </sheetView>
  </sheetViews>
  <sheetFormatPr defaultRowHeight="15" x14ac:dyDescent="0.2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 x14ac:dyDescent="0.25">
      <c r="A1" s="45"/>
      <c r="B1" s="397" t="s">
        <v>58</v>
      </c>
      <c r="C1" s="397"/>
      <c r="D1" s="58"/>
      <c r="E1" s="46"/>
    </row>
    <row r="2" spans="1:5" x14ac:dyDescent="0.25">
      <c r="A2" s="59"/>
      <c r="B2" s="59"/>
      <c r="C2" s="48" t="s">
        <v>23</v>
      </c>
      <c r="D2" s="48">
        <f>SUM(D4:D8)</f>
        <v>0</v>
      </c>
      <c r="E2" s="59"/>
    </row>
    <row r="3" spans="1:5" x14ac:dyDescent="0.25">
      <c r="A3" s="49" t="s">
        <v>36</v>
      </c>
      <c r="B3" s="50" t="s">
        <v>59</v>
      </c>
      <c r="C3" s="50" t="s">
        <v>60</v>
      </c>
      <c r="D3" s="50" t="s">
        <v>56</v>
      </c>
      <c r="E3" s="51" t="s">
        <v>57</v>
      </c>
    </row>
    <row r="4" spans="1:5" x14ac:dyDescent="0.25">
      <c r="A4" s="52"/>
      <c r="B4" s="53"/>
      <c r="C4" s="54"/>
      <c r="D4" s="55"/>
      <c r="E4" s="54"/>
    </row>
    <row r="5" spans="1:5" x14ac:dyDescent="0.25">
      <c r="A5" s="56"/>
      <c r="B5" s="57"/>
      <c r="C5" s="54"/>
      <c r="D5" s="55"/>
      <c r="E5" s="54"/>
    </row>
    <row r="6" spans="1:5" x14ac:dyDescent="0.25">
      <c r="A6" s="56"/>
      <c r="B6" s="57"/>
      <c r="C6" s="54"/>
      <c r="D6" s="55"/>
      <c r="E6" s="54"/>
    </row>
    <row r="7" spans="1:5" x14ac:dyDescent="0.25">
      <c r="A7" s="56"/>
      <c r="B7" s="57"/>
      <c r="C7" s="54"/>
      <c r="D7" s="55"/>
      <c r="E7" s="54"/>
    </row>
    <row r="8" spans="1:5" x14ac:dyDescent="0.25">
      <c r="A8" s="56"/>
      <c r="B8" s="57"/>
      <c r="C8" s="54"/>
      <c r="D8" s="55"/>
      <c r="E8" s="57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98" t="s">
        <v>61</v>
      </c>
      <c r="B1" s="399"/>
      <c r="C1" s="399"/>
      <c r="D1" s="400"/>
      <c r="E1" s="400"/>
      <c r="F1" s="401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sqref="A1:F6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9"/>
      <c r="B1" s="402" t="s">
        <v>63</v>
      </c>
      <c r="C1" s="403"/>
      <c r="D1" s="403"/>
      <c r="E1" s="403"/>
      <c r="F1" s="277"/>
    </row>
    <row r="2" spans="1:6" ht="21" x14ac:dyDescent="0.25">
      <c r="A2" s="69"/>
      <c r="B2" s="281"/>
      <c r="C2" s="69"/>
      <c r="D2" s="66" t="s">
        <v>23</v>
      </c>
      <c r="E2" s="67">
        <f>SUM(E4:E23)</f>
        <v>600</v>
      </c>
      <c r="F2" s="277"/>
    </row>
    <row r="3" spans="1:6" x14ac:dyDescent="0.25">
      <c r="A3" s="282" t="s">
        <v>36</v>
      </c>
      <c r="B3" s="283" t="s">
        <v>55</v>
      </c>
      <c r="C3" s="283" t="s">
        <v>5</v>
      </c>
      <c r="D3" s="283" t="s">
        <v>62</v>
      </c>
      <c r="E3" s="283" t="s">
        <v>56</v>
      </c>
      <c r="F3" s="283" t="s">
        <v>57</v>
      </c>
    </row>
    <row r="4" spans="1:6" x14ac:dyDescent="0.25">
      <c r="A4" s="201">
        <v>45319</v>
      </c>
      <c r="B4" s="202" t="s">
        <v>232</v>
      </c>
      <c r="C4" s="203" t="s">
        <v>137</v>
      </c>
      <c r="D4" s="204">
        <v>20</v>
      </c>
      <c r="E4" s="72">
        <v>100</v>
      </c>
      <c r="F4" s="69"/>
    </row>
    <row r="5" spans="1:6" x14ac:dyDescent="0.25">
      <c r="A5" s="201">
        <v>45319</v>
      </c>
      <c r="B5" s="202" t="s">
        <v>233</v>
      </c>
      <c r="C5" s="203" t="s">
        <v>137</v>
      </c>
      <c r="D5" s="207">
        <v>15</v>
      </c>
      <c r="E5" s="72">
        <v>20</v>
      </c>
      <c r="F5" s="69"/>
    </row>
    <row r="6" spans="1:6" x14ac:dyDescent="0.25">
      <c r="A6" s="201">
        <v>45319</v>
      </c>
      <c r="B6" s="97" t="s">
        <v>234</v>
      </c>
      <c r="C6" s="97" t="s">
        <v>137</v>
      </c>
      <c r="D6" s="209">
        <v>1</v>
      </c>
      <c r="E6" s="209">
        <v>480</v>
      </c>
      <c r="F6" s="70"/>
    </row>
    <row r="7" spans="1:6" x14ac:dyDescent="0.25">
      <c r="A7" s="201"/>
      <c r="B7" s="69"/>
      <c r="C7" s="69"/>
      <c r="D7" s="72"/>
      <c r="E7" s="72"/>
      <c r="F7" s="69"/>
    </row>
    <row r="8" spans="1:6" x14ac:dyDescent="0.25">
      <c r="A8" s="97"/>
      <c r="B8" s="97"/>
      <c r="C8" s="97"/>
      <c r="D8" s="209"/>
      <c r="E8" s="209"/>
      <c r="F8" s="97"/>
    </row>
    <row r="9" spans="1:6" x14ac:dyDescent="0.25">
      <c r="A9" s="97"/>
      <c r="B9" s="97"/>
      <c r="C9" s="97"/>
      <c r="D9" s="209"/>
      <c r="E9" s="209"/>
      <c r="F9" s="97"/>
    </row>
    <row r="10" spans="1:6" x14ac:dyDescent="0.25">
      <c r="A10" s="68"/>
      <c r="B10" s="69"/>
      <c r="C10" s="69"/>
      <c r="D10" s="72"/>
      <c r="E10" s="72"/>
      <c r="F10" s="97"/>
    </row>
    <row r="11" spans="1:6" ht="15.75" x14ac:dyDescent="0.25">
      <c r="A11" s="68"/>
      <c r="B11" s="69"/>
      <c r="C11" s="69"/>
      <c r="D11" s="72"/>
      <c r="E11" s="195"/>
      <c r="F11" s="69"/>
    </row>
    <row r="12" spans="1:6" x14ac:dyDescent="0.25">
      <c r="A12" s="68"/>
      <c r="B12" s="69"/>
      <c r="C12" s="69"/>
      <c r="D12" s="72"/>
      <c r="E12" s="72"/>
      <c r="F12" s="69"/>
    </row>
    <row r="13" spans="1:6" x14ac:dyDescent="0.25">
      <c r="A13" s="68"/>
      <c r="B13" s="69"/>
      <c r="C13" s="69"/>
      <c r="D13" s="72"/>
      <c r="E13" s="72"/>
      <c r="F13" s="69"/>
    </row>
    <row r="14" spans="1:6" x14ac:dyDescent="0.25">
      <c r="A14" s="68"/>
      <c r="B14" s="69"/>
      <c r="C14" s="69"/>
      <c r="D14" s="72"/>
      <c r="E14" s="72"/>
      <c r="F14" s="69"/>
    </row>
    <row r="15" spans="1:6" x14ac:dyDescent="0.25">
      <c r="A15" s="68"/>
      <c r="B15" s="69"/>
      <c r="C15" s="69"/>
      <c r="D15" s="72"/>
      <c r="E15" s="72"/>
      <c r="F15" s="69"/>
    </row>
    <row r="16" spans="1:6" x14ac:dyDescent="0.25">
      <c r="A16" s="68"/>
      <c r="B16" s="69"/>
      <c r="C16" s="69"/>
      <c r="D16" s="72"/>
      <c r="E16" s="72"/>
      <c r="F16" s="69"/>
    </row>
    <row r="17" spans="1:6" x14ac:dyDescent="0.25">
      <c r="A17" s="68"/>
      <c r="B17" s="69"/>
      <c r="C17" s="69"/>
      <c r="D17" s="72"/>
      <c r="E17" s="72"/>
      <c r="F17" s="69"/>
    </row>
    <row r="18" spans="1:6" x14ac:dyDescent="0.25">
      <c r="A18" s="68"/>
      <c r="B18" s="69"/>
      <c r="C18" s="69"/>
      <c r="D18" s="72"/>
      <c r="E18" s="72"/>
      <c r="F18" s="69"/>
    </row>
    <row r="19" spans="1:6" x14ac:dyDescent="0.25">
      <c r="A19" s="68"/>
      <c r="B19" s="69"/>
      <c r="C19" s="69"/>
      <c r="D19" s="72"/>
      <c r="E19" s="72"/>
      <c r="F19" s="69"/>
    </row>
    <row r="20" spans="1:6" x14ac:dyDescent="0.25">
      <c r="A20" s="68"/>
      <c r="B20" s="69"/>
      <c r="C20" s="69"/>
      <c r="D20" s="72"/>
      <c r="E20" s="72"/>
      <c r="F20" s="69"/>
    </row>
    <row r="21" spans="1:6" x14ac:dyDescent="0.25">
      <c r="A21" s="68"/>
      <c r="B21" s="69"/>
      <c r="C21" s="69"/>
      <c r="D21" s="72"/>
      <c r="E21" s="72"/>
      <c r="F21" s="69"/>
    </row>
    <row r="22" spans="1:6" x14ac:dyDescent="0.25">
      <c r="A22" s="68"/>
      <c r="B22" s="69"/>
      <c r="C22" s="69"/>
      <c r="D22" s="72"/>
      <c r="E22" s="72"/>
      <c r="F22" s="69"/>
    </row>
    <row r="23" spans="1:6" x14ac:dyDescent="0.25">
      <c r="A23" s="68"/>
      <c r="B23" s="69"/>
      <c r="C23" s="69"/>
      <c r="D23" s="72"/>
      <c r="E23" s="72"/>
      <c r="F23" s="69"/>
    </row>
    <row r="24" spans="1:6" x14ac:dyDescent="0.25">
      <c r="F24" s="69"/>
    </row>
    <row r="25" spans="1:6" x14ac:dyDescent="0.25">
      <c r="F25" s="69"/>
    </row>
    <row r="26" spans="1:6" x14ac:dyDescent="0.25">
      <c r="F26" s="69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04" t="s">
        <v>64</v>
      </c>
      <c r="B1" s="404"/>
      <c r="C1" s="404"/>
      <c r="D1" s="404"/>
      <c r="E1" s="404"/>
    </row>
    <row r="2" spans="1:5" x14ac:dyDescent="0.25">
      <c r="A2" s="73"/>
      <c r="B2" s="73"/>
      <c r="C2" s="74" t="s">
        <v>23</v>
      </c>
      <c r="D2" s="74">
        <f>SUM(D4:D9)</f>
        <v>0</v>
      </c>
      <c r="E2" s="73"/>
    </row>
    <row r="3" spans="1:5" x14ac:dyDescent="0.25">
      <c r="A3" s="75" t="s">
        <v>36</v>
      </c>
      <c r="B3" s="76" t="s">
        <v>65</v>
      </c>
      <c r="C3" s="75" t="s">
        <v>62</v>
      </c>
      <c r="D3" s="75" t="s">
        <v>56</v>
      </c>
      <c r="E3" s="77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ht="15.75" x14ac:dyDescent="0.25">
      <c r="A12" s="404" t="s">
        <v>17</v>
      </c>
      <c r="B12" s="404"/>
      <c r="C12" s="404"/>
      <c r="D12" s="404"/>
      <c r="E12" s="404"/>
    </row>
    <row r="13" spans="1:5" x14ac:dyDescent="0.25">
      <c r="A13" s="73"/>
      <c r="B13" s="73"/>
      <c r="C13" s="74" t="s">
        <v>23</v>
      </c>
      <c r="D13" s="74">
        <f>SUM(D15:D25)</f>
        <v>0</v>
      </c>
      <c r="E13" s="73"/>
    </row>
    <row r="14" spans="1:5" x14ac:dyDescent="0.25">
      <c r="A14" s="75" t="s">
        <v>36</v>
      </c>
      <c r="B14" s="76" t="s">
        <v>65</v>
      </c>
      <c r="C14" s="75" t="s">
        <v>62</v>
      </c>
      <c r="D14" s="75" t="s">
        <v>56</v>
      </c>
      <c r="E14" s="77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sqref="A1:E4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05" t="s">
        <v>66</v>
      </c>
      <c r="B1" s="405"/>
      <c r="C1" s="403"/>
      <c r="D1" s="403"/>
      <c r="E1" s="405"/>
    </row>
    <row r="2" spans="1:5" ht="21" x14ac:dyDescent="0.35">
      <c r="A2" s="78"/>
      <c r="B2" s="78"/>
      <c r="C2" s="79" t="s">
        <v>23</v>
      </c>
      <c r="D2" s="79">
        <f>SUM(D4:D16)</f>
        <v>50</v>
      </c>
      <c r="E2" s="78"/>
    </row>
    <row r="3" spans="1:5" x14ac:dyDescent="0.25">
      <c r="A3" s="80" t="s">
        <v>36</v>
      </c>
      <c r="B3" s="81" t="s">
        <v>55</v>
      </c>
      <c r="C3" s="81" t="s">
        <v>5</v>
      </c>
      <c r="D3" s="81" t="s">
        <v>56</v>
      </c>
      <c r="E3" s="81" t="s">
        <v>57</v>
      </c>
    </row>
    <row r="4" spans="1:5" x14ac:dyDescent="0.25">
      <c r="A4" s="68">
        <v>45318</v>
      </c>
      <c r="B4" s="71" t="s">
        <v>282</v>
      </c>
      <c r="C4" s="72" t="s">
        <v>137</v>
      </c>
      <c r="D4" s="72">
        <v>50</v>
      </c>
      <c r="E4" s="69"/>
    </row>
    <row r="5" spans="1:5" x14ac:dyDescent="0.25">
      <c r="A5" s="68"/>
      <c r="B5" s="71"/>
      <c r="C5" s="72"/>
      <c r="D5" s="82"/>
      <c r="E5" s="83"/>
    </row>
    <row r="6" spans="1:5" x14ac:dyDescent="0.25">
      <c r="A6" s="68"/>
      <c r="B6" s="71"/>
      <c r="C6" s="72"/>
      <c r="D6" s="72"/>
      <c r="E6" s="69"/>
    </row>
    <row r="7" spans="1:5" x14ac:dyDescent="0.25">
      <c r="A7" s="68"/>
      <c r="B7" s="69"/>
      <c r="C7" s="69"/>
      <c r="D7" s="72"/>
      <c r="E7" s="69"/>
    </row>
    <row r="8" spans="1:5" x14ac:dyDescent="0.25">
      <c r="A8" s="68"/>
      <c r="B8" s="69"/>
      <c r="C8" s="69"/>
      <c r="D8" s="72"/>
      <c r="E8" s="69"/>
    </row>
    <row r="9" spans="1:5" x14ac:dyDescent="0.25">
      <c r="A9" s="68"/>
      <c r="B9" s="69"/>
      <c r="C9" s="69"/>
      <c r="D9" s="72"/>
      <c r="E9" s="69"/>
    </row>
    <row r="10" spans="1:5" x14ac:dyDescent="0.25">
      <c r="A10" s="68"/>
      <c r="B10" s="69"/>
      <c r="C10" s="69"/>
      <c r="D10" s="72"/>
      <c r="E10" s="69"/>
    </row>
    <row r="11" spans="1:5" x14ac:dyDescent="0.25">
      <c r="A11" s="68"/>
      <c r="B11" s="69"/>
      <c r="C11" s="69"/>
      <c r="D11" s="69"/>
      <c r="E11" s="69"/>
    </row>
    <row r="12" spans="1:5" x14ac:dyDescent="0.25">
      <c r="A12" s="68"/>
      <c r="B12" s="69"/>
      <c r="C12" s="69"/>
      <c r="D12" s="69"/>
      <c r="E12" s="69"/>
    </row>
    <row r="13" spans="1:5" x14ac:dyDescent="0.25">
      <c r="A13" s="68"/>
      <c r="B13" s="69"/>
      <c r="C13" s="69"/>
      <c r="D13" s="69"/>
      <c r="E13" s="69"/>
    </row>
    <row r="14" spans="1:5" x14ac:dyDescent="0.25">
      <c r="A14" s="68"/>
      <c r="B14" s="69"/>
      <c r="C14" s="69"/>
      <c r="D14" s="69"/>
      <c r="E14" s="69"/>
    </row>
    <row r="15" spans="1:5" x14ac:dyDescent="0.25">
      <c r="A15" s="68"/>
      <c r="B15" s="69"/>
      <c r="C15" s="69"/>
      <c r="D15" s="69"/>
      <c r="E15" s="69"/>
    </row>
    <row r="16" spans="1:5" x14ac:dyDescent="0.25">
      <c r="A16" s="68"/>
      <c r="B16" s="69"/>
      <c r="C16" s="69"/>
      <c r="D16" s="69"/>
      <c r="E16" s="69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06" t="s">
        <v>19</v>
      </c>
      <c r="B1" s="406"/>
      <c r="C1" s="406"/>
      <c r="D1" s="406"/>
      <c r="E1" s="406"/>
    </row>
    <row r="2" spans="1:5" x14ac:dyDescent="0.25">
      <c r="A2" s="84"/>
      <c r="B2" s="65"/>
      <c r="C2" s="85" t="s">
        <v>23</v>
      </c>
      <c r="D2" s="85">
        <f>SUM(D4:D30)</f>
        <v>0</v>
      </c>
      <c r="E2" s="65"/>
    </row>
    <row r="3" spans="1:5" x14ac:dyDescent="0.25">
      <c r="A3" s="80" t="s">
        <v>67</v>
      </c>
      <c r="B3" s="81" t="s">
        <v>68</v>
      </c>
      <c r="C3" s="81" t="s">
        <v>69</v>
      </c>
      <c r="D3" s="81" t="s">
        <v>56</v>
      </c>
      <c r="E3" s="81" t="s">
        <v>57</v>
      </c>
    </row>
    <row r="4" spans="1:5" x14ac:dyDescent="0.25">
      <c r="A4" s="68"/>
      <c r="B4" s="69"/>
      <c r="C4" s="69"/>
      <c r="D4" s="69"/>
      <c r="E4" s="69"/>
    </row>
    <row r="5" spans="1:5" x14ac:dyDescent="0.25">
      <c r="A5" s="68"/>
      <c r="B5" s="69"/>
      <c r="C5" s="69"/>
      <c r="D5" s="69"/>
      <c r="E5" s="69"/>
    </row>
    <row r="6" spans="1:5" x14ac:dyDescent="0.25">
      <c r="A6" s="68"/>
      <c r="B6" s="69"/>
      <c r="C6" s="69"/>
      <c r="D6" s="69"/>
      <c r="E6" s="69"/>
    </row>
    <row r="7" spans="1:5" x14ac:dyDescent="0.25">
      <c r="A7" s="68"/>
      <c r="B7" s="69"/>
      <c r="C7" s="69"/>
      <c r="D7" s="69"/>
      <c r="E7" s="69"/>
    </row>
    <row r="8" spans="1:5" x14ac:dyDescent="0.25">
      <c r="A8" s="68"/>
      <c r="B8" s="69"/>
      <c r="C8" s="69"/>
      <c r="D8" s="69"/>
      <c r="E8" s="69"/>
    </row>
    <row r="9" spans="1:5" x14ac:dyDescent="0.25">
      <c r="A9" s="68"/>
      <c r="B9" s="69"/>
      <c r="C9" s="69"/>
      <c r="D9" s="69"/>
      <c r="E9" s="69"/>
    </row>
    <row r="10" spans="1:5" x14ac:dyDescent="0.25">
      <c r="A10" s="68"/>
      <c r="B10" s="69"/>
      <c r="C10" s="69"/>
      <c r="D10" s="69"/>
      <c r="E10" s="69"/>
    </row>
    <row r="11" spans="1:5" x14ac:dyDescent="0.25">
      <c r="A11" s="68"/>
      <c r="B11" s="69"/>
      <c r="C11" s="69"/>
      <c r="D11" s="69"/>
      <c r="E11" s="69"/>
    </row>
    <row r="12" spans="1:5" x14ac:dyDescent="0.25">
      <c r="A12" s="68"/>
      <c r="B12" s="69"/>
      <c r="C12" s="69"/>
      <c r="D12" s="69"/>
      <c r="E12" s="69"/>
    </row>
    <row r="13" spans="1:5" x14ac:dyDescent="0.25">
      <c r="A13" s="68"/>
      <c r="B13" s="69"/>
      <c r="C13" s="69"/>
      <c r="D13" s="69"/>
      <c r="E13" s="69"/>
    </row>
    <row r="14" spans="1:5" x14ac:dyDescent="0.25">
      <c r="A14" s="68"/>
      <c r="B14" s="69"/>
      <c r="C14" s="69"/>
      <c r="D14" s="69"/>
      <c r="E14" s="69"/>
    </row>
    <row r="15" spans="1:5" x14ac:dyDescent="0.25">
      <c r="A15" s="68"/>
      <c r="B15" s="69"/>
      <c r="C15" s="69"/>
      <c r="D15" s="69"/>
      <c r="E15" s="69"/>
    </row>
    <row r="16" spans="1:5" x14ac:dyDescent="0.25">
      <c r="A16" s="68"/>
      <c r="B16" s="69"/>
      <c r="C16" s="69"/>
      <c r="D16" s="69"/>
      <c r="E16" s="69"/>
    </row>
    <row r="17" spans="1:5" x14ac:dyDescent="0.25">
      <c r="A17" s="68"/>
      <c r="B17" s="69"/>
      <c r="C17" s="69"/>
      <c r="D17" s="69"/>
      <c r="E17" s="69"/>
    </row>
    <row r="18" spans="1:5" x14ac:dyDescent="0.25">
      <c r="A18" s="68"/>
      <c r="B18" s="69"/>
      <c r="C18" s="69"/>
      <c r="D18" s="69"/>
      <c r="E18" s="69"/>
    </row>
    <row r="19" spans="1:5" x14ac:dyDescent="0.25">
      <c r="A19" s="68"/>
      <c r="B19" s="69"/>
      <c r="C19" s="69"/>
      <c r="D19" s="69"/>
      <c r="E19" s="69"/>
    </row>
    <row r="20" spans="1:5" x14ac:dyDescent="0.25">
      <c r="A20" s="68"/>
      <c r="B20" s="69"/>
      <c r="C20" s="69"/>
      <c r="D20" s="69"/>
      <c r="E20" s="69"/>
    </row>
    <row r="21" spans="1:5" x14ac:dyDescent="0.25">
      <c r="A21" s="68"/>
      <c r="B21" s="69"/>
      <c r="C21" s="69"/>
      <c r="D21" s="69"/>
      <c r="E21" s="69"/>
    </row>
    <row r="22" spans="1:5" x14ac:dyDescent="0.25">
      <c r="A22" s="68"/>
      <c r="B22" s="69"/>
      <c r="C22" s="69"/>
      <c r="D22" s="69"/>
      <c r="E22" s="69"/>
    </row>
    <row r="23" spans="1:5" x14ac:dyDescent="0.25">
      <c r="A23" s="68"/>
      <c r="B23" s="69"/>
      <c r="C23" s="69"/>
      <c r="D23" s="69"/>
      <c r="E23" s="69"/>
    </row>
    <row r="24" spans="1:5" x14ac:dyDescent="0.25">
      <c r="A24" s="68"/>
      <c r="B24" s="69"/>
      <c r="C24" s="69"/>
      <c r="D24" s="69"/>
      <c r="E24" s="69"/>
    </row>
    <row r="25" spans="1:5" x14ac:dyDescent="0.25">
      <c r="A25" s="68"/>
      <c r="B25" s="69"/>
      <c r="C25" s="69"/>
      <c r="D25" s="69"/>
      <c r="E25" s="69"/>
    </row>
    <row r="26" spans="1:5" x14ac:dyDescent="0.25">
      <c r="A26" s="68"/>
      <c r="B26" s="69"/>
      <c r="C26" s="69"/>
      <c r="D26" s="69"/>
      <c r="E26" s="69"/>
    </row>
    <row r="27" spans="1:5" x14ac:dyDescent="0.25">
      <c r="A27" s="68"/>
      <c r="B27" s="69"/>
      <c r="C27" s="69"/>
      <c r="D27" s="69"/>
      <c r="E27" s="69"/>
    </row>
    <row r="28" spans="1:5" x14ac:dyDescent="0.25">
      <c r="A28" s="68"/>
      <c r="B28" s="69"/>
      <c r="C28" s="69"/>
      <c r="D28" s="69"/>
      <c r="E28" s="69"/>
    </row>
    <row r="29" spans="1:5" x14ac:dyDescent="0.25">
      <c r="A29" s="68"/>
      <c r="B29" s="69"/>
      <c r="C29" s="69"/>
      <c r="D29" s="69"/>
      <c r="E29" s="69"/>
    </row>
    <row r="30" spans="1:5" x14ac:dyDescent="0.25">
      <c r="A30" s="68"/>
      <c r="B30" s="69"/>
      <c r="C30" s="69"/>
      <c r="D30" s="69"/>
      <c r="E30" s="69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09" customWidth="1"/>
    <col min="4" max="4" width="14.5703125" customWidth="1"/>
    <col min="5" max="5" width="17.7109375" customWidth="1"/>
  </cols>
  <sheetData>
    <row r="1" spans="1:5" ht="18.75" x14ac:dyDescent="0.25">
      <c r="A1" s="407" t="s">
        <v>20</v>
      </c>
      <c r="B1" s="407"/>
      <c r="C1" s="407"/>
      <c r="D1" s="407"/>
      <c r="E1" s="407"/>
    </row>
    <row r="2" spans="1:5" x14ac:dyDescent="0.25">
      <c r="A2" s="190"/>
      <c r="B2" s="92"/>
      <c r="C2" s="187" t="s">
        <v>23</v>
      </c>
      <c r="D2" s="87">
        <f>SUM(D4:D36)</f>
        <v>340</v>
      </c>
      <c r="E2" s="64"/>
    </row>
    <row r="3" spans="1:5" x14ac:dyDescent="0.25">
      <c r="A3" s="88" t="s">
        <v>67</v>
      </c>
      <c r="B3" s="89" t="s">
        <v>68</v>
      </c>
      <c r="C3" s="188" t="s">
        <v>5</v>
      </c>
      <c r="D3" s="89" t="s">
        <v>56</v>
      </c>
      <c r="E3" s="89" t="s">
        <v>57</v>
      </c>
    </row>
    <row r="4" spans="1:5" x14ac:dyDescent="0.25">
      <c r="A4" s="331">
        <v>45313</v>
      </c>
      <c r="B4" s="271" t="s">
        <v>156</v>
      </c>
      <c r="C4" s="189" t="s">
        <v>137</v>
      </c>
      <c r="D4" s="72">
        <v>80</v>
      </c>
      <c r="E4" s="91" t="s">
        <v>207</v>
      </c>
    </row>
    <row r="5" spans="1:5" x14ac:dyDescent="0.25">
      <c r="A5" s="68">
        <v>45316</v>
      </c>
      <c r="B5" s="271" t="s">
        <v>156</v>
      </c>
      <c r="C5" s="189" t="s">
        <v>137</v>
      </c>
      <c r="D5" s="72">
        <v>50</v>
      </c>
      <c r="E5" s="91" t="s">
        <v>284</v>
      </c>
    </row>
    <row r="6" spans="1:5" x14ac:dyDescent="0.25">
      <c r="A6" s="68">
        <v>45318</v>
      </c>
      <c r="B6" s="90" t="s">
        <v>156</v>
      </c>
      <c r="C6" s="189" t="s">
        <v>137</v>
      </c>
      <c r="D6" s="72">
        <v>50</v>
      </c>
      <c r="E6" s="91" t="s">
        <v>235</v>
      </c>
    </row>
    <row r="7" spans="1:5" x14ac:dyDescent="0.25">
      <c r="A7" s="68">
        <v>45321</v>
      </c>
      <c r="B7" s="90" t="s">
        <v>156</v>
      </c>
      <c r="C7" s="189" t="s">
        <v>137</v>
      </c>
      <c r="D7" s="72">
        <v>160</v>
      </c>
      <c r="E7" s="91" t="s">
        <v>258</v>
      </c>
    </row>
    <row r="8" spans="1:5" x14ac:dyDescent="0.25">
      <c r="A8" s="68"/>
      <c r="B8" s="90"/>
      <c r="C8" s="189"/>
      <c r="D8" s="72"/>
      <c r="E8" s="91"/>
    </row>
    <row r="9" spans="1:5" x14ac:dyDescent="0.25">
      <c r="A9" s="190"/>
      <c r="B9" s="92"/>
      <c r="C9" s="12"/>
      <c r="D9" s="92"/>
      <c r="E9" s="92"/>
    </row>
    <row r="10" spans="1:5" x14ac:dyDescent="0.25">
      <c r="A10" s="190"/>
      <c r="B10" s="92"/>
      <c r="C10" s="12"/>
      <c r="D10" s="92"/>
      <c r="E10" s="92"/>
    </row>
    <row r="11" spans="1:5" x14ac:dyDescent="0.25">
      <c r="A11" s="190"/>
      <c r="B11" s="92"/>
      <c r="C11" s="12"/>
      <c r="D11" s="92"/>
      <c r="E11" s="92"/>
    </row>
    <row r="12" spans="1:5" x14ac:dyDescent="0.25">
      <c r="A12" s="190"/>
      <c r="B12" s="92"/>
      <c r="C12" s="12"/>
      <c r="D12" s="92"/>
      <c r="E12" s="92"/>
    </row>
    <row r="13" spans="1:5" x14ac:dyDescent="0.25">
      <c r="A13" s="190"/>
      <c r="B13" s="92"/>
      <c r="C13" s="12" t="s">
        <v>148</v>
      </c>
      <c r="D13" s="92"/>
      <c r="E13" s="92"/>
    </row>
    <row r="14" spans="1:5" x14ac:dyDescent="0.25">
      <c r="A14" s="190"/>
      <c r="B14" s="92"/>
      <c r="C14" s="12"/>
      <c r="D14" s="92"/>
      <c r="E14" s="92"/>
    </row>
    <row r="15" spans="1:5" x14ac:dyDescent="0.25">
      <c r="A15" s="190"/>
      <c r="B15" s="92"/>
      <c r="C15" s="12"/>
      <c r="D15" s="92"/>
      <c r="E15" s="92"/>
    </row>
    <row r="16" spans="1:5" x14ac:dyDescent="0.25">
      <c r="A16" s="190"/>
      <c r="B16" s="92"/>
      <c r="C16" s="12"/>
      <c r="D16" s="92"/>
      <c r="E16" s="92"/>
    </row>
    <row r="17" spans="1:5" x14ac:dyDescent="0.25">
      <c r="A17" s="190"/>
      <c r="B17" s="92"/>
      <c r="C17" s="12"/>
      <c r="D17" s="92"/>
      <c r="E17" s="92"/>
    </row>
    <row r="18" spans="1:5" x14ac:dyDescent="0.25">
      <c r="A18" s="190"/>
      <c r="B18" s="92"/>
      <c r="C18" s="12"/>
      <c r="D18" s="92"/>
      <c r="E18" s="92"/>
    </row>
    <row r="19" spans="1:5" x14ac:dyDescent="0.25">
      <c r="A19" s="190"/>
      <c r="B19" s="92"/>
      <c r="C19" s="12"/>
      <c r="D19" s="92"/>
      <c r="E19" s="92"/>
    </row>
    <row r="20" spans="1:5" x14ac:dyDescent="0.25">
      <c r="A20" s="190"/>
      <c r="B20" s="92"/>
      <c r="C20" s="12"/>
      <c r="D20" s="92"/>
      <c r="E20" s="92"/>
    </row>
    <row r="21" spans="1:5" x14ac:dyDescent="0.25">
      <c r="A21" s="190"/>
      <c r="B21" s="92"/>
      <c r="C21" s="12"/>
      <c r="D21" s="92"/>
      <c r="E21" s="92"/>
    </row>
    <row r="22" spans="1:5" x14ac:dyDescent="0.25">
      <c r="A22" s="190"/>
      <c r="B22" s="92"/>
      <c r="C22" s="12"/>
      <c r="D22" s="92"/>
      <c r="E22" s="92"/>
    </row>
    <row r="23" spans="1:5" x14ac:dyDescent="0.25">
      <c r="A23" s="190"/>
      <c r="B23" s="92"/>
      <c r="C23" s="12"/>
      <c r="D23" s="92"/>
      <c r="E23" s="92"/>
    </row>
    <row r="24" spans="1:5" x14ac:dyDescent="0.25">
      <c r="A24" s="190"/>
      <c r="B24" s="92"/>
      <c r="C24" s="12"/>
      <c r="D24" s="92"/>
      <c r="E24" s="92"/>
    </row>
    <row r="25" spans="1:5" x14ac:dyDescent="0.25">
      <c r="A25" s="190"/>
      <c r="B25" s="92"/>
      <c r="C25" s="12"/>
      <c r="D25" s="92"/>
      <c r="E25" s="92"/>
    </row>
    <row r="26" spans="1:5" x14ac:dyDescent="0.25">
      <c r="A26" s="190"/>
      <c r="B26" s="92"/>
      <c r="C26" s="12"/>
      <c r="D26" s="92"/>
      <c r="E26" s="92"/>
    </row>
    <row r="27" spans="1:5" x14ac:dyDescent="0.25">
      <c r="A27" s="190"/>
      <c r="B27" s="92"/>
      <c r="C27" s="12"/>
      <c r="D27" s="92"/>
      <c r="E27" s="92"/>
    </row>
    <row r="28" spans="1:5" x14ac:dyDescent="0.25">
      <c r="A28" s="190"/>
      <c r="B28" s="92"/>
      <c r="C28" s="12"/>
      <c r="D28" s="92"/>
      <c r="E28" s="92"/>
    </row>
    <row r="29" spans="1:5" x14ac:dyDescent="0.25">
      <c r="A29" s="190"/>
      <c r="B29" s="92"/>
      <c r="C29" s="12"/>
      <c r="D29" s="92"/>
      <c r="E29" s="92"/>
    </row>
    <row r="30" spans="1:5" x14ac:dyDescent="0.25">
      <c r="A30" s="190"/>
      <c r="B30" s="92"/>
      <c r="C30" s="12"/>
      <c r="D30" s="92"/>
      <c r="E30" s="92"/>
    </row>
    <row r="31" spans="1:5" x14ac:dyDescent="0.25">
      <c r="A31" s="190"/>
      <c r="B31" s="92"/>
      <c r="C31" s="12"/>
      <c r="D31" s="92"/>
      <c r="E31" s="92"/>
    </row>
    <row r="32" spans="1:5" x14ac:dyDescent="0.25">
      <c r="A32" s="190"/>
      <c r="B32" s="92"/>
      <c r="C32" s="12"/>
      <c r="D32" s="92"/>
      <c r="E32" s="92"/>
    </row>
    <row r="33" spans="1:5" x14ac:dyDescent="0.25">
      <c r="A33" s="190"/>
      <c r="B33" s="92"/>
      <c r="C33" s="12"/>
      <c r="D33" s="92"/>
      <c r="E33" s="92"/>
    </row>
    <row r="34" spans="1:5" x14ac:dyDescent="0.25">
      <c r="A34" s="190"/>
      <c r="B34" s="92"/>
      <c r="C34" s="12"/>
      <c r="D34" s="92"/>
      <c r="E34" s="92"/>
    </row>
    <row r="35" spans="1:5" x14ac:dyDescent="0.25">
      <c r="A35" s="190"/>
      <c r="B35" s="92"/>
      <c r="C35" s="12"/>
      <c r="D35" s="92"/>
      <c r="E35" s="92"/>
    </row>
    <row r="36" spans="1:5" x14ac:dyDescent="0.25">
      <c r="A36" s="190"/>
      <c r="B36" s="92"/>
      <c r="C36" s="12"/>
      <c r="D36" s="92"/>
      <c r="E36" s="9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06" t="s">
        <v>70</v>
      </c>
      <c r="B1" s="406"/>
      <c r="C1" s="406"/>
      <c r="D1" s="406"/>
      <c r="E1" s="406"/>
    </row>
    <row r="2" spans="1:5" x14ac:dyDescent="0.25">
      <c r="A2" s="65"/>
      <c r="B2" s="65"/>
      <c r="C2" s="93" t="s">
        <v>23</v>
      </c>
      <c r="D2" s="93">
        <f>SUM(D4:D30)</f>
        <v>0</v>
      </c>
      <c r="E2" s="65"/>
    </row>
    <row r="3" spans="1:5" x14ac:dyDescent="0.25">
      <c r="A3" s="94" t="s">
        <v>36</v>
      </c>
      <c r="B3" s="94" t="s">
        <v>68</v>
      </c>
      <c r="C3" s="94" t="s">
        <v>5</v>
      </c>
      <c r="D3" s="94" t="s">
        <v>56</v>
      </c>
      <c r="E3" s="94" t="s">
        <v>57</v>
      </c>
    </row>
    <row r="4" spans="1:5" x14ac:dyDescent="0.25">
      <c r="A4" s="213"/>
      <c r="B4" s="69"/>
      <c r="C4" s="69"/>
      <c r="D4" s="69"/>
      <c r="E4" s="69"/>
    </row>
    <row r="5" spans="1:5" x14ac:dyDescent="0.25">
      <c r="A5" s="213"/>
      <c r="B5" s="69"/>
      <c r="C5" s="69"/>
      <c r="D5" s="69"/>
      <c r="E5" s="69"/>
    </row>
    <row r="6" spans="1:5" x14ac:dyDescent="0.25">
      <c r="A6" s="213"/>
      <c r="B6" s="69"/>
      <c r="C6" s="69"/>
      <c r="D6" s="69"/>
      <c r="E6" s="69"/>
    </row>
    <row r="7" spans="1:5" x14ac:dyDescent="0.25">
      <c r="A7" s="213"/>
      <c r="B7" s="69"/>
      <c r="C7" s="69"/>
      <c r="D7" s="69"/>
      <c r="E7" s="69"/>
    </row>
    <row r="8" spans="1:5" x14ac:dyDescent="0.25">
      <c r="A8" s="213"/>
      <c r="B8" s="69"/>
      <c r="C8" s="69"/>
      <c r="D8" s="69"/>
      <c r="E8" s="69"/>
    </row>
    <row r="9" spans="1:5" x14ac:dyDescent="0.25">
      <c r="A9" s="69"/>
      <c r="B9" s="69"/>
      <c r="C9" s="69"/>
      <c r="D9" s="69"/>
      <c r="E9" s="69"/>
    </row>
    <row r="10" spans="1:5" x14ac:dyDescent="0.25">
      <c r="A10" s="69"/>
      <c r="B10" s="69"/>
      <c r="C10" s="69"/>
      <c r="D10" s="69"/>
      <c r="E10" s="69"/>
    </row>
    <row r="11" spans="1:5" x14ac:dyDescent="0.25">
      <c r="A11" s="69"/>
      <c r="B11" s="69"/>
      <c r="C11" s="69"/>
      <c r="D11" s="69"/>
      <c r="E11" s="69"/>
    </row>
    <row r="12" spans="1:5" x14ac:dyDescent="0.25">
      <c r="A12" s="69"/>
      <c r="B12" s="69"/>
      <c r="C12" s="69"/>
      <c r="D12" s="69"/>
      <c r="E12" s="69"/>
    </row>
    <row r="13" spans="1:5" x14ac:dyDescent="0.25">
      <c r="A13" s="69"/>
      <c r="B13" s="69"/>
      <c r="C13" s="69"/>
      <c r="D13" s="69"/>
      <c r="E13" s="69"/>
    </row>
    <row r="14" spans="1:5" x14ac:dyDescent="0.25">
      <c r="A14" s="69"/>
      <c r="B14" s="69"/>
      <c r="C14" s="69"/>
      <c r="D14" s="69"/>
      <c r="E14" s="69"/>
    </row>
    <row r="15" spans="1:5" x14ac:dyDescent="0.25">
      <c r="A15" s="69"/>
      <c r="B15" s="69"/>
      <c r="C15" s="69"/>
      <c r="D15" s="69"/>
      <c r="E15" s="69"/>
    </row>
    <row r="16" spans="1:5" x14ac:dyDescent="0.25">
      <c r="A16" s="69"/>
      <c r="B16" s="69"/>
      <c r="C16" s="69"/>
      <c r="D16" s="69"/>
      <c r="E16" s="69"/>
    </row>
    <row r="17" spans="1:5" x14ac:dyDescent="0.25">
      <c r="A17" s="69"/>
      <c r="B17" s="69"/>
      <c r="C17" s="69"/>
      <c r="D17" s="69"/>
      <c r="E17" s="69"/>
    </row>
    <row r="18" spans="1:5" x14ac:dyDescent="0.25">
      <c r="A18" s="69"/>
      <c r="B18" s="69"/>
      <c r="C18" s="69"/>
      <c r="D18" s="69"/>
      <c r="E18" s="69"/>
    </row>
    <row r="19" spans="1:5" x14ac:dyDescent="0.25">
      <c r="A19" s="69"/>
      <c r="B19" s="69"/>
      <c r="C19" s="69"/>
      <c r="D19" s="69"/>
      <c r="E19" s="69"/>
    </row>
    <row r="20" spans="1:5" x14ac:dyDescent="0.25">
      <c r="A20" s="69"/>
      <c r="B20" s="69"/>
      <c r="C20" s="69"/>
      <c r="D20" s="69"/>
      <c r="E20" s="69"/>
    </row>
    <row r="21" spans="1:5" x14ac:dyDescent="0.25">
      <c r="A21" s="69"/>
      <c r="B21" s="69"/>
      <c r="C21" s="69"/>
      <c r="D21" s="69"/>
      <c r="E21" s="69"/>
    </row>
    <row r="22" spans="1:5" x14ac:dyDescent="0.25">
      <c r="A22" s="69"/>
      <c r="B22" s="69"/>
      <c r="C22" s="69"/>
      <c r="D22" s="69"/>
      <c r="E22" s="69"/>
    </row>
    <row r="23" spans="1:5" x14ac:dyDescent="0.25">
      <c r="A23" s="69"/>
      <c r="B23" s="69"/>
      <c r="C23" s="69"/>
      <c r="D23" s="69"/>
      <c r="E23" s="69"/>
    </row>
    <row r="24" spans="1:5" x14ac:dyDescent="0.25">
      <c r="A24" s="69"/>
      <c r="B24" s="69"/>
      <c r="C24" s="69"/>
      <c r="D24" s="69"/>
      <c r="E24" s="69"/>
    </row>
    <row r="25" spans="1:5" x14ac:dyDescent="0.25">
      <c r="A25" s="69"/>
      <c r="B25" s="69"/>
      <c r="C25" s="69"/>
      <c r="D25" s="69"/>
      <c r="E25" s="69"/>
    </row>
    <row r="26" spans="1:5" x14ac:dyDescent="0.25">
      <c r="A26" s="69"/>
      <c r="B26" s="69"/>
      <c r="C26" s="69"/>
      <c r="D26" s="69"/>
      <c r="E26" s="69"/>
    </row>
    <row r="27" spans="1:5" x14ac:dyDescent="0.25">
      <c r="A27" s="69"/>
      <c r="B27" s="69"/>
      <c r="C27" s="69"/>
      <c r="D27" s="69"/>
      <c r="E27" s="69"/>
    </row>
    <row r="28" spans="1:5" x14ac:dyDescent="0.25">
      <c r="A28" s="69"/>
      <c r="B28" s="69"/>
      <c r="C28" s="69"/>
      <c r="D28" s="69"/>
      <c r="E28" s="69"/>
    </row>
    <row r="29" spans="1:5" x14ac:dyDescent="0.25">
      <c r="A29" s="69"/>
      <c r="B29" s="69"/>
      <c r="C29" s="69"/>
      <c r="D29" s="69"/>
      <c r="E29" s="69"/>
    </row>
    <row r="30" spans="1:5" x14ac:dyDescent="0.25">
      <c r="A30" s="69"/>
      <c r="B30" s="69"/>
      <c r="C30" s="69"/>
      <c r="D30" s="69"/>
      <c r="E30" s="69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95" t="s">
        <v>71</v>
      </c>
      <c r="X1" s="9"/>
      <c r="Y1" s="9"/>
      <c r="Z1" s="9"/>
      <c r="AA1" s="73"/>
      <c r="AB1" s="73"/>
      <c r="AC1" s="73"/>
      <c r="AD1" s="73"/>
      <c r="AE1" s="73"/>
      <c r="AF1" s="73"/>
      <c r="AG1" s="73"/>
      <c r="AH1" s="73"/>
    </row>
    <row r="2" spans="1:34" x14ac:dyDescent="0.25">
      <c r="A2" s="73"/>
      <c r="B2" s="86" t="s">
        <v>72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</row>
    <row r="3" spans="1:34" x14ac:dyDescent="0.25">
      <c r="A3" s="95"/>
      <c r="B3" s="96" t="s">
        <v>73</v>
      </c>
      <c r="C3" s="96">
        <v>1</v>
      </c>
      <c r="D3" s="96">
        <v>2</v>
      </c>
      <c r="E3" s="96">
        <v>3</v>
      </c>
      <c r="F3" s="96">
        <v>4</v>
      </c>
      <c r="G3" s="96">
        <v>5</v>
      </c>
      <c r="H3" s="96">
        <v>6</v>
      </c>
      <c r="I3" s="96">
        <v>7</v>
      </c>
      <c r="J3" s="96">
        <v>8</v>
      </c>
      <c r="K3" s="96">
        <v>9</v>
      </c>
      <c r="L3" s="96">
        <v>10</v>
      </c>
      <c r="M3" s="96">
        <v>11</v>
      </c>
      <c r="N3" s="96">
        <v>12</v>
      </c>
      <c r="O3" s="96">
        <v>13</v>
      </c>
      <c r="P3" s="96">
        <v>14</v>
      </c>
      <c r="Q3" s="96">
        <v>15</v>
      </c>
      <c r="R3" s="96">
        <v>16</v>
      </c>
      <c r="S3" s="96">
        <v>17</v>
      </c>
      <c r="T3" s="96">
        <v>18</v>
      </c>
      <c r="U3" s="96">
        <v>19</v>
      </c>
      <c r="V3" s="96">
        <v>20</v>
      </c>
      <c r="W3" s="96">
        <v>21</v>
      </c>
      <c r="X3" s="96">
        <v>22</v>
      </c>
      <c r="Y3" s="96">
        <v>23</v>
      </c>
      <c r="Z3" s="96">
        <v>24</v>
      </c>
      <c r="AA3" s="96">
        <v>25</v>
      </c>
      <c r="AB3" s="96">
        <v>26</v>
      </c>
      <c r="AC3" s="96">
        <v>27</v>
      </c>
      <c r="AD3" s="96">
        <v>28</v>
      </c>
      <c r="AE3" s="96">
        <v>29</v>
      </c>
      <c r="AF3" s="96">
        <v>30</v>
      </c>
      <c r="AG3" s="96">
        <v>31</v>
      </c>
      <c r="AH3" s="96" t="s">
        <v>23</v>
      </c>
    </row>
    <row r="4" spans="1:34" x14ac:dyDescent="0.25">
      <c r="A4" s="73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3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3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3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3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3"/>
      <c r="B9" s="54"/>
      <c r="C9" s="97">
        <f>SUM(C4:C8)</f>
        <v>0</v>
      </c>
      <c r="D9" s="97">
        <f t="shared" ref="D9:Q9" si="0">SUM(D4:D8)</f>
        <v>0</v>
      </c>
      <c r="E9" s="97">
        <f t="shared" si="0"/>
        <v>0</v>
      </c>
      <c r="F9" s="97">
        <f t="shared" si="0"/>
        <v>0</v>
      </c>
      <c r="G9" s="97">
        <f t="shared" si="0"/>
        <v>0</v>
      </c>
      <c r="H9" s="97">
        <f t="shared" si="0"/>
        <v>0</v>
      </c>
      <c r="I9" s="97">
        <f t="shared" si="0"/>
        <v>0</v>
      </c>
      <c r="J9" s="97">
        <f t="shared" si="0"/>
        <v>0</v>
      </c>
      <c r="K9" s="97">
        <f t="shared" si="0"/>
        <v>0</v>
      </c>
      <c r="L9" s="97">
        <f t="shared" si="0"/>
        <v>0</v>
      </c>
      <c r="M9" s="97">
        <f t="shared" si="0"/>
        <v>0</v>
      </c>
      <c r="N9" s="97">
        <f t="shared" si="0"/>
        <v>0</v>
      </c>
      <c r="O9" s="97">
        <f t="shared" si="0"/>
        <v>0</v>
      </c>
      <c r="P9" s="97">
        <f t="shared" si="0"/>
        <v>0</v>
      </c>
      <c r="Q9" s="97">
        <f t="shared" si="0"/>
        <v>0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spans="1:34" x14ac:dyDescent="0.25">
      <c r="A10" s="7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38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13" t="s">
        <v>0</v>
      </c>
      <c r="B1" s="414"/>
      <c r="C1" s="414"/>
      <c r="D1" s="414"/>
      <c r="E1" s="415"/>
      <c r="G1" s="413" t="s">
        <v>0</v>
      </c>
      <c r="H1" s="414"/>
      <c r="I1" s="414"/>
      <c r="J1" s="414"/>
      <c r="K1" s="415"/>
    </row>
    <row r="2" spans="1:11" x14ac:dyDescent="0.25">
      <c r="A2" s="378"/>
      <c r="B2" s="371"/>
      <c r="C2" s="371"/>
      <c r="D2" s="371"/>
      <c r="E2" s="379"/>
      <c r="G2" s="378"/>
      <c r="H2" s="371"/>
      <c r="I2" s="371"/>
      <c r="J2" s="371"/>
      <c r="K2" s="379"/>
    </row>
    <row r="3" spans="1:11" ht="15.75" x14ac:dyDescent="0.25">
      <c r="A3" s="408" t="s">
        <v>76</v>
      </c>
      <c r="B3" s="409"/>
      <c r="C3" s="98" t="s">
        <v>114</v>
      </c>
      <c r="D3" s="98"/>
      <c r="E3" s="99"/>
      <c r="G3" s="220" t="s">
        <v>134</v>
      </c>
      <c r="H3" s="98"/>
      <c r="I3" s="98"/>
      <c r="J3" s="98"/>
      <c r="K3" s="99"/>
    </row>
    <row r="4" spans="1:11" x14ac:dyDescent="0.25">
      <c r="A4" s="100"/>
      <c r="E4" s="101"/>
      <c r="G4" s="100"/>
      <c r="K4" s="101"/>
    </row>
    <row r="5" spans="1:11" x14ac:dyDescent="0.25">
      <c r="A5" s="102" t="s">
        <v>77</v>
      </c>
      <c r="B5" s="173" t="s">
        <v>36</v>
      </c>
      <c r="C5" s="103" t="s">
        <v>55</v>
      </c>
      <c r="D5" s="103" t="s">
        <v>62</v>
      </c>
      <c r="E5" s="104" t="s">
        <v>56</v>
      </c>
      <c r="G5" s="102" t="s">
        <v>77</v>
      </c>
      <c r="H5" s="103" t="s">
        <v>36</v>
      </c>
      <c r="I5" s="103" t="s">
        <v>55</v>
      </c>
      <c r="J5" s="103" t="s">
        <v>62</v>
      </c>
      <c r="K5" s="104" t="s">
        <v>56</v>
      </c>
    </row>
    <row r="6" spans="1:11" x14ac:dyDescent="0.25">
      <c r="A6" s="105">
        <v>1</v>
      </c>
      <c r="B6" s="142"/>
      <c r="C6" s="106"/>
      <c r="D6" s="106"/>
      <c r="E6" s="107"/>
      <c r="G6" s="105">
        <v>1</v>
      </c>
      <c r="H6" s="219"/>
      <c r="I6" s="106"/>
      <c r="J6" s="106"/>
      <c r="K6" s="107"/>
    </row>
    <row r="7" spans="1:11" x14ac:dyDescent="0.25">
      <c r="A7" s="105">
        <v>2</v>
      </c>
      <c r="B7" s="142"/>
      <c r="C7" s="106"/>
      <c r="D7" s="106"/>
      <c r="E7" s="107"/>
      <c r="G7" s="105"/>
      <c r="H7" s="106"/>
      <c r="I7" s="106"/>
      <c r="J7" s="106"/>
      <c r="K7" s="107"/>
    </row>
    <row r="8" spans="1:11" ht="15.75" x14ac:dyDescent="0.25">
      <c r="A8" s="105">
        <v>3</v>
      </c>
      <c r="B8" s="142"/>
      <c r="C8" s="106"/>
      <c r="D8" s="106"/>
      <c r="E8" s="107"/>
      <c r="G8" s="416" t="s">
        <v>23</v>
      </c>
      <c r="H8" s="417"/>
      <c r="I8" s="417"/>
      <c r="J8" s="418"/>
      <c r="K8" s="107"/>
    </row>
    <row r="9" spans="1:11" x14ac:dyDescent="0.25">
      <c r="A9" s="105">
        <v>4</v>
      </c>
      <c r="B9" s="142"/>
      <c r="C9" s="106"/>
      <c r="D9" s="106"/>
      <c r="E9" s="107"/>
      <c r="G9" s="100"/>
      <c r="K9" s="101"/>
    </row>
    <row r="10" spans="1:11" x14ac:dyDescent="0.25">
      <c r="A10" s="105">
        <v>5</v>
      </c>
      <c r="B10" s="142"/>
      <c r="C10" s="106"/>
      <c r="D10" s="106"/>
      <c r="E10" s="107"/>
      <c r="G10" s="108"/>
      <c r="H10" s="109"/>
      <c r="I10" s="109"/>
      <c r="J10" s="109"/>
      <c r="K10" s="110"/>
    </row>
    <row r="11" spans="1:11" x14ac:dyDescent="0.25">
      <c r="A11" s="105">
        <v>6</v>
      </c>
      <c r="B11" s="142"/>
      <c r="C11" s="106"/>
      <c r="D11" s="106"/>
      <c r="E11" s="107"/>
      <c r="G11" s="111" t="s">
        <v>78</v>
      </c>
      <c r="H11" s="47"/>
      <c r="I11" s="47" t="s">
        <v>79</v>
      </c>
      <c r="J11" s="47" t="s">
        <v>80</v>
      </c>
      <c r="K11" s="112"/>
    </row>
    <row r="12" spans="1:11" ht="16.5" thickBot="1" x14ac:dyDescent="0.3">
      <c r="A12" s="416" t="s">
        <v>23</v>
      </c>
      <c r="B12" s="417"/>
      <c r="C12" s="417"/>
      <c r="D12" s="418"/>
      <c r="E12" s="107">
        <f>SUM(E6:E11)</f>
        <v>0</v>
      </c>
      <c r="G12" s="113" t="s">
        <v>30</v>
      </c>
      <c r="H12" s="114"/>
      <c r="I12" s="114" t="s">
        <v>81</v>
      </c>
      <c r="J12" s="114" t="s">
        <v>82</v>
      </c>
      <c r="K12" s="115"/>
    </row>
    <row r="13" spans="1:11" x14ac:dyDescent="0.25">
      <c r="A13" s="100"/>
      <c r="E13" s="101"/>
    </row>
    <row r="14" spans="1:11" ht="15.75" thickBot="1" x14ac:dyDescent="0.3">
      <c r="A14" s="108"/>
      <c r="B14" s="174"/>
      <c r="C14" s="109"/>
      <c r="D14" s="109"/>
      <c r="E14" s="110"/>
    </row>
    <row r="15" spans="1:11" ht="21" x14ac:dyDescent="0.25">
      <c r="A15" s="111" t="s">
        <v>78</v>
      </c>
      <c r="B15" s="175"/>
      <c r="C15" s="47" t="s">
        <v>79</v>
      </c>
      <c r="D15" s="47" t="s">
        <v>80</v>
      </c>
      <c r="E15" s="112"/>
      <c r="G15" s="413" t="s">
        <v>0</v>
      </c>
      <c r="H15" s="414"/>
      <c r="I15" s="414"/>
      <c r="J15" s="414"/>
      <c r="K15" s="415"/>
    </row>
    <row r="16" spans="1:11" ht="16.5" thickBot="1" x14ac:dyDescent="0.3">
      <c r="A16" s="113" t="s">
        <v>30</v>
      </c>
      <c r="B16" s="176"/>
      <c r="C16" s="114" t="s">
        <v>81</v>
      </c>
      <c r="D16" s="114" t="s">
        <v>82</v>
      </c>
      <c r="E16" s="115"/>
      <c r="G16" s="378"/>
      <c r="H16" s="371"/>
      <c r="I16" s="371"/>
      <c r="J16" s="371"/>
      <c r="K16" s="379"/>
    </row>
    <row r="17" spans="1:11" ht="15.75" x14ac:dyDescent="0.25">
      <c r="G17" s="408" t="s">
        <v>76</v>
      </c>
      <c r="H17" s="409"/>
      <c r="I17" s="98"/>
      <c r="J17" s="98"/>
      <c r="K17" s="99"/>
    </row>
    <row r="18" spans="1:11" ht="15.75" thickBot="1" x14ac:dyDescent="0.3">
      <c r="G18" s="100"/>
      <c r="K18" s="101"/>
    </row>
    <row r="19" spans="1:11" ht="21" x14ac:dyDescent="0.25">
      <c r="A19" s="413" t="s">
        <v>0</v>
      </c>
      <c r="B19" s="414"/>
      <c r="C19" s="414"/>
      <c r="D19" s="414"/>
      <c r="E19" s="415"/>
      <c r="G19" s="116" t="s">
        <v>77</v>
      </c>
      <c r="H19" s="48" t="s">
        <v>36</v>
      </c>
      <c r="I19" s="48" t="s">
        <v>55</v>
      </c>
      <c r="J19" s="48" t="s">
        <v>62</v>
      </c>
      <c r="K19" s="117" t="s">
        <v>56</v>
      </c>
    </row>
    <row r="20" spans="1:11" x14ac:dyDescent="0.25">
      <c r="A20" s="378"/>
      <c r="B20" s="371"/>
      <c r="C20" s="371"/>
      <c r="D20" s="371"/>
      <c r="E20" s="379"/>
      <c r="G20" s="105">
        <v>1</v>
      </c>
      <c r="H20" s="106"/>
      <c r="I20" s="106"/>
      <c r="J20" s="106"/>
      <c r="K20" s="107"/>
    </row>
    <row r="21" spans="1:11" ht="15.75" x14ac:dyDescent="0.25">
      <c r="A21" s="408" t="s">
        <v>76</v>
      </c>
      <c r="B21" s="409"/>
      <c r="C21" s="98"/>
      <c r="D21" s="98"/>
      <c r="E21" s="99"/>
      <c r="G21" s="105">
        <v>2</v>
      </c>
      <c r="H21" s="106"/>
      <c r="I21" s="106"/>
      <c r="J21" s="106"/>
      <c r="K21" s="107"/>
    </row>
    <row r="22" spans="1:11" x14ac:dyDescent="0.25">
      <c r="A22" s="100"/>
      <c r="E22" s="101"/>
      <c r="G22" s="105">
        <v>3</v>
      </c>
      <c r="H22" s="106"/>
      <c r="I22" s="106"/>
      <c r="J22" s="106"/>
      <c r="K22" s="107"/>
    </row>
    <row r="23" spans="1:11" x14ac:dyDescent="0.25">
      <c r="A23" s="116" t="s">
        <v>77</v>
      </c>
      <c r="B23" s="177" t="s">
        <v>36</v>
      </c>
      <c r="C23" s="48" t="s">
        <v>55</v>
      </c>
      <c r="D23" s="48" t="s">
        <v>62</v>
      </c>
      <c r="E23" s="117" t="s">
        <v>56</v>
      </c>
      <c r="G23" s="105">
        <v>4</v>
      </c>
      <c r="H23" s="106"/>
      <c r="I23" s="106"/>
      <c r="J23" s="106"/>
      <c r="K23" s="107"/>
    </row>
    <row r="24" spans="1:11" x14ac:dyDescent="0.25">
      <c r="A24" s="105">
        <v>1</v>
      </c>
      <c r="B24" s="142"/>
      <c r="C24" s="106"/>
      <c r="D24" s="106"/>
      <c r="E24" s="107"/>
      <c r="G24" s="105">
        <v>5</v>
      </c>
      <c r="H24" s="106"/>
      <c r="I24" s="106"/>
      <c r="J24" s="106"/>
      <c r="K24" s="107"/>
    </row>
    <row r="25" spans="1:11" x14ac:dyDescent="0.25">
      <c r="A25" s="105">
        <v>2</v>
      </c>
      <c r="B25" s="142"/>
      <c r="C25" s="106"/>
      <c r="D25" s="106"/>
      <c r="E25" s="107"/>
      <c r="G25" s="105">
        <v>6</v>
      </c>
      <c r="H25" s="106"/>
      <c r="I25" s="106"/>
      <c r="J25" s="106"/>
      <c r="K25" s="107"/>
    </row>
    <row r="26" spans="1:11" x14ac:dyDescent="0.25">
      <c r="A26" s="105">
        <v>3</v>
      </c>
      <c r="B26" s="142"/>
      <c r="C26" s="106"/>
      <c r="D26" s="106"/>
      <c r="E26" s="107"/>
      <c r="G26" s="410" t="s">
        <v>23</v>
      </c>
      <c r="H26" s="411"/>
      <c r="I26" s="411"/>
      <c r="J26" s="412"/>
      <c r="K26" s="107"/>
    </row>
    <row r="27" spans="1:11" x14ac:dyDescent="0.25">
      <c r="A27" s="105">
        <v>4</v>
      </c>
      <c r="B27" s="142"/>
      <c r="C27" s="106"/>
      <c r="D27" s="106"/>
      <c r="E27" s="107"/>
      <c r="G27" s="100"/>
      <c r="K27" s="101"/>
    </row>
    <row r="28" spans="1:11" x14ac:dyDescent="0.25">
      <c r="A28" s="105">
        <v>5</v>
      </c>
      <c r="B28" s="142"/>
      <c r="C28" s="106"/>
      <c r="D28" s="106"/>
      <c r="E28" s="107"/>
      <c r="G28" s="100"/>
      <c r="K28" s="101"/>
    </row>
    <row r="29" spans="1:11" x14ac:dyDescent="0.25">
      <c r="A29" s="105">
        <v>6</v>
      </c>
      <c r="B29" s="142"/>
      <c r="C29" s="106"/>
      <c r="D29" s="106"/>
      <c r="E29" s="107"/>
      <c r="G29" s="108"/>
      <c r="H29" s="109"/>
      <c r="I29" s="109"/>
      <c r="J29" s="109"/>
      <c r="K29" s="110"/>
    </row>
    <row r="30" spans="1:11" x14ac:dyDescent="0.25">
      <c r="A30" s="410" t="s">
        <v>23</v>
      </c>
      <c r="B30" s="411"/>
      <c r="C30" s="411"/>
      <c r="D30" s="412"/>
      <c r="E30" s="107"/>
      <c r="G30" s="111" t="s">
        <v>78</v>
      </c>
      <c r="H30" s="47"/>
      <c r="I30" s="47" t="s">
        <v>79</v>
      </c>
      <c r="J30" s="47" t="s">
        <v>80</v>
      </c>
      <c r="K30" s="112"/>
    </row>
    <row r="31" spans="1:11" ht="16.5" thickBot="1" x14ac:dyDescent="0.3">
      <c r="A31" s="100"/>
      <c r="E31" s="101"/>
      <c r="G31" s="113" t="s">
        <v>30</v>
      </c>
      <c r="H31" s="114"/>
      <c r="I31" s="114" t="s">
        <v>81</v>
      </c>
      <c r="J31" s="114" t="s">
        <v>82</v>
      </c>
      <c r="K31" s="115"/>
    </row>
    <row r="32" spans="1:11" x14ac:dyDescent="0.25">
      <c r="A32" s="100"/>
      <c r="E32" s="101"/>
    </row>
    <row r="33" spans="1:5" x14ac:dyDescent="0.25">
      <c r="A33" s="108"/>
      <c r="B33" s="174"/>
      <c r="C33" s="109"/>
      <c r="D33" s="109"/>
      <c r="E33" s="110"/>
    </row>
    <row r="34" spans="1:5" x14ac:dyDescent="0.25">
      <c r="A34" s="111" t="s">
        <v>78</v>
      </c>
      <c r="B34" s="175"/>
      <c r="C34" s="47" t="s">
        <v>79</v>
      </c>
      <c r="D34" s="47" t="s">
        <v>80</v>
      </c>
      <c r="E34" s="112"/>
    </row>
    <row r="35" spans="1:5" ht="16.5" thickBot="1" x14ac:dyDescent="0.3">
      <c r="A35" s="113" t="s">
        <v>30</v>
      </c>
      <c r="B35" s="176"/>
      <c r="C35" s="114" t="s">
        <v>81</v>
      </c>
      <c r="D35" s="114" t="s">
        <v>82</v>
      </c>
      <c r="E35" s="115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37" t="s">
        <v>34</v>
      </c>
      <c r="D1" s="338"/>
      <c r="E1" s="339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40" t="s">
        <v>35</v>
      </c>
      <c r="I2" s="340"/>
      <c r="J2" s="340"/>
      <c r="K2" s="340"/>
      <c r="L2" s="340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topLeftCell="A8" workbookViewId="0">
      <selection sqref="A1:F22"/>
    </sheetView>
  </sheetViews>
  <sheetFormatPr defaultRowHeight="15" x14ac:dyDescent="0.25"/>
  <cols>
    <col min="1" max="1" width="7.7109375" customWidth="1"/>
    <col min="2" max="2" width="15.42578125" style="138" customWidth="1"/>
    <col min="3" max="3" width="22.85546875" style="146" customWidth="1"/>
    <col min="4" max="4" width="19.85546875" customWidth="1"/>
    <col min="5" max="5" width="9.140625" style="180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70" t="s">
        <v>0</v>
      </c>
      <c r="B1" s="370"/>
      <c r="C1" s="370"/>
      <c r="D1" s="370"/>
      <c r="E1" s="370"/>
      <c r="F1" s="370"/>
      <c r="H1" s="370" t="s">
        <v>0</v>
      </c>
      <c r="I1" s="370"/>
      <c r="J1" s="370"/>
      <c r="K1" s="370"/>
      <c r="L1" s="370"/>
      <c r="M1" s="370"/>
    </row>
    <row r="2" spans="1:13" ht="18.75" x14ac:dyDescent="0.25">
      <c r="A2" s="425"/>
      <c r="B2" s="425"/>
      <c r="C2" s="426" t="s">
        <v>89</v>
      </c>
      <c r="D2" s="426"/>
      <c r="E2" s="426"/>
      <c r="F2" s="134"/>
      <c r="H2" s="425"/>
      <c r="I2" s="425"/>
      <c r="J2" s="426" t="s">
        <v>123</v>
      </c>
      <c r="K2" s="426"/>
      <c r="L2" s="426"/>
      <c r="M2" s="134"/>
    </row>
    <row r="3" spans="1:13" x14ac:dyDescent="0.25">
      <c r="A3" s="103" t="s">
        <v>77</v>
      </c>
      <c r="B3" s="173" t="s">
        <v>36</v>
      </c>
      <c r="C3" s="182" t="s">
        <v>117</v>
      </c>
      <c r="D3" s="103" t="s">
        <v>5</v>
      </c>
      <c r="E3" s="103" t="s">
        <v>56</v>
      </c>
      <c r="F3" s="103" t="s">
        <v>90</v>
      </c>
      <c r="H3" s="103" t="s">
        <v>77</v>
      </c>
      <c r="I3" s="173" t="s">
        <v>36</v>
      </c>
      <c r="J3" s="81" t="s">
        <v>55</v>
      </c>
      <c r="K3" s="103" t="s">
        <v>5</v>
      </c>
      <c r="L3" s="103" t="s">
        <v>56</v>
      </c>
      <c r="M3" s="103" t="s">
        <v>125</v>
      </c>
    </row>
    <row r="4" spans="1:13" ht="18.75" x14ac:dyDescent="0.25">
      <c r="A4" s="130">
        <v>1</v>
      </c>
      <c r="B4" s="173">
        <v>44951</v>
      </c>
      <c r="C4" s="32">
        <v>7742</v>
      </c>
      <c r="D4" s="103" t="s">
        <v>150</v>
      </c>
      <c r="E4" s="103">
        <v>30</v>
      </c>
      <c r="F4" s="103"/>
      <c r="H4" s="130">
        <v>1</v>
      </c>
      <c r="I4" s="196">
        <v>44927</v>
      </c>
      <c r="J4" s="182" t="s">
        <v>152</v>
      </c>
      <c r="K4" s="103" t="s">
        <v>137</v>
      </c>
      <c r="L4" s="103">
        <v>150</v>
      </c>
      <c r="M4" s="103" t="s">
        <v>151</v>
      </c>
    </row>
    <row r="5" spans="1:13" x14ac:dyDescent="0.25">
      <c r="A5" s="119"/>
      <c r="B5" s="181"/>
      <c r="C5" s="183"/>
      <c r="D5" s="103" t="s">
        <v>23</v>
      </c>
      <c r="E5" s="48">
        <f>SUM(E4:E4)</f>
        <v>30</v>
      </c>
      <c r="F5" s="103"/>
    </row>
    <row r="6" spans="1:13" x14ac:dyDescent="0.25">
      <c r="H6" s="119"/>
      <c r="I6" s="181"/>
      <c r="J6" s="183"/>
      <c r="K6" s="103" t="s">
        <v>23</v>
      </c>
      <c r="L6" s="48">
        <f>SUM(L4:L4)</f>
        <v>150</v>
      </c>
      <c r="M6" s="103"/>
    </row>
    <row r="7" spans="1:13" x14ac:dyDescent="0.25">
      <c r="A7" s="109"/>
      <c r="B7" s="174"/>
      <c r="C7" s="184"/>
      <c r="D7" s="109"/>
      <c r="E7" s="179"/>
      <c r="F7" s="109"/>
      <c r="I7" s="138"/>
      <c r="J7" s="146"/>
      <c r="L7" s="180"/>
    </row>
    <row r="8" spans="1:13" x14ac:dyDescent="0.25">
      <c r="A8" s="132" t="s">
        <v>78</v>
      </c>
      <c r="B8" s="175"/>
      <c r="C8" s="185"/>
      <c r="D8" s="47" t="s">
        <v>79</v>
      </c>
      <c r="F8" s="47" t="s">
        <v>80</v>
      </c>
      <c r="H8" s="109"/>
      <c r="I8" s="174" t="s">
        <v>130</v>
      </c>
      <c r="J8" s="184"/>
      <c r="K8" s="109"/>
      <c r="L8" s="179"/>
      <c r="M8" s="109"/>
    </row>
    <row r="9" spans="1:13" x14ac:dyDescent="0.25">
      <c r="A9" s="133" t="s">
        <v>30</v>
      </c>
      <c r="B9" s="174"/>
      <c r="C9" s="184"/>
      <c r="D9" s="109" t="s">
        <v>81</v>
      </c>
      <c r="F9" s="109" t="s">
        <v>82</v>
      </c>
      <c r="H9" s="132" t="s">
        <v>78</v>
      </c>
      <c r="I9" s="175"/>
      <c r="J9" s="185"/>
      <c r="K9" s="47" t="s">
        <v>79</v>
      </c>
      <c r="L9" s="180"/>
      <c r="M9" s="47" t="s">
        <v>80</v>
      </c>
    </row>
    <row r="10" spans="1:13" x14ac:dyDescent="0.25">
      <c r="H10" s="133" t="s">
        <v>30</v>
      </c>
      <c r="I10" s="174"/>
      <c r="J10" s="184"/>
      <c r="K10" s="109" t="s">
        <v>81</v>
      </c>
      <c r="L10" s="180"/>
      <c r="M10" s="109" t="s">
        <v>82</v>
      </c>
    </row>
    <row r="11" spans="1:13" x14ac:dyDescent="0.25">
      <c r="A11" s="419"/>
      <c r="B11" s="419"/>
      <c r="C11" s="419"/>
      <c r="D11" s="419"/>
      <c r="E11" s="419"/>
      <c r="F11" s="419"/>
      <c r="I11" s="138"/>
      <c r="J11" s="146"/>
      <c r="L11" s="180"/>
    </row>
    <row r="12" spans="1:13" ht="28.5" x14ac:dyDescent="0.45">
      <c r="A12" s="370" t="s">
        <v>0</v>
      </c>
      <c r="B12" s="370"/>
      <c r="C12" s="370"/>
      <c r="D12" s="370"/>
      <c r="E12" s="370"/>
      <c r="F12" s="370"/>
      <c r="H12" s="424" t="s">
        <v>0</v>
      </c>
      <c r="I12" s="424"/>
      <c r="J12" s="424"/>
      <c r="K12" s="424"/>
      <c r="L12" s="424"/>
    </row>
    <row r="13" spans="1:13" ht="18.75" x14ac:dyDescent="0.25">
      <c r="A13" s="425"/>
      <c r="B13" s="425"/>
      <c r="C13" s="426" t="s">
        <v>123</v>
      </c>
      <c r="D13" s="426"/>
      <c r="E13" s="426"/>
      <c r="F13" s="134"/>
      <c r="J13" t="s">
        <v>70</v>
      </c>
    </row>
    <row r="14" spans="1:13" x14ac:dyDescent="0.25">
      <c r="A14" s="103" t="s">
        <v>77</v>
      </c>
      <c r="B14" s="173" t="s">
        <v>36</v>
      </c>
      <c r="C14" s="81" t="s">
        <v>55</v>
      </c>
      <c r="D14" s="103" t="s">
        <v>5</v>
      </c>
      <c r="E14" s="103" t="s">
        <v>56</v>
      </c>
      <c r="F14" s="103" t="s">
        <v>125</v>
      </c>
    </row>
    <row r="15" spans="1:13" ht="18.75" x14ac:dyDescent="0.25">
      <c r="A15" s="130">
        <v>1</v>
      </c>
      <c r="B15" s="196">
        <v>44951</v>
      </c>
      <c r="C15" s="182" t="s">
        <v>152</v>
      </c>
      <c r="D15" s="103" t="s">
        <v>137</v>
      </c>
      <c r="E15" s="103">
        <v>350</v>
      </c>
      <c r="F15" s="103" t="s">
        <v>288</v>
      </c>
      <c r="H15" s="422" t="s">
        <v>36</v>
      </c>
      <c r="I15" s="423"/>
      <c r="J15" s="97" t="s">
        <v>68</v>
      </c>
      <c r="K15" s="97" t="s">
        <v>133</v>
      </c>
      <c r="L15" s="97" t="s">
        <v>56</v>
      </c>
    </row>
    <row r="16" spans="1:13" ht="27.95" customHeight="1" x14ac:dyDescent="0.25">
      <c r="A16" s="130"/>
      <c r="B16" s="196"/>
      <c r="C16" s="182"/>
      <c r="D16" s="103"/>
      <c r="E16" s="103"/>
      <c r="F16" s="103"/>
      <c r="H16" s="420"/>
      <c r="I16" s="421"/>
      <c r="J16" s="97"/>
      <c r="K16" s="97"/>
      <c r="L16" s="97"/>
    </row>
    <row r="17" spans="1:12" x14ac:dyDescent="0.25">
      <c r="B17"/>
      <c r="C17"/>
      <c r="E17"/>
      <c r="L17" s="97"/>
    </row>
    <row r="18" spans="1:12" x14ac:dyDescent="0.25">
      <c r="A18" s="119"/>
      <c r="B18" s="181"/>
      <c r="C18" s="183"/>
      <c r="D18" s="103" t="s">
        <v>23</v>
      </c>
      <c r="E18" s="48">
        <f>SUM(E15:E16)</f>
        <v>350</v>
      </c>
      <c r="F18" s="103"/>
      <c r="K18" s="97" t="s">
        <v>23</v>
      </c>
      <c r="L18" s="97">
        <v>500</v>
      </c>
    </row>
    <row r="20" spans="1:12" x14ac:dyDescent="0.25">
      <c r="A20" s="109"/>
      <c r="B20" s="174" t="s">
        <v>130</v>
      </c>
      <c r="C20" s="184"/>
      <c r="D20" s="109"/>
      <c r="E20" s="179"/>
      <c r="F20" s="109"/>
      <c r="H20" s="132"/>
      <c r="I20" s="175"/>
      <c r="J20" s="47"/>
      <c r="L20" s="47"/>
    </row>
    <row r="21" spans="1:12" x14ac:dyDescent="0.25">
      <c r="A21" s="132" t="s">
        <v>78</v>
      </c>
      <c r="B21" s="175"/>
      <c r="C21" s="185"/>
      <c r="D21" s="47" t="s">
        <v>79</v>
      </c>
      <c r="F21" s="47" t="s">
        <v>80</v>
      </c>
      <c r="H21" s="133"/>
      <c r="I21" s="174"/>
      <c r="J21" s="109"/>
      <c r="L21" s="109"/>
    </row>
    <row r="22" spans="1:12" x14ac:dyDescent="0.25">
      <c r="A22" s="133" t="s">
        <v>30</v>
      </c>
      <c r="B22" s="174"/>
      <c r="C22" s="184"/>
      <c r="D22" s="109" t="s">
        <v>81</v>
      </c>
      <c r="F22" s="109" t="s">
        <v>82</v>
      </c>
      <c r="H22" s="132" t="s">
        <v>78</v>
      </c>
      <c r="I22" s="175"/>
      <c r="J22" s="47" t="s">
        <v>79</v>
      </c>
      <c r="L22" s="47" t="s">
        <v>80</v>
      </c>
    </row>
    <row r="23" spans="1:12" x14ac:dyDescent="0.25">
      <c r="H23" s="133" t="s">
        <v>30</v>
      </c>
      <c r="I23" s="174"/>
      <c r="J23" s="109" t="s">
        <v>81</v>
      </c>
      <c r="L23" s="109" t="s">
        <v>82</v>
      </c>
    </row>
  </sheetData>
  <mergeCells count="13">
    <mergeCell ref="A11:F11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37" t="s">
        <v>91</v>
      </c>
      <c r="B1" s="438"/>
      <c r="C1" s="438"/>
      <c r="D1" s="439"/>
      <c r="F1" s="429" t="s">
        <v>106</v>
      </c>
      <c r="G1" s="430"/>
      <c r="H1" s="430"/>
      <c r="I1" s="431"/>
    </row>
    <row r="2" spans="1:9" ht="18.75" x14ac:dyDescent="0.3">
      <c r="A2" s="440" t="s">
        <v>92</v>
      </c>
      <c r="B2" s="433"/>
      <c r="C2" s="433"/>
      <c r="D2" s="441"/>
      <c r="F2" s="432" t="s">
        <v>92</v>
      </c>
      <c r="G2" s="433"/>
      <c r="H2" s="433"/>
      <c r="I2" s="434"/>
    </row>
    <row r="3" spans="1:9" x14ac:dyDescent="0.25">
      <c r="A3" s="137"/>
      <c r="B3" s="138"/>
      <c r="D3" s="139"/>
      <c r="F3" s="151"/>
      <c r="I3" s="101"/>
    </row>
    <row r="4" spans="1:9" x14ac:dyDescent="0.25">
      <c r="A4" s="140" t="s">
        <v>93</v>
      </c>
      <c r="B4" s="141" t="s">
        <v>36</v>
      </c>
      <c r="C4" s="140" t="s">
        <v>55</v>
      </c>
      <c r="D4" s="140" t="s">
        <v>94</v>
      </c>
      <c r="F4" s="159"/>
      <c r="G4" s="160"/>
      <c r="H4" s="160"/>
      <c r="I4" s="161"/>
    </row>
    <row r="5" spans="1:9" x14ac:dyDescent="0.25">
      <c r="A5" s="106">
        <v>1</v>
      </c>
      <c r="B5" s="142"/>
      <c r="C5" s="143"/>
      <c r="D5" s="106"/>
      <c r="F5" s="151"/>
      <c r="I5" s="101"/>
    </row>
    <row r="6" spans="1:9" x14ac:dyDescent="0.25">
      <c r="A6" s="106">
        <v>2</v>
      </c>
      <c r="B6" s="142"/>
      <c r="C6" s="143"/>
      <c r="D6" s="106"/>
      <c r="F6" s="152" t="s">
        <v>93</v>
      </c>
      <c r="G6" s="140" t="s">
        <v>36</v>
      </c>
      <c r="H6" s="140" t="s">
        <v>55</v>
      </c>
      <c r="I6" s="153" t="s">
        <v>94</v>
      </c>
    </row>
    <row r="7" spans="1:9" x14ac:dyDescent="0.25">
      <c r="A7" s="106">
        <v>3</v>
      </c>
      <c r="B7" s="142"/>
      <c r="C7" s="143"/>
      <c r="D7" s="106"/>
      <c r="F7" s="105">
        <v>1</v>
      </c>
      <c r="G7" s="142"/>
      <c r="H7" s="162"/>
      <c r="I7" s="107"/>
    </row>
    <row r="8" spans="1:9" x14ac:dyDescent="0.25">
      <c r="A8" s="106">
        <v>4</v>
      </c>
      <c r="B8" s="142"/>
      <c r="C8" s="106"/>
      <c r="D8" s="106"/>
      <c r="F8" s="105">
        <v>2</v>
      </c>
      <c r="G8" s="106"/>
      <c r="H8" s="106"/>
      <c r="I8" s="107"/>
    </row>
    <row r="9" spans="1:9" x14ac:dyDescent="0.25">
      <c r="A9" s="106">
        <v>5</v>
      </c>
      <c r="B9" s="142"/>
      <c r="C9" s="106"/>
      <c r="D9" s="106"/>
      <c r="F9" s="105">
        <v>3</v>
      </c>
      <c r="G9" s="106"/>
      <c r="H9" s="106"/>
      <c r="I9" s="107"/>
    </row>
    <row r="10" spans="1:9" x14ac:dyDescent="0.25">
      <c r="A10" s="106">
        <v>5</v>
      </c>
      <c r="B10" s="142"/>
      <c r="C10" s="106"/>
      <c r="D10" s="106"/>
      <c r="F10" s="105">
        <v>4</v>
      </c>
      <c r="G10" s="106"/>
      <c r="H10" s="106"/>
      <c r="I10" s="107"/>
    </row>
    <row r="11" spans="1:9" x14ac:dyDescent="0.25">
      <c r="A11" s="106">
        <v>6</v>
      </c>
      <c r="B11" s="142"/>
      <c r="C11" s="106"/>
      <c r="D11" s="106"/>
      <c r="F11" s="105">
        <v>5</v>
      </c>
      <c r="G11" s="106"/>
      <c r="H11" s="106"/>
      <c r="I11" s="107"/>
    </row>
    <row r="12" spans="1:9" ht="21" x14ac:dyDescent="0.25">
      <c r="A12" s="106">
        <v>7</v>
      </c>
      <c r="B12" s="142"/>
      <c r="C12" s="106"/>
      <c r="D12" s="106"/>
      <c r="F12" s="435" t="s">
        <v>23</v>
      </c>
      <c r="G12" s="436"/>
      <c r="H12" s="436"/>
      <c r="I12" s="107"/>
    </row>
    <row r="13" spans="1:9" ht="21" x14ac:dyDescent="0.25">
      <c r="A13" s="442" t="s">
        <v>23</v>
      </c>
      <c r="B13" s="436"/>
      <c r="C13" s="436"/>
      <c r="D13" s="106">
        <f>SUM(D5:D12)</f>
        <v>0</v>
      </c>
      <c r="F13" s="151"/>
      <c r="I13" s="101"/>
    </row>
    <row r="14" spans="1:9" x14ac:dyDescent="0.25">
      <c r="A14" s="137"/>
      <c r="B14" s="138"/>
      <c r="D14" s="139"/>
      <c r="F14" s="151"/>
      <c r="I14" s="101"/>
    </row>
    <row r="15" spans="1:9" x14ac:dyDescent="0.25">
      <c r="A15" s="137"/>
      <c r="B15" s="144" t="s">
        <v>95</v>
      </c>
      <c r="C15" t="s">
        <v>96</v>
      </c>
      <c r="D15" s="139"/>
      <c r="F15" s="111"/>
      <c r="I15" s="101"/>
    </row>
    <row r="16" spans="1:9" x14ac:dyDescent="0.25">
      <c r="A16" s="145" t="s">
        <v>97</v>
      </c>
      <c r="B16" s="138" t="s">
        <v>98</v>
      </c>
      <c r="D16" s="139"/>
      <c r="F16" s="151"/>
      <c r="I16" s="101"/>
    </row>
    <row r="17" spans="1:9" x14ac:dyDescent="0.25">
      <c r="A17" s="137" t="s">
        <v>99</v>
      </c>
      <c r="B17" s="146" t="s">
        <v>100</v>
      </c>
      <c r="D17" s="139"/>
      <c r="F17" s="151"/>
      <c r="I17" s="101"/>
    </row>
    <row r="18" spans="1:9" x14ac:dyDescent="0.25">
      <c r="A18" s="137"/>
      <c r="B18" s="138"/>
      <c r="D18" s="139"/>
      <c r="F18" s="111" t="s">
        <v>107</v>
      </c>
      <c r="H18" t="s">
        <v>108</v>
      </c>
      <c r="I18" s="101"/>
    </row>
    <row r="19" spans="1:9" x14ac:dyDescent="0.25">
      <c r="A19" s="137"/>
      <c r="B19" s="138"/>
      <c r="D19" s="139"/>
      <c r="F19" s="151"/>
      <c r="I19" s="101"/>
    </row>
    <row r="20" spans="1:9" x14ac:dyDescent="0.25">
      <c r="A20" s="145" t="s">
        <v>101</v>
      </c>
      <c r="B20" s="132"/>
      <c r="C20" s="47" t="s">
        <v>31</v>
      </c>
      <c r="D20" s="139"/>
      <c r="F20" s="151"/>
      <c r="I20" s="101"/>
    </row>
    <row r="21" spans="1:9" x14ac:dyDescent="0.25">
      <c r="A21" s="147"/>
      <c r="B21" s="148"/>
      <c r="C21" s="149"/>
      <c r="D21" s="150"/>
      <c r="F21" s="151"/>
      <c r="I21" s="101"/>
    </row>
    <row r="22" spans="1:9" ht="15.75" thickBot="1" x14ac:dyDescent="0.3">
      <c r="A22" s="47"/>
      <c r="B22" s="138"/>
      <c r="F22" s="111" t="s">
        <v>101</v>
      </c>
      <c r="H22" s="47" t="s">
        <v>31</v>
      </c>
      <c r="I22" s="101"/>
    </row>
    <row r="23" spans="1:9" ht="24" thickBot="1" x14ac:dyDescent="0.4">
      <c r="A23" s="429" t="s">
        <v>91</v>
      </c>
      <c r="B23" s="430"/>
      <c r="C23" s="430"/>
      <c r="D23" s="431"/>
      <c r="F23" s="157"/>
      <c r="G23" s="124"/>
      <c r="H23" s="124"/>
      <c r="I23" s="125"/>
    </row>
    <row r="24" spans="1:9" ht="18.75" x14ac:dyDescent="0.3">
      <c r="A24" s="432" t="s">
        <v>92</v>
      </c>
      <c r="B24" s="433"/>
      <c r="C24" s="433"/>
      <c r="D24" s="434"/>
    </row>
    <row r="25" spans="1:9" x14ac:dyDescent="0.25">
      <c r="A25" s="151"/>
      <c r="B25" s="138"/>
      <c r="D25" s="101"/>
    </row>
    <row r="26" spans="1:9" x14ac:dyDescent="0.25">
      <c r="A26" s="152" t="s">
        <v>93</v>
      </c>
      <c r="B26" s="141" t="s">
        <v>36</v>
      </c>
      <c r="C26" s="140" t="s">
        <v>55</v>
      </c>
      <c r="D26" s="153" t="s">
        <v>94</v>
      </c>
    </row>
    <row r="27" spans="1:9" x14ac:dyDescent="0.25">
      <c r="A27" s="105">
        <v>1</v>
      </c>
      <c r="B27" s="142">
        <v>44927</v>
      </c>
      <c r="C27" s="154" t="s">
        <v>102</v>
      </c>
      <c r="D27" s="107">
        <v>200</v>
      </c>
    </row>
    <row r="28" spans="1:9" x14ac:dyDescent="0.25">
      <c r="A28" s="105">
        <v>2</v>
      </c>
      <c r="B28" s="142"/>
      <c r="C28" s="155"/>
      <c r="D28" s="107"/>
    </row>
    <row r="29" spans="1:9" x14ac:dyDescent="0.25">
      <c r="A29" s="105">
        <v>3</v>
      </c>
      <c r="B29" s="142"/>
      <c r="C29" s="155"/>
      <c r="D29" s="107"/>
    </row>
    <row r="30" spans="1:9" x14ac:dyDescent="0.25">
      <c r="A30" s="105">
        <v>4</v>
      </c>
      <c r="B30" s="142"/>
      <c r="C30" s="155"/>
      <c r="D30" s="107"/>
    </row>
    <row r="31" spans="1:9" x14ac:dyDescent="0.25">
      <c r="A31" s="105">
        <v>5</v>
      </c>
      <c r="B31" s="142"/>
      <c r="C31" s="106"/>
      <c r="D31" s="107"/>
    </row>
    <row r="32" spans="1:9" x14ac:dyDescent="0.25">
      <c r="A32" s="105">
        <v>6</v>
      </c>
      <c r="B32" s="142"/>
      <c r="C32" s="106"/>
      <c r="D32" s="107"/>
    </row>
    <row r="33" spans="1:4" x14ac:dyDescent="0.25">
      <c r="A33" s="105">
        <v>7</v>
      </c>
      <c r="B33" s="142"/>
      <c r="C33" s="106"/>
      <c r="D33" s="107"/>
    </row>
    <row r="34" spans="1:4" ht="21" x14ac:dyDescent="0.25">
      <c r="A34" s="435" t="s">
        <v>23</v>
      </c>
      <c r="B34" s="436"/>
      <c r="C34" s="436"/>
      <c r="D34" s="107">
        <f>SUM(D27:D33)</f>
        <v>200</v>
      </c>
    </row>
    <row r="35" spans="1:4" x14ac:dyDescent="0.25">
      <c r="A35" s="151"/>
      <c r="B35" s="138"/>
      <c r="D35" s="101"/>
    </row>
    <row r="36" spans="1:4" x14ac:dyDescent="0.25">
      <c r="A36" s="427"/>
      <c r="B36" s="373"/>
      <c r="C36" s="373"/>
      <c r="D36" s="428"/>
    </row>
    <row r="37" spans="1:4" x14ac:dyDescent="0.25">
      <c r="A37" s="111"/>
      <c r="B37" s="156"/>
      <c r="C37" s="146"/>
      <c r="D37" s="101"/>
    </row>
    <row r="38" spans="1:4" x14ac:dyDescent="0.25">
      <c r="A38" s="151" t="s">
        <v>103</v>
      </c>
      <c r="B38" s="138" t="s">
        <v>104</v>
      </c>
      <c r="D38" s="101"/>
    </row>
    <row r="39" spans="1:4" x14ac:dyDescent="0.25">
      <c r="A39" s="111" t="s">
        <v>99</v>
      </c>
      <c r="B39" s="138" t="s">
        <v>105</v>
      </c>
      <c r="D39" s="101"/>
    </row>
    <row r="40" spans="1:4" x14ac:dyDescent="0.25">
      <c r="A40" s="151"/>
      <c r="B40" s="138"/>
      <c r="D40" s="101"/>
    </row>
    <row r="41" spans="1:4" x14ac:dyDescent="0.25">
      <c r="A41" s="151"/>
      <c r="B41" s="138"/>
      <c r="D41" s="101"/>
    </row>
    <row r="42" spans="1:4" x14ac:dyDescent="0.25">
      <c r="A42" s="151"/>
      <c r="B42" s="138"/>
      <c r="D42" s="101"/>
    </row>
    <row r="43" spans="1:4" x14ac:dyDescent="0.25">
      <c r="A43" s="151"/>
      <c r="B43" s="138"/>
      <c r="D43" s="101"/>
    </row>
    <row r="44" spans="1:4" x14ac:dyDescent="0.25">
      <c r="A44" s="151"/>
      <c r="B44" s="138"/>
      <c r="D44" s="101"/>
    </row>
    <row r="45" spans="1:4" x14ac:dyDescent="0.25">
      <c r="A45" s="111" t="s">
        <v>101</v>
      </c>
      <c r="B45" s="138"/>
      <c r="C45" s="47" t="s">
        <v>31</v>
      </c>
      <c r="D45" s="101"/>
    </row>
    <row r="46" spans="1:4" ht="15.75" thickBot="1" x14ac:dyDescent="0.3">
      <c r="A46" s="157"/>
      <c r="B46" s="158"/>
      <c r="C46" s="124"/>
      <c r="D46" s="125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29" t="s">
        <v>109</v>
      </c>
      <c r="B1" s="430"/>
      <c r="C1" s="430"/>
      <c r="D1" s="430"/>
      <c r="E1" s="430"/>
      <c r="F1" s="431"/>
      <c r="H1" s="429" t="s">
        <v>113</v>
      </c>
      <c r="I1" s="430"/>
      <c r="J1" s="430"/>
      <c r="K1" s="430"/>
      <c r="L1" s="430"/>
      <c r="M1" s="431"/>
    </row>
    <row r="2" spans="1:13" ht="18.75" x14ac:dyDescent="0.3">
      <c r="A2" s="432" t="s">
        <v>92</v>
      </c>
      <c r="B2" s="433"/>
      <c r="C2" s="433"/>
      <c r="D2" s="433"/>
      <c r="E2" s="433"/>
      <c r="F2" s="434"/>
      <c r="H2" s="432" t="s">
        <v>92</v>
      </c>
      <c r="I2" s="433"/>
      <c r="J2" s="433"/>
      <c r="K2" s="433"/>
      <c r="L2" s="433"/>
      <c r="M2" s="434"/>
    </row>
    <row r="3" spans="1:13" x14ac:dyDescent="0.25">
      <c r="A3" s="151"/>
      <c r="B3" s="138"/>
      <c r="F3" s="101"/>
      <c r="H3" s="100"/>
      <c r="M3" s="101"/>
    </row>
    <row r="4" spans="1:13" x14ac:dyDescent="0.25">
      <c r="A4" s="159"/>
      <c r="B4" s="168"/>
      <c r="C4" s="160"/>
      <c r="D4" s="160"/>
      <c r="E4" s="160"/>
      <c r="F4" s="161"/>
      <c r="H4" s="152" t="s">
        <v>93</v>
      </c>
      <c r="I4" s="141" t="s">
        <v>36</v>
      </c>
      <c r="J4" s="140" t="s">
        <v>110</v>
      </c>
      <c r="K4" s="140" t="s">
        <v>111</v>
      </c>
      <c r="L4" s="163" t="s">
        <v>55</v>
      </c>
      <c r="M4" s="153" t="s">
        <v>94</v>
      </c>
    </row>
    <row r="5" spans="1:13" x14ac:dyDescent="0.25">
      <c r="A5" s="151"/>
      <c r="B5" s="138"/>
      <c r="F5" s="101"/>
      <c r="H5" s="105">
        <v>1</v>
      </c>
      <c r="I5" s="142"/>
      <c r="J5" s="106"/>
      <c r="K5" s="106"/>
      <c r="L5" s="131"/>
      <c r="M5" s="107"/>
    </row>
    <row r="6" spans="1:13" x14ac:dyDescent="0.25">
      <c r="A6" s="152" t="s">
        <v>93</v>
      </c>
      <c r="B6" s="141" t="s">
        <v>36</v>
      </c>
      <c r="C6" s="140" t="s">
        <v>110</v>
      </c>
      <c r="D6" s="140" t="s">
        <v>111</v>
      </c>
      <c r="E6" s="163" t="s">
        <v>55</v>
      </c>
      <c r="F6" s="153" t="s">
        <v>94</v>
      </c>
      <c r="H6" s="105">
        <v>2</v>
      </c>
      <c r="I6" s="142"/>
      <c r="J6" s="106"/>
      <c r="K6" s="106"/>
      <c r="L6" s="131"/>
      <c r="M6" s="107"/>
    </row>
    <row r="7" spans="1:13" ht="21" x14ac:dyDescent="0.25">
      <c r="A7" s="105">
        <v>1</v>
      </c>
      <c r="B7" s="142"/>
      <c r="C7" s="106"/>
      <c r="D7" s="106"/>
      <c r="E7" s="164"/>
      <c r="F7" s="107"/>
      <c r="H7" s="435" t="s">
        <v>23</v>
      </c>
      <c r="I7" s="436"/>
      <c r="J7" s="436"/>
      <c r="K7" s="436"/>
      <c r="L7" s="443"/>
      <c r="M7" s="107"/>
    </row>
    <row r="8" spans="1:13" x14ac:dyDescent="0.25">
      <c r="A8" s="105">
        <v>2</v>
      </c>
      <c r="B8" s="142"/>
      <c r="C8" s="106"/>
      <c r="D8" s="106"/>
      <c r="E8" s="131"/>
      <c r="F8" s="107"/>
      <c r="H8" s="100"/>
      <c r="M8" s="101"/>
    </row>
    <row r="9" spans="1:13" ht="21" x14ac:dyDescent="0.25">
      <c r="A9" s="435" t="s">
        <v>23</v>
      </c>
      <c r="B9" s="436"/>
      <c r="C9" s="436"/>
      <c r="D9" s="436"/>
      <c r="E9" s="443"/>
      <c r="F9" s="107"/>
      <c r="H9" s="100"/>
      <c r="M9" s="101"/>
    </row>
    <row r="10" spans="1:13" x14ac:dyDescent="0.25">
      <c r="A10" s="151"/>
      <c r="B10" s="138"/>
      <c r="F10" s="101"/>
      <c r="H10" s="100"/>
      <c r="M10" s="101"/>
    </row>
    <row r="11" spans="1:13" x14ac:dyDescent="0.25">
      <c r="A11" s="111"/>
      <c r="B11" s="138"/>
      <c r="F11" s="101"/>
      <c r="H11" s="151"/>
      <c r="I11" s="138"/>
      <c r="M11" s="101"/>
    </row>
    <row r="12" spans="1:13" x14ac:dyDescent="0.25">
      <c r="A12" s="151"/>
      <c r="B12" s="138"/>
      <c r="F12" s="101"/>
      <c r="H12" s="151"/>
      <c r="I12" s="138"/>
      <c r="M12" s="101"/>
    </row>
    <row r="13" spans="1:13" x14ac:dyDescent="0.25">
      <c r="A13" s="151"/>
      <c r="B13" s="138"/>
      <c r="F13" s="101"/>
      <c r="H13" s="151"/>
      <c r="I13" s="138"/>
      <c r="M13" s="101"/>
    </row>
    <row r="14" spans="1:13" x14ac:dyDescent="0.25">
      <c r="A14" s="151"/>
      <c r="B14" s="165" t="s">
        <v>112</v>
      </c>
      <c r="C14" s="47"/>
      <c r="D14" s="166" t="s">
        <v>101</v>
      </c>
      <c r="E14" s="47"/>
      <c r="F14" s="167" t="s">
        <v>31</v>
      </c>
      <c r="H14" s="169" t="s">
        <v>112</v>
      </c>
      <c r="I14" s="47"/>
      <c r="J14" s="166" t="s">
        <v>101</v>
      </c>
      <c r="K14" s="47"/>
      <c r="M14" s="167" t="s">
        <v>31</v>
      </c>
    </row>
    <row r="15" spans="1:13" ht="15.75" thickBot="1" x14ac:dyDescent="0.3">
      <c r="A15" s="157"/>
      <c r="B15" s="158"/>
      <c r="C15" s="124"/>
      <c r="D15" s="124"/>
      <c r="E15" s="124"/>
      <c r="F15" s="125"/>
      <c r="H15" s="157"/>
      <c r="I15" s="158"/>
      <c r="J15" s="124"/>
      <c r="K15" s="124"/>
      <c r="L15" s="124"/>
      <c r="M15" s="125"/>
    </row>
    <row r="16" spans="1:13" x14ac:dyDescent="0.25">
      <c r="A16" s="151"/>
      <c r="B16" s="138"/>
      <c r="H16" s="47"/>
      <c r="I16" s="138"/>
    </row>
    <row r="17" spans="8:12" x14ac:dyDescent="0.25">
      <c r="H17" s="132"/>
      <c r="I17" s="138"/>
    </row>
    <row r="18" spans="8:12" x14ac:dyDescent="0.25">
      <c r="H18" s="47"/>
      <c r="I18" s="138"/>
    </row>
    <row r="19" spans="8:12" x14ac:dyDescent="0.25">
      <c r="H19" s="47"/>
      <c r="I19" s="138"/>
    </row>
    <row r="20" spans="8:12" x14ac:dyDescent="0.25">
      <c r="H20" s="47"/>
      <c r="I20" s="138"/>
    </row>
    <row r="21" spans="8:12" x14ac:dyDescent="0.25">
      <c r="H21" s="132"/>
      <c r="I21" s="138"/>
      <c r="K21" s="47"/>
      <c r="L21" s="47"/>
    </row>
    <row r="22" spans="8:12" x14ac:dyDescent="0.25">
      <c r="H22" s="47"/>
      <c r="I22" s="138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60"/>
  <sheetViews>
    <sheetView tabSelected="1" zoomScale="80" zoomScaleNormal="80" workbookViewId="0">
      <pane xSplit="12" ySplit="4" topLeftCell="M47" activePane="bottomRight" state="frozen"/>
      <selection pane="topRight" activeCell="M1" sqref="M1"/>
      <selection pane="bottomLeft" activeCell="A5" sqref="A5"/>
      <selection pane="bottomRight" activeCell="A45" sqref="A45:XFD45"/>
    </sheetView>
  </sheetViews>
  <sheetFormatPr defaultRowHeight="15" x14ac:dyDescent="0.25"/>
  <cols>
    <col min="1" max="1" width="16.42578125" style="245" customWidth="1"/>
    <col min="2" max="2" width="18.140625" style="47" customWidth="1"/>
    <col min="3" max="3" width="31.42578125" bestFit="1" customWidth="1"/>
    <col min="4" max="4" width="17.85546875" customWidth="1"/>
    <col min="5" max="5" width="17.140625" style="160" customWidth="1"/>
    <col min="6" max="6" width="20" style="160" customWidth="1"/>
    <col min="7" max="7" width="27.28515625" style="109" customWidth="1"/>
    <col min="8" max="8" width="25.42578125" style="160" customWidth="1"/>
    <col min="9" max="9" width="13.42578125" customWidth="1"/>
    <col min="10" max="10" width="13.28515625" customWidth="1"/>
    <col min="11" max="11" width="13.140625" customWidth="1"/>
    <col min="12" max="12" width="14.85546875" style="245" customWidth="1"/>
  </cols>
  <sheetData>
    <row r="1" spans="1:12" s="119" customFormat="1" ht="18.75" x14ac:dyDescent="0.25">
      <c r="A1" s="359" t="s">
        <v>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</row>
    <row r="2" spans="1:12" s="119" customFormat="1" ht="18.75" x14ac:dyDescent="0.25">
      <c r="A2" s="260"/>
      <c r="B2" s="259"/>
      <c r="C2" s="261"/>
      <c r="D2" s="261"/>
      <c r="E2" s="261"/>
      <c r="F2" s="261"/>
      <c r="G2" s="359" t="s">
        <v>35</v>
      </c>
      <c r="H2" s="359"/>
      <c r="I2" s="359"/>
      <c r="J2" s="359"/>
      <c r="K2" s="359"/>
      <c r="L2" s="262"/>
    </row>
    <row r="3" spans="1:12" s="119" customFormat="1" ht="37.5" x14ac:dyDescent="0.25">
      <c r="A3" s="263" t="s">
        <v>36</v>
      </c>
      <c r="B3" s="264" t="s">
        <v>37</v>
      </c>
      <c r="C3" s="264" t="s">
        <v>38</v>
      </c>
      <c r="D3" s="264" t="s">
        <v>39</v>
      </c>
      <c r="E3" s="264" t="s">
        <v>48</v>
      </c>
      <c r="F3" s="264" t="s">
        <v>49</v>
      </c>
      <c r="G3" s="264" t="s">
        <v>116</v>
      </c>
      <c r="H3" s="264" t="s">
        <v>50</v>
      </c>
      <c r="I3" s="264" t="s">
        <v>45</v>
      </c>
      <c r="J3" s="264" t="s">
        <v>46</v>
      </c>
      <c r="K3" s="264" t="s">
        <v>47</v>
      </c>
      <c r="L3" s="265" t="s">
        <v>23</v>
      </c>
    </row>
    <row r="4" spans="1:12" s="119" customFormat="1" ht="18.75" x14ac:dyDescent="0.25">
      <c r="A4" s="266"/>
      <c r="B4" s="267"/>
      <c r="C4" s="267"/>
      <c r="D4" s="267">
        <f>SUM(D5:D82)</f>
        <v>3214</v>
      </c>
      <c r="E4" s="267">
        <f>SUM(E5:E10)</f>
        <v>0</v>
      </c>
      <c r="F4" s="267">
        <f>SUM(F5:F82)</f>
        <v>18590</v>
      </c>
      <c r="G4" s="267"/>
      <c r="H4" s="267">
        <f>SUM(H5:H82)</f>
        <v>3260</v>
      </c>
      <c r="I4" s="267">
        <f>SUM(I5:I10)</f>
        <v>0</v>
      </c>
      <c r="J4" s="267">
        <f>SUM(J5:J95)</f>
        <v>400</v>
      </c>
      <c r="K4" s="267">
        <f>SUM(K5:K10)</f>
        <v>0</v>
      </c>
      <c r="L4" s="268">
        <f>SUM(E4,F4,H4,I4,J4,K4)</f>
        <v>22250</v>
      </c>
    </row>
    <row r="5" spans="1:12" s="192" customFormat="1" ht="25.5" customHeight="1" x14ac:dyDescent="0.25">
      <c r="A5" s="297">
        <v>45312</v>
      </c>
      <c r="B5" s="298" t="s">
        <v>160</v>
      </c>
      <c r="C5" s="299" t="s">
        <v>166</v>
      </c>
      <c r="D5" s="298">
        <v>25</v>
      </c>
      <c r="E5" s="269"/>
      <c r="F5" s="353">
        <v>1250</v>
      </c>
      <c r="G5" s="353" t="s">
        <v>129</v>
      </c>
      <c r="H5" s="356">
        <v>280</v>
      </c>
      <c r="I5" s="262"/>
      <c r="J5" s="262"/>
      <c r="K5" s="262"/>
      <c r="L5" s="269">
        <f>SUM(F5:H5)</f>
        <v>1530</v>
      </c>
    </row>
    <row r="6" spans="1:12" s="192" customFormat="1" ht="28.5" customHeight="1" x14ac:dyDescent="0.25">
      <c r="A6" s="274">
        <v>45312</v>
      </c>
      <c r="B6" s="209" t="s">
        <v>161</v>
      </c>
      <c r="C6" s="275" t="s">
        <v>158</v>
      </c>
      <c r="D6" s="209">
        <v>77</v>
      </c>
      <c r="E6" s="269"/>
      <c r="F6" s="354"/>
      <c r="G6" s="354"/>
      <c r="H6" s="357"/>
      <c r="I6" s="262"/>
      <c r="J6" s="262"/>
      <c r="K6" s="262"/>
      <c r="L6" s="269">
        <f t="shared" ref="L6:L22" si="0">SUM(F6:H6)</f>
        <v>0</v>
      </c>
    </row>
    <row r="7" spans="1:12" s="192" customFormat="1" ht="30.75" customHeight="1" x14ac:dyDescent="0.25">
      <c r="A7" s="274">
        <v>45312</v>
      </c>
      <c r="B7" s="276" t="s">
        <v>162</v>
      </c>
      <c r="C7" s="278" t="s">
        <v>167</v>
      </c>
      <c r="D7" s="209">
        <v>25</v>
      </c>
      <c r="E7" s="269"/>
      <c r="F7" s="354"/>
      <c r="G7" s="354"/>
      <c r="H7" s="357"/>
      <c r="I7" s="262"/>
      <c r="J7" s="262"/>
      <c r="K7" s="262"/>
      <c r="L7" s="269">
        <f t="shared" si="0"/>
        <v>0</v>
      </c>
    </row>
    <row r="8" spans="1:12" s="192" customFormat="1" ht="18.75" x14ac:dyDescent="0.25">
      <c r="A8" s="274">
        <v>45312</v>
      </c>
      <c r="B8" s="209" t="s">
        <v>163</v>
      </c>
      <c r="C8" s="209" t="s">
        <v>157</v>
      </c>
      <c r="D8" s="209">
        <v>31</v>
      </c>
      <c r="E8" s="269"/>
      <c r="F8" s="355"/>
      <c r="G8" s="355"/>
      <c r="H8" s="358"/>
      <c r="I8" s="262"/>
      <c r="J8" s="262"/>
      <c r="K8" s="262"/>
      <c r="L8" s="269">
        <f t="shared" si="0"/>
        <v>0</v>
      </c>
    </row>
    <row r="9" spans="1:12" s="303" customFormat="1" ht="18.75" x14ac:dyDescent="0.25">
      <c r="A9" s="273">
        <v>45313</v>
      </c>
      <c r="B9" s="300" t="s">
        <v>164</v>
      </c>
      <c r="C9" s="304" t="s">
        <v>168</v>
      </c>
      <c r="D9" s="300">
        <v>15</v>
      </c>
      <c r="E9" s="301"/>
      <c r="F9" s="301">
        <v>100</v>
      </c>
      <c r="G9" s="301" t="s">
        <v>129</v>
      </c>
      <c r="H9" s="302">
        <v>100</v>
      </c>
      <c r="I9" s="302"/>
      <c r="J9" s="302"/>
      <c r="K9" s="302"/>
      <c r="L9" s="301">
        <f t="shared" si="0"/>
        <v>200</v>
      </c>
    </row>
    <row r="10" spans="1:12" s="192" customFormat="1" ht="28.5" customHeight="1" x14ac:dyDescent="0.25">
      <c r="A10" s="274">
        <v>45313</v>
      </c>
      <c r="B10" s="209" t="s">
        <v>165</v>
      </c>
      <c r="C10" s="275" t="s">
        <v>169</v>
      </c>
      <c r="D10" s="209">
        <v>25</v>
      </c>
      <c r="E10" s="269"/>
      <c r="F10" s="269">
        <v>100</v>
      </c>
      <c r="G10" s="269" t="s">
        <v>124</v>
      </c>
      <c r="H10" s="262">
        <v>60</v>
      </c>
      <c r="I10" s="262"/>
      <c r="J10" s="262"/>
      <c r="K10" s="262"/>
      <c r="L10" s="269">
        <f t="shared" si="0"/>
        <v>160</v>
      </c>
    </row>
    <row r="11" spans="1:12" s="303" customFormat="1" ht="27.75" customHeight="1" x14ac:dyDescent="0.25">
      <c r="A11" s="273">
        <v>45314</v>
      </c>
      <c r="B11" s="272" t="s">
        <v>181</v>
      </c>
      <c r="C11" s="304" t="s">
        <v>176</v>
      </c>
      <c r="D11" s="300">
        <v>1</v>
      </c>
      <c r="E11" s="301"/>
      <c r="F11" s="353">
        <v>1460</v>
      </c>
      <c r="G11" s="353" t="s">
        <v>124</v>
      </c>
      <c r="H11" s="356">
        <v>300</v>
      </c>
      <c r="I11" s="302"/>
      <c r="J11" s="302"/>
      <c r="K11" s="302"/>
      <c r="L11" s="269">
        <f t="shared" si="0"/>
        <v>1760</v>
      </c>
    </row>
    <row r="12" spans="1:12" s="192" customFormat="1" ht="32.25" customHeight="1" x14ac:dyDescent="0.25">
      <c r="A12" s="274">
        <v>45314</v>
      </c>
      <c r="B12" s="209">
        <v>49430</v>
      </c>
      <c r="C12" s="209" t="s">
        <v>177</v>
      </c>
      <c r="D12" s="209">
        <v>160</v>
      </c>
      <c r="E12" s="269"/>
      <c r="F12" s="354"/>
      <c r="G12" s="354"/>
      <c r="H12" s="357"/>
      <c r="I12" s="262"/>
      <c r="J12" s="262"/>
      <c r="K12" s="262"/>
      <c r="L12" s="269">
        <f t="shared" si="0"/>
        <v>0</v>
      </c>
    </row>
    <row r="13" spans="1:12" s="192" customFormat="1" ht="30" x14ac:dyDescent="0.25">
      <c r="A13" s="274">
        <v>45314</v>
      </c>
      <c r="B13" s="276" t="s">
        <v>182</v>
      </c>
      <c r="C13" s="278" t="s">
        <v>178</v>
      </c>
      <c r="D13" s="209">
        <v>8</v>
      </c>
      <c r="E13" s="269"/>
      <c r="F13" s="354"/>
      <c r="G13" s="354"/>
      <c r="H13" s="357"/>
      <c r="I13" s="262"/>
      <c r="J13" s="262"/>
      <c r="K13" s="262"/>
      <c r="L13" s="269">
        <f t="shared" si="0"/>
        <v>0</v>
      </c>
    </row>
    <row r="14" spans="1:12" s="192" customFormat="1" ht="30.75" customHeight="1" x14ac:dyDescent="0.25">
      <c r="A14" s="274">
        <v>45314</v>
      </c>
      <c r="B14" s="209" t="s">
        <v>183</v>
      </c>
      <c r="C14" s="275" t="s">
        <v>179</v>
      </c>
      <c r="D14" s="209">
        <v>13</v>
      </c>
      <c r="E14" s="269"/>
      <c r="F14" s="355"/>
      <c r="G14" s="355"/>
      <c r="H14" s="358"/>
      <c r="I14" s="262"/>
      <c r="J14" s="262"/>
      <c r="K14" s="262"/>
      <c r="L14" s="269">
        <f t="shared" si="0"/>
        <v>0</v>
      </c>
    </row>
    <row r="15" spans="1:12" s="192" customFormat="1" ht="27.75" customHeight="1" x14ac:dyDescent="0.25">
      <c r="A15" s="274">
        <v>45314</v>
      </c>
      <c r="B15" s="209">
        <v>49501</v>
      </c>
      <c r="C15" s="305" t="s">
        <v>180</v>
      </c>
      <c r="D15" s="209">
        <v>45</v>
      </c>
      <c r="E15" s="269"/>
      <c r="F15" s="353">
        <v>500</v>
      </c>
      <c r="G15" s="353" t="s">
        <v>129</v>
      </c>
      <c r="H15" s="356">
        <v>150</v>
      </c>
      <c r="I15" s="262"/>
      <c r="J15" s="262"/>
      <c r="K15" s="262"/>
      <c r="L15" s="269">
        <f t="shared" si="0"/>
        <v>650</v>
      </c>
    </row>
    <row r="16" spans="1:12" s="192" customFormat="1" ht="28.5" customHeight="1" x14ac:dyDescent="0.25">
      <c r="A16" s="287">
        <v>45314</v>
      </c>
      <c r="B16" s="300" t="s">
        <v>184</v>
      </c>
      <c r="C16" s="288" t="s">
        <v>175</v>
      </c>
      <c r="D16" s="306">
        <v>52</v>
      </c>
      <c r="E16" s="269"/>
      <c r="F16" s="355"/>
      <c r="G16" s="355"/>
      <c r="H16" s="358"/>
      <c r="I16" s="262"/>
      <c r="J16" s="262"/>
      <c r="K16" s="262"/>
      <c r="L16" s="269">
        <f t="shared" si="0"/>
        <v>0</v>
      </c>
    </row>
    <row r="17" spans="1:12" s="303" customFormat="1" ht="18.75" x14ac:dyDescent="0.3">
      <c r="A17" s="273">
        <v>45315</v>
      </c>
      <c r="B17" s="300" t="s">
        <v>189</v>
      </c>
      <c r="C17" s="304" t="s">
        <v>195</v>
      </c>
      <c r="D17" s="311">
        <v>73</v>
      </c>
      <c r="E17" s="301"/>
      <c r="F17" s="301">
        <v>150</v>
      </c>
      <c r="G17" s="301" t="s">
        <v>129</v>
      </c>
      <c r="H17" s="302">
        <v>50</v>
      </c>
      <c r="I17" s="307"/>
      <c r="J17" s="302"/>
      <c r="K17" s="308"/>
      <c r="L17" s="301">
        <f t="shared" si="0"/>
        <v>200</v>
      </c>
    </row>
    <row r="18" spans="1:12" s="192" customFormat="1" ht="18.75" x14ac:dyDescent="0.3">
      <c r="A18" s="274">
        <v>45315</v>
      </c>
      <c r="B18" s="209" t="s">
        <v>190</v>
      </c>
      <c r="C18" s="209" t="s">
        <v>196</v>
      </c>
      <c r="D18" s="209">
        <v>46</v>
      </c>
      <c r="E18" s="269"/>
      <c r="F18" s="269"/>
      <c r="G18" s="269" t="s">
        <v>156</v>
      </c>
      <c r="H18" s="262"/>
      <c r="I18" s="270"/>
      <c r="J18" s="262"/>
      <c r="K18" s="270"/>
      <c r="L18" s="269">
        <f t="shared" si="0"/>
        <v>0</v>
      </c>
    </row>
    <row r="19" spans="1:12" s="192" customFormat="1" ht="18.75" x14ac:dyDescent="0.3">
      <c r="A19" s="274">
        <v>45315</v>
      </c>
      <c r="B19" s="209" t="s">
        <v>191</v>
      </c>
      <c r="C19" s="275" t="s">
        <v>197</v>
      </c>
      <c r="D19" s="209">
        <v>25</v>
      </c>
      <c r="E19" s="269"/>
      <c r="F19" s="353">
        <v>100</v>
      </c>
      <c r="G19" s="353" t="s">
        <v>129</v>
      </c>
      <c r="H19" s="356">
        <v>50</v>
      </c>
      <c r="I19" s="270"/>
      <c r="J19" s="262"/>
      <c r="K19" s="270"/>
      <c r="L19" s="269">
        <f t="shared" si="0"/>
        <v>150</v>
      </c>
    </row>
    <row r="20" spans="1:12" s="192" customFormat="1" ht="51.75" customHeight="1" x14ac:dyDescent="0.3">
      <c r="A20" s="274">
        <v>45315</v>
      </c>
      <c r="B20" s="209" t="s">
        <v>192</v>
      </c>
      <c r="C20" s="275" t="s">
        <v>197</v>
      </c>
      <c r="D20" s="209">
        <v>12</v>
      </c>
      <c r="E20" s="269"/>
      <c r="F20" s="355"/>
      <c r="G20" s="355"/>
      <c r="H20" s="358"/>
      <c r="I20" s="270"/>
      <c r="J20" s="270"/>
      <c r="K20" s="270"/>
      <c r="L20" s="269">
        <f t="shared" si="0"/>
        <v>0</v>
      </c>
    </row>
    <row r="21" spans="1:12" s="192" customFormat="1" ht="53.25" customHeight="1" x14ac:dyDescent="0.3">
      <c r="A21" s="274">
        <v>45315</v>
      </c>
      <c r="B21" s="209" t="s">
        <v>193</v>
      </c>
      <c r="C21" s="275" t="s">
        <v>198</v>
      </c>
      <c r="D21" s="209">
        <v>80</v>
      </c>
      <c r="E21" s="269"/>
      <c r="F21" s="269">
        <v>250</v>
      </c>
      <c r="G21" s="269" t="s">
        <v>129</v>
      </c>
      <c r="H21" s="262">
        <v>100</v>
      </c>
      <c r="I21" s="270"/>
      <c r="J21" s="270"/>
      <c r="K21" s="270"/>
      <c r="L21" s="269">
        <f t="shared" si="0"/>
        <v>350</v>
      </c>
    </row>
    <row r="22" spans="1:12" s="192" customFormat="1" ht="55.5" customHeight="1" x14ac:dyDescent="0.3">
      <c r="A22" s="274">
        <v>45315</v>
      </c>
      <c r="B22" s="309">
        <v>49568</v>
      </c>
      <c r="C22" s="310" t="s">
        <v>199</v>
      </c>
      <c r="D22" s="309">
        <v>80</v>
      </c>
      <c r="E22" s="269"/>
      <c r="F22" s="312">
        <v>230</v>
      </c>
      <c r="G22" s="269" t="s">
        <v>129</v>
      </c>
      <c r="H22" s="262">
        <v>60</v>
      </c>
      <c r="I22" s="270"/>
      <c r="J22" s="270"/>
      <c r="K22" s="270"/>
      <c r="L22" s="269">
        <f t="shared" si="0"/>
        <v>290</v>
      </c>
    </row>
    <row r="23" spans="1:12" s="192" customFormat="1" ht="51.75" customHeight="1" x14ac:dyDescent="0.3">
      <c r="A23" s="274">
        <v>45315</v>
      </c>
      <c r="B23" s="272" t="s">
        <v>194</v>
      </c>
      <c r="C23" s="272" t="s">
        <v>200</v>
      </c>
      <c r="D23" s="272">
        <v>80</v>
      </c>
      <c r="E23" s="269"/>
      <c r="F23" s="269">
        <v>650</v>
      </c>
      <c r="G23" s="269" t="s">
        <v>124</v>
      </c>
      <c r="H23" s="262">
        <v>200</v>
      </c>
      <c r="I23" s="270"/>
      <c r="J23" s="270"/>
      <c r="K23" s="270"/>
      <c r="L23" s="269">
        <f>SUM(F23:H23)</f>
        <v>850</v>
      </c>
    </row>
    <row r="24" spans="1:12" s="303" customFormat="1" ht="33" customHeight="1" x14ac:dyDescent="0.3">
      <c r="A24" s="273">
        <v>45316</v>
      </c>
      <c r="B24" s="300" t="s">
        <v>208</v>
      </c>
      <c r="C24" s="304" t="s">
        <v>217</v>
      </c>
      <c r="D24" s="300">
        <v>25</v>
      </c>
      <c r="E24" s="301"/>
      <c r="F24" s="360">
        <v>1400</v>
      </c>
      <c r="G24" s="360" t="s">
        <v>129</v>
      </c>
      <c r="H24" s="363">
        <v>200</v>
      </c>
      <c r="I24" s="308"/>
      <c r="J24" s="308"/>
      <c r="K24" s="308"/>
      <c r="L24" s="301">
        <f t="shared" ref="L24:L50" si="1">SUM(F24:H24)</f>
        <v>1600</v>
      </c>
    </row>
    <row r="25" spans="1:12" s="192" customFormat="1" ht="36.75" customHeight="1" x14ac:dyDescent="0.3">
      <c r="A25" s="274">
        <v>45316</v>
      </c>
      <c r="B25" s="209" t="s">
        <v>209</v>
      </c>
      <c r="C25" s="209" t="s">
        <v>218</v>
      </c>
      <c r="D25" s="209">
        <v>175</v>
      </c>
      <c r="E25" s="269"/>
      <c r="F25" s="361"/>
      <c r="G25" s="361"/>
      <c r="H25" s="364"/>
      <c r="I25" s="270"/>
      <c r="J25" s="270"/>
      <c r="K25" s="270"/>
      <c r="L25" s="269">
        <f t="shared" si="1"/>
        <v>0</v>
      </c>
    </row>
    <row r="26" spans="1:12" s="192" customFormat="1" ht="24.75" customHeight="1" x14ac:dyDescent="0.25">
      <c r="A26" s="274">
        <v>45316</v>
      </c>
      <c r="B26" s="209" t="s">
        <v>210</v>
      </c>
      <c r="C26" s="275" t="s">
        <v>219</v>
      </c>
      <c r="D26" s="209">
        <v>14</v>
      </c>
      <c r="E26" s="290"/>
      <c r="F26" s="361"/>
      <c r="G26" s="361"/>
      <c r="H26" s="364"/>
      <c r="I26" s="292"/>
      <c r="J26" s="293"/>
      <c r="K26" s="293"/>
      <c r="L26" s="269">
        <f t="shared" si="1"/>
        <v>0</v>
      </c>
    </row>
    <row r="27" spans="1:12" s="192" customFormat="1" ht="18" x14ac:dyDescent="0.25">
      <c r="A27" s="274">
        <v>45316</v>
      </c>
      <c r="B27" s="209" t="s">
        <v>211</v>
      </c>
      <c r="C27" s="275" t="s">
        <v>220</v>
      </c>
      <c r="D27" s="209">
        <v>4</v>
      </c>
      <c r="E27" s="290"/>
      <c r="F27" s="362"/>
      <c r="G27" s="362"/>
      <c r="H27" s="365"/>
      <c r="I27" s="292"/>
      <c r="J27" s="293"/>
      <c r="K27" s="293"/>
      <c r="L27" s="269">
        <f t="shared" si="1"/>
        <v>0</v>
      </c>
    </row>
    <row r="28" spans="1:12" s="192" customFormat="1" ht="18" x14ac:dyDescent="0.25">
      <c r="A28" s="274">
        <v>45316</v>
      </c>
      <c r="B28" s="209" t="s">
        <v>212</v>
      </c>
      <c r="C28" s="275" t="s">
        <v>221</v>
      </c>
      <c r="D28" s="209">
        <v>16</v>
      </c>
      <c r="E28" s="290"/>
      <c r="F28" s="290">
        <v>120</v>
      </c>
      <c r="G28" s="290" t="s">
        <v>129</v>
      </c>
      <c r="H28" s="295">
        <v>100</v>
      </c>
      <c r="I28" s="292"/>
      <c r="J28" s="293"/>
      <c r="K28" s="293"/>
      <c r="L28" s="269">
        <f t="shared" si="1"/>
        <v>220</v>
      </c>
    </row>
    <row r="29" spans="1:12" s="303" customFormat="1" ht="18" x14ac:dyDescent="0.25">
      <c r="A29" s="273">
        <v>45318</v>
      </c>
      <c r="B29" s="321" t="s">
        <v>213</v>
      </c>
      <c r="C29" s="304" t="s">
        <v>222</v>
      </c>
      <c r="D29" s="300">
        <v>80</v>
      </c>
      <c r="E29" s="316"/>
      <c r="F29" s="347">
        <v>2000</v>
      </c>
      <c r="G29" s="347" t="s">
        <v>226</v>
      </c>
      <c r="H29" s="350">
        <v>500</v>
      </c>
      <c r="I29" s="317"/>
      <c r="J29" s="350">
        <v>100</v>
      </c>
      <c r="K29" s="318"/>
      <c r="L29" s="301">
        <f t="shared" si="1"/>
        <v>2500</v>
      </c>
    </row>
    <row r="30" spans="1:12" s="192" customFormat="1" ht="18" x14ac:dyDescent="0.25">
      <c r="A30" s="274">
        <v>45318</v>
      </c>
      <c r="B30" s="272" t="s">
        <v>214</v>
      </c>
      <c r="C30" s="272" t="s">
        <v>223</v>
      </c>
      <c r="D30" s="272">
        <v>80</v>
      </c>
      <c r="E30" s="290"/>
      <c r="F30" s="348"/>
      <c r="G30" s="348"/>
      <c r="H30" s="351"/>
      <c r="I30" s="292"/>
      <c r="J30" s="351"/>
      <c r="K30" s="293"/>
      <c r="L30" s="269">
        <f t="shared" si="1"/>
        <v>0</v>
      </c>
    </row>
    <row r="31" spans="1:12" s="192" customFormat="1" ht="18" x14ac:dyDescent="0.25">
      <c r="A31" s="274">
        <v>45318</v>
      </c>
      <c r="B31" s="313" t="s">
        <v>215</v>
      </c>
      <c r="C31" s="275" t="s">
        <v>224</v>
      </c>
      <c r="D31" s="272">
        <v>80</v>
      </c>
      <c r="E31" s="290"/>
      <c r="F31" s="348"/>
      <c r="G31" s="348"/>
      <c r="H31" s="351"/>
      <c r="I31" s="292"/>
      <c r="J31" s="351"/>
      <c r="K31" s="293"/>
      <c r="L31" s="269">
        <f t="shared" si="1"/>
        <v>0</v>
      </c>
    </row>
    <row r="32" spans="1:12" s="192" customFormat="1" ht="18" x14ac:dyDescent="0.25">
      <c r="A32" s="274">
        <v>45318</v>
      </c>
      <c r="B32" s="314" t="s">
        <v>216</v>
      </c>
      <c r="C32" s="275" t="s">
        <v>225</v>
      </c>
      <c r="D32" s="209">
        <v>30</v>
      </c>
      <c r="E32" s="290"/>
      <c r="F32" s="349"/>
      <c r="G32" s="349"/>
      <c r="H32" s="352"/>
      <c r="I32" s="292"/>
      <c r="J32" s="352"/>
      <c r="K32" s="293"/>
      <c r="L32" s="269">
        <f t="shared" si="1"/>
        <v>0</v>
      </c>
    </row>
    <row r="33" spans="1:12" s="303" customFormat="1" ht="30" x14ac:dyDescent="0.25">
      <c r="A33" s="273">
        <v>45319</v>
      </c>
      <c r="B33" s="300" t="s">
        <v>236</v>
      </c>
      <c r="C33" s="304" t="s">
        <v>246</v>
      </c>
      <c r="D33" s="311">
        <v>15</v>
      </c>
      <c r="E33" s="316"/>
      <c r="F33" s="347">
        <v>270</v>
      </c>
      <c r="G33" s="347" t="s">
        <v>129</v>
      </c>
      <c r="H33" s="350">
        <v>100</v>
      </c>
      <c r="I33" s="317"/>
      <c r="J33" s="318"/>
      <c r="K33" s="318"/>
      <c r="L33" s="301">
        <f t="shared" si="1"/>
        <v>370</v>
      </c>
    </row>
    <row r="34" spans="1:12" s="192" customFormat="1" ht="30" x14ac:dyDescent="0.25">
      <c r="A34" s="274">
        <v>45319</v>
      </c>
      <c r="B34" s="209">
        <v>50090</v>
      </c>
      <c r="C34" s="275" t="s">
        <v>247</v>
      </c>
      <c r="D34" s="209">
        <v>18</v>
      </c>
      <c r="E34" s="290"/>
      <c r="F34" s="348"/>
      <c r="G34" s="348"/>
      <c r="H34" s="351"/>
      <c r="I34" s="292"/>
      <c r="J34" s="293"/>
      <c r="K34" s="293"/>
      <c r="L34" s="269">
        <f t="shared" si="1"/>
        <v>0</v>
      </c>
    </row>
    <row r="35" spans="1:12" s="192" customFormat="1" ht="18" x14ac:dyDescent="0.25">
      <c r="A35" s="274">
        <v>45319</v>
      </c>
      <c r="B35" s="209" t="s">
        <v>237</v>
      </c>
      <c r="C35" s="275" t="s">
        <v>248</v>
      </c>
      <c r="D35" s="209">
        <v>15</v>
      </c>
      <c r="E35" s="290"/>
      <c r="F35" s="349"/>
      <c r="G35" s="349"/>
      <c r="H35" s="352"/>
      <c r="I35" s="292"/>
      <c r="J35" s="293"/>
      <c r="K35" s="293"/>
      <c r="L35" s="269">
        <f t="shared" si="1"/>
        <v>0</v>
      </c>
    </row>
    <row r="36" spans="1:12" s="192" customFormat="1" ht="18" x14ac:dyDescent="0.25">
      <c r="A36" s="274">
        <v>45319</v>
      </c>
      <c r="B36" s="209" t="s">
        <v>238</v>
      </c>
      <c r="C36" s="275" t="s">
        <v>157</v>
      </c>
      <c r="D36" s="209">
        <v>160</v>
      </c>
      <c r="E36" s="290"/>
      <c r="F36" s="290">
        <v>1080</v>
      </c>
      <c r="G36" s="290" t="s">
        <v>129</v>
      </c>
      <c r="H36" s="291">
        <v>250</v>
      </c>
      <c r="I36" s="296"/>
      <c r="J36" s="291"/>
      <c r="K36" s="291"/>
      <c r="L36" s="269">
        <f t="shared" si="1"/>
        <v>1330</v>
      </c>
    </row>
    <row r="37" spans="1:12" s="303" customFormat="1" ht="18" x14ac:dyDescent="0.25">
      <c r="A37" s="273">
        <v>45320</v>
      </c>
      <c r="B37" s="321" t="s">
        <v>239</v>
      </c>
      <c r="C37" s="322" t="s">
        <v>249</v>
      </c>
      <c r="D37" s="300">
        <v>12</v>
      </c>
      <c r="E37" s="316"/>
      <c r="F37" s="347">
        <v>5600</v>
      </c>
      <c r="G37" s="347" t="s">
        <v>226</v>
      </c>
      <c r="H37" s="350"/>
      <c r="I37" s="323"/>
      <c r="J37" s="324"/>
      <c r="K37" s="324"/>
      <c r="L37" s="301">
        <f t="shared" si="1"/>
        <v>5600</v>
      </c>
    </row>
    <row r="38" spans="1:12" s="192" customFormat="1" ht="18" x14ac:dyDescent="0.25">
      <c r="A38" s="274">
        <v>45320</v>
      </c>
      <c r="B38" s="272" t="s">
        <v>240</v>
      </c>
      <c r="C38" s="272" t="s">
        <v>250</v>
      </c>
      <c r="D38" s="272">
        <v>13</v>
      </c>
      <c r="E38" s="290"/>
      <c r="F38" s="348"/>
      <c r="G38" s="348"/>
      <c r="H38" s="351"/>
      <c r="I38" s="296"/>
      <c r="J38" s="291"/>
      <c r="K38" s="291"/>
      <c r="L38" s="269">
        <f t="shared" si="1"/>
        <v>0</v>
      </c>
    </row>
    <row r="39" spans="1:12" s="192" customFormat="1" ht="30" x14ac:dyDescent="0.25">
      <c r="A39" s="274">
        <v>45320</v>
      </c>
      <c r="B39" s="313" t="s">
        <v>241</v>
      </c>
      <c r="C39" s="319" t="s">
        <v>251</v>
      </c>
      <c r="D39" s="272">
        <v>51</v>
      </c>
      <c r="E39" s="290"/>
      <c r="F39" s="348"/>
      <c r="G39" s="348"/>
      <c r="H39" s="351"/>
      <c r="I39" s="296"/>
      <c r="J39" s="291">
        <v>300</v>
      </c>
      <c r="K39" s="291"/>
      <c r="L39" s="269">
        <f t="shared" si="1"/>
        <v>0</v>
      </c>
    </row>
    <row r="40" spans="1:12" s="192" customFormat="1" ht="18" x14ac:dyDescent="0.25">
      <c r="A40" s="274">
        <v>45320</v>
      </c>
      <c r="B40" s="314" t="s">
        <v>242</v>
      </c>
      <c r="C40" s="275" t="s">
        <v>252</v>
      </c>
      <c r="D40" s="209">
        <v>80</v>
      </c>
      <c r="E40" s="290"/>
      <c r="F40" s="348"/>
      <c r="G40" s="348"/>
      <c r="H40" s="351"/>
      <c r="I40" s="296"/>
      <c r="J40" s="291"/>
      <c r="K40" s="291"/>
      <c r="L40" s="269">
        <f t="shared" si="1"/>
        <v>0</v>
      </c>
    </row>
    <row r="41" spans="1:12" s="192" customFormat="1" ht="18" x14ac:dyDescent="0.25">
      <c r="A41" s="274">
        <v>45320</v>
      </c>
      <c r="B41" s="276" t="s">
        <v>243</v>
      </c>
      <c r="C41" s="278" t="s">
        <v>253</v>
      </c>
      <c r="D41" s="209">
        <v>80</v>
      </c>
      <c r="E41" s="290"/>
      <c r="F41" s="348"/>
      <c r="G41" s="348"/>
      <c r="H41" s="351"/>
      <c r="I41" s="296"/>
      <c r="J41" s="291"/>
      <c r="K41" s="291"/>
      <c r="L41" s="269">
        <f t="shared" si="1"/>
        <v>0</v>
      </c>
    </row>
    <row r="42" spans="1:12" s="192" customFormat="1" ht="18" x14ac:dyDescent="0.25">
      <c r="A42" s="274">
        <v>45320</v>
      </c>
      <c r="B42" s="209" t="s">
        <v>244</v>
      </c>
      <c r="C42" s="275" t="s">
        <v>254</v>
      </c>
      <c r="D42" s="209">
        <v>874</v>
      </c>
      <c r="E42" s="290"/>
      <c r="F42" s="348"/>
      <c r="G42" s="348"/>
      <c r="H42" s="351"/>
      <c r="I42" s="296"/>
      <c r="J42" s="291"/>
      <c r="K42" s="291"/>
      <c r="L42" s="269">
        <f t="shared" si="1"/>
        <v>0</v>
      </c>
    </row>
    <row r="43" spans="1:12" s="192" customFormat="1" ht="30" x14ac:dyDescent="0.25">
      <c r="A43" s="274">
        <v>45320</v>
      </c>
      <c r="B43" s="288" t="s">
        <v>245</v>
      </c>
      <c r="C43" s="288" t="s">
        <v>255</v>
      </c>
      <c r="D43" s="272">
        <v>26</v>
      </c>
      <c r="E43" s="290"/>
      <c r="F43" s="348"/>
      <c r="G43" s="348"/>
      <c r="H43" s="351"/>
      <c r="I43" s="296"/>
      <c r="J43" s="291"/>
      <c r="K43" s="296"/>
      <c r="L43" s="269">
        <f t="shared" si="1"/>
        <v>0</v>
      </c>
    </row>
    <row r="44" spans="1:12" s="192" customFormat="1" ht="18" x14ac:dyDescent="0.25">
      <c r="A44" s="274">
        <v>45320</v>
      </c>
      <c r="B44" s="275" t="s">
        <v>259</v>
      </c>
      <c r="C44" s="294" t="s">
        <v>260</v>
      </c>
      <c r="D44" s="289">
        <v>65</v>
      </c>
      <c r="E44" s="290"/>
      <c r="F44" s="349"/>
      <c r="G44" s="349"/>
      <c r="H44" s="352"/>
      <c r="I44" s="296"/>
      <c r="J44" s="296"/>
      <c r="K44" s="296"/>
      <c r="L44" s="269">
        <f t="shared" si="1"/>
        <v>0</v>
      </c>
    </row>
    <row r="45" spans="1:12" s="328" customFormat="1" ht="18" x14ac:dyDescent="0.25">
      <c r="A45" s="273">
        <v>45321</v>
      </c>
      <c r="B45" s="329">
        <v>50502</v>
      </c>
      <c r="C45" s="330" t="s">
        <v>264</v>
      </c>
      <c r="D45" s="300">
        <v>25</v>
      </c>
      <c r="E45" s="325"/>
      <c r="F45" s="325">
        <v>80</v>
      </c>
      <c r="G45" s="325" t="s">
        <v>268</v>
      </c>
      <c r="H45" s="326">
        <v>60</v>
      </c>
      <c r="I45" s="327"/>
      <c r="J45" s="327"/>
      <c r="K45" s="327"/>
      <c r="L45" s="301">
        <f t="shared" si="1"/>
        <v>140</v>
      </c>
    </row>
    <row r="46" spans="1:12" ht="18" x14ac:dyDescent="0.25">
      <c r="A46" s="274">
        <v>45321</v>
      </c>
      <c r="B46" s="314">
        <v>50303</v>
      </c>
      <c r="C46" s="275" t="s">
        <v>265</v>
      </c>
      <c r="D46" s="209">
        <v>25</v>
      </c>
      <c r="E46" s="178"/>
      <c r="F46" s="341">
        <v>2000</v>
      </c>
      <c r="G46" s="341" t="s">
        <v>226</v>
      </c>
      <c r="H46" s="344">
        <v>500</v>
      </c>
      <c r="I46" s="37"/>
      <c r="J46" s="37"/>
      <c r="K46" s="37"/>
      <c r="L46" s="269">
        <f t="shared" si="1"/>
        <v>2500</v>
      </c>
    </row>
    <row r="47" spans="1:12" ht="30" x14ac:dyDescent="0.25">
      <c r="A47" s="274">
        <v>45321</v>
      </c>
      <c r="B47" s="209">
        <v>50305</v>
      </c>
      <c r="C47" s="275" t="s">
        <v>266</v>
      </c>
      <c r="D47" s="47">
        <v>80</v>
      </c>
      <c r="E47" s="178"/>
      <c r="F47" s="342"/>
      <c r="G47" s="342"/>
      <c r="H47" s="345"/>
      <c r="I47" s="37"/>
      <c r="J47" s="37"/>
      <c r="K47" s="37"/>
      <c r="L47" s="269">
        <f t="shared" si="1"/>
        <v>0</v>
      </c>
    </row>
    <row r="48" spans="1:12" ht="30" x14ac:dyDescent="0.25">
      <c r="A48" s="274">
        <v>45321</v>
      </c>
      <c r="B48" s="209">
        <v>50330</v>
      </c>
      <c r="C48" s="275" t="s">
        <v>267</v>
      </c>
      <c r="D48" s="47">
        <v>112</v>
      </c>
      <c r="E48" s="178"/>
      <c r="F48" s="343"/>
      <c r="G48" s="343"/>
      <c r="H48" s="346"/>
      <c r="I48" s="37"/>
      <c r="J48" s="37"/>
      <c r="K48" s="37"/>
      <c r="L48" s="269">
        <f t="shared" si="1"/>
        <v>0</v>
      </c>
    </row>
    <row r="49" spans="1:12" s="328" customFormat="1" ht="18" x14ac:dyDescent="0.25">
      <c r="A49" s="273">
        <v>45322</v>
      </c>
      <c r="B49" s="321" t="s">
        <v>272</v>
      </c>
      <c r="C49" s="322" t="s">
        <v>269</v>
      </c>
      <c r="D49" s="300">
        <v>16</v>
      </c>
      <c r="E49" s="316"/>
      <c r="F49" s="341">
        <v>1250</v>
      </c>
      <c r="G49" s="341" t="s">
        <v>129</v>
      </c>
      <c r="H49" s="344">
        <v>200</v>
      </c>
      <c r="I49" s="323"/>
      <c r="J49" s="323"/>
      <c r="K49" s="323"/>
      <c r="L49" s="301">
        <f t="shared" si="1"/>
        <v>1450</v>
      </c>
    </row>
    <row r="50" spans="1:12" ht="18" x14ac:dyDescent="0.25">
      <c r="A50" s="274">
        <v>45322</v>
      </c>
      <c r="B50" s="209" t="s">
        <v>273</v>
      </c>
      <c r="C50" s="275" t="s">
        <v>200</v>
      </c>
      <c r="D50" s="47">
        <v>80</v>
      </c>
      <c r="E50" s="178"/>
      <c r="F50" s="342"/>
      <c r="G50" s="342"/>
      <c r="H50" s="345"/>
      <c r="I50" s="37"/>
      <c r="J50" s="37"/>
      <c r="K50" s="37"/>
      <c r="L50" s="269">
        <f t="shared" si="1"/>
        <v>0</v>
      </c>
    </row>
    <row r="51" spans="1:12" ht="15.75" x14ac:dyDescent="0.25">
      <c r="A51" s="274">
        <v>45322</v>
      </c>
      <c r="B51" s="209" t="s">
        <v>274</v>
      </c>
      <c r="C51" s="275" t="s">
        <v>270</v>
      </c>
      <c r="D51" s="209">
        <v>80</v>
      </c>
      <c r="E51" s="178"/>
      <c r="F51" s="342"/>
      <c r="G51" s="342"/>
      <c r="H51" s="345"/>
      <c r="I51" s="37"/>
      <c r="J51" s="37"/>
      <c r="K51" s="37"/>
      <c r="L51" s="194"/>
    </row>
    <row r="52" spans="1:12" ht="15.75" x14ac:dyDescent="0.25">
      <c r="A52" s="274">
        <v>45322</v>
      </c>
      <c r="B52" s="209" t="s">
        <v>275</v>
      </c>
      <c r="C52" s="275" t="s">
        <v>271</v>
      </c>
      <c r="D52" s="209">
        <v>10</v>
      </c>
      <c r="E52" s="178"/>
      <c r="F52" s="343"/>
      <c r="G52" s="343"/>
      <c r="H52" s="346"/>
      <c r="I52" s="37"/>
      <c r="J52" s="37"/>
      <c r="K52" s="37"/>
      <c r="L52" s="194"/>
    </row>
    <row r="53" spans="1:12" ht="15.75" x14ac:dyDescent="0.25">
      <c r="A53" s="257"/>
      <c r="B53" s="33"/>
      <c r="C53" s="32"/>
      <c r="D53" s="33"/>
      <c r="E53" s="178"/>
      <c r="F53" s="178"/>
      <c r="G53" s="178"/>
      <c r="H53" s="36"/>
      <c r="I53" s="37"/>
      <c r="J53" s="37"/>
      <c r="K53" s="37"/>
      <c r="L53" s="194"/>
    </row>
    <row r="54" spans="1:12" ht="15.75" x14ac:dyDescent="0.25">
      <c r="A54" s="257"/>
      <c r="B54" s="33"/>
      <c r="C54" s="32"/>
      <c r="D54" s="33"/>
      <c r="E54" s="178"/>
      <c r="F54" s="178"/>
      <c r="G54" s="178"/>
      <c r="H54" s="36"/>
      <c r="I54" s="37"/>
      <c r="J54" s="37"/>
      <c r="K54" s="37"/>
      <c r="L54" s="194"/>
    </row>
    <row r="55" spans="1:12" ht="15.75" x14ac:dyDescent="0.25">
      <c r="A55" s="257"/>
      <c r="B55" s="33"/>
      <c r="C55" s="32"/>
      <c r="D55" s="33"/>
      <c r="E55" s="178"/>
      <c r="F55" s="178"/>
      <c r="G55" s="178"/>
      <c r="H55" s="36"/>
      <c r="I55" s="37"/>
      <c r="J55" s="37"/>
      <c r="K55" s="37"/>
      <c r="L55" s="194"/>
    </row>
    <row r="56" spans="1:12" ht="15.75" x14ac:dyDescent="0.25">
      <c r="A56" s="257"/>
      <c r="B56" s="33"/>
      <c r="C56" s="32"/>
      <c r="D56" s="33"/>
      <c r="E56" s="178"/>
      <c r="F56" s="178"/>
      <c r="G56" s="178"/>
      <c r="H56" s="36"/>
      <c r="I56" s="37"/>
      <c r="J56" s="37"/>
      <c r="K56" s="37"/>
      <c r="L56" s="194"/>
    </row>
    <row r="57" spans="1:12" ht="15.75" x14ac:dyDescent="0.25">
      <c r="A57" s="257"/>
      <c r="B57" s="33"/>
      <c r="C57" s="32"/>
      <c r="D57" s="33"/>
      <c r="E57" s="178"/>
      <c r="F57" s="178"/>
      <c r="G57" s="178"/>
      <c r="H57" s="36"/>
      <c r="I57" s="37"/>
      <c r="J57" s="37"/>
      <c r="K57" s="37"/>
      <c r="L57" s="194"/>
    </row>
    <row r="58" spans="1:12" ht="15.75" x14ac:dyDescent="0.25">
      <c r="A58" s="257"/>
      <c r="B58" s="33"/>
      <c r="C58" s="32"/>
      <c r="D58" s="33"/>
      <c r="E58" s="178"/>
      <c r="F58" s="178"/>
      <c r="G58" s="178"/>
      <c r="H58" s="36"/>
      <c r="I58" s="37"/>
      <c r="J58" s="37"/>
      <c r="K58" s="37"/>
      <c r="L58" s="194"/>
    </row>
    <row r="59" spans="1:12" ht="15.75" x14ac:dyDescent="0.25">
      <c r="A59" s="257"/>
      <c r="B59" s="33"/>
      <c r="C59" s="32"/>
      <c r="D59" s="33"/>
      <c r="E59" s="178"/>
      <c r="F59" s="178"/>
      <c r="G59" s="178"/>
      <c r="H59" s="36"/>
      <c r="I59" s="37"/>
      <c r="J59" s="37"/>
      <c r="K59" s="37"/>
      <c r="L59" s="194"/>
    </row>
    <row r="60" spans="1:12" ht="15.75" x14ac:dyDescent="0.25">
      <c r="A60" s="257"/>
      <c r="B60" s="33"/>
      <c r="C60" s="32"/>
      <c r="D60" s="33"/>
      <c r="E60" s="178"/>
      <c r="F60" s="178"/>
      <c r="G60" s="178"/>
      <c r="H60" s="36"/>
      <c r="I60" s="37"/>
      <c r="J60" s="37"/>
      <c r="K60" s="37"/>
      <c r="L60" s="194"/>
    </row>
  </sheetData>
  <autoFilter ref="A3:L4" xr:uid="{00000000-0009-0000-0000-000002000000}"/>
  <mergeCells count="33">
    <mergeCell ref="J29:J32"/>
    <mergeCell ref="G24:G27"/>
    <mergeCell ref="F24:F27"/>
    <mergeCell ref="H24:H27"/>
    <mergeCell ref="G29:G32"/>
    <mergeCell ref="F29:F32"/>
    <mergeCell ref="H29:H32"/>
    <mergeCell ref="G19:G20"/>
    <mergeCell ref="F19:F20"/>
    <mergeCell ref="H19:H20"/>
    <mergeCell ref="G11:G14"/>
    <mergeCell ref="F11:F14"/>
    <mergeCell ref="H11:H14"/>
    <mergeCell ref="G15:G16"/>
    <mergeCell ref="F15:F16"/>
    <mergeCell ref="H15:H16"/>
    <mergeCell ref="G5:G8"/>
    <mergeCell ref="F5:F8"/>
    <mergeCell ref="H5:H8"/>
    <mergeCell ref="A1:L1"/>
    <mergeCell ref="G2:K2"/>
    <mergeCell ref="G33:G35"/>
    <mergeCell ref="F33:F35"/>
    <mergeCell ref="H33:H35"/>
    <mergeCell ref="G37:G44"/>
    <mergeCell ref="F37:F44"/>
    <mergeCell ref="H37:H44"/>
    <mergeCell ref="G46:G48"/>
    <mergeCell ref="F46:F48"/>
    <mergeCell ref="H46:H48"/>
    <mergeCell ref="G49:G52"/>
    <mergeCell ref="F49:F52"/>
    <mergeCell ref="H49:H52"/>
  </mergeCells>
  <dataValidations count="1">
    <dataValidation type="whole" allowBlank="1" showInputMessage="1" showErrorMessage="1" sqref="F15 F28:F29 F49 E5:E49 F33 F36:F37 F45:F46 D44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66" t="s">
        <v>51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</row>
    <row r="2" spans="1:12" x14ac:dyDescent="0.25">
      <c r="A2" s="25"/>
      <c r="B2" s="26"/>
      <c r="C2" s="26"/>
      <c r="D2" s="26"/>
      <c r="E2" s="27"/>
      <c r="F2" s="27"/>
      <c r="G2" s="367" t="s">
        <v>35</v>
      </c>
      <c r="H2" s="368"/>
      <c r="I2" s="368"/>
      <c r="J2" s="368"/>
      <c r="K2" s="369"/>
      <c r="L2" s="24"/>
    </row>
    <row r="3" spans="1:12" ht="31.5" x14ac:dyDescent="0.25">
      <c r="A3" s="136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3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5"/>
  <sheetViews>
    <sheetView topLeftCell="A16" zoomScale="89" zoomScaleNormal="89" workbookViewId="0">
      <selection activeCell="D27" sqref="D27"/>
    </sheetView>
  </sheetViews>
  <sheetFormatPr defaultRowHeight="15" x14ac:dyDescent="0.25"/>
  <cols>
    <col min="2" max="2" width="15.7109375" style="138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38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70" t="s">
        <v>0</v>
      </c>
      <c r="B1" s="370"/>
      <c r="C1" s="370"/>
      <c r="D1" s="370"/>
      <c r="E1" s="370"/>
      <c r="F1" s="370"/>
      <c r="G1" s="370"/>
      <c r="I1" s="370" t="s">
        <v>0</v>
      </c>
      <c r="J1" s="370"/>
      <c r="K1" s="370"/>
      <c r="L1" s="370"/>
      <c r="M1" s="370"/>
      <c r="N1" s="370"/>
      <c r="O1" s="370"/>
    </row>
    <row r="2" spans="1:15" x14ac:dyDescent="0.25">
      <c r="A2" s="371"/>
      <c r="B2" s="371"/>
      <c r="C2" s="371"/>
      <c r="D2" s="371"/>
      <c r="E2" s="371"/>
      <c r="F2" s="371"/>
      <c r="G2" s="371"/>
      <c r="I2" s="371"/>
      <c r="J2" s="371"/>
      <c r="K2" s="371"/>
      <c r="L2" s="371"/>
      <c r="M2" s="371"/>
      <c r="N2" s="371"/>
      <c r="O2" s="371"/>
    </row>
    <row r="3" spans="1:15" ht="18.75" x14ac:dyDescent="0.3">
      <c r="A3" s="372" t="s">
        <v>83</v>
      </c>
      <c r="B3" s="372"/>
      <c r="C3" s="126" t="s">
        <v>128</v>
      </c>
      <c r="D3" s="126"/>
      <c r="E3" s="127"/>
      <c r="F3" s="128" t="s">
        <v>84</v>
      </c>
      <c r="G3" s="127" t="s">
        <v>121</v>
      </c>
      <c r="I3" s="372" t="s">
        <v>83</v>
      </c>
      <c r="J3" s="372"/>
      <c r="K3" s="126" t="s">
        <v>120</v>
      </c>
      <c r="L3" s="126"/>
      <c r="M3" s="127"/>
      <c r="N3" s="128" t="s">
        <v>84</v>
      </c>
      <c r="O3" s="127" t="s">
        <v>118</v>
      </c>
    </row>
    <row r="5" spans="1:15" x14ac:dyDescent="0.25">
      <c r="A5" s="103" t="s">
        <v>77</v>
      </c>
      <c r="B5" s="173" t="s">
        <v>36</v>
      </c>
      <c r="C5" s="103" t="s">
        <v>85</v>
      </c>
      <c r="D5" s="103" t="s">
        <v>86</v>
      </c>
      <c r="E5" s="103" t="s">
        <v>88</v>
      </c>
      <c r="F5" s="103" t="s">
        <v>87</v>
      </c>
      <c r="G5" s="129" t="s">
        <v>56</v>
      </c>
      <c r="I5" s="103" t="s">
        <v>77</v>
      </c>
      <c r="J5" s="173" t="s">
        <v>36</v>
      </c>
      <c r="K5" s="103" t="s">
        <v>85</v>
      </c>
      <c r="L5" s="103" t="s">
        <v>86</v>
      </c>
      <c r="M5" s="103" t="s">
        <v>88</v>
      </c>
      <c r="N5" s="103" t="s">
        <v>87</v>
      </c>
      <c r="O5" s="103" t="s">
        <v>56</v>
      </c>
    </row>
    <row r="6" spans="1:15" ht="18.75" x14ac:dyDescent="0.25">
      <c r="A6" s="130">
        <v>1</v>
      </c>
      <c r="B6" s="222">
        <v>44947</v>
      </c>
      <c r="C6" s="103" t="s">
        <v>137</v>
      </c>
      <c r="D6" s="140" t="s">
        <v>170</v>
      </c>
      <c r="E6" s="103" t="s">
        <v>138</v>
      </c>
      <c r="F6" s="103" t="s">
        <v>139</v>
      </c>
      <c r="G6" s="103">
        <v>1250</v>
      </c>
      <c r="I6" s="130"/>
      <c r="J6" s="173"/>
      <c r="K6" s="103"/>
      <c r="L6" s="140"/>
      <c r="M6" s="103"/>
      <c r="N6" s="103"/>
      <c r="O6" s="103"/>
    </row>
    <row r="7" spans="1:15" ht="18.75" x14ac:dyDescent="0.25">
      <c r="A7" s="130">
        <f>SUM(A6+1)</f>
        <v>2</v>
      </c>
      <c r="B7" s="222">
        <v>44948</v>
      </c>
      <c r="C7" s="103" t="s">
        <v>137</v>
      </c>
      <c r="D7" s="140" t="s">
        <v>172</v>
      </c>
      <c r="E7" s="103" t="s">
        <v>138</v>
      </c>
      <c r="F7" s="103" t="s">
        <v>139</v>
      </c>
      <c r="G7" s="103">
        <v>100</v>
      </c>
      <c r="I7" s="130"/>
      <c r="J7" s="173"/>
      <c r="K7" s="103"/>
      <c r="L7" s="103"/>
      <c r="M7" s="103"/>
      <c r="N7" s="103"/>
      <c r="O7" s="103"/>
    </row>
    <row r="8" spans="1:15" ht="18.75" x14ac:dyDescent="0.25">
      <c r="A8" s="130">
        <f t="shared" ref="A8:A15" si="0">SUM(A7+1)</f>
        <v>3</v>
      </c>
      <c r="B8" s="222">
        <v>44948</v>
      </c>
      <c r="C8" s="103" t="s">
        <v>137</v>
      </c>
      <c r="D8" s="47" t="s">
        <v>173</v>
      </c>
      <c r="E8" s="103" t="s">
        <v>138</v>
      </c>
      <c r="F8" s="103" t="s">
        <v>140</v>
      </c>
      <c r="G8" s="103">
        <v>100</v>
      </c>
      <c r="I8" s="130"/>
      <c r="J8" s="173"/>
      <c r="K8" s="103"/>
      <c r="L8" s="140"/>
      <c r="M8" s="103"/>
      <c r="N8" s="103"/>
      <c r="O8" s="103"/>
    </row>
    <row r="9" spans="1:15" ht="18.75" x14ac:dyDescent="0.25">
      <c r="A9" s="130">
        <f t="shared" si="0"/>
        <v>4</v>
      </c>
      <c r="B9" s="222">
        <v>44949</v>
      </c>
      <c r="C9" s="103" t="s">
        <v>137</v>
      </c>
      <c r="D9" s="140" t="s">
        <v>185</v>
      </c>
      <c r="E9" s="103" t="s">
        <v>138</v>
      </c>
      <c r="F9" s="103" t="s">
        <v>139</v>
      </c>
      <c r="G9" s="103">
        <v>1460</v>
      </c>
      <c r="I9" s="130"/>
      <c r="J9" s="173"/>
      <c r="K9" s="103"/>
      <c r="L9" s="103"/>
      <c r="M9" s="103"/>
      <c r="N9" s="103"/>
      <c r="O9" s="103"/>
    </row>
    <row r="10" spans="1:15" ht="23.1" customHeight="1" x14ac:dyDescent="0.25">
      <c r="A10" s="130">
        <f t="shared" si="0"/>
        <v>5</v>
      </c>
      <c r="B10" s="222">
        <v>44949</v>
      </c>
      <c r="C10" s="103" t="s">
        <v>137</v>
      </c>
      <c r="D10" s="140" t="s">
        <v>187</v>
      </c>
      <c r="E10" s="103" t="s">
        <v>138</v>
      </c>
      <c r="F10" s="103" t="s">
        <v>139</v>
      </c>
      <c r="G10" s="103">
        <v>500</v>
      </c>
      <c r="I10" s="130"/>
      <c r="J10" s="173"/>
      <c r="K10" s="103"/>
      <c r="L10" s="103"/>
      <c r="M10" s="103"/>
      <c r="N10" s="103"/>
      <c r="O10" s="103"/>
    </row>
    <row r="11" spans="1:15" ht="36.75" customHeight="1" x14ac:dyDescent="0.25">
      <c r="A11" s="130">
        <f t="shared" si="0"/>
        <v>6</v>
      </c>
      <c r="B11" s="222">
        <v>44950</v>
      </c>
      <c r="C11" s="103" t="s">
        <v>137</v>
      </c>
      <c r="D11" s="140" t="s">
        <v>201</v>
      </c>
      <c r="E11" s="103" t="s">
        <v>138</v>
      </c>
      <c r="F11" s="103" t="s">
        <v>139</v>
      </c>
      <c r="G11" s="103">
        <v>150</v>
      </c>
      <c r="I11" s="130"/>
      <c r="J11" s="173"/>
      <c r="K11" s="103"/>
      <c r="L11" s="103"/>
      <c r="M11" s="103"/>
      <c r="N11" s="103"/>
      <c r="O11" s="103"/>
    </row>
    <row r="12" spans="1:15" ht="21.6" customHeight="1" x14ac:dyDescent="0.25">
      <c r="A12" s="130">
        <f t="shared" si="0"/>
        <v>7</v>
      </c>
      <c r="B12" s="222">
        <v>44950</v>
      </c>
      <c r="C12" s="103" t="s">
        <v>137</v>
      </c>
      <c r="D12" s="140" t="s">
        <v>202</v>
      </c>
      <c r="E12" s="103" t="s">
        <v>138</v>
      </c>
      <c r="F12" s="103" t="s">
        <v>141</v>
      </c>
      <c r="G12" s="103">
        <v>100</v>
      </c>
      <c r="I12" s="130"/>
      <c r="J12" s="173"/>
      <c r="K12" s="103"/>
      <c r="L12" s="103"/>
      <c r="M12" s="103"/>
      <c r="N12" s="103"/>
      <c r="O12" s="103"/>
    </row>
    <row r="13" spans="1:15" ht="32.1" customHeight="1" x14ac:dyDescent="0.25">
      <c r="A13" s="130">
        <f t="shared" si="0"/>
        <v>8</v>
      </c>
      <c r="B13" s="222">
        <v>44950</v>
      </c>
      <c r="C13" s="103" t="s">
        <v>137</v>
      </c>
      <c r="D13" s="140" t="s">
        <v>205</v>
      </c>
      <c r="E13" s="103" t="s">
        <v>138</v>
      </c>
      <c r="F13" s="103" t="s">
        <v>141</v>
      </c>
      <c r="G13" s="103">
        <v>250</v>
      </c>
      <c r="I13" s="130"/>
      <c r="J13" s="173"/>
      <c r="K13" s="103"/>
      <c r="L13" s="103"/>
      <c r="M13" s="103"/>
      <c r="N13" s="103"/>
      <c r="O13" s="103"/>
    </row>
    <row r="14" spans="1:15" ht="18.75" x14ac:dyDescent="0.25">
      <c r="A14" s="130">
        <f t="shared" si="0"/>
        <v>9</v>
      </c>
      <c r="B14" s="222">
        <v>44950</v>
      </c>
      <c r="C14" s="103" t="s">
        <v>137</v>
      </c>
      <c r="D14" s="140" t="s">
        <v>203</v>
      </c>
      <c r="E14" s="103" t="s">
        <v>138</v>
      </c>
      <c r="F14" s="103" t="s">
        <v>139</v>
      </c>
      <c r="G14" s="103">
        <v>230</v>
      </c>
      <c r="I14" s="130"/>
      <c r="J14" s="173"/>
      <c r="K14" s="103"/>
      <c r="L14" s="103"/>
      <c r="M14" s="103"/>
      <c r="N14" s="103"/>
      <c r="O14" s="103"/>
    </row>
    <row r="15" spans="1:15" ht="28.5" customHeight="1" x14ac:dyDescent="0.25">
      <c r="A15" s="130">
        <f t="shared" si="0"/>
        <v>10</v>
      </c>
      <c r="B15" s="222">
        <v>44950</v>
      </c>
      <c r="C15" s="103" t="s">
        <v>137</v>
      </c>
      <c r="D15" s="140" t="s">
        <v>206</v>
      </c>
      <c r="E15" s="103" t="s">
        <v>138</v>
      </c>
      <c r="F15" s="103" t="s">
        <v>139</v>
      </c>
      <c r="G15" s="103">
        <v>650</v>
      </c>
      <c r="I15" s="246"/>
      <c r="J15" s="173"/>
      <c r="K15" s="103"/>
      <c r="L15" s="103"/>
      <c r="M15" s="103"/>
      <c r="N15" s="103"/>
      <c r="O15" s="103"/>
    </row>
    <row r="16" spans="1:15" ht="30.75" customHeight="1" x14ac:dyDescent="0.25">
      <c r="A16" s="130">
        <v>11</v>
      </c>
      <c r="B16" s="222">
        <v>44951</v>
      </c>
      <c r="C16" s="103" t="s">
        <v>137</v>
      </c>
      <c r="D16" s="140" t="s">
        <v>227</v>
      </c>
      <c r="E16" s="103" t="s">
        <v>138</v>
      </c>
      <c r="F16" s="103" t="s">
        <v>139</v>
      </c>
      <c r="G16" s="103">
        <v>1400</v>
      </c>
      <c r="I16" s="246"/>
      <c r="J16" s="173"/>
      <c r="K16" s="103"/>
      <c r="L16" s="103"/>
      <c r="M16" s="103"/>
      <c r="N16" s="103"/>
      <c r="O16" s="103"/>
    </row>
    <row r="17" spans="1:15" ht="29.25" customHeight="1" x14ac:dyDescent="0.25">
      <c r="A17" s="130">
        <f>SUM(A15+1)</f>
        <v>11</v>
      </c>
      <c r="B17" s="222">
        <v>44951</v>
      </c>
      <c r="C17" s="103" t="s">
        <v>137</v>
      </c>
      <c r="D17" s="140" t="s">
        <v>229</v>
      </c>
      <c r="E17" s="103" t="s">
        <v>138</v>
      </c>
      <c r="F17" s="103" t="s">
        <v>139</v>
      </c>
      <c r="G17" s="103">
        <v>120</v>
      </c>
      <c r="I17" s="130"/>
      <c r="J17" s="173"/>
      <c r="K17" s="103"/>
      <c r="L17" s="103"/>
      <c r="M17" s="103"/>
      <c r="N17" s="103"/>
      <c r="O17" s="103"/>
    </row>
    <row r="18" spans="1:15" ht="30" x14ac:dyDescent="0.25">
      <c r="A18" s="130">
        <v>12</v>
      </c>
      <c r="B18" s="222">
        <v>44953</v>
      </c>
      <c r="C18" s="103" t="s">
        <v>137</v>
      </c>
      <c r="D18" s="140" t="s">
        <v>230</v>
      </c>
      <c r="E18" s="103" t="s">
        <v>138</v>
      </c>
      <c r="F18" s="103" t="s">
        <v>139</v>
      </c>
      <c r="G18" s="103">
        <v>2000</v>
      </c>
      <c r="I18" s="130"/>
      <c r="J18" s="173"/>
      <c r="K18" s="103"/>
      <c r="L18" s="103"/>
      <c r="M18" s="103"/>
      <c r="N18" s="103"/>
      <c r="O18" s="103"/>
    </row>
    <row r="19" spans="1:15" ht="33.6" customHeight="1" x14ac:dyDescent="0.25">
      <c r="A19" s="130">
        <v>13</v>
      </c>
      <c r="B19" s="222">
        <v>44954</v>
      </c>
      <c r="C19" s="103" t="s">
        <v>137</v>
      </c>
      <c r="D19" s="140" t="s">
        <v>229</v>
      </c>
      <c r="E19" s="103" t="s">
        <v>138</v>
      </c>
      <c r="F19" s="103" t="s">
        <v>139</v>
      </c>
      <c r="G19" s="103">
        <v>270</v>
      </c>
      <c r="I19" s="130"/>
      <c r="J19" s="173"/>
      <c r="K19" s="103"/>
      <c r="L19" s="103"/>
      <c r="M19" s="103"/>
      <c r="N19" s="103"/>
      <c r="O19" s="103"/>
    </row>
    <row r="20" spans="1:15" ht="18.75" x14ac:dyDescent="0.25">
      <c r="A20" s="130">
        <v>14</v>
      </c>
      <c r="B20" s="222">
        <v>44954</v>
      </c>
      <c r="C20" s="103" t="s">
        <v>137</v>
      </c>
      <c r="D20" s="140" t="s">
        <v>261</v>
      </c>
      <c r="E20" s="103" t="s">
        <v>138</v>
      </c>
      <c r="F20" s="103" t="s">
        <v>139</v>
      </c>
      <c r="G20" s="103">
        <v>1080</v>
      </c>
      <c r="I20" s="130"/>
      <c r="J20" s="173"/>
      <c r="K20" s="103"/>
      <c r="L20" s="103"/>
      <c r="M20" s="103"/>
      <c r="N20" s="103"/>
      <c r="O20" s="103"/>
    </row>
    <row r="21" spans="1:15" ht="30" x14ac:dyDescent="0.25">
      <c r="A21" s="130">
        <v>15</v>
      </c>
      <c r="B21" s="222">
        <v>44955</v>
      </c>
      <c r="C21" s="103" t="s">
        <v>137</v>
      </c>
      <c r="D21" s="140" t="s">
        <v>262</v>
      </c>
      <c r="E21" s="103" t="s">
        <v>138</v>
      </c>
      <c r="F21" s="103" t="s">
        <v>263</v>
      </c>
      <c r="G21" s="103">
        <v>5600</v>
      </c>
      <c r="I21" s="119"/>
      <c r="J21" s="181"/>
      <c r="K21" s="119"/>
      <c r="L21" s="119"/>
      <c r="M21" s="119"/>
      <c r="N21" s="103"/>
      <c r="O21" s="129"/>
    </row>
    <row r="22" spans="1:15" ht="18.75" x14ac:dyDescent="0.25">
      <c r="A22" s="130"/>
      <c r="B22" s="222">
        <v>44956</v>
      </c>
      <c r="C22" s="103" t="s">
        <v>137</v>
      </c>
      <c r="D22" s="140" t="s">
        <v>283</v>
      </c>
      <c r="E22" s="103" t="s">
        <v>138</v>
      </c>
      <c r="F22" s="103" t="s">
        <v>139</v>
      </c>
      <c r="G22" s="103">
        <v>80</v>
      </c>
      <c r="I22" s="119"/>
      <c r="J22" s="181"/>
      <c r="K22" s="119"/>
      <c r="L22" s="119"/>
      <c r="M22" s="119"/>
      <c r="N22" s="179"/>
      <c r="O22" s="179"/>
    </row>
    <row r="23" spans="1:15" ht="30" x14ac:dyDescent="0.25">
      <c r="A23" s="130">
        <v>16</v>
      </c>
      <c r="B23" s="222">
        <v>44956</v>
      </c>
      <c r="C23" s="103" t="s">
        <v>137</v>
      </c>
      <c r="D23" s="140" t="s">
        <v>276</v>
      </c>
      <c r="E23" s="103" t="s">
        <v>138</v>
      </c>
      <c r="F23" s="103" t="s">
        <v>139</v>
      </c>
      <c r="G23" s="103">
        <v>2000</v>
      </c>
    </row>
    <row r="24" spans="1:15" ht="18.75" x14ac:dyDescent="0.25">
      <c r="A24" s="130"/>
      <c r="B24" s="222">
        <v>44957</v>
      </c>
      <c r="C24" s="103" t="s">
        <v>137</v>
      </c>
      <c r="D24" s="140" t="s">
        <v>278</v>
      </c>
      <c r="E24" s="103" t="s">
        <v>138</v>
      </c>
      <c r="F24" s="103" t="s">
        <v>139</v>
      </c>
      <c r="G24" s="103">
        <v>1250</v>
      </c>
      <c r="I24" s="109"/>
      <c r="J24" s="174"/>
      <c r="K24" s="109"/>
      <c r="L24" s="109"/>
      <c r="M24" s="109"/>
      <c r="N24" s="109"/>
      <c r="O24" s="109"/>
    </row>
    <row r="25" spans="1:15" ht="18.75" x14ac:dyDescent="0.25">
      <c r="A25" s="130"/>
      <c r="B25" s="222"/>
      <c r="C25" s="103"/>
      <c r="D25" s="140"/>
      <c r="E25" s="103"/>
      <c r="F25" s="103"/>
      <c r="G25" s="103"/>
      <c r="I25" s="132" t="s">
        <v>78</v>
      </c>
      <c r="J25" s="175"/>
      <c r="K25" s="47"/>
      <c r="L25" s="47" t="s">
        <v>79</v>
      </c>
      <c r="M25" s="47"/>
      <c r="N25" s="47" t="s">
        <v>80</v>
      </c>
      <c r="O25" s="47"/>
    </row>
    <row r="26" spans="1:15" x14ac:dyDescent="0.25">
      <c r="A26" s="315"/>
      <c r="B26" s="315"/>
      <c r="C26" s="315"/>
      <c r="D26" s="315"/>
      <c r="E26" s="315"/>
      <c r="F26" s="315"/>
      <c r="G26" s="315"/>
      <c r="I26" s="133" t="s">
        <v>30</v>
      </c>
      <c r="J26" s="174"/>
      <c r="K26" s="109"/>
      <c r="L26" s="109" t="s">
        <v>81</v>
      </c>
      <c r="N26" s="109" t="s">
        <v>82</v>
      </c>
    </row>
    <row r="27" spans="1:15" ht="18.75" x14ac:dyDescent="0.25">
      <c r="A27" s="130"/>
      <c r="B27" s="212"/>
      <c r="C27" s="97"/>
      <c r="D27" s="97"/>
      <c r="E27" s="97"/>
      <c r="F27" s="97"/>
      <c r="G27" s="97"/>
    </row>
    <row r="28" spans="1:15" x14ac:dyDescent="0.25">
      <c r="C28" s="373"/>
      <c r="D28" s="373"/>
      <c r="E28" s="373"/>
      <c r="G28" s="223"/>
    </row>
    <row r="29" spans="1:15" x14ac:dyDescent="0.25">
      <c r="C29" s="373"/>
      <c r="D29" s="373"/>
      <c r="E29" s="373"/>
      <c r="F29" s="103" t="s">
        <v>23</v>
      </c>
      <c r="G29" s="103">
        <f>SUM(G6:G24)</f>
        <v>18590</v>
      </c>
    </row>
    <row r="30" spans="1:15" x14ac:dyDescent="0.25">
      <c r="B30" s="181"/>
      <c r="C30" s="373"/>
      <c r="D30" s="373"/>
      <c r="E30" s="373"/>
      <c r="F30" s="374"/>
      <c r="G30" s="374"/>
    </row>
    <row r="31" spans="1:15" x14ac:dyDescent="0.25">
      <c r="F31" s="371"/>
      <c r="G31" s="371"/>
    </row>
    <row r="32" spans="1:15" x14ac:dyDescent="0.25">
      <c r="A32" s="132"/>
      <c r="B32" s="174"/>
      <c r="C32" s="109"/>
      <c r="D32" s="109"/>
      <c r="E32" s="109"/>
      <c r="F32" s="371"/>
      <c r="G32" s="371"/>
    </row>
    <row r="33" spans="1:7" x14ac:dyDescent="0.25">
      <c r="A33" s="132" t="s">
        <v>78</v>
      </c>
      <c r="B33" s="174"/>
      <c r="C33" s="47"/>
      <c r="D33" s="47" t="s">
        <v>79</v>
      </c>
      <c r="E33" s="47"/>
      <c r="F33" s="47" t="s">
        <v>80</v>
      </c>
      <c r="G33" s="47"/>
    </row>
    <row r="34" spans="1:7" x14ac:dyDescent="0.25">
      <c r="A34" s="133" t="s">
        <v>30</v>
      </c>
      <c r="C34" s="218"/>
      <c r="D34" s="109" t="s">
        <v>81</v>
      </c>
      <c r="F34" s="109" t="s">
        <v>82</v>
      </c>
    </row>
    <row r="35" spans="1:7" x14ac:dyDescent="0.25">
      <c r="B35" s="218"/>
      <c r="C35" s="218"/>
    </row>
  </sheetData>
  <mergeCells count="8">
    <mergeCell ref="I1:O1"/>
    <mergeCell ref="I2:O2"/>
    <mergeCell ref="I3:J3"/>
    <mergeCell ref="C28:E30"/>
    <mergeCell ref="F30:G32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01"/>
  <sheetViews>
    <sheetView topLeftCell="A83" workbookViewId="0">
      <selection activeCell="J93" sqref="J93"/>
    </sheetView>
  </sheetViews>
  <sheetFormatPr defaultRowHeight="15" x14ac:dyDescent="0.25"/>
  <cols>
    <col min="2" max="2" width="11.28515625" style="138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38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80" t="s">
        <v>0</v>
      </c>
      <c r="B1" s="381"/>
      <c r="C1" s="381"/>
      <c r="D1" s="381"/>
      <c r="E1" s="381"/>
      <c r="F1" s="381"/>
      <c r="G1" s="382"/>
      <c r="I1" s="380" t="s">
        <v>0</v>
      </c>
      <c r="J1" s="381"/>
      <c r="K1" s="381"/>
      <c r="L1" s="381"/>
      <c r="M1" s="381"/>
      <c r="N1" s="381"/>
      <c r="O1" s="382"/>
    </row>
    <row r="2" spans="1:15" x14ac:dyDescent="0.25">
      <c r="A2" s="378"/>
      <c r="B2" s="371"/>
      <c r="C2" s="371"/>
      <c r="D2" s="371"/>
      <c r="E2" s="371"/>
      <c r="F2" s="371"/>
      <c r="G2" s="379"/>
      <c r="I2" s="378"/>
      <c r="J2" s="371"/>
      <c r="K2" s="371"/>
      <c r="L2" s="371"/>
      <c r="M2" s="371"/>
      <c r="N2" s="371"/>
      <c r="O2" s="379"/>
    </row>
    <row r="3" spans="1:15" x14ac:dyDescent="0.25">
      <c r="A3" s="376" t="s">
        <v>83</v>
      </c>
      <c r="B3" s="377"/>
      <c r="C3" s="118" t="s">
        <v>144</v>
      </c>
      <c r="D3" s="118"/>
      <c r="E3" s="119"/>
      <c r="F3" s="120" t="s">
        <v>84</v>
      </c>
      <c r="G3" s="121" t="s">
        <v>118</v>
      </c>
      <c r="I3" s="376" t="s">
        <v>83</v>
      </c>
      <c r="J3" s="377"/>
      <c r="K3" s="118" t="s">
        <v>126</v>
      </c>
      <c r="L3" s="118"/>
      <c r="M3" s="119"/>
      <c r="N3" s="120" t="s">
        <v>84</v>
      </c>
      <c r="O3" s="121" t="s">
        <v>122</v>
      </c>
    </row>
    <row r="4" spans="1:15" x14ac:dyDescent="0.25">
      <c r="A4" s="100"/>
      <c r="G4" s="101"/>
      <c r="I4" s="100"/>
      <c r="O4" s="101"/>
    </row>
    <row r="5" spans="1:15" x14ac:dyDescent="0.25">
      <c r="A5" s="102" t="s">
        <v>77</v>
      </c>
      <c r="B5" s="173" t="s">
        <v>36</v>
      </c>
      <c r="C5" s="103" t="s">
        <v>85</v>
      </c>
      <c r="D5" s="103" t="s">
        <v>86</v>
      </c>
      <c r="E5" s="103" t="s">
        <v>5</v>
      </c>
      <c r="F5" s="103" t="s">
        <v>87</v>
      </c>
      <c r="G5" s="104" t="s">
        <v>56</v>
      </c>
      <c r="I5" s="102" t="s">
        <v>77</v>
      </c>
      <c r="J5" s="173" t="s">
        <v>36</v>
      </c>
      <c r="K5" s="103" t="s">
        <v>85</v>
      </c>
      <c r="L5" s="103" t="s">
        <v>86</v>
      </c>
      <c r="M5" s="103" t="s">
        <v>5</v>
      </c>
      <c r="N5" s="103" t="s">
        <v>87</v>
      </c>
      <c r="O5" s="104" t="s">
        <v>56</v>
      </c>
    </row>
    <row r="6" spans="1:15" x14ac:dyDescent="0.25">
      <c r="A6" s="105">
        <v>1</v>
      </c>
      <c r="B6" s="173">
        <v>44953</v>
      </c>
      <c r="C6" s="47" t="s">
        <v>231</v>
      </c>
      <c r="D6" s="47" t="s">
        <v>137</v>
      </c>
      <c r="E6" t="s">
        <v>138</v>
      </c>
      <c r="F6" t="s">
        <v>139</v>
      </c>
      <c r="G6" s="47">
        <v>500</v>
      </c>
      <c r="I6" s="102">
        <v>1</v>
      </c>
      <c r="J6" s="222">
        <v>44929</v>
      </c>
      <c r="K6" s="140"/>
      <c r="L6" s="106" t="s">
        <v>137</v>
      </c>
      <c r="M6" s="191" t="s">
        <v>138</v>
      </c>
      <c r="N6" s="103" t="s">
        <v>147</v>
      </c>
      <c r="O6" s="107"/>
    </row>
    <row r="7" spans="1:15" x14ac:dyDescent="0.25">
      <c r="A7" s="105">
        <v>2</v>
      </c>
      <c r="B7" s="142">
        <v>44957</v>
      </c>
      <c r="C7" s="140" t="s">
        <v>277</v>
      </c>
      <c r="D7" s="106" t="s">
        <v>137</v>
      </c>
      <c r="E7" s="162" t="s">
        <v>138</v>
      </c>
      <c r="F7" s="103" t="s">
        <v>139</v>
      </c>
      <c r="G7" s="107">
        <v>500</v>
      </c>
      <c r="I7" s="105"/>
      <c r="J7" s="142"/>
      <c r="K7" s="106"/>
      <c r="L7" s="106"/>
      <c r="M7" s="106"/>
      <c r="N7" s="106" t="s">
        <v>23</v>
      </c>
      <c r="O7" s="107">
        <f>SUM(O6:O6)</f>
        <v>0</v>
      </c>
    </row>
    <row r="8" spans="1:15" x14ac:dyDescent="0.25">
      <c r="A8" s="105"/>
      <c r="B8" s="142"/>
      <c r="C8" s="106"/>
      <c r="D8" s="106"/>
      <c r="E8" s="106"/>
      <c r="F8" s="106" t="s">
        <v>23</v>
      </c>
      <c r="G8" s="107">
        <f>SUM(G6:G7)</f>
        <v>1000</v>
      </c>
      <c r="I8" s="100"/>
      <c r="O8" s="101"/>
    </row>
    <row r="9" spans="1:15" x14ac:dyDescent="0.25">
      <c r="A9" s="100"/>
      <c r="G9" s="101"/>
      <c r="I9" s="108"/>
      <c r="J9" s="174"/>
      <c r="K9" s="109"/>
      <c r="L9" s="109"/>
      <c r="M9" s="109"/>
      <c r="N9" s="109"/>
      <c r="O9" s="110"/>
    </row>
    <row r="10" spans="1:15" x14ac:dyDescent="0.25">
      <c r="A10" s="108"/>
      <c r="B10" s="174"/>
      <c r="C10" s="109"/>
      <c r="D10" s="109"/>
      <c r="E10" s="109"/>
      <c r="F10" s="109"/>
      <c r="G10" s="110"/>
      <c r="I10" s="111" t="s">
        <v>78</v>
      </c>
      <c r="J10" s="175"/>
      <c r="K10" s="47"/>
      <c r="L10" s="47" t="s">
        <v>79</v>
      </c>
      <c r="M10" s="47"/>
      <c r="N10" s="47" t="s">
        <v>80</v>
      </c>
      <c r="O10" s="112"/>
    </row>
    <row r="11" spans="1:15" ht="15.75" thickBot="1" x14ac:dyDescent="0.3">
      <c r="A11" s="111" t="s">
        <v>78</v>
      </c>
      <c r="B11" s="175"/>
      <c r="C11" s="47"/>
      <c r="D11" s="47" t="s">
        <v>79</v>
      </c>
      <c r="E11" s="47"/>
      <c r="F11" s="47" t="s">
        <v>80</v>
      </c>
      <c r="G11" s="112"/>
      <c r="I11" s="122" t="s">
        <v>30</v>
      </c>
      <c r="J11" s="186"/>
      <c r="K11" s="123"/>
      <c r="L11" s="123" t="s">
        <v>81</v>
      </c>
      <c r="M11" s="124"/>
      <c r="N11" s="123" t="s">
        <v>82</v>
      </c>
      <c r="O11" s="125"/>
    </row>
    <row r="12" spans="1:15" ht="15.75" thickBot="1" x14ac:dyDescent="0.3">
      <c r="A12" s="122" t="s">
        <v>30</v>
      </c>
      <c r="B12" s="186"/>
      <c r="C12" s="123"/>
      <c r="D12" s="123" t="s">
        <v>81</v>
      </c>
      <c r="E12" s="124"/>
      <c r="F12" s="123" t="s">
        <v>82</v>
      </c>
      <c r="G12" s="125"/>
    </row>
    <row r="13" spans="1:15" ht="15.75" thickBot="1" x14ac:dyDescent="0.3">
      <c r="I13" s="380" t="s">
        <v>0</v>
      </c>
      <c r="J13" s="381"/>
      <c r="K13" s="381"/>
      <c r="L13" s="381"/>
      <c r="M13" s="381"/>
      <c r="N13" s="381"/>
      <c r="O13" s="382"/>
    </row>
    <row r="14" spans="1:15" x14ac:dyDescent="0.25">
      <c r="A14" s="380" t="s">
        <v>0</v>
      </c>
      <c r="B14" s="381"/>
      <c r="C14" s="381"/>
      <c r="D14" s="381"/>
      <c r="E14" s="381"/>
      <c r="F14" s="381"/>
      <c r="G14" s="382"/>
      <c r="I14" s="378"/>
      <c r="J14" s="371"/>
      <c r="K14" s="371"/>
      <c r="L14" s="371"/>
      <c r="M14" s="371"/>
      <c r="N14" s="371"/>
      <c r="O14" s="379"/>
    </row>
    <row r="15" spans="1:15" x14ac:dyDescent="0.25">
      <c r="A15" s="378"/>
      <c r="B15" s="371"/>
      <c r="C15" s="371"/>
      <c r="D15" s="371"/>
      <c r="E15" s="371"/>
      <c r="F15" s="371"/>
      <c r="G15" s="379"/>
      <c r="I15" s="376" t="s">
        <v>83</v>
      </c>
      <c r="J15" s="377"/>
      <c r="K15" s="118" t="s">
        <v>127</v>
      </c>
      <c r="L15" s="118"/>
      <c r="M15" s="119"/>
      <c r="N15" s="120" t="s">
        <v>84</v>
      </c>
      <c r="O15" s="121" t="s">
        <v>118</v>
      </c>
    </row>
    <row r="16" spans="1:15" x14ac:dyDescent="0.25">
      <c r="A16" s="376" t="s">
        <v>83</v>
      </c>
      <c r="B16" s="377"/>
      <c r="C16" s="118" t="s">
        <v>124</v>
      </c>
      <c r="D16" s="118"/>
      <c r="E16" s="119"/>
      <c r="F16" s="120" t="s">
        <v>84</v>
      </c>
      <c r="G16" s="121" t="s">
        <v>146</v>
      </c>
      <c r="I16" s="100"/>
      <c r="O16" s="101"/>
    </row>
    <row r="17" spans="1:15" x14ac:dyDescent="0.25">
      <c r="A17" s="100"/>
      <c r="G17" s="101"/>
      <c r="I17" s="102" t="s">
        <v>77</v>
      </c>
      <c r="J17" s="173" t="s">
        <v>36</v>
      </c>
      <c r="K17" s="103" t="s">
        <v>85</v>
      </c>
      <c r="L17" s="103" t="s">
        <v>86</v>
      </c>
      <c r="M17" s="103" t="s">
        <v>5</v>
      </c>
      <c r="N17" s="103" t="s">
        <v>87</v>
      </c>
      <c r="O17" s="104" t="s">
        <v>56</v>
      </c>
    </row>
    <row r="18" spans="1:15" x14ac:dyDescent="0.25">
      <c r="A18" s="102" t="s">
        <v>77</v>
      </c>
      <c r="B18" s="173" t="s">
        <v>36</v>
      </c>
      <c r="C18" s="103" t="s">
        <v>85</v>
      </c>
      <c r="D18" s="103" t="s">
        <v>86</v>
      </c>
      <c r="E18" s="103" t="s">
        <v>5</v>
      </c>
      <c r="F18" s="103" t="s">
        <v>87</v>
      </c>
      <c r="G18" s="104" t="s">
        <v>56</v>
      </c>
      <c r="I18" s="105">
        <v>1</v>
      </c>
      <c r="J18" s="222"/>
      <c r="K18" s="140"/>
      <c r="L18" s="106" t="s">
        <v>137</v>
      </c>
      <c r="M18" s="162" t="s">
        <v>138</v>
      </c>
      <c r="N18" s="103" t="s">
        <v>139</v>
      </c>
      <c r="O18" s="107"/>
    </row>
    <row r="19" spans="1:15" x14ac:dyDescent="0.25">
      <c r="A19" s="103">
        <v>1</v>
      </c>
      <c r="B19" s="222">
        <v>44948</v>
      </c>
      <c r="C19" s="140" t="s">
        <v>173</v>
      </c>
      <c r="D19" s="106" t="s">
        <v>137</v>
      </c>
      <c r="E19" s="162" t="s">
        <v>138</v>
      </c>
      <c r="F19" s="103" t="s">
        <v>139</v>
      </c>
      <c r="G19" s="107">
        <v>60</v>
      </c>
      <c r="I19" s="105">
        <v>2</v>
      </c>
      <c r="J19" s="222"/>
      <c r="K19" s="103"/>
      <c r="L19" s="106" t="s">
        <v>137</v>
      </c>
      <c r="M19" s="162" t="s">
        <v>138</v>
      </c>
      <c r="N19" s="103" t="s">
        <v>140</v>
      </c>
      <c r="O19" s="107"/>
    </row>
    <row r="20" spans="1:15" x14ac:dyDescent="0.25">
      <c r="A20" s="103">
        <v>2</v>
      </c>
      <c r="B20" s="222">
        <v>44949</v>
      </c>
      <c r="C20" s="140" t="s">
        <v>186</v>
      </c>
      <c r="D20" s="103" t="s">
        <v>137</v>
      </c>
      <c r="E20" s="103" t="s">
        <v>138</v>
      </c>
      <c r="F20" s="103" t="s">
        <v>147</v>
      </c>
      <c r="G20" s="103">
        <v>300</v>
      </c>
      <c r="I20" s="106"/>
      <c r="J20" s="212"/>
      <c r="K20" s="97"/>
      <c r="L20" s="97"/>
      <c r="M20" s="97"/>
      <c r="N20" s="97"/>
      <c r="O20" s="97"/>
    </row>
    <row r="21" spans="1:15" x14ac:dyDescent="0.25">
      <c r="A21" s="258"/>
      <c r="G21" s="211"/>
      <c r="I21" s="383"/>
      <c r="J21" s="384"/>
      <c r="K21" s="384"/>
      <c r="L21" s="384"/>
      <c r="M21" s="385"/>
      <c r="N21" s="210" t="s">
        <v>23</v>
      </c>
      <c r="O21" s="211"/>
    </row>
    <row r="22" spans="1:15" x14ac:dyDescent="0.25">
      <c r="A22" s="386"/>
      <c r="B22" s="387"/>
      <c r="C22" s="387"/>
      <c r="D22" s="387"/>
      <c r="E22" s="387"/>
      <c r="F22" s="106" t="s">
        <v>23</v>
      </c>
      <c r="G22" s="107">
        <f>SUM(G19:G20)</f>
        <v>360</v>
      </c>
      <c r="I22" s="100"/>
      <c r="O22" s="101"/>
    </row>
    <row r="23" spans="1:15" x14ac:dyDescent="0.25">
      <c r="A23" s="383"/>
      <c r="B23" s="384"/>
      <c r="C23" s="384"/>
      <c r="D23" s="384"/>
      <c r="E23" s="384"/>
      <c r="G23" s="101"/>
      <c r="I23" s="108"/>
      <c r="J23" s="174"/>
      <c r="K23" s="109"/>
      <c r="L23" s="109"/>
      <c r="M23" s="109"/>
      <c r="N23" s="109"/>
      <c r="O23" s="110"/>
    </row>
    <row r="24" spans="1:15" x14ac:dyDescent="0.25">
      <c r="A24" s="108"/>
      <c r="B24" s="174"/>
      <c r="C24" s="109"/>
      <c r="D24" s="109"/>
      <c r="E24" s="109"/>
      <c r="F24" s="109"/>
      <c r="G24" s="110"/>
      <c r="I24" s="111" t="s">
        <v>78</v>
      </c>
      <c r="J24" s="175"/>
      <c r="K24" s="47"/>
      <c r="L24" s="47" t="s">
        <v>79</v>
      </c>
      <c r="M24" s="47"/>
      <c r="N24" s="47" t="s">
        <v>80</v>
      </c>
      <c r="O24" s="112"/>
    </row>
    <row r="25" spans="1:15" ht="15.75" thickBot="1" x14ac:dyDescent="0.3">
      <c r="A25" s="111" t="s">
        <v>78</v>
      </c>
      <c r="B25" s="175"/>
      <c r="C25" s="47"/>
      <c r="D25" s="47" t="s">
        <v>79</v>
      </c>
      <c r="E25" s="47"/>
      <c r="F25" s="47" t="s">
        <v>80</v>
      </c>
      <c r="G25" s="112"/>
      <c r="I25" s="122" t="s">
        <v>30</v>
      </c>
      <c r="J25" s="186"/>
      <c r="K25" s="123"/>
      <c r="L25" s="123" t="s">
        <v>81</v>
      </c>
      <c r="M25" s="124"/>
      <c r="N25" s="123" t="s">
        <v>82</v>
      </c>
      <c r="O25" s="125"/>
    </row>
    <row r="26" spans="1:15" ht="15.75" thickBot="1" x14ac:dyDescent="0.3">
      <c r="A26" s="122" t="s">
        <v>30</v>
      </c>
      <c r="B26" s="186"/>
      <c r="C26" s="123"/>
      <c r="D26" s="123" t="s">
        <v>81</v>
      </c>
      <c r="E26" s="124"/>
      <c r="F26" s="123" t="s">
        <v>82</v>
      </c>
      <c r="G26" s="125"/>
    </row>
    <row r="27" spans="1:15" ht="15.75" thickBot="1" x14ac:dyDescent="0.3"/>
    <row r="28" spans="1:15" x14ac:dyDescent="0.25">
      <c r="A28" s="380" t="s">
        <v>0</v>
      </c>
      <c r="B28" s="381"/>
      <c r="C28" s="381"/>
      <c r="D28" s="381"/>
      <c r="E28" s="381"/>
      <c r="F28" s="381"/>
      <c r="G28" s="382"/>
      <c r="I28" s="380" t="s">
        <v>0</v>
      </c>
      <c r="J28" s="381"/>
      <c r="K28" s="381"/>
      <c r="L28" s="381"/>
      <c r="M28" s="381"/>
      <c r="N28" s="381"/>
      <c r="O28" s="382"/>
    </row>
    <row r="29" spans="1:15" x14ac:dyDescent="0.25">
      <c r="A29" s="378"/>
      <c r="B29" s="371"/>
      <c r="C29" s="371"/>
      <c r="D29" s="371"/>
      <c r="E29" s="371"/>
      <c r="F29" s="371"/>
      <c r="G29" s="379"/>
      <c r="I29" s="378" t="s">
        <v>131</v>
      </c>
      <c r="J29" s="371"/>
      <c r="K29" s="371"/>
      <c r="L29" s="371"/>
      <c r="M29" s="371"/>
      <c r="N29" s="371"/>
      <c r="O29" s="379"/>
    </row>
    <row r="30" spans="1:15" x14ac:dyDescent="0.25">
      <c r="A30" s="376" t="s">
        <v>83</v>
      </c>
      <c r="B30" s="377"/>
      <c r="C30" s="118" t="s">
        <v>129</v>
      </c>
      <c r="D30" s="118"/>
      <c r="E30" s="119"/>
      <c r="F30" s="120" t="s">
        <v>84</v>
      </c>
      <c r="G30" s="121" t="s">
        <v>118</v>
      </c>
      <c r="I30" s="376" t="s">
        <v>83</v>
      </c>
      <c r="J30" s="377"/>
      <c r="K30" s="118" t="s">
        <v>126</v>
      </c>
      <c r="L30" s="118"/>
      <c r="M30" s="119"/>
      <c r="N30" s="120" t="s">
        <v>84</v>
      </c>
      <c r="O30" s="121" t="s">
        <v>122</v>
      </c>
    </row>
    <row r="31" spans="1:15" x14ac:dyDescent="0.25">
      <c r="A31" s="100"/>
      <c r="G31" s="101"/>
      <c r="I31" s="100"/>
      <c r="O31" s="101"/>
    </row>
    <row r="32" spans="1:15" x14ac:dyDescent="0.25">
      <c r="A32" s="102" t="s">
        <v>77</v>
      </c>
      <c r="B32" s="173" t="s">
        <v>36</v>
      </c>
      <c r="C32" s="103" t="s">
        <v>85</v>
      </c>
      <c r="D32" s="103" t="s">
        <v>86</v>
      </c>
      <c r="E32" s="103" t="s">
        <v>5</v>
      </c>
      <c r="F32" s="103" t="s">
        <v>87</v>
      </c>
      <c r="G32" s="104" t="s">
        <v>56</v>
      </c>
      <c r="H32" s="193" t="s">
        <v>130</v>
      </c>
      <c r="I32" s="102" t="s">
        <v>77</v>
      </c>
      <c r="J32" s="173" t="s">
        <v>36</v>
      </c>
      <c r="K32" s="103" t="s">
        <v>85</v>
      </c>
      <c r="L32" s="103" t="s">
        <v>86</v>
      </c>
      <c r="M32" s="103" t="s">
        <v>5</v>
      </c>
      <c r="N32" s="103" t="s">
        <v>87</v>
      </c>
      <c r="O32" s="104" t="s">
        <v>56</v>
      </c>
    </row>
    <row r="33" spans="1:15" x14ac:dyDescent="0.25">
      <c r="A33" s="106">
        <v>1</v>
      </c>
      <c r="B33" s="315">
        <v>45312</v>
      </c>
      <c r="C33" s="140" t="s">
        <v>171</v>
      </c>
      <c r="D33" s="103" t="s">
        <v>137</v>
      </c>
      <c r="E33" s="103" t="s">
        <v>138</v>
      </c>
      <c r="F33" s="103" t="s">
        <v>139</v>
      </c>
      <c r="G33" s="103">
        <v>280</v>
      </c>
      <c r="I33" s="105">
        <v>1</v>
      </c>
      <c r="J33" s="142"/>
      <c r="K33" s="140"/>
      <c r="L33" s="106"/>
      <c r="M33" s="191"/>
      <c r="N33" s="103"/>
      <c r="O33" s="107"/>
    </row>
    <row r="34" spans="1:15" x14ac:dyDescent="0.25">
      <c r="A34" s="106">
        <v>2</v>
      </c>
      <c r="B34" s="315">
        <v>45313</v>
      </c>
      <c r="C34" s="140" t="s">
        <v>172</v>
      </c>
      <c r="D34" s="106" t="s">
        <v>137</v>
      </c>
      <c r="E34" s="162" t="s">
        <v>138</v>
      </c>
      <c r="F34" s="103" t="s">
        <v>141</v>
      </c>
      <c r="G34" s="106">
        <v>100</v>
      </c>
      <c r="I34" s="105">
        <v>2</v>
      </c>
      <c r="J34" s="142"/>
      <c r="K34" s="103"/>
      <c r="L34" s="106"/>
      <c r="M34" s="191"/>
      <c r="N34" s="103"/>
      <c r="O34" s="107"/>
    </row>
    <row r="35" spans="1:15" x14ac:dyDescent="0.25">
      <c r="A35" s="106">
        <v>3</v>
      </c>
      <c r="B35" s="315">
        <v>45314</v>
      </c>
      <c r="C35" s="140" t="s">
        <v>188</v>
      </c>
      <c r="D35" s="106" t="s">
        <v>137</v>
      </c>
      <c r="E35" s="162" t="s">
        <v>138</v>
      </c>
      <c r="F35" s="103" t="s">
        <v>139</v>
      </c>
      <c r="G35" s="106">
        <v>150</v>
      </c>
      <c r="I35" s="105"/>
      <c r="J35" s="142"/>
      <c r="K35" s="140"/>
      <c r="L35" s="106"/>
      <c r="M35" s="191"/>
      <c r="N35" s="103"/>
      <c r="O35" s="107"/>
    </row>
    <row r="36" spans="1:15" x14ac:dyDescent="0.25">
      <c r="A36" s="106">
        <v>4</v>
      </c>
      <c r="B36" s="315">
        <v>45315</v>
      </c>
      <c r="C36" s="140" t="s">
        <v>201</v>
      </c>
      <c r="D36" s="106" t="s">
        <v>137</v>
      </c>
      <c r="E36" s="162" t="s">
        <v>138</v>
      </c>
      <c r="F36" s="103" t="s">
        <v>140</v>
      </c>
      <c r="G36" s="106">
        <v>50</v>
      </c>
      <c r="I36" s="105"/>
      <c r="J36" s="215"/>
      <c r="K36" s="216"/>
      <c r="L36" s="216"/>
      <c r="M36" s="191"/>
      <c r="N36" s="214"/>
      <c r="O36" s="217"/>
    </row>
    <row r="37" spans="1:15" x14ac:dyDescent="0.25">
      <c r="A37" s="106">
        <v>5</v>
      </c>
      <c r="B37" s="315">
        <v>45315</v>
      </c>
      <c r="C37" s="140" t="s">
        <v>202</v>
      </c>
      <c r="D37" s="106" t="s">
        <v>137</v>
      </c>
      <c r="E37" s="162" t="s">
        <v>138</v>
      </c>
      <c r="F37" s="103" t="s">
        <v>139</v>
      </c>
      <c r="G37" s="106">
        <v>50</v>
      </c>
      <c r="I37" s="105"/>
      <c r="J37" s="212"/>
      <c r="K37" s="97"/>
      <c r="L37" s="97"/>
      <c r="M37" s="97"/>
      <c r="N37" s="97"/>
      <c r="O37" s="97"/>
    </row>
    <row r="38" spans="1:15" x14ac:dyDescent="0.25">
      <c r="A38" s="106">
        <v>6</v>
      </c>
      <c r="B38" s="315">
        <v>45315</v>
      </c>
      <c r="C38" s="140" t="s">
        <v>204</v>
      </c>
      <c r="D38" s="106" t="s">
        <v>137</v>
      </c>
      <c r="E38" s="162" t="s">
        <v>138</v>
      </c>
      <c r="F38" s="103" t="s">
        <v>139</v>
      </c>
      <c r="G38" s="106">
        <v>100</v>
      </c>
      <c r="I38" s="105"/>
      <c r="J38" s="142"/>
      <c r="K38" s="106"/>
      <c r="L38" s="106"/>
      <c r="M38" s="106"/>
      <c r="N38" s="106" t="s">
        <v>23</v>
      </c>
      <c r="O38" s="107">
        <f>SUM(O33:O36)</f>
        <v>0</v>
      </c>
    </row>
    <row r="39" spans="1:15" x14ac:dyDescent="0.25">
      <c r="A39" s="106">
        <v>7</v>
      </c>
      <c r="B39" s="315">
        <v>45315</v>
      </c>
      <c r="C39" s="140" t="s">
        <v>203</v>
      </c>
      <c r="D39" s="106" t="s">
        <v>137</v>
      </c>
      <c r="E39" s="162" t="s">
        <v>138</v>
      </c>
      <c r="F39" s="103" t="s">
        <v>139</v>
      </c>
      <c r="G39" s="106">
        <v>60</v>
      </c>
      <c r="I39" s="100"/>
      <c r="O39" s="101"/>
    </row>
    <row r="40" spans="1:15" x14ac:dyDescent="0.25">
      <c r="A40" s="106">
        <v>9</v>
      </c>
      <c r="B40" s="315">
        <v>45315</v>
      </c>
      <c r="C40" s="140" t="s">
        <v>206</v>
      </c>
      <c r="D40" s="106" t="s">
        <v>137</v>
      </c>
      <c r="E40" s="106" t="s">
        <v>138</v>
      </c>
      <c r="F40" s="103" t="s">
        <v>139</v>
      </c>
      <c r="G40" s="106">
        <v>200</v>
      </c>
      <c r="I40" s="108"/>
      <c r="J40" s="174"/>
      <c r="K40" s="109"/>
      <c r="L40" s="109"/>
      <c r="M40" s="109"/>
      <c r="N40" s="109"/>
      <c r="O40" s="110"/>
    </row>
    <row r="41" spans="1:15" x14ac:dyDescent="0.25">
      <c r="A41" s="280">
        <v>11</v>
      </c>
      <c r="B41" s="315">
        <v>45316</v>
      </c>
      <c r="C41" s="106" t="s">
        <v>228</v>
      </c>
      <c r="D41" s="106" t="s">
        <v>137</v>
      </c>
      <c r="E41" s="106" t="s">
        <v>138</v>
      </c>
      <c r="F41" s="103" t="s">
        <v>139</v>
      </c>
      <c r="G41" s="106">
        <v>200</v>
      </c>
      <c r="I41" s="111" t="s">
        <v>78</v>
      </c>
      <c r="J41" s="175"/>
      <c r="K41" s="47"/>
      <c r="L41" s="47" t="s">
        <v>79</v>
      </c>
      <c r="M41" s="47"/>
      <c r="N41" s="47" t="s">
        <v>80</v>
      </c>
      <c r="O41" s="112"/>
    </row>
    <row r="42" spans="1:15" ht="15.75" thickBot="1" x14ac:dyDescent="0.3">
      <c r="A42" s="280">
        <v>12</v>
      </c>
      <c r="B42" s="315">
        <v>45316</v>
      </c>
      <c r="C42" s="140" t="s">
        <v>229</v>
      </c>
      <c r="D42" s="106" t="s">
        <v>137</v>
      </c>
      <c r="E42" s="106" t="s">
        <v>138</v>
      </c>
      <c r="F42" s="103" t="s">
        <v>139</v>
      </c>
      <c r="G42" s="106">
        <v>100</v>
      </c>
      <c r="I42" s="122" t="s">
        <v>30</v>
      </c>
      <c r="J42" s="186"/>
      <c r="K42" s="123"/>
      <c r="L42" s="123" t="s">
        <v>81</v>
      </c>
      <c r="M42" s="124"/>
      <c r="N42" s="123" t="s">
        <v>82</v>
      </c>
      <c r="O42" s="125"/>
    </row>
    <row r="43" spans="1:15" x14ac:dyDescent="0.25">
      <c r="A43" s="280">
        <v>13</v>
      </c>
      <c r="B43" s="315">
        <v>45319</v>
      </c>
      <c r="C43" s="140" t="s">
        <v>229</v>
      </c>
      <c r="D43" s="106" t="s">
        <v>137</v>
      </c>
      <c r="E43" s="106" t="s">
        <v>138</v>
      </c>
      <c r="F43" s="103" t="s">
        <v>139</v>
      </c>
      <c r="G43" s="106">
        <v>100</v>
      </c>
    </row>
    <row r="44" spans="1:15" x14ac:dyDescent="0.25">
      <c r="A44" s="280">
        <v>14</v>
      </c>
      <c r="B44" s="315">
        <v>45319</v>
      </c>
      <c r="C44" s="140" t="s">
        <v>261</v>
      </c>
      <c r="D44" s="106" t="s">
        <v>137</v>
      </c>
      <c r="E44" s="106" t="s">
        <v>138</v>
      </c>
      <c r="F44" s="103" t="s">
        <v>139</v>
      </c>
      <c r="G44" s="106">
        <v>250</v>
      </c>
    </row>
    <row r="45" spans="1:15" x14ac:dyDescent="0.25">
      <c r="A45" s="280"/>
      <c r="B45" s="315">
        <v>45321</v>
      </c>
      <c r="C45" s="140" t="s">
        <v>283</v>
      </c>
      <c r="D45" s="106" t="s">
        <v>137</v>
      </c>
      <c r="E45" s="106" t="s">
        <v>138</v>
      </c>
      <c r="F45" s="103" t="s">
        <v>139</v>
      </c>
      <c r="G45" s="106">
        <v>60</v>
      </c>
    </row>
    <row r="46" spans="1:15" x14ac:dyDescent="0.25">
      <c r="A46" s="280">
        <v>15</v>
      </c>
      <c r="B46" s="315">
        <v>45322</v>
      </c>
      <c r="C46" s="140" t="s">
        <v>278</v>
      </c>
      <c r="D46" s="106" t="s">
        <v>137</v>
      </c>
      <c r="E46" s="106" t="s">
        <v>138</v>
      </c>
      <c r="F46" s="103" t="s">
        <v>139</v>
      </c>
      <c r="G46" s="106">
        <v>200</v>
      </c>
    </row>
    <row r="47" spans="1:15" x14ac:dyDescent="0.25">
      <c r="A47" s="280"/>
      <c r="B47" s="315"/>
      <c r="C47" s="140"/>
      <c r="D47" s="106"/>
      <c r="E47" s="106"/>
      <c r="F47" s="103"/>
      <c r="G47" s="106"/>
    </row>
    <row r="48" spans="1:15" x14ac:dyDescent="0.25">
      <c r="A48" s="280"/>
      <c r="G48" s="106"/>
    </row>
    <row r="49" spans="1:7" x14ac:dyDescent="0.25">
      <c r="A49" s="279"/>
    </row>
    <row r="50" spans="1:7" x14ac:dyDescent="0.25">
      <c r="A50" s="105"/>
      <c r="F50" s="106" t="s">
        <v>23</v>
      </c>
      <c r="G50" s="107">
        <f>SUM(G33:G48)</f>
        <v>1900</v>
      </c>
    </row>
    <row r="51" spans="1:7" x14ac:dyDescent="0.25">
      <c r="A51" s="100"/>
      <c r="G51" s="101"/>
    </row>
    <row r="52" spans="1:7" x14ac:dyDescent="0.25">
      <c r="A52" s="108"/>
      <c r="B52" s="174"/>
      <c r="D52" s="109"/>
      <c r="E52" s="109"/>
      <c r="F52" s="109"/>
      <c r="G52" s="110"/>
    </row>
    <row r="53" spans="1:7" x14ac:dyDescent="0.25">
      <c r="A53" s="111" t="s">
        <v>78</v>
      </c>
      <c r="B53" s="175"/>
      <c r="C53" s="47"/>
      <c r="D53" s="47" t="s">
        <v>79</v>
      </c>
      <c r="E53" s="47"/>
      <c r="F53" s="47" t="s">
        <v>80</v>
      </c>
      <c r="G53" s="112"/>
    </row>
    <row r="54" spans="1:7" ht="15.75" thickBot="1" x14ac:dyDescent="0.3">
      <c r="A54" s="122" t="s">
        <v>30</v>
      </c>
      <c r="B54" s="186"/>
      <c r="C54" s="123"/>
      <c r="D54" s="123" t="s">
        <v>81</v>
      </c>
      <c r="E54" s="124"/>
      <c r="F54" s="123" t="s">
        <v>82</v>
      </c>
      <c r="G54" s="125"/>
    </row>
    <row r="55" spans="1:7" ht="15.75" thickBot="1" x14ac:dyDescent="0.3"/>
    <row r="56" spans="1:7" x14ac:dyDescent="0.25">
      <c r="A56" s="380" t="s">
        <v>0</v>
      </c>
      <c r="B56" s="381"/>
      <c r="C56" s="381"/>
      <c r="D56" s="381"/>
      <c r="E56" s="381"/>
      <c r="F56" s="381"/>
      <c r="G56" s="382"/>
    </row>
    <row r="57" spans="1:7" x14ac:dyDescent="0.25">
      <c r="A57" s="378"/>
      <c r="B57" s="371"/>
      <c r="C57" s="371"/>
      <c r="D57" s="371"/>
      <c r="E57" s="371"/>
      <c r="F57" s="371"/>
      <c r="G57" s="379"/>
    </row>
    <row r="58" spans="1:7" x14ac:dyDescent="0.25">
      <c r="A58" s="376" t="s">
        <v>83</v>
      </c>
      <c r="B58" s="377"/>
      <c r="C58" s="118" t="s">
        <v>156</v>
      </c>
      <c r="D58" s="118"/>
      <c r="E58" s="119"/>
      <c r="F58" s="120" t="s">
        <v>84</v>
      </c>
      <c r="G58" s="121" t="s">
        <v>122</v>
      </c>
    </row>
    <row r="59" spans="1:7" x14ac:dyDescent="0.25">
      <c r="A59" s="100"/>
      <c r="G59" s="101"/>
    </row>
    <row r="60" spans="1:7" x14ac:dyDescent="0.25">
      <c r="A60" s="102" t="s">
        <v>77</v>
      </c>
      <c r="B60" s="173" t="s">
        <v>36</v>
      </c>
      <c r="C60" s="103" t="s">
        <v>85</v>
      </c>
      <c r="D60" s="103" t="s">
        <v>86</v>
      </c>
      <c r="E60" s="103" t="s">
        <v>5</v>
      </c>
      <c r="F60" s="103" t="s">
        <v>87</v>
      </c>
      <c r="G60" s="104" t="s">
        <v>56</v>
      </c>
    </row>
    <row r="61" spans="1:7" x14ac:dyDescent="0.25">
      <c r="A61" s="102">
        <v>1</v>
      </c>
      <c r="B61" s="222">
        <v>44944</v>
      </c>
      <c r="C61" s="140"/>
      <c r="D61" s="106" t="s">
        <v>137</v>
      </c>
      <c r="E61" s="191" t="s">
        <v>138</v>
      </c>
      <c r="F61" s="103" t="s">
        <v>147</v>
      </c>
      <c r="G61" s="107"/>
    </row>
    <row r="62" spans="1:7" x14ac:dyDescent="0.25">
      <c r="A62" s="105"/>
      <c r="B62" s="222"/>
      <c r="C62" s="103"/>
      <c r="D62" s="106"/>
      <c r="E62" s="162"/>
      <c r="F62" s="103"/>
      <c r="G62" s="107"/>
    </row>
    <row r="63" spans="1:7" x14ac:dyDescent="0.25">
      <c r="A63" s="106"/>
      <c r="B63" s="212"/>
      <c r="C63" s="97"/>
      <c r="D63" s="97"/>
      <c r="E63" s="97"/>
      <c r="F63" s="97"/>
      <c r="G63" s="97"/>
    </row>
    <row r="64" spans="1:7" x14ac:dyDescent="0.25">
      <c r="A64" s="383"/>
      <c r="B64" s="384"/>
      <c r="C64" s="384"/>
      <c r="D64" s="384"/>
      <c r="E64" s="385"/>
      <c r="F64" s="210" t="s">
        <v>23</v>
      </c>
      <c r="G64" s="211">
        <f>SUM(G61:G62)</f>
        <v>0</v>
      </c>
    </row>
    <row r="65" spans="1:7" x14ac:dyDescent="0.25">
      <c r="A65" s="100"/>
      <c r="G65" s="101"/>
    </row>
    <row r="66" spans="1:7" x14ac:dyDescent="0.25">
      <c r="A66" s="108"/>
      <c r="B66" s="174"/>
      <c r="C66" s="109"/>
      <c r="D66" s="109"/>
      <c r="E66" s="109"/>
      <c r="F66" s="109"/>
      <c r="G66" s="110"/>
    </row>
    <row r="67" spans="1:7" x14ac:dyDescent="0.25">
      <c r="A67" s="111" t="s">
        <v>78</v>
      </c>
      <c r="B67" s="175"/>
      <c r="C67" s="47"/>
      <c r="D67" s="47" t="s">
        <v>79</v>
      </c>
      <c r="E67" s="47"/>
      <c r="F67" s="47" t="s">
        <v>80</v>
      </c>
      <c r="G67" s="112"/>
    </row>
    <row r="68" spans="1:7" ht="15.75" thickBot="1" x14ac:dyDescent="0.3">
      <c r="A68" s="122" t="s">
        <v>30</v>
      </c>
      <c r="B68" s="186"/>
      <c r="C68" s="123"/>
      <c r="D68" s="123" t="s">
        <v>81</v>
      </c>
      <c r="E68" s="124"/>
      <c r="F68" s="123" t="s">
        <v>82</v>
      </c>
      <c r="G68" s="125"/>
    </row>
    <row r="69" spans="1:7" ht="15.75" thickBot="1" x14ac:dyDescent="0.3"/>
    <row r="70" spans="1:7" x14ac:dyDescent="0.25">
      <c r="A70" s="380" t="s">
        <v>0</v>
      </c>
      <c r="B70" s="381"/>
      <c r="C70" s="381"/>
      <c r="D70" s="381"/>
      <c r="E70" s="381"/>
      <c r="F70" s="381"/>
      <c r="G70" s="382"/>
    </row>
    <row r="71" spans="1:7" x14ac:dyDescent="0.25">
      <c r="A71" s="378" t="s">
        <v>53</v>
      </c>
      <c r="B71" s="371"/>
      <c r="C71" s="371"/>
      <c r="D71" s="371"/>
      <c r="E71" s="371"/>
      <c r="F71" s="371"/>
      <c r="G71" s="379"/>
    </row>
    <row r="72" spans="1:7" x14ac:dyDescent="0.25">
      <c r="A72" s="376" t="s">
        <v>83</v>
      </c>
      <c r="B72" s="377"/>
      <c r="C72" s="118" t="s">
        <v>129</v>
      </c>
      <c r="D72" s="118"/>
      <c r="E72" s="119"/>
      <c r="F72" s="120" t="s">
        <v>84</v>
      </c>
      <c r="G72" s="121" t="s">
        <v>118</v>
      </c>
    </row>
    <row r="73" spans="1:7" x14ac:dyDescent="0.25">
      <c r="A73" s="100"/>
      <c r="G73" s="101"/>
    </row>
    <row r="74" spans="1:7" x14ac:dyDescent="0.25">
      <c r="A74" s="102" t="s">
        <v>77</v>
      </c>
      <c r="B74" s="173" t="s">
        <v>36</v>
      </c>
      <c r="C74" s="103" t="s">
        <v>85</v>
      </c>
      <c r="D74" s="103" t="s">
        <v>86</v>
      </c>
      <c r="E74" s="103" t="s">
        <v>5</v>
      </c>
      <c r="F74" s="103" t="s">
        <v>87</v>
      </c>
      <c r="G74" s="104" t="s">
        <v>56</v>
      </c>
    </row>
    <row r="75" spans="1:7" ht="15.75" x14ac:dyDescent="0.25">
      <c r="A75" s="102">
        <v>1</v>
      </c>
      <c r="B75" s="31">
        <v>45320</v>
      </c>
      <c r="C75" s="140" t="s">
        <v>137</v>
      </c>
      <c r="D75" s="106" t="s">
        <v>142</v>
      </c>
      <c r="E75" s="162" t="s">
        <v>149</v>
      </c>
      <c r="F75" s="103" t="s">
        <v>140</v>
      </c>
      <c r="G75" s="107">
        <v>110</v>
      </c>
    </row>
    <row r="76" spans="1:7" ht="15.75" x14ac:dyDescent="0.25">
      <c r="A76" s="105">
        <v>2</v>
      </c>
      <c r="B76" s="31">
        <v>45320</v>
      </c>
      <c r="C76" s="106" t="s">
        <v>142</v>
      </c>
      <c r="D76" s="209" t="s">
        <v>137</v>
      </c>
      <c r="E76" s="97" t="s">
        <v>149</v>
      </c>
      <c r="F76" s="97" t="s">
        <v>140</v>
      </c>
      <c r="G76" s="209">
        <v>50</v>
      </c>
    </row>
    <row r="77" spans="1:7" x14ac:dyDescent="0.25">
      <c r="A77" s="105"/>
      <c r="B77" s="142"/>
      <c r="C77" s="106"/>
      <c r="D77" s="106"/>
      <c r="E77" s="106"/>
      <c r="F77" s="106" t="s">
        <v>23</v>
      </c>
      <c r="G77" s="107">
        <v>160</v>
      </c>
    </row>
    <row r="78" spans="1:7" x14ac:dyDescent="0.25">
      <c r="A78" s="100"/>
      <c r="G78" s="101"/>
    </row>
    <row r="79" spans="1:7" x14ac:dyDescent="0.25">
      <c r="A79" s="108"/>
      <c r="B79" s="174"/>
      <c r="C79" s="109"/>
      <c r="D79" s="109"/>
      <c r="E79" s="109"/>
      <c r="F79" s="109"/>
      <c r="G79" s="110"/>
    </row>
    <row r="80" spans="1:7" x14ac:dyDescent="0.25">
      <c r="A80" s="111" t="s">
        <v>78</v>
      </c>
      <c r="B80" s="175"/>
      <c r="C80" s="47"/>
      <c r="D80" s="47" t="s">
        <v>79</v>
      </c>
      <c r="E80" s="47"/>
      <c r="F80" s="47" t="s">
        <v>80</v>
      </c>
      <c r="G80" s="112"/>
    </row>
    <row r="81" spans="1:7" ht="15.75" thickBot="1" x14ac:dyDescent="0.3">
      <c r="A81" s="122" t="s">
        <v>30</v>
      </c>
      <c r="B81" s="186"/>
      <c r="C81" s="123"/>
      <c r="D81" s="123" t="s">
        <v>81</v>
      </c>
      <c r="E81" s="124"/>
      <c r="F81" s="123" t="s">
        <v>82</v>
      </c>
      <c r="G81" s="125"/>
    </row>
    <row r="82" spans="1:7" ht="15.75" thickBot="1" x14ac:dyDescent="0.3"/>
    <row r="83" spans="1:7" x14ac:dyDescent="0.25">
      <c r="A83" s="380" t="s">
        <v>0</v>
      </c>
      <c r="B83" s="381"/>
      <c r="C83" s="381"/>
      <c r="D83" s="381"/>
      <c r="E83" s="381"/>
      <c r="F83" s="381"/>
      <c r="G83" s="382"/>
    </row>
    <row r="84" spans="1:7" x14ac:dyDescent="0.25">
      <c r="A84" s="378" t="s">
        <v>131</v>
      </c>
      <c r="B84" s="371"/>
      <c r="C84" s="371"/>
      <c r="D84" s="371"/>
      <c r="E84" s="371"/>
      <c r="F84" s="371"/>
      <c r="G84" s="379"/>
    </row>
    <row r="85" spans="1:7" x14ac:dyDescent="0.25">
      <c r="A85" s="376" t="s">
        <v>83</v>
      </c>
      <c r="B85" s="377"/>
      <c r="C85" s="118" t="s">
        <v>159</v>
      </c>
      <c r="D85" s="118"/>
      <c r="E85" s="119"/>
      <c r="F85" s="120" t="s">
        <v>84</v>
      </c>
      <c r="G85" s="121" t="s">
        <v>155</v>
      </c>
    </row>
    <row r="86" spans="1:7" x14ac:dyDescent="0.25">
      <c r="A86" s="100"/>
      <c r="G86" s="101"/>
    </row>
    <row r="87" spans="1:7" x14ac:dyDescent="0.25">
      <c r="A87" s="102" t="s">
        <v>77</v>
      </c>
      <c r="B87" s="173" t="s">
        <v>36</v>
      </c>
      <c r="C87" s="103" t="s">
        <v>85</v>
      </c>
      <c r="D87" s="103" t="s">
        <v>86</v>
      </c>
      <c r="E87" s="103" t="s">
        <v>5</v>
      </c>
      <c r="F87" s="103" t="s">
        <v>87</v>
      </c>
      <c r="G87" s="104" t="s">
        <v>56</v>
      </c>
    </row>
    <row r="88" spans="1:7" x14ac:dyDescent="0.25">
      <c r="A88" s="105">
        <v>1</v>
      </c>
      <c r="B88" s="142">
        <v>44948</v>
      </c>
      <c r="C88" s="140" t="s">
        <v>137</v>
      </c>
      <c r="D88" s="106" t="s">
        <v>142</v>
      </c>
      <c r="E88" s="191" t="s">
        <v>137</v>
      </c>
      <c r="F88" s="103" t="s">
        <v>140</v>
      </c>
      <c r="G88" s="107">
        <v>40</v>
      </c>
    </row>
    <row r="89" spans="1:7" x14ac:dyDescent="0.25">
      <c r="A89" s="105">
        <v>2</v>
      </c>
      <c r="B89" s="142">
        <v>45282</v>
      </c>
      <c r="C89" s="106" t="s">
        <v>142</v>
      </c>
      <c r="D89" s="106" t="s">
        <v>137</v>
      </c>
      <c r="E89" s="191" t="s">
        <v>137</v>
      </c>
      <c r="F89" s="103" t="s">
        <v>140</v>
      </c>
      <c r="G89" s="107">
        <v>40</v>
      </c>
    </row>
    <row r="90" spans="1:7" x14ac:dyDescent="0.25">
      <c r="A90" s="105">
        <v>3</v>
      </c>
      <c r="B90" s="142">
        <v>44951</v>
      </c>
      <c r="C90" s="103" t="s">
        <v>137</v>
      </c>
      <c r="D90" s="106" t="s">
        <v>142</v>
      </c>
      <c r="E90" s="191" t="s">
        <v>137</v>
      </c>
      <c r="F90" s="103" t="s">
        <v>140</v>
      </c>
      <c r="G90" s="107">
        <v>50</v>
      </c>
    </row>
    <row r="91" spans="1:7" x14ac:dyDescent="0.25">
      <c r="A91" s="105">
        <v>4</v>
      </c>
      <c r="B91" s="142">
        <v>44953</v>
      </c>
      <c r="C91" s="103" t="s">
        <v>137</v>
      </c>
      <c r="D91" s="106" t="s">
        <v>142</v>
      </c>
      <c r="E91" s="191" t="s">
        <v>137</v>
      </c>
      <c r="F91" s="103" t="s">
        <v>140</v>
      </c>
      <c r="G91" s="107">
        <v>50</v>
      </c>
    </row>
    <row r="92" spans="1:7" x14ac:dyDescent="0.25">
      <c r="A92" s="105">
        <v>5</v>
      </c>
      <c r="B92" s="142">
        <v>44955</v>
      </c>
      <c r="C92" s="103" t="s">
        <v>137</v>
      </c>
      <c r="D92" s="280" t="s">
        <v>142</v>
      </c>
      <c r="E92" s="285" t="s">
        <v>137</v>
      </c>
      <c r="F92" s="284" t="s">
        <v>140</v>
      </c>
      <c r="G92" s="286">
        <v>110</v>
      </c>
    </row>
    <row r="93" spans="1:7" x14ac:dyDescent="0.25">
      <c r="A93" s="105">
        <v>6</v>
      </c>
      <c r="B93" s="142">
        <v>44955</v>
      </c>
      <c r="C93" s="106" t="s">
        <v>142</v>
      </c>
      <c r="D93" s="280" t="s">
        <v>137</v>
      </c>
      <c r="E93" s="285" t="s">
        <v>137</v>
      </c>
      <c r="F93" s="284" t="s">
        <v>140</v>
      </c>
      <c r="G93" s="286">
        <v>50</v>
      </c>
    </row>
    <row r="94" spans="1:7" x14ac:dyDescent="0.25">
      <c r="A94" s="375"/>
      <c r="B94" s="375"/>
      <c r="C94" s="375"/>
      <c r="D94" s="375"/>
      <c r="E94" s="375"/>
      <c r="F94" s="375"/>
      <c r="G94" s="97"/>
    </row>
    <row r="95" spans="1:7" x14ac:dyDescent="0.25">
      <c r="A95" s="100"/>
      <c r="C95" s="179"/>
      <c r="D95" s="109"/>
      <c r="E95" s="160"/>
      <c r="F95" s="193" t="s">
        <v>145</v>
      </c>
      <c r="G95" s="112">
        <f>SUM(G88:G94)</f>
        <v>340</v>
      </c>
    </row>
    <row r="96" spans="1:7" x14ac:dyDescent="0.25">
      <c r="A96" s="100"/>
      <c r="C96" s="179"/>
      <c r="D96" s="109"/>
      <c r="E96" s="160"/>
      <c r="G96" s="101"/>
    </row>
    <row r="97" spans="1:7" x14ac:dyDescent="0.25">
      <c r="A97" s="100"/>
      <c r="C97" s="179"/>
      <c r="D97" s="109"/>
      <c r="E97" s="160"/>
      <c r="G97" s="101"/>
    </row>
    <row r="98" spans="1:7" x14ac:dyDescent="0.25">
      <c r="A98" s="100"/>
      <c r="C98" s="179"/>
      <c r="D98" s="109"/>
      <c r="E98" s="160"/>
      <c r="G98" s="101"/>
    </row>
    <row r="99" spans="1:7" x14ac:dyDescent="0.25">
      <c r="A99" s="108"/>
      <c r="B99" s="174"/>
      <c r="C99" s="109"/>
      <c r="D99" s="109"/>
      <c r="E99" s="109"/>
      <c r="F99" s="109"/>
      <c r="G99" s="110"/>
    </row>
    <row r="100" spans="1:7" x14ac:dyDescent="0.25">
      <c r="A100" s="111" t="s">
        <v>78</v>
      </c>
      <c r="B100" s="175"/>
      <c r="C100" s="47"/>
      <c r="D100" s="47" t="s">
        <v>79</v>
      </c>
      <c r="E100" s="47"/>
      <c r="F100" s="47" t="s">
        <v>80</v>
      </c>
      <c r="G100" s="112"/>
    </row>
    <row r="101" spans="1:7" ht="15.75" thickBot="1" x14ac:dyDescent="0.3">
      <c r="A101" s="122" t="s">
        <v>30</v>
      </c>
      <c r="B101" s="186"/>
      <c r="C101" s="123"/>
      <c r="D101" s="123" t="s">
        <v>81</v>
      </c>
      <c r="E101" s="124"/>
      <c r="F101" s="123" t="s">
        <v>82</v>
      </c>
      <c r="G101" s="125"/>
    </row>
  </sheetData>
  <mergeCells count="31">
    <mergeCell ref="I21:M21"/>
    <mergeCell ref="I28:O28"/>
    <mergeCell ref="I29:O29"/>
    <mergeCell ref="I30:J30"/>
    <mergeCell ref="A22:E23"/>
    <mergeCell ref="A30:B30"/>
    <mergeCell ref="A29:G29"/>
    <mergeCell ref="A28:G28"/>
    <mergeCell ref="A1:G1"/>
    <mergeCell ref="A2:G2"/>
    <mergeCell ref="A3:B3"/>
    <mergeCell ref="A16:B16"/>
    <mergeCell ref="I15:J15"/>
    <mergeCell ref="I1:O1"/>
    <mergeCell ref="I2:O2"/>
    <mergeCell ref="I3:J3"/>
    <mergeCell ref="A14:G14"/>
    <mergeCell ref="A15:G15"/>
    <mergeCell ref="I13:O13"/>
    <mergeCell ref="I14:O14"/>
    <mergeCell ref="A94:F94"/>
    <mergeCell ref="A85:B85"/>
    <mergeCell ref="A84:G84"/>
    <mergeCell ref="A56:G56"/>
    <mergeCell ref="A57:G57"/>
    <mergeCell ref="A58:B58"/>
    <mergeCell ref="A64:E64"/>
    <mergeCell ref="A83:G83"/>
    <mergeCell ref="A72:B72"/>
    <mergeCell ref="A71:G71"/>
    <mergeCell ref="A70:G70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I12" sqref="I12"/>
    </sheetView>
  </sheetViews>
  <sheetFormatPr defaultRowHeight="15" x14ac:dyDescent="0.25"/>
  <cols>
    <col min="1" max="1" width="10.42578125" bestFit="1" customWidth="1"/>
    <col min="3" max="3" width="17.42578125" customWidth="1"/>
    <col min="4" max="4" width="10.7109375" customWidth="1"/>
    <col min="8" max="8" width="11.42578125" customWidth="1"/>
  </cols>
  <sheetData>
    <row r="1" spans="1:12" x14ac:dyDescent="0.25">
      <c r="A1" s="366" t="s">
        <v>52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</row>
    <row r="2" spans="1:12" x14ac:dyDescent="0.25">
      <c r="A2" s="25"/>
      <c r="B2" s="26"/>
      <c r="C2" s="26"/>
      <c r="D2" s="26"/>
      <c r="E2" s="27"/>
      <c r="F2" s="27"/>
      <c r="G2" s="367" t="s">
        <v>35</v>
      </c>
      <c r="H2" s="368"/>
      <c r="I2" s="368"/>
      <c r="J2" s="368"/>
      <c r="K2" s="369"/>
      <c r="L2" s="24"/>
    </row>
    <row r="3" spans="1:12" ht="21" x14ac:dyDescent="0.25">
      <c r="A3" s="136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370</v>
      </c>
      <c r="G4" s="30"/>
      <c r="H4" s="30">
        <f>SUM(H5:H100)</f>
        <v>160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530</v>
      </c>
    </row>
    <row r="5" spans="1:12" ht="15.75" x14ac:dyDescent="0.25">
      <c r="A5" s="31">
        <v>45320</v>
      </c>
      <c r="B5" s="32">
        <v>7774</v>
      </c>
      <c r="C5" s="32" t="s">
        <v>257</v>
      </c>
      <c r="D5" s="33"/>
      <c r="E5" s="33"/>
      <c r="F5" s="33">
        <v>370</v>
      </c>
      <c r="G5" s="32"/>
      <c r="H5" s="34">
        <v>160</v>
      </c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9"/>
    </sheetView>
  </sheetViews>
  <sheetFormatPr defaultRowHeight="15" x14ac:dyDescent="0.25"/>
  <cols>
    <col min="1" max="1" width="11.28515625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66" t="s">
        <v>53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</row>
    <row r="2" spans="1:12" x14ac:dyDescent="0.25">
      <c r="A2" s="25"/>
      <c r="B2" s="26"/>
      <c r="C2" s="26"/>
      <c r="D2" s="26"/>
      <c r="E2" s="27"/>
      <c r="F2" s="27"/>
      <c r="G2" s="367" t="s">
        <v>35</v>
      </c>
      <c r="H2" s="368"/>
      <c r="I2" s="368"/>
      <c r="J2" s="368"/>
      <c r="K2" s="369"/>
      <c r="L2" s="24"/>
    </row>
    <row r="3" spans="1:12" ht="21" x14ac:dyDescent="0.25">
      <c r="A3" s="136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4090</v>
      </c>
      <c r="E4" s="30">
        <f>SUM(E5:E101)</f>
        <v>30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350</v>
      </c>
      <c r="K4" s="30">
        <f>SUM(K6:K101)</f>
        <v>0</v>
      </c>
      <c r="L4" s="30">
        <f>SUM(E4,F4,H4,I4,J4,K4)</f>
        <v>380</v>
      </c>
    </row>
    <row r="5" spans="1:12" s="245" customFormat="1" ht="26.25" customHeight="1" x14ac:dyDescent="0.25">
      <c r="A5" s="320">
        <v>45316</v>
      </c>
      <c r="B5" s="244">
        <v>7742</v>
      </c>
      <c r="C5" s="244" t="s">
        <v>256</v>
      </c>
      <c r="D5" s="244">
        <v>90</v>
      </c>
      <c r="E5" s="244">
        <v>30</v>
      </c>
      <c r="F5" s="244"/>
      <c r="G5" s="244" t="s">
        <v>129</v>
      </c>
      <c r="H5" s="244"/>
      <c r="I5" s="244"/>
      <c r="J5" s="244"/>
      <c r="K5" s="244"/>
      <c r="L5" s="244"/>
    </row>
    <row r="6" spans="1:12" x14ac:dyDescent="0.25">
      <c r="A6" s="320">
        <v>45316</v>
      </c>
      <c r="B6" s="250">
        <v>7759</v>
      </c>
      <c r="C6" s="244" t="s">
        <v>256</v>
      </c>
      <c r="D6" s="388">
        <v>4000</v>
      </c>
      <c r="E6" s="250"/>
      <c r="F6" s="250"/>
      <c r="G6" s="391" t="s">
        <v>129</v>
      </c>
      <c r="H6" s="251"/>
      <c r="I6" s="251"/>
      <c r="J6" s="394">
        <v>350</v>
      </c>
      <c r="K6" s="251"/>
      <c r="L6" s="252"/>
    </row>
    <row r="7" spans="1:12" x14ac:dyDescent="0.25">
      <c r="A7" s="320">
        <v>45316</v>
      </c>
      <c r="B7" s="33">
        <v>7755</v>
      </c>
      <c r="C7" s="244" t="s">
        <v>256</v>
      </c>
      <c r="D7" s="389"/>
      <c r="E7" s="33"/>
      <c r="F7" s="33"/>
      <c r="G7" s="392"/>
      <c r="H7" s="34"/>
      <c r="I7" s="34"/>
      <c r="J7" s="395"/>
      <c r="K7" s="34"/>
      <c r="L7" s="35"/>
    </row>
    <row r="8" spans="1:12" x14ac:dyDescent="0.25">
      <c r="A8" s="320">
        <v>45316</v>
      </c>
      <c r="B8" s="33">
        <v>7765</v>
      </c>
      <c r="C8" s="244" t="s">
        <v>256</v>
      </c>
      <c r="D8" s="389"/>
      <c r="E8" s="33"/>
      <c r="F8" s="33"/>
      <c r="G8" s="392"/>
      <c r="H8" s="34"/>
      <c r="I8" s="34"/>
      <c r="J8" s="395"/>
      <c r="K8" s="34"/>
      <c r="L8" s="35"/>
    </row>
    <row r="9" spans="1:12" x14ac:dyDescent="0.25">
      <c r="A9" s="320">
        <v>45316</v>
      </c>
      <c r="B9" s="33">
        <v>7752</v>
      </c>
      <c r="C9" s="244" t="s">
        <v>256</v>
      </c>
      <c r="D9" s="390"/>
      <c r="E9" s="33"/>
      <c r="F9" s="33"/>
      <c r="G9" s="393"/>
      <c r="H9" s="34"/>
      <c r="I9" s="34"/>
      <c r="J9" s="396"/>
      <c r="K9" s="34"/>
      <c r="L9" s="35"/>
    </row>
    <row r="10" spans="1:12" x14ac:dyDescent="0.25">
      <c r="A10" s="97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x14ac:dyDescent="0.25">
      <c r="A11" s="97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5">
    <mergeCell ref="A1:L1"/>
    <mergeCell ref="G2:K2"/>
    <mergeCell ref="D6:D9"/>
    <mergeCell ref="G6:G9"/>
    <mergeCell ref="J6:J9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97" t="s">
        <v>54</v>
      </c>
      <c r="C1" s="397"/>
      <c r="D1" s="397"/>
      <c r="E1" s="46"/>
    </row>
    <row r="2" spans="1:6" x14ac:dyDescent="0.25">
      <c r="A2" s="45"/>
      <c r="B2" s="397"/>
      <c r="C2" s="397"/>
      <c r="D2" s="397"/>
      <c r="E2" s="46"/>
    </row>
    <row r="3" spans="1:6" x14ac:dyDescent="0.25">
      <c r="A3" s="47"/>
      <c r="B3" s="47"/>
      <c r="C3" s="48" t="s">
        <v>23</v>
      </c>
      <c r="D3" s="48">
        <f>SUM(D5:D36)</f>
        <v>190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5" customFormat="1" x14ac:dyDescent="0.25">
      <c r="A5" s="254"/>
      <c r="B5" s="255"/>
      <c r="C5" s="255"/>
      <c r="D5" s="255"/>
      <c r="E5" s="248"/>
    </row>
    <row r="6" spans="1:6" ht="21.75" customHeight="1" x14ac:dyDescent="0.25">
      <c r="A6" s="254">
        <v>45313</v>
      </c>
      <c r="B6" s="255" t="s">
        <v>174</v>
      </c>
      <c r="C6" s="255" t="s">
        <v>137</v>
      </c>
      <c r="D6" s="255">
        <v>150</v>
      </c>
      <c r="E6" s="256"/>
    </row>
    <row r="7" spans="1:6" x14ac:dyDescent="0.25">
      <c r="A7" s="253">
        <v>45318</v>
      </c>
      <c r="B7" s="247" t="s">
        <v>153</v>
      </c>
      <c r="C7" s="247" t="s">
        <v>137</v>
      </c>
      <c r="D7" s="247">
        <v>40</v>
      </c>
      <c r="E7" s="248"/>
    </row>
    <row r="8" spans="1:6" x14ac:dyDescent="0.25">
      <c r="A8" s="221"/>
      <c r="B8" s="97"/>
      <c r="C8" s="97"/>
      <c r="D8" s="209"/>
      <c r="E8" s="54"/>
    </row>
    <row r="9" spans="1:6" x14ac:dyDescent="0.25">
      <c r="A9" s="221"/>
      <c r="B9" s="97"/>
      <c r="C9" s="97"/>
      <c r="D9" s="209"/>
      <c r="E9" s="72"/>
    </row>
    <row r="10" spans="1:6" x14ac:dyDescent="0.25">
      <c r="A10" s="221"/>
      <c r="B10" s="208"/>
      <c r="C10" s="206"/>
      <c r="D10" s="249"/>
      <c r="E10" s="71"/>
    </row>
    <row r="11" spans="1:6" x14ac:dyDescent="0.25">
      <c r="A11" s="221"/>
      <c r="B11" s="198"/>
      <c r="C11" s="199"/>
      <c r="D11" s="200"/>
      <c r="E11" s="54"/>
    </row>
    <row r="12" spans="1:6" x14ac:dyDescent="0.25">
      <c r="A12" s="221"/>
      <c r="B12" s="198"/>
      <c r="C12" s="199"/>
      <c r="D12" s="200"/>
      <c r="E12" s="54"/>
      <c r="F12" s="69"/>
    </row>
    <row r="13" spans="1:6" x14ac:dyDescent="0.25">
      <c r="A13" s="197"/>
      <c r="B13" s="198"/>
      <c r="C13" s="199"/>
      <c r="D13" s="200"/>
      <c r="E13" s="54"/>
      <c r="F13" s="69"/>
    </row>
    <row r="14" spans="1:6" x14ac:dyDescent="0.25">
      <c r="A14" s="205"/>
      <c r="B14" s="206"/>
      <c r="C14" s="206"/>
      <c r="D14" s="207"/>
      <c r="E14" s="72"/>
      <c r="F14" s="69"/>
    </row>
    <row r="15" spans="1:6" x14ac:dyDescent="0.25">
      <c r="A15" s="205"/>
      <c r="B15" s="206"/>
      <c r="C15" s="206"/>
      <c r="D15" s="207"/>
      <c r="E15" s="72"/>
    </row>
    <row r="16" spans="1:6" x14ac:dyDescent="0.25">
      <c r="A16" s="205"/>
      <c r="B16" s="206"/>
      <c r="C16" s="206"/>
      <c r="D16" s="207"/>
      <c r="E16" s="72"/>
    </row>
    <row r="17" spans="1:5" x14ac:dyDescent="0.25">
      <c r="A17" s="56"/>
      <c r="B17" s="54"/>
      <c r="C17" s="54"/>
      <c r="D17" s="54"/>
      <c r="E17" s="54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</sheetData>
  <mergeCells count="1">
    <mergeCell ref="B1:D2"/>
  </mergeCells>
  <dataValidations count="1">
    <dataValidation type="whole" allowBlank="1" showInputMessage="1" showErrorMessage="1" sqref="E9:E10 E14:E16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3. B2B-Non Power</vt:lpstr>
      <vt:lpstr>Goods Delivery Voucher</vt:lpstr>
      <vt:lpstr>conveyance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2024-02-03T05:18:30Z</cp:lastPrinted>
  <dcterms:created xsi:type="dcterms:W3CDTF">2023-01-08T05:51:58Z</dcterms:created>
  <dcterms:modified xsi:type="dcterms:W3CDTF">2024-02-05T01:58:53Z</dcterms:modified>
</cp:coreProperties>
</file>