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2-2024 to 30-12-2024\1-12-2024 to 10-12-2024\"/>
    </mc:Choice>
  </mc:AlternateContent>
  <xr:revisionPtr revIDLastSave="0" documentId="13_ncr:1_{6A253E2B-79B4-4957-A5FE-6075F724D441}" xr6:coauthVersionLast="47" xr6:coauthVersionMax="47" xr10:uidLastSave="{00000000-0000-0000-0000-000000000000}"/>
  <bookViews>
    <workbookView xWindow="-120" yWindow="-120" windowWidth="20730" windowHeight="11160" tabRatio="863" firstSheet="4" activeTab="5" xr2:uid="{00000000-000D-0000-FFFF-FFFF00000000}"/>
  </bookViews>
  <sheets>
    <sheet name="Front Page" sheetId="1" r:id="rId1"/>
    <sheet name="1. B2B- IPP" sheetId="2" state="hidden" r:id="rId2"/>
    <sheet name="3. B2B-Non Power" sheetId="4" state="hidden" r:id="rId3"/>
    <sheet name="2. B2C" sheetId="3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3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3">'2. B2C'!$3:$3</definedName>
    <definedName name="_xlnm.Print_Titles" localSheetId="2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20" l="1"/>
  <c r="G23" i="19"/>
  <c r="G78" i="18"/>
  <c r="L29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E4" i="3"/>
  <c r="L6" i="3"/>
  <c r="L7" i="3"/>
  <c r="L8" i="3"/>
  <c r="L9" i="3"/>
  <c r="L10" i="3"/>
  <c r="L11" i="3"/>
  <c r="L12" i="3"/>
  <c r="L5" i="3"/>
  <c r="H4" i="6"/>
  <c r="F4" i="6"/>
  <c r="G91" i="18"/>
  <c r="D3" i="7"/>
  <c r="L6" i="20"/>
  <c r="P79" i="18"/>
  <c r="E6" i="20"/>
  <c r="G11" i="18"/>
  <c r="G47" i="18"/>
  <c r="H4" i="3"/>
  <c r="F4" i="3"/>
  <c r="D4" i="3"/>
  <c r="J4" i="3" l="1"/>
  <c r="G24" i="18"/>
  <c r="E18" i="20"/>
  <c r="J4" i="6"/>
  <c r="E4" i="6"/>
  <c r="D4" i="6"/>
  <c r="A7" i="19"/>
  <c r="A8" i="19" s="1"/>
  <c r="A9" i="19" s="1"/>
  <c r="A11" i="19" s="1"/>
  <c r="A12" i="19" s="1"/>
  <c r="A13" i="19" s="1"/>
  <c r="A14" i="19" s="1"/>
  <c r="A15" i="19" s="1"/>
  <c r="A16" i="19" s="1"/>
  <c r="A18" i="19" s="1"/>
  <c r="G65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L4" i="3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<sst xmlns="http://schemas.openxmlformats.org/spreadsheetml/2006/main" count="897" uniqueCount="254">
  <si>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</si>
  <si>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</si>
  <si>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</si>
  <si>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</si>
  <si>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</si>
  <si>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</si>
  <si>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</si>
  <si>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</si>
  <si>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</si>
  <si>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</si>
  <si>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</si>
  <si>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</si>
  <si>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</si>
  <si>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</si>
  <si>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</si>
  <si>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</si>
  <si>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</si>
  <si>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</si>
  <si>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</si>
  <si>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</si>
  <si>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</si>
  <si>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</si>
  <si>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</si>
  <si>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</si>
  <si>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</si>
  <si>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</si>
  <si>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</si>
  <si>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</si>
  <si>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</si>
  <si>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</si>
  <si>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</si>
  <si>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</si>
  <si>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</si>
  <si>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</si>
  <si>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</si>
  <si>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</si>
  <si>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</si>
  <si>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</si>
  <si>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</si>
  <si>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</si>
  <si>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</si>
  <si>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</si>
  <si>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</si>
  <si>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</si>
  <si>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</si>
  <si>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</si>
  <si>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</si>
  <si>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</si>
  <si>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</si>
  <si>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</si>
  <si>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</si>
  <si>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</si>
  <si>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</si>
  <si>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</si>
  <si>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</si>
  <si>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</si>
  <si>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</si>
  <si>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</si>
  <si>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</si>
  <si>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</si>
  <si>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</si>
  <si>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</si>
  <si>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</si>
  <si>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</si>
  <si>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</si>
  <si>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</si>
  <si>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</si>
  <si>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</si>
  <si>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</si>
  <si>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</si>
  <si>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</si>
  <si>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</si>
  <si>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</si>
  <si>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</si>
  <si>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</si>
  <si>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</si>
  <si>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</si>
  <si>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</si>
  <si>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</si>
  <si>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</si>
  <si>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</si>
  <si>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</si>
  <si>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</si>
  <si>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</si>
  <si>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</si>
  <si>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</si>
  <si>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</si>
  <si>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</si>
  <si>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</si>
  <si>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</si>
  <si>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</si>
  <si>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</si>
  <si>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</si>
  <si>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</si>
  <si>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</si>
  <si>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</si>
  <si>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</si>
  <si>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</si>
  <si>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</si>
  <si>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</si>
  <si>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</si>
  <si>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</si>
  <si>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</si>
  <si>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</si>
  <si>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</si>
  <si>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</si>
  <si>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</si>
  <si>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</si>
  <si>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</si>
  <si>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</si>
  <si>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</si>
  <si>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</si>
  <si>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</si>
  <si>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</si>
  <si>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</si>
  <si>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</si>
  <si>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</si>
  <si>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</si>
  <si>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</si>
  <si>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</si>
  <si>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</si>
  <si>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</si>
  <si>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</si>
  <si>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</si>
  <si>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</si>
  <si>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</si>
  <si>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</si>
  <si>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</si>
  <si>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</si>
  <si>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</si>
  <si>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</si>
  <si>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</si>
  <si>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</si>
  <si>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</si>
  <si>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</si>
  <si>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</si>
  <si>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</si>
  <si>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</si>
  <si>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</si>
  <si>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</si>
  <si>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</si>
  <si>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</si>
  <si>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</si>
  <si>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</si>
  <si>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</si>
  <si>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</si>
  <si>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</si>
  <si>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</si>
  <si>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</si>
  <si>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</si>
  <si>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</si>
  <si>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</si>
  <si>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</si>
  <si>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</si>
  <si>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</si>
  <si>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</si>
  <si>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</si>
  <si>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</si>
  <si>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</si>
  <si>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</si>
  <si>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</si>
  <si>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</si>
  <si>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</si>
  <si>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</si>
  <si>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</si>
  <si>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</si>
  <si>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3 person food</t>
  </si>
  <si>
    <t>shanto,sohel,arif,shah alam</t>
  </si>
  <si>
    <t>1.12.2024- 10.12.2024</t>
  </si>
  <si>
    <t>Khan Motors Parts</t>
  </si>
  <si>
    <t xml:space="preserve">Korikandi bazar, Titas, Cumilla	</t>
  </si>
  <si>
    <t>Mozumder market, poddar bazar bishoroad</t>
  </si>
  <si>
    <t xml:space="preserve">077397	</t>
  </si>
  <si>
    <t>cumilla  depot</t>
  </si>
  <si>
    <t xml:space="preserve">077372	</t>
  </si>
  <si>
    <t xml:space="preserve">077116	</t>
  </si>
  <si>
    <t xml:space="preserve">077123	</t>
  </si>
  <si>
    <t xml:space="preserve">077390	</t>
  </si>
  <si>
    <t xml:space="preserve">077119	</t>
  </si>
  <si>
    <t xml:space="preserve">077393	</t>
  </si>
  <si>
    <t xml:space="preserve">076698	</t>
  </si>
  <si>
    <t xml:space="preserve">076704	</t>
  </si>
  <si>
    <t xml:space="preserve">077525	</t>
  </si>
  <si>
    <t xml:space="preserve">077526	</t>
  </si>
  <si>
    <t xml:space="preserve">077603	</t>
  </si>
  <si>
    <t xml:space="preserve">077579	</t>
  </si>
  <si>
    <t xml:space="preserve">077545	</t>
  </si>
  <si>
    <t xml:space="preserve">M/S Ma motors	</t>
  </si>
  <si>
    <t xml:space="preserve">	
Shama motors</t>
  </si>
  <si>
    <t>Rahim Hondha Workshop</t>
  </si>
  <si>
    <t xml:space="preserve">	
M/s Razu motors</t>
  </si>
  <si>
    <t>Mohammad honda workshop</t>
  </si>
  <si>
    <t>Fatema Motors</t>
  </si>
  <si>
    <t xml:space="preserve">Fatema Motors	</t>
  </si>
  <si>
    <t>Mayer doa auto mobiles</t>
  </si>
  <si>
    <t xml:space="preserve">	
Forhad motor parts</t>
  </si>
  <si>
    <t>Sami Sadi Engineering</t>
  </si>
  <si>
    <t>The ACME Laboratories Ltd</t>
  </si>
  <si>
    <t xml:space="preserve">Nitol Motors Ltd.	</t>
  </si>
  <si>
    <t>tanverul islam</t>
  </si>
  <si>
    <t>sohel</t>
  </si>
  <si>
    <t>Bill No: Cum/63/December'2024</t>
  </si>
  <si>
    <t>Month:  December-2024</t>
  </si>
  <si>
    <t xml:space="preserve">077121	</t>
  </si>
  <si>
    <t xml:space="preserve">077114	</t>
  </si>
  <si>
    <t xml:space="preserve">077122	</t>
  </si>
  <si>
    <t xml:space="preserve">077113	</t>
  </si>
  <si>
    <t>Mayar Dowa Motors</t>
  </si>
  <si>
    <t>Al Heram Trading Corporation</t>
  </si>
  <si>
    <t>Al Amin Mobil House</t>
  </si>
  <si>
    <t xml:space="preserve">Bike Treatment	</t>
  </si>
  <si>
    <t xml:space="preserve">077556	</t>
  </si>
  <si>
    <t xml:space="preserve">M A Enterprise	</t>
  </si>
  <si>
    <t>feni</t>
  </si>
  <si>
    <t>Apaniy bazar, begumgung,Baypass road,sonaimuri, Noakhali</t>
  </si>
  <si>
    <t>kalir bazar, choddogram,Academy Road,Gudam Quater,Feni</t>
  </si>
  <si>
    <t xml:space="preserve">Bus station, Raipur, Laximpur,Hiway road,Hajigonj,Bongobondu road,Sadar,Chandpur	</t>
  </si>
  <si>
    <t>PTS A Mynamoti, Comilla,</t>
  </si>
  <si>
    <t>Gowripur Bus stand, daudkandi, comilla</t>
  </si>
  <si>
    <t xml:space="preserve">ashuganj. b baria	</t>
  </si>
  <si>
    <t xml:space="preserve">077751	</t>
  </si>
  <si>
    <t xml:space="preserve">077765	</t>
  </si>
  <si>
    <t xml:space="preserve">077780	</t>
  </si>
  <si>
    <t xml:space="preserve">077777	</t>
  </si>
  <si>
    <t>Forhad motor parts</t>
  </si>
  <si>
    <t>Noakhali Motors Parts</t>
  </si>
  <si>
    <t>M/s Razu motors</t>
  </si>
  <si>
    <t xml:space="preserve">Iliotganj, Dowdkandi, Cumilla	</t>
  </si>
  <si>
    <t>Near White Hall,Maijdee,Bypas road, sonaimuri,Noakhali.</t>
  </si>
  <si>
    <t>mirpur warehouse</t>
  </si>
  <si>
    <t xml:space="preserve">077734	</t>
  </si>
  <si>
    <t xml:space="preserve">Mayar Dowa Motors	</t>
  </si>
  <si>
    <t xml:space="preserve">077124	</t>
  </si>
  <si>
    <t xml:space="preserve">	
Hassan Hussain motors</t>
  </si>
  <si>
    <t>shah alam  &amp; tanvir</t>
  </si>
  <si>
    <t xml:space="preserve">Cengrchor bazar,Matlab north,Chandpur,Bus station, Raipur, Laximpur	</t>
  </si>
  <si>
    <t xml:space="preserve">077809	</t>
  </si>
  <si>
    <t xml:space="preserve">077912	</t>
  </si>
  <si>
    <t>Reliable Automotive Service</t>
  </si>
  <si>
    <t>Goods Sending</t>
  </si>
  <si>
    <t>8899,8886,8892</t>
  </si>
  <si>
    <t>4 person food</t>
  </si>
  <si>
    <t>Transport,Conveyance</t>
  </si>
  <si>
    <t xml:space="preserve">Bus station,Raipur,Lakshimpur.	</t>
  </si>
  <si>
    <t>Iliotganj, Dowdkandi, Cumilla</t>
  </si>
  <si>
    <t>Bongobondu road,Sadar,Chandpur</t>
  </si>
  <si>
    <t>begumgung,Baypass road,sonaimuri, Noakhali</t>
  </si>
  <si>
    <t>Near White Hall,Maijdee,noakhali</t>
  </si>
  <si>
    <t>Cengrchor bazar,Matlab north,Chandpur,</t>
  </si>
  <si>
    <t>tanverul islam &amp; sohel</t>
  </si>
  <si>
    <t>76698,76704,77525</t>
  </si>
  <si>
    <t>D0 Number</t>
  </si>
  <si>
    <t>77579,77545,77397,77603</t>
  </si>
  <si>
    <t>petty cash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</si>
</sst>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6"/>
      <name val="Da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0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8" fillId="2" borderId="3" xfId="0" applyFont="1" applyFill="1" applyBorder="1"/>
    <xf numFmtId="0" fontId="39" fillId="2" borderId="3" xfId="0" applyFont="1" applyFill="1" applyBorder="1" applyAlignment="1" applyProtection="1">
      <alignment horizontal="center" wrapText="1"/>
      <protection locked="0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vertical="center"/>
      <protection locked="0"/>
    </xf>
    <xf numFmtId="0" fontId="41" fillId="2" borderId="3" xfId="0" applyFont="1" applyFill="1" applyBorder="1" applyProtection="1">
      <protection locked="0"/>
    </xf>
    <xf numFmtId="0" fontId="40" fillId="2" borderId="3" xfId="0" applyFont="1" applyFill="1" applyBorder="1" applyProtection="1">
      <protection locked="0"/>
    </xf>
    <xf numFmtId="15" fontId="42" fillId="2" borderId="3" xfId="0" applyNumberFormat="1" applyFont="1" applyFill="1" applyBorder="1" applyAlignment="1" applyProtection="1">
      <alignment horizontal="left" wrapText="1"/>
      <protection locked="0"/>
    </xf>
    <xf numFmtId="0" fontId="39" fillId="2" borderId="3" xfId="0" applyFont="1" applyFill="1" applyBorder="1" applyAlignment="1" applyProtection="1">
      <alignment wrapText="1"/>
      <protection locked="0"/>
    </xf>
    <xf numFmtId="0" fontId="40" fillId="2" borderId="3" xfId="0" applyFont="1" applyFill="1" applyBorder="1" applyAlignment="1" applyProtection="1">
      <alignment horizontal="center" vertical="center"/>
      <protection locked="0"/>
    </xf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/>
    <xf numFmtId="0" fontId="46" fillId="2" borderId="3" xfId="0" applyFont="1" applyFill="1" applyBorder="1" applyProtection="1">
      <protection locked="0"/>
    </xf>
    <xf numFmtId="165" fontId="47" fillId="2" borderId="3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wrapText="1"/>
    </xf>
    <xf numFmtId="0" fontId="48" fillId="2" borderId="3" xfId="0" applyFont="1" applyFill="1" applyBorder="1" applyAlignment="1" applyProtection="1">
      <alignment horizontal="center" vertical="center" wrapText="1"/>
      <protection locked="0"/>
    </xf>
    <xf numFmtId="0" fontId="49" fillId="2" borderId="3" xfId="0" applyFont="1" applyFill="1" applyBorder="1" applyAlignment="1" applyProtection="1">
      <alignment horizontal="center" vertical="center"/>
      <protection locked="0"/>
    </xf>
    <xf numFmtId="0" fontId="49" fillId="2" borderId="3" xfId="0" applyFont="1" applyFill="1" applyBorder="1" applyProtection="1">
      <protection locked="0"/>
    </xf>
    <xf numFmtId="0" fontId="45" fillId="2" borderId="3" xfId="0" applyFont="1" applyFill="1" applyBorder="1" applyAlignment="1">
      <alignment horizontal="center"/>
    </xf>
    <xf numFmtId="0" fontId="50" fillId="2" borderId="3" xfId="0" applyFont="1" applyFill="1" applyBorder="1" applyAlignment="1" applyProtection="1">
      <alignment horizontal="center" wrapText="1"/>
      <protection locked="0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vertical="center"/>
      <protection locked="0"/>
    </xf>
    <xf numFmtId="0" fontId="52" fillId="2" borderId="3" xfId="0" applyFont="1" applyFill="1" applyBorder="1" applyProtection="1">
      <protection locked="0"/>
    </xf>
    <xf numFmtId="0" fontId="51" fillId="2" borderId="3" xfId="0" applyFont="1" applyFill="1" applyBorder="1" applyProtection="1">
      <protection locked="0"/>
    </xf>
    <xf numFmtId="15" fontId="53" fillId="2" borderId="3" xfId="0" applyNumberFormat="1" applyFont="1" applyFill="1" applyBorder="1" applyAlignment="1" applyProtection="1">
      <alignment horizontal="left" wrapText="1"/>
      <protection locked="0"/>
    </xf>
    <xf numFmtId="0" fontId="50" fillId="2" borderId="3" xfId="0" applyFont="1" applyFill="1" applyBorder="1" applyAlignment="1" applyProtection="1">
      <alignment wrapText="1"/>
      <protection locked="0"/>
    </xf>
    <xf numFmtId="0" fontId="44" fillId="2" borderId="18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5" fontId="43" fillId="9" borderId="3" xfId="0" applyNumberFormat="1" applyFont="1" applyFill="1" applyBorder="1" applyAlignment="1">
      <alignment horizontal="center" vertical="center"/>
    </xf>
    <xf numFmtId="0" fontId="44" fillId="9" borderId="3" xfId="0" applyFont="1" applyFill="1" applyBorder="1" applyAlignment="1" applyProtection="1">
      <alignment horizontal="center" vertical="center" wrapText="1"/>
      <protection locked="0"/>
    </xf>
    <xf numFmtId="0" fontId="46" fillId="9" borderId="3" xfId="0" applyFont="1" applyFill="1" applyBorder="1" applyAlignment="1" applyProtection="1">
      <alignment horizontal="center" vertical="center"/>
      <protection locked="0"/>
    </xf>
    <xf numFmtId="0" fontId="43" fillId="9" borderId="3" xfId="0" applyFont="1" applyFill="1" applyBorder="1" applyAlignment="1">
      <alignment horizontal="center"/>
    </xf>
    <xf numFmtId="0" fontId="43" fillId="9" borderId="3" xfId="0" applyFont="1" applyFill="1" applyBorder="1" applyAlignment="1">
      <alignment horizontal="center" wrapText="1"/>
    </xf>
    <xf numFmtId="0" fontId="46" fillId="9" borderId="3" xfId="0" applyFont="1" applyFill="1" applyBorder="1" applyAlignment="1" applyProtection="1">
      <alignment horizontal="center"/>
      <protection locked="0"/>
    </xf>
    <xf numFmtId="0" fontId="46" fillId="9" borderId="3" xfId="0" applyFont="1" applyFill="1" applyBorder="1" applyProtection="1">
      <protection locked="0"/>
    </xf>
    <xf numFmtId="49" fontId="13" fillId="0" borderId="3" xfId="0" applyNumberFormat="1" applyFont="1" applyBorder="1" applyAlignment="1" applyProtection="1">
      <alignment horizont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44" fillId="2" borderId="13" xfId="0" applyFont="1" applyFill="1" applyBorder="1" applyAlignment="1" applyProtection="1">
      <alignment horizontal="center" vertical="center" wrapText="1"/>
      <protection locked="0"/>
    </xf>
    <xf numFmtId="0" fontId="44" fillId="2" borderId="18" xfId="0" applyFont="1" applyFill="1" applyBorder="1" applyAlignment="1" applyProtection="1">
      <alignment horizontal="center" vertical="center" wrapText="1"/>
      <protection locked="0"/>
    </xf>
    <xf numFmtId="0" fontId="46" fillId="2" borderId="13" xfId="0" applyFont="1" applyFill="1" applyBorder="1" applyAlignment="1" applyProtection="1">
      <alignment horizontal="center" vertical="center"/>
      <protection locked="0"/>
    </xf>
    <xf numFmtId="0" fontId="46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4" fillId="2" borderId="21" xfId="0" applyFont="1" applyFill="1" applyBorder="1" applyAlignment="1" applyProtection="1">
      <alignment horizontal="center" vertical="center" wrapText="1"/>
      <protection locked="0"/>
    </xf>
    <xf numFmtId="0" fontId="46" fillId="2" borderId="2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21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43" fillId="2" borderId="3" xfId="0" applyFont="1" applyFill="1" applyBorder="1"/>
    <xf numFmtId="0" fontId="8" fillId="9" borderId="13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 wrapText="1"/>
    </xf>
    <xf numFmtId="0" fontId="43" fillId="9" borderId="3" xfId="0" applyFont="1" applyFill="1" applyBorder="1"/>
    <xf numFmtId="0" fontId="54" fillId="11" borderId="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43" fillId="10" borderId="3" xfId="0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165" fontId="9" fillId="9" borderId="3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2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2" borderId="12" xfId="0" applyNumberFormat="1" applyFill="1" applyBorder="1" applyAlignment="1">
      <alignment horizontal="center" vertical="center"/>
    </xf>
    <xf numFmtId="165" fontId="33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/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35" zoomScale="112" zoomScaleNormal="112" zoomScaleSheetLayoutView="112" workbookViewId="0">
      <selection activeCell="D40" sqref="D40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32" t="s">
        <v>0</v>
      </c>
      <c r="B1" s="333"/>
      <c r="C1" s="333"/>
      <c r="D1" s="334"/>
    </row>
    <row r="2" spans="1:4" ht="23.25">
      <c r="A2" s="335" t="s">
        <v>1</v>
      </c>
      <c r="B2" s="336"/>
      <c r="C2" s="140" t="s">
        <v>2</v>
      </c>
      <c r="D2" s="229" t="s">
        <v>168</v>
      </c>
    </row>
    <row r="3" spans="1:4" ht="20.25">
      <c r="A3" s="4" t="s">
        <v>3</v>
      </c>
      <c r="B3" s="7" t="s">
        <v>119</v>
      </c>
      <c r="C3" s="8" t="s">
        <v>202</v>
      </c>
      <c r="D3" s="8" t="s">
        <v>201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17660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740</v>
      </c>
      <c r="D8" s="231" t="s">
        <v>242</v>
      </c>
    </row>
    <row r="9" spans="1:4" ht="20.25">
      <c r="A9" s="176">
        <v>5</v>
      </c>
      <c r="B9" s="3" t="s">
        <v>11</v>
      </c>
      <c r="C9" s="177">
        <f>'5. Goods Receiving Expense'!L4</f>
        <v>980</v>
      </c>
      <c r="D9" s="231" t="s">
        <v>154</v>
      </c>
    </row>
    <row r="10" spans="1:4" ht="20.25">
      <c r="A10" s="176">
        <v>6</v>
      </c>
      <c r="B10" s="3" t="s">
        <v>12</v>
      </c>
      <c r="C10" s="177">
        <f>'6.WH-Depot Maintenance'!D3</f>
        <v>120</v>
      </c>
      <c r="D10" s="231" t="s">
        <v>153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50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19550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3344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72</v>
      </c>
    </row>
    <row r="27" spans="1:7" ht="20.25">
      <c r="A27" s="233"/>
      <c r="B27" s="234"/>
      <c r="C27" s="176" t="s">
        <v>28</v>
      </c>
      <c r="D27" s="237">
        <f>'5. Goods Receiving Expense'!D4</f>
        <v>6337</v>
      </c>
    </row>
    <row r="28" spans="1:7" ht="20.25">
      <c r="A28" s="233"/>
      <c r="B28" s="234"/>
      <c r="C28" s="1" t="s">
        <v>29</v>
      </c>
      <c r="D28" s="238">
        <f>SUM(D23:D27)</f>
        <v>9753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81" t="s">
        <v>58</v>
      </c>
      <c r="C1" s="381"/>
      <c r="D1" s="280"/>
      <c r="E1" s="280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157</v>
      </c>
      <c r="B4" s="53" t="s">
        <v>158</v>
      </c>
      <c r="C4" s="281">
        <v>44957</v>
      </c>
      <c r="D4" s="282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81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81"/>
      <c r="N6" s="282"/>
      <c r="O6" s="55"/>
      <c r="P6" s="55"/>
      <c r="Q6" s="54"/>
    </row>
    <row r="7" spans="1:17">
      <c r="K7" s="56"/>
      <c r="L7" s="57"/>
      <c r="M7" s="281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2" t="s">
        <v>61</v>
      </c>
      <c r="B1" s="383"/>
      <c r="C1" s="383"/>
      <c r="D1" s="384"/>
      <c r="E1" s="384"/>
      <c r="F1" s="385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6" t="s">
        <v>63</v>
      </c>
      <c r="C1" s="387"/>
      <c r="D1" s="387"/>
      <c r="E1" s="387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8" t="s">
        <v>64</v>
      </c>
      <c r="B1" s="388"/>
      <c r="C1" s="388"/>
      <c r="D1" s="388"/>
      <c r="E1" s="388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8" t="s">
        <v>17</v>
      </c>
      <c r="B12" s="388"/>
      <c r="C12" s="388"/>
      <c r="D12" s="388"/>
      <c r="E12" s="388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G13" sqref="G13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9" t="s">
        <v>66</v>
      </c>
      <c r="B1" s="389"/>
      <c r="C1" s="390"/>
      <c r="D1" s="390"/>
      <c r="E1" s="389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1" t="s">
        <v>19</v>
      </c>
      <c r="B1" s="391"/>
      <c r="C1" s="391"/>
      <c r="D1" s="391"/>
      <c r="E1" s="391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1" sqref="E11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92" t="s">
        <v>20</v>
      </c>
      <c r="B1" s="392"/>
      <c r="C1" s="392"/>
      <c r="D1" s="392"/>
      <c r="E1" s="392"/>
    </row>
    <row r="2" spans="1:5">
      <c r="A2" s="195"/>
      <c r="B2" s="97"/>
      <c r="C2" s="192" t="s">
        <v>23</v>
      </c>
      <c r="D2" s="91">
        <f>SUM(D4:D36)</f>
        <v>50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45628</v>
      </c>
      <c r="B4" s="265" t="s">
        <v>200</v>
      </c>
      <c r="C4" s="194" t="s">
        <v>135</v>
      </c>
      <c r="D4" s="76">
        <v>50</v>
      </c>
      <c r="E4" s="95" t="s">
        <v>253</v>
      </c>
    </row>
    <row r="5" spans="1:5">
      <c r="A5" s="72"/>
      <c r="B5" s="265"/>
      <c r="C5" s="194"/>
      <c r="D5" s="76"/>
      <c r="E5" s="95"/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149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1" t="s">
        <v>70</v>
      </c>
      <c r="B1" s="391"/>
      <c r="C1" s="391"/>
      <c r="D1" s="391"/>
      <c r="E1" s="391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8" t="s">
        <v>0</v>
      </c>
      <c r="B1" s="399"/>
      <c r="C1" s="399"/>
      <c r="D1" s="399"/>
      <c r="E1" s="400"/>
      <c r="G1" s="398" t="s">
        <v>0</v>
      </c>
      <c r="H1" s="399"/>
      <c r="I1" s="399"/>
      <c r="J1" s="399"/>
      <c r="K1" s="400"/>
    </row>
    <row r="2" spans="1:11">
      <c r="A2" s="365"/>
      <c r="B2" s="353"/>
      <c r="C2" s="353"/>
      <c r="D2" s="353"/>
      <c r="E2" s="366"/>
      <c r="G2" s="365"/>
      <c r="H2" s="353"/>
      <c r="I2" s="353"/>
      <c r="J2" s="353"/>
      <c r="K2" s="366"/>
    </row>
    <row r="3" spans="1:11" ht="15.75">
      <c r="A3" s="393" t="s">
        <v>76</v>
      </c>
      <c r="B3" s="394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01" t="s">
        <v>23</v>
      </c>
      <c r="H8" s="402"/>
      <c r="I8" s="402"/>
      <c r="J8" s="403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01" t="s">
        <v>23</v>
      </c>
      <c r="B12" s="402"/>
      <c r="C12" s="402"/>
      <c r="D12" s="403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98" t="s">
        <v>0</v>
      </c>
      <c r="H15" s="399"/>
      <c r="I15" s="399"/>
      <c r="J15" s="399"/>
      <c r="K15" s="400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65"/>
      <c r="H16" s="353"/>
      <c r="I16" s="353"/>
      <c r="J16" s="353"/>
      <c r="K16" s="366"/>
    </row>
    <row r="17" spans="1:11" ht="15.75">
      <c r="G17" s="393" t="s">
        <v>76</v>
      </c>
      <c r="H17" s="394"/>
      <c r="I17" s="103"/>
      <c r="J17" s="103"/>
      <c r="K17" s="104"/>
    </row>
    <row r="18" spans="1:11" ht="15.75" thickBot="1">
      <c r="G18" s="105"/>
      <c r="K18" s="106"/>
    </row>
    <row r="19" spans="1:11" ht="21">
      <c r="A19" s="398" t="s">
        <v>0</v>
      </c>
      <c r="B19" s="399"/>
      <c r="C19" s="399"/>
      <c r="D19" s="399"/>
      <c r="E19" s="400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65"/>
      <c r="B20" s="353"/>
      <c r="C20" s="353"/>
      <c r="D20" s="353"/>
      <c r="E20" s="366"/>
      <c r="G20" s="110">
        <v>1</v>
      </c>
      <c r="H20" s="111"/>
      <c r="I20" s="111"/>
      <c r="J20" s="111"/>
      <c r="K20" s="112"/>
    </row>
    <row r="21" spans="1:11" ht="15.75">
      <c r="A21" s="393" t="s">
        <v>76</v>
      </c>
      <c r="B21" s="394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95" t="s">
        <v>23</v>
      </c>
      <c r="H26" s="396"/>
      <c r="I26" s="396"/>
      <c r="J26" s="397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95" t="s">
        <v>23</v>
      </c>
      <c r="B30" s="396"/>
      <c r="C30" s="396"/>
      <c r="D30" s="397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37" t="s">
        <v>34</v>
      </c>
      <c r="D1" s="338"/>
      <c r="E1" s="339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0" t="s">
        <v>35</v>
      </c>
      <c r="I2" s="340"/>
      <c r="J2" s="340"/>
      <c r="K2" s="340"/>
      <c r="L2" s="340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5"/>
  <sheetViews>
    <sheetView topLeftCell="A13" zoomScaleNormal="100" workbookViewId="0">
      <selection activeCell="L30" sqref="L30"/>
    </sheetView>
  </sheetViews>
  <sheetFormatPr defaultRowHeight="15"/>
  <cols>
    <col min="1" max="1" width="7.7109375" customWidth="1"/>
    <col min="2" max="2" width="13.4257812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2" t="s">
        <v>0</v>
      </c>
      <c r="B1" s="352"/>
      <c r="C1" s="352"/>
      <c r="D1" s="352"/>
      <c r="E1" s="352"/>
      <c r="F1" s="352"/>
      <c r="H1" s="352" t="s">
        <v>0</v>
      </c>
      <c r="I1" s="352"/>
      <c r="J1" s="352"/>
      <c r="K1" s="352"/>
      <c r="L1" s="352"/>
      <c r="M1" s="352"/>
    </row>
    <row r="2" spans="1:13" ht="18.75">
      <c r="A2" s="408"/>
      <c r="B2" s="408"/>
      <c r="C2" s="409" t="s">
        <v>89</v>
      </c>
      <c r="D2" s="409"/>
      <c r="E2" s="409"/>
      <c r="F2" s="139"/>
      <c r="H2" s="408"/>
      <c r="I2" s="408"/>
      <c r="J2" s="409" t="s">
        <v>123</v>
      </c>
      <c r="K2" s="409"/>
      <c r="L2" s="409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45627</v>
      </c>
      <c r="C4" s="33">
        <v>8851</v>
      </c>
      <c r="D4" s="108" t="s">
        <v>151</v>
      </c>
      <c r="E4" s="108">
        <v>20</v>
      </c>
      <c r="F4" s="108"/>
      <c r="H4" s="135">
        <v>1</v>
      </c>
      <c r="I4" s="201">
        <v>45326</v>
      </c>
      <c r="J4" s="187" t="s">
        <v>136</v>
      </c>
      <c r="K4" s="108" t="s">
        <v>135</v>
      </c>
      <c r="L4" s="108">
        <v>200</v>
      </c>
      <c r="M4" s="108" t="s">
        <v>166</v>
      </c>
    </row>
    <row r="5" spans="1:13" ht="18.75">
      <c r="A5" s="135">
        <v>2</v>
      </c>
      <c r="B5" s="178">
        <v>45636</v>
      </c>
      <c r="C5" s="331" t="s">
        <v>240</v>
      </c>
      <c r="D5" s="108" t="s">
        <v>151</v>
      </c>
      <c r="E5" s="108">
        <v>600</v>
      </c>
      <c r="F5" s="108"/>
      <c r="H5" s="214">
        <v>2</v>
      </c>
      <c r="I5" s="201">
        <v>45327</v>
      </c>
      <c r="J5" s="214" t="s">
        <v>136</v>
      </c>
      <c r="K5" s="214" t="s">
        <v>135</v>
      </c>
      <c r="L5" s="47">
        <v>200</v>
      </c>
      <c r="M5" s="47" t="s">
        <v>166</v>
      </c>
    </row>
    <row r="6" spans="1:13">
      <c r="A6" s="124"/>
      <c r="B6" s="186"/>
      <c r="C6" s="188"/>
      <c r="D6" s="289" t="s">
        <v>23</v>
      </c>
      <c r="E6" s="290">
        <f>SUM(E4:E5)</f>
        <v>620</v>
      </c>
      <c r="F6" s="108"/>
      <c r="H6" s="124"/>
      <c r="I6" s="186"/>
      <c r="J6" s="188"/>
      <c r="K6" s="289" t="s">
        <v>23</v>
      </c>
      <c r="L6" s="48">
        <f>SUM(L4:L5)</f>
        <v>400</v>
      </c>
      <c r="M6" s="108"/>
    </row>
    <row r="7" spans="1:13">
      <c r="I7" s="143"/>
      <c r="J7" s="151"/>
      <c r="L7" s="185"/>
    </row>
    <row r="8" spans="1:13">
      <c r="A8" s="114"/>
      <c r="B8" s="179"/>
      <c r="C8" s="189"/>
      <c r="D8" s="114"/>
      <c r="E8" s="184"/>
      <c r="F8" s="114"/>
      <c r="H8" s="114"/>
      <c r="I8" s="179" t="s">
        <v>128</v>
      </c>
      <c r="J8" s="189"/>
      <c r="K8" s="114"/>
      <c r="L8" s="184"/>
      <c r="M8" s="114"/>
    </row>
    <row r="9" spans="1:13">
      <c r="A9" s="137" t="s">
        <v>78</v>
      </c>
      <c r="B9" s="180"/>
      <c r="C9" s="190"/>
      <c r="D9" s="47" t="s">
        <v>79</v>
      </c>
      <c r="F9" s="47" t="s">
        <v>80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>
      <c r="A10" s="138" t="s">
        <v>30</v>
      </c>
      <c r="B10" s="179"/>
      <c r="C10" s="189"/>
      <c r="D10" s="114" t="s">
        <v>81</v>
      </c>
      <c r="F10" s="114" t="s">
        <v>82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>
      <c r="I11" s="143"/>
      <c r="J11" s="151"/>
      <c r="L11" s="185"/>
    </row>
    <row r="12" spans="1:13" ht="28.5">
      <c r="A12" s="404"/>
      <c r="B12" s="404"/>
      <c r="C12" s="404"/>
      <c r="D12" s="404"/>
      <c r="E12" s="404"/>
      <c r="F12" s="404"/>
      <c r="G12" s="108"/>
      <c r="H12" s="407" t="s">
        <v>0</v>
      </c>
      <c r="I12" s="407"/>
      <c r="J12" s="407"/>
      <c r="K12" s="407"/>
      <c r="L12" s="407"/>
    </row>
    <row r="13" spans="1:13" ht="21">
      <c r="A13" s="352" t="s">
        <v>0</v>
      </c>
      <c r="B13" s="352"/>
      <c r="C13" s="352"/>
      <c r="D13" s="352"/>
      <c r="E13" s="352"/>
      <c r="F13" s="352"/>
      <c r="J13" t="s">
        <v>70</v>
      </c>
    </row>
    <row r="14" spans="1:13" ht="18.75">
      <c r="A14" s="408"/>
      <c r="B14" s="408"/>
      <c r="C14" s="409" t="s">
        <v>123</v>
      </c>
      <c r="D14" s="409"/>
      <c r="E14" s="409"/>
      <c r="F14" s="139"/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60" t="s">
        <v>36</v>
      </c>
      <c r="I15" s="362"/>
      <c r="J15" s="102" t="s">
        <v>68</v>
      </c>
      <c r="K15" s="102" t="s">
        <v>131</v>
      </c>
      <c r="L15" s="102" t="s">
        <v>56</v>
      </c>
    </row>
    <row r="16" spans="1:13" ht="27.95" customHeight="1">
      <c r="A16" s="135">
        <v>1</v>
      </c>
      <c r="B16" s="201">
        <v>45636</v>
      </c>
      <c r="C16" s="187" t="s">
        <v>152</v>
      </c>
      <c r="D16" s="108" t="s">
        <v>135</v>
      </c>
      <c r="E16" s="108">
        <v>150</v>
      </c>
      <c r="F16" s="108" t="s">
        <v>241</v>
      </c>
      <c r="H16" s="405"/>
      <c r="I16" s="406"/>
      <c r="J16" s="102"/>
      <c r="K16" s="102"/>
      <c r="L16" s="102"/>
    </row>
    <row r="17" spans="1:12">
      <c r="B17"/>
      <c r="C17"/>
      <c r="E17"/>
      <c r="L17" s="102"/>
    </row>
    <row r="18" spans="1:12">
      <c r="A18" s="124"/>
      <c r="B18" s="186"/>
      <c r="C18" s="188"/>
      <c r="D18" s="108" t="s">
        <v>23</v>
      </c>
      <c r="E18" s="48">
        <f>SUM(E16:E16)</f>
        <v>150</v>
      </c>
      <c r="F18" s="108"/>
      <c r="K18" s="102" t="s">
        <v>23</v>
      </c>
      <c r="L18" s="102">
        <v>500</v>
      </c>
    </row>
    <row r="20" spans="1:12">
      <c r="A20" s="114"/>
      <c r="B20" s="179" t="s">
        <v>128</v>
      </c>
      <c r="C20" s="189"/>
      <c r="D20" s="114"/>
      <c r="E20" s="184"/>
      <c r="F20" s="114"/>
      <c r="H20" s="137"/>
      <c r="I20" s="180"/>
      <c r="J20" s="47"/>
      <c r="L20" s="47"/>
    </row>
    <row r="21" spans="1:12">
      <c r="A21" s="137" t="s">
        <v>78</v>
      </c>
      <c r="B21" s="180"/>
      <c r="C21" s="190"/>
      <c r="D21" s="47" t="s">
        <v>79</v>
      </c>
      <c r="F21" s="47" t="s">
        <v>80</v>
      </c>
      <c r="H21" s="138"/>
      <c r="I21" s="179"/>
      <c r="J21" s="114"/>
      <c r="L21" s="114"/>
    </row>
    <row r="22" spans="1:12">
      <c r="A22" s="138" t="s">
        <v>30</v>
      </c>
      <c r="B22" s="179"/>
      <c r="C22" s="189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>
      <c r="H23" s="138" t="s">
        <v>30</v>
      </c>
      <c r="I23" s="179"/>
      <c r="J23" s="114" t="s">
        <v>81</v>
      </c>
      <c r="L23" s="114" t="s">
        <v>82</v>
      </c>
    </row>
    <row r="26" spans="1:12" ht="21">
      <c r="A26" s="352" t="s">
        <v>0</v>
      </c>
      <c r="B26" s="352"/>
      <c r="C26" s="352"/>
      <c r="D26" s="352"/>
      <c r="E26" s="352"/>
      <c r="F26" s="352"/>
    </row>
    <row r="27" spans="1:12" ht="18.75">
      <c r="A27" s="408"/>
      <c r="B27" s="408"/>
      <c r="C27" s="409" t="s">
        <v>89</v>
      </c>
      <c r="D27" s="409"/>
      <c r="E27" s="409"/>
      <c r="F27" s="139"/>
    </row>
    <row r="28" spans="1:12">
      <c r="A28" s="108" t="s">
        <v>77</v>
      </c>
      <c r="B28" s="178" t="s">
        <v>36</v>
      </c>
      <c r="C28" s="187" t="s">
        <v>251</v>
      </c>
      <c r="D28" s="108" t="s">
        <v>5</v>
      </c>
      <c r="E28" s="108" t="s">
        <v>56</v>
      </c>
      <c r="F28" s="108" t="s">
        <v>90</v>
      </c>
    </row>
    <row r="29" spans="1:12" ht="18.75">
      <c r="A29" s="135">
        <v>1</v>
      </c>
      <c r="B29" s="178">
        <v>45628</v>
      </c>
      <c r="C29" s="331" t="s">
        <v>250</v>
      </c>
      <c r="D29" s="108" t="s">
        <v>136</v>
      </c>
      <c r="E29" s="108">
        <v>500</v>
      </c>
      <c r="F29" s="108"/>
    </row>
    <row r="30" spans="1:12" ht="26.25">
      <c r="A30" s="135">
        <v>2</v>
      </c>
      <c r="B30" s="178">
        <v>45629</v>
      </c>
      <c r="C30" s="331" t="s">
        <v>252</v>
      </c>
      <c r="D30" s="108" t="s">
        <v>151</v>
      </c>
      <c r="E30" s="108">
        <v>500</v>
      </c>
      <c r="F30" s="108"/>
    </row>
    <row r="31" spans="1:12">
      <c r="A31" s="124"/>
      <c r="B31" s="186"/>
      <c r="C31" s="188"/>
      <c r="D31" s="289" t="s">
        <v>23</v>
      </c>
      <c r="E31" s="290">
        <f>SUM(E29:E30)</f>
        <v>1000</v>
      </c>
      <c r="F31" s="108"/>
    </row>
    <row r="33" spans="1:6">
      <c r="A33" s="114"/>
      <c r="B33" s="179"/>
      <c r="C33" s="189"/>
      <c r="D33" s="114"/>
      <c r="E33" s="184"/>
      <c r="F33" s="114"/>
    </row>
    <row r="34" spans="1:6">
      <c r="A34" s="137" t="s">
        <v>78</v>
      </c>
      <c r="B34" s="180"/>
      <c r="C34" s="190"/>
      <c r="D34" s="47" t="s">
        <v>79</v>
      </c>
      <c r="F34" s="47" t="s">
        <v>80</v>
      </c>
    </row>
    <row r="35" spans="1:6">
      <c r="A35" s="138" t="s">
        <v>30</v>
      </c>
      <c r="B35" s="179"/>
      <c r="C35" s="189"/>
      <c r="D35" s="114" t="s">
        <v>81</v>
      </c>
      <c r="F35" s="114" t="s">
        <v>82</v>
      </c>
    </row>
  </sheetData>
  <mergeCells count="16">
    <mergeCell ref="A26:F26"/>
    <mergeCell ref="A27:B27"/>
    <mergeCell ref="C27:E27"/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20" t="s">
        <v>91</v>
      </c>
      <c r="B1" s="421"/>
      <c r="C1" s="421"/>
      <c r="D1" s="422"/>
      <c r="F1" s="412" t="s">
        <v>106</v>
      </c>
      <c r="G1" s="413"/>
      <c r="H1" s="413"/>
      <c r="I1" s="414"/>
    </row>
    <row r="2" spans="1:9" ht="18.75">
      <c r="A2" s="423" t="s">
        <v>92</v>
      </c>
      <c r="B2" s="416"/>
      <c r="C2" s="416"/>
      <c r="D2" s="424"/>
      <c r="F2" s="415" t="s">
        <v>92</v>
      </c>
      <c r="G2" s="416"/>
      <c r="H2" s="416"/>
      <c r="I2" s="417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18" t="s">
        <v>23</v>
      </c>
      <c r="G12" s="419"/>
      <c r="H12" s="419"/>
      <c r="I12" s="112"/>
    </row>
    <row r="13" spans="1:9" ht="21">
      <c r="A13" s="425" t="s">
        <v>23</v>
      </c>
      <c r="B13" s="419"/>
      <c r="C13" s="419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12" t="s">
        <v>91</v>
      </c>
      <c r="B23" s="413"/>
      <c r="C23" s="413"/>
      <c r="D23" s="414"/>
      <c r="F23" s="162"/>
      <c r="G23" s="129"/>
      <c r="H23" s="129"/>
      <c r="I23" s="130"/>
    </row>
    <row r="24" spans="1:9" ht="18.75">
      <c r="A24" s="415" t="s">
        <v>92</v>
      </c>
      <c r="B24" s="416"/>
      <c r="C24" s="416"/>
      <c r="D24" s="417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18" t="s">
        <v>23</v>
      </c>
      <c r="B34" s="419"/>
      <c r="C34" s="419"/>
      <c r="D34" s="112">
        <f>SUM(D27:D33)</f>
        <v>200</v>
      </c>
    </row>
    <row r="35" spans="1:4">
      <c r="A35" s="156"/>
      <c r="B35" s="143"/>
      <c r="D35" s="106"/>
    </row>
    <row r="36" spans="1:4">
      <c r="A36" s="410"/>
      <c r="B36" s="355"/>
      <c r="C36" s="355"/>
      <c r="D36" s="411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2" t="s">
        <v>109</v>
      </c>
      <c r="B1" s="413"/>
      <c r="C1" s="413"/>
      <c r="D1" s="413"/>
      <c r="E1" s="413"/>
      <c r="F1" s="414"/>
      <c r="H1" s="412" t="s">
        <v>113</v>
      </c>
      <c r="I1" s="413"/>
      <c r="J1" s="413"/>
      <c r="K1" s="413"/>
      <c r="L1" s="413"/>
      <c r="M1" s="414"/>
    </row>
    <row r="2" spans="1:13" ht="18.75">
      <c r="A2" s="415" t="s">
        <v>92</v>
      </c>
      <c r="B2" s="416"/>
      <c r="C2" s="416"/>
      <c r="D2" s="416"/>
      <c r="E2" s="416"/>
      <c r="F2" s="417"/>
      <c r="H2" s="415" t="s">
        <v>92</v>
      </c>
      <c r="I2" s="416"/>
      <c r="J2" s="416"/>
      <c r="K2" s="416"/>
      <c r="L2" s="416"/>
      <c r="M2" s="417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18" t="s">
        <v>23</v>
      </c>
      <c r="I7" s="419"/>
      <c r="J7" s="419"/>
      <c r="K7" s="419"/>
      <c r="L7" s="426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18" t="s">
        <v>23</v>
      </c>
      <c r="B9" s="419"/>
      <c r="C9" s="419"/>
      <c r="D9" s="419"/>
      <c r="E9" s="426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1" t="s">
        <v>51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8"/>
  <sheetViews>
    <sheetView zoomScale="71" zoomScaleNormal="71" workbookViewId="0">
      <pane xSplit="12" ySplit="4" topLeftCell="M27" activePane="bottomRight" state="frozen"/>
      <selection pane="topRight" activeCell="M1" sqref="M1"/>
      <selection pane="bottomLeft" activeCell="A5" sqref="A5"/>
      <selection pane="bottomRight" sqref="A1:L31"/>
    </sheetView>
  </sheetViews>
  <sheetFormatPr defaultRowHeight="1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8.85546875" style="250" customWidth="1"/>
  </cols>
  <sheetData>
    <row r="1" spans="1:12" s="124" customFormat="1" ht="20.25">
      <c r="A1" s="349" t="s">
        <v>8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 s="124" customFormat="1" ht="20.25">
      <c r="A2" s="283"/>
      <c r="B2" s="1"/>
      <c r="C2" s="284"/>
      <c r="D2" s="284"/>
      <c r="E2" s="284"/>
      <c r="F2" s="284"/>
      <c r="G2" s="349" t="s">
        <v>35</v>
      </c>
      <c r="H2" s="349"/>
      <c r="I2" s="349"/>
      <c r="J2" s="349"/>
      <c r="K2" s="349"/>
      <c r="L2" s="7"/>
    </row>
    <row r="3" spans="1:12" s="124" customFormat="1" ht="40.5">
      <c r="A3" s="285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86"/>
      <c r="B4" s="287"/>
      <c r="C4" s="287"/>
      <c r="D4" s="287">
        <f>SUM(D5:D100)</f>
        <v>3344</v>
      </c>
      <c r="E4" s="287">
        <f>SUM(E6:E104)</f>
        <v>1000</v>
      </c>
      <c r="F4" s="287">
        <f>SUM(F5:F100)</f>
        <v>14945</v>
      </c>
      <c r="G4" s="287"/>
      <c r="H4" s="287">
        <f>SUM(H5:H100)</f>
        <v>1715</v>
      </c>
      <c r="I4" s="287">
        <f>SUM(I6:I12)</f>
        <v>0</v>
      </c>
      <c r="J4" s="287">
        <f>SUM(J6:J113)</f>
        <v>0</v>
      </c>
      <c r="K4" s="287">
        <f>SUM(K6:K12)</f>
        <v>0</v>
      </c>
      <c r="L4" s="288">
        <f>SUM(E4,F4,H4,I4,J4,)</f>
        <v>17660</v>
      </c>
    </row>
    <row r="5" spans="1:12" s="301" customFormat="1" ht="21">
      <c r="A5" s="300">
        <v>45627</v>
      </c>
      <c r="B5" s="427" t="s">
        <v>174</v>
      </c>
      <c r="C5" s="427" t="s">
        <v>187</v>
      </c>
      <c r="D5" s="427">
        <v>13</v>
      </c>
      <c r="F5" s="301">
        <v>25</v>
      </c>
      <c r="G5" s="301" t="s">
        <v>127</v>
      </c>
      <c r="H5" s="301">
        <v>25</v>
      </c>
      <c r="L5" s="302">
        <f>SUM(F5:H5)</f>
        <v>50</v>
      </c>
    </row>
    <row r="6" spans="1:12" s="430" customFormat="1" ht="25.5" customHeight="1">
      <c r="A6" s="300">
        <v>45627</v>
      </c>
      <c r="B6" s="428" t="s">
        <v>175</v>
      </c>
      <c r="C6" s="429" t="s">
        <v>169</v>
      </c>
      <c r="D6" s="428">
        <v>28</v>
      </c>
      <c r="E6" s="302"/>
      <c r="F6" s="302">
        <v>220</v>
      </c>
      <c r="G6" s="301" t="s">
        <v>127</v>
      </c>
      <c r="H6" s="305">
        <v>150</v>
      </c>
      <c r="I6" s="305"/>
      <c r="J6" s="305"/>
      <c r="K6" s="305"/>
      <c r="L6" s="302">
        <f t="shared" ref="L6:L58" si="0">SUM(F6:H6)</f>
        <v>370</v>
      </c>
    </row>
    <row r="7" spans="1:12" s="433" customFormat="1" ht="38.25" customHeight="1">
      <c r="A7" s="324">
        <v>45628</v>
      </c>
      <c r="B7" s="431" t="s">
        <v>176</v>
      </c>
      <c r="C7" s="432" t="s">
        <v>188</v>
      </c>
      <c r="D7" s="431">
        <v>12</v>
      </c>
      <c r="E7" s="325"/>
      <c r="F7" s="345">
        <v>540</v>
      </c>
      <c r="G7" s="345" t="s">
        <v>127</v>
      </c>
      <c r="H7" s="347">
        <v>200</v>
      </c>
      <c r="I7" s="326"/>
      <c r="J7" s="326"/>
      <c r="K7" s="326"/>
      <c r="L7" s="325">
        <f t="shared" si="0"/>
        <v>740</v>
      </c>
    </row>
    <row r="8" spans="1:12" s="430" customFormat="1" ht="42" customHeight="1">
      <c r="A8" s="300">
        <v>45628</v>
      </c>
      <c r="B8" s="428" t="s">
        <v>177</v>
      </c>
      <c r="C8" s="429" t="s">
        <v>189</v>
      </c>
      <c r="D8" s="428">
        <v>10</v>
      </c>
      <c r="E8" s="302"/>
      <c r="F8" s="350"/>
      <c r="G8" s="350"/>
      <c r="H8" s="351"/>
      <c r="I8" s="305"/>
      <c r="J8" s="305"/>
      <c r="K8" s="305"/>
      <c r="L8" s="302">
        <f t="shared" si="0"/>
        <v>0</v>
      </c>
    </row>
    <row r="9" spans="1:12" s="430" customFormat="1" ht="42">
      <c r="A9" s="300">
        <v>45628</v>
      </c>
      <c r="B9" s="428" t="s">
        <v>178</v>
      </c>
      <c r="C9" s="429" t="s">
        <v>190</v>
      </c>
      <c r="D9" s="428">
        <v>12</v>
      </c>
      <c r="E9" s="302"/>
      <c r="F9" s="350"/>
      <c r="G9" s="350"/>
      <c r="H9" s="351"/>
      <c r="I9" s="305"/>
      <c r="J9" s="305"/>
      <c r="K9" s="305"/>
      <c r="L9" s="302">
        <f t="shared" si="0"/>
        <v>0</v>
      </c>
    </row>
    <row r="10" spans="1:12" s="430" customFormat="1" ht="42" customHeight="1">
      <c r="A10" s="300">
        <v>45628</v>
      </c>
      <c r="B10" s="429" t="s">
        <v>179</v>
      </c>
      <c r="C10" s="429" t="s">
        <v>191</v>
      </c>
      <c r="D10" s="428">
        <v>26</v>
      </c>
      <c r="E10" s="302"/>
      <c r="F10" s="346"/>
      <c r="G10" s="346"/>
      <c r="H10" s="348"/>
      <c r="I10" s="305"/>
      <c r="J10" s="305"/>
      <c r="K10" s="305"/>
      <c r="L10" s="302">
        <f t="shared" si="0"/>
        <v>0</v>
      </c>
    </row>
    <row r="11" spans="1:12" s="430" customFormat="1" ht="43.5" customHeight="1">
      <c r="A11" s="300">
        <v>45628</v>
      </c>
      <c r="B11" s="428" t="s">
        <v>180</v>
      </c>
      <c r="C11" s="429" t="s">
        <v>192</v>
      </c>
      <c r="D11" s="428">
        <v>11</v>
      </c>
      <c r="E11" s="345">
        <v>500</v>
      </c>
      <c r="F11" s="345">
        <v>3100</v>
      </c>
      <c r="G11" s="345" t="s">
        <v>249</v>
      </c>
      <c r="H11" s="347"/>
      <c r="I11" s="305"/>
      <c r="J11" s="305"/>
      <c r="K11" s="305"/>
      <c r="L11" s="302">
        <f t="shared" si="0"/>
        <v>3100</v>
      </c>
    </row>
    <row r="12" spans="1:12" s="430" customFormat="1" ht="39" customHeight="1">
      <c r="A12" s="300">
        <v>45628</v>
      </c>
      <c r="B12" s="428" t="s">
        <v>181</v>
      </c>
      <c r="C12" s="434" t="s">
        <v>193</v>
      </c>
      <c r="D12" s="427">
        <v>534</v>
      </c>
      <c r="E12" s="350"/>
      <c r="F12" s="350"/>
      <c r="G12" s="350"/>
      <c r="H12" s="351"/>
      <c r="I12" s="305"/>
      <c r="J12" s="305"/>
      <c r="K12" s="305"/>
      <c r="L12" s="302">
        <f t="shared" si="0"/>
        <v>0</v>
      </c>
    </row>
    <row r="13" spans="1:12" s="430" customFormat="1" ht="39.75" customHeight="1">
      <c r="A13" s="300">
        <v>45628</v>
      </c>
      <c r="B13" s="429" t="s">
        <v>182</v>
      </c>
      <c r="C13" s="434" t="s">
        <v>194</v>
      </c>
      <c r="D13" s="428">
        <v>14</v>
      </c>
      <c r="E13" s="346"/>
      <c r="F13" s="346"/>
      <c r="G13" s="346"/>
      <c r="H13" s="348"/>
      <c r="I13" s="305"/>
      <c r="J13" s="305"/>
      <c r="K13" s="305"/>
      <c r="L13" s="302">
        <f t="shared" si="0"/>
        <v>0</v>
      </c>
    </row>
    <row r="14" spans="1:12" s="430" customFormat="1" ht="39.75" customHeight="1">
      <c r="A14" s="300">
        <v>45628</v>
      </c>
      <c r="B14" s="428" t="s">
        <v>183</v>
      </c>
      <c r="C14" s="304" t="s">
        <v>195</v>
      </c>
      <c r="D14" s="428">
        <v>16</v>
      </c>
      <c r="E14" s="321"/>
      <c r="F14" s="302">
        <v>100</v>
      </c>
      <c r="G14" s="302" t="s">
        <v>199</v>
      </c>
      <c r="H14" s="305">
        <v>100</v>
      </c>
      <c r="I14" s="305"/>
      <c r="J14" s="305"/>
      <c r="K14" s="305"/>
      <c r="L14" s="302">
        <f t="shared" si="0"/>
        <v>200</v>
      </c>
    </row>
    <row r="15" spans="1:12" s="433" customFormat="1" ht="39.75" customHeight="1">
      <c r="A15" s="324">
        <v>45629</v>
      </c>
      <c r="B15" s="427" t="s">
        <v>203</v>
      </c>
      <c r="C15" s="327" t="s">
        <v>207</v>
      </c>
      <c r="D15" s="427">
        <v>13</v>
      </c>
      <c r="E15" s="325"/>
      <c r="F15" s="345">
        <v>920</v>
      </c>
      <c r="G15" s="345" t="s">
        <v>127</v>
      </c>
      <c r="H15" s="347">
        <v>210</v>
      </c>
      <c r="I15" s="326"/>
      <c r="J15" s="326"/>
      <c r="K15" s="326"/>
      <c r="L15" s="325">
        <f t="shared" si="0"/>
        <v>1130</v>
      </c>
    </row>
    <row r="16" spans="1:12" s="430" customFormat="1" ht="39.75" customHeight="1">
      <c r="A16" s="300">
        <v>45629</v>
      </c>
      <c r="B16" s="428" t="s">
        <v>204</v>
      </c>
      <c r="C16" s="304" t="s">
        <v>208</v>
      </c>
      <c r="D16" s="428">
        <v>16</v>
      </c>
      <c r="E16" s="302"/>
      <c r="F16" s="350"/>
      <c r="G16" s="350"/>
      <c r="H16" s="351"/>
      <c r="I16" s="305"/>
      <c r="J16" s="305"/>
      <c r="K16" s="305"/>
      <c r="L16" s="302">
        <f t="shared" si="0"/>
        <v>0</v>
      </c>
    </row>
    <row r="17" spans="1:12" s="430" customFormat="1" ht="39.75" customHeight="1">
      <c r="A17" s="300">
        <v>45629</v>
      </c>
      <c r="B17" s="435" t="s">
        <v>205</v>
      </c>
      <c r="C17" s="304" t="s">
        <v>209</v>
      </c>
      <c r="D17" s="435">
        <v>70</v>
      </c>
      <c r="E17" s="302"/>
      <c r="F17" s="350"/>
      <c r="G17" s="350"/>
      <c r="H17" s="351"/>
      <c r="I17" s="305"/>
      <c r="J17" s="305"/>
      <c r="K17" s="305"/>
      <c r="L17" s="302">
        <f t="shared" si="0"/>
        <v>0</v>
      </c>
    </row>
    <row r="18" spans="1:12" s="430" customFormat="1" ht="39.75" customHeight="1">
      <c r="A18" s="300">
        <v>45629</v>
      </c>
      <c r="B18" s="428" t="s">
        <v>206</v>
      </c>
      <c r="C18" s="304" t="s">
        <v>210</v>
      </c>
      <c r="D18" s="428">
        <v>5</v>
      </c>
      <c r="E18" s="302"/>
      <c r="F18" s="346"/>
      <c r="G18" s="346"/>
      <c r="H18" s="348"/>
      <c r="I18" s="305"/>
      <c r="J18" s="305"/>
      <c r="K18" s="305"/>
      <c r="L18" s="302">
        <f t="shared" si="0"/>
        <v>0</v>
      </c>
    </row>
    <row r="19" spans="1:12" s="430" customFormat="1" ht="45.75" customHeight="1">
      <c r="A19" s="300">
        <v>45629</v>
      </c>
      <c r="B19" s="428" t="s">
        <v>185</v>
      </c>
      <c r="C19" s="303" t="s">
        <v>187</v>
      </c>
      <c r="D19" s="428">
        <v>430</v>
      </c>
      <c r="E19" s="350">
        <v>500</v>
      </c>
      <c r="F19" s="302">
        <v>500</v>
      </c>
      <c r="G19" s="325" t="s">
        <v>199</v>
      </c>
      <c r="H19" s="305"/>
      <c r="I19" s="305"/>
      <c r="J19" s="305"/>
      <c r="K19" s="305"/>
      <c r="L19" s="302">
        <f t="shared" si="0"/>
        <v>500</v>
      </c>
    </row>
    <row r="20" spans="1:12" s="430" customFormat="1" ht="48.75" customHeight="1">
      <c r="A20" s="300">
        <v>45629</v>
      </c>
      <c r="B20" s="428" t="s">
        <v>186</v>
      </c>
      <c r="C20" s="304" t="s">
        <v>197</v>
      </c>
      <c r="D20" s="428">
        <v>16</v>
      </c>
      <c r="E20" s="350"/>
      <c r="F20" s="302"/>
      <c r="G20" s="302" t="s">
        <v>199</v>
      </c>
      <c r="H20" s="305"/>
      <c r="I20" s="305"/>
      <c r="J20" s="305"/>
      <c r="K20" s="305"/>
      <c r="L20" s="302">
        <f t="shared" si="0"/>
        <v>0</v>
      </c>
    </row>
    <row r="21" spans="1:12" s="430" customFormat="1" ht="45" customHeight="1">
      <c r="A21" s="300">
        <v>45629</v>
      </c>
      <c r="B21" s="436" t="s">
        <v>172</v>
      </c>
      <c r="C21" s="437" t="s">
        <v>198</v>
      </c>
      <c r="D21" s="436">
        <v>325</v>
      </c>
      <c r="E21" s="350"/>
      <c r="F21" s="302">
        <v>500</v>
      </c>
      <c r="G21" s="325" t="s">
        <v>249</v>
      </c>
      <c r="H21" s="305"/>
      <c r="I21" s="305"/>
      <c r="J21" s="305"/>
      <c r="K21" s="305"/>
      <c r="L21" s="302">
        <f t="shared" si="0"/>
        <v>500</v>
      </c>
    </row>
    <row r="22" spans="1:12" s="430" customFormat="1" ht="39" customHeight="1">
      <c r="A22" s="300">
        <v>45629</v>
      </c>
      <c r="B22" s="428" t="s">
        <v>184</v>
      </c>
      <c r="C22" s="304" t="s">
        <v>196</v>
      </c>
      <c r="D22" s="428">
        <v>30</v>
      </c>
      <c r="E22" s="346"/>
      <c r="F22" s="302">
        <v>200</v>
      </c>
      <c r="G22" s="325" t="s">
        <v>199</v>
      </c>
      <c r="H22" s="305">
        <v>100</v>
      </c>
      <c r="I22" s="305"/>
      <c r="J22" s="305"/>
      <c r="K22" s="305"/>
      <c r="L22" s="302">
        <f t="shared" si="0"/>
        <v>300</v>
      </c>
    </row>
    <row r="23" spans="1:12" s="433" customFormat="1" ht="41.25" customHeight="1">
      <c r="A23" s="324">
        <v>45630</v>
      </c>
      <c r="B23" s="327" t="s">
        <v>211</v>
      </c>
      <c r="C23" s="328" t="s">
        <v>212</v>
      </c>
      <c r="D23" s="327">
        <v>64</v>
      </c>
      <c r="E23" s="325"/>
      <c r="F23" s="325">
        <v>750</v>
      </c>
      <c r="G23" s="325" t="s">
        <v>127</v>
      </c>
      <c r="H23" s="326">
        <v>250</v>
      </c>
      <c r="I23" s="326"/>
      <c r="J23" s="326"/>
      <c r="K23" s="326"/>
      <c r="L23" s="302">
        <f t="shared" si="0"/>
        <v>1000</v>
      </c>
    </row>
    <row r="24" spans="1:12" s="433" customFormat="1" ht="38.25" customHeight="1">
      <c r="A24" s="324">
        <v>45631</v>
      </c>
      <c r="B24" s="427" t="s">
        <v>220</v>
      </c>
      <c r="C24" s="327" t="s">
        <v>187</v>
      </c>
      <c r="D24" s="427">
        <v>386</v>
      </c>
      <c r="E24" s="325"/>
      <c r="F24" s="325">
        <v>460</v>
      </c>
      <c r="G24" s="325" t="s">
        <v>127</v>
      </c>
      <c r="H24" s="326">
        <v>30</v>
      </c>
      <c r="I24" s="329"/>
      <c r="J24" s="326"/>
      <c r="K24" s="330"/>
      <c r="L24" s="325">
        <f t="shared" si="0"/>
        <v>490</v>
      </c>
    </row>
    <row r="25" spans="1:12" s="430" customFormat="1" ht="36" customHeight="1">
      <c r="A25" s="324">
        <v>45631</v>
      </c>
      <c r="B25" s="428" t="s">
        <v>221</v>
      </c>
      <c r="C25" s="304" t="s">
        <v>224</v>
      </c>
      <c r="D25" s="428">
        <v>16</v>
      </c>
      <c r="E25" s="302"/>
      <c r="F25" s="302">
        <v>100</v>
      </c>
      <c r="G25" s="302" t="s">
        <v>127</v>
      </c>
      <c r="H25" s="305">
        <v>100</v>
      </c>
      <c r="I25" s="307"/>
      <c r="J25" s="305"/>
      <c r="K25" s="307"/>
      <c r="L25" s="302">
        <f t="shared" si="0"/>
        <v>200</v>
      </c>
    </row>
    <row r="26" spans="1:12" s="433" customFormat="1" ht="41.25" customHeight="1">
      <c r="A26" s="324">
        <v>45633</v>
      </c>
      <c r="B26" s="431" t="s">
        <v>222</v>
      </c>
      <c r="C26" s="328" t="s">
        <v>225</v>
      </c>
      <c r="D26" s="431">
        <v>11</v>
      </c>
      <c r="E26" s="325"/>
      <c r="F26" s="345">
        <v>450</v>
      </c>
      <c r="G26" s="345" t="s">
        <v>127</v>
      </c>
      <c r="H26" s="347">
        <v>220</v>
      </c>
      <c r="I26" s="330"/>
      <c r="J26" s="326"/>
      <c r="K26" s="330"/>
      <c r="L26" s="325">
        <f t="shared" si="0"/>
        <v>670</v>
      </c>
    </row>
    <row r="27" spans="1:12" s="430" customFormat="1" ht="51.75" customHeight="1">
      <c r="A27" s="324">
        <v>45633</v>
      </c>
      <c r="B27" s="428" t="s">
        <v>223</v>
      </c>
      <c r="C27" s="304" t="s">
        <v>226</v>
      </c>
      <c r="D27" s="428">
        <v>24</v>
      </c>
      <c r="E27" s="302"/>
      <c r="F27" s="346"/>
      <c r="G27" s="346"/>
      <c r="H27" s="348"/>
      <c r="I27" s="307"/>
      <c r="J27" s="307"/>
      <c r="K27" s="307"/>
      <c r="L27" s="302">
        <f t="shared" si="0"/>
        <v>0</v>
      </c>
    </row>
    <row r="28" spans="1:12" s="430" customFormat="1" ht="53.25" customHeight="1">
      <c r="A28" s="324">
        <v>45634</v>
      </c>
      <c r="B28" s="303" t="s">
        <v>232</v>
      </c>
      <c r="C28" s="304" t="s">
        <v>233</v>
      </c>
      <c r="D28" s="427">
        <v>28</v>
      </c>
      <c r="E28" s="302"/>
      <c r="F28" s="345">
        <v>980</v>
      </c>
      <c r="G28" s="345" t="s">
        <v>127</v>
      </c>
      <c r="H28" s="347">
        <v>230</v>
      </c>
      <c r="I28" s="307"/>
      <c r="J28" s="307"/>
      <c r="K28" s="307"/>
      <c r="L28" s="302">
        <f t="shared" si="0"/>
        <v>1210</v>
      </c>
    </row>
    <row r="29" spans="1:12" s="430" customFormat="1" ht="36" customHeight="1">
      <c r="A29" s="324">
        <v>45634</v>
      </c>
      <c r="B29" s="303" t="s">
        <v>230</v>
      </c>
      <c r="C29" s="304" t="s">
        <v>231</v>
      </c>
      <c r="D29" s="303">
        <v>51</v>
      </c>
      <c r="E29" s="302"/>
      <c r="F29" s="346"/>
      <c r="G29" s="346"/>
      <c r="H29" s="348"/>
      <c r="I29" s="307"/>
      <c r="J29" s="305"/>
      <c r="K29" s="307"/>
      <c r="L29" s="302">
        <f>SUM(F29:H29)</f>
        <v>0</v>
      </c>
    </row>
    <row r="30" spans="1:12" s="430" customFormat="1" ht="51.75" customHeight="1">
      <c r="A30" s="324">
        <v>45636</v>
      </c>
      <c r="B30" s="428" t="s">
        <v>236</v>
      </c>
      <c r="C30" s="429" t="s">
        <v>238</v>
      </c>
      <c r="D30" s="438">
        <v>1170</v>
      </c>
      <c r="E30" s="302"/>
      <c r="F30" s="302">
        <v>6000</v>
      </c>
      <c r="G30" s="302" t="s">
        <v>127</v>
      </c>
      <c r="H30" s="305"/>
      <c r="I30" s="307"/>
      <c r="J30" s="307" t="s">
        <v>128</v>
      </c>
      <c r="K30" s="307"/>
      <c r="L30" s="302">
        <f t="shared" si="0"/>
        <v>6000</v>
      </c>
    </row>
    <row r="31" spans="1:12" s="430" customFormat="1" ht="41.25" customHeight="1">
      <c r="A31" s="324">
        <v>45636</v>
      </c>
      <c r="B31" s="428" t="s">
        <v>237</v>
      </c>
      <c r="C31" s="429" t="s">
        <v>224</v>
      </c>
      <c r="D31" s="428">
        <v>13</v>
      </c>
      <c r="E31" s="302"/>
      <c r="F31" s="302">
        <v>100</v>
      </c>
      <c r="G31" s="302" t="s">
        <v>127</v>
      </c>
      <c r="H31" s="305">
        <v>100</v>
      </c>
      <c r="I31" s="307"/>
      <c r="J31" s="307"/>
      <c r="K31" s="307"/>
      <c r="L31" s="302">
        <f t="shared" si="0"/>
        <v>200</v>
      </c>
    </row>
    <row r="32" spans="1:12" s="306" customFormat="1" ht="70.5" customHeight="1">
      <c r="A32" s="308"/>
      <c r="B32" s="309"/>
      <c r="C32" s="309"/>
      <c r="D32" s="323"/>
      <c r="E32" s="310"/>
      <c r="F32" s="310"/>
      <c r="G32" s="310"/>
      <c r="H32" s="311"/>
      <c r="I32" s="312"/>
      <c r="J32" s="312"/>
      <c r="K32" s="312"/>
      <c r="L32" s="302">
        <f t="shared" si="0"/>
        <v>0</v>
      </c>
    </row>
    <row r="33" spans="1:12" s="306" customFormat="1" ht="20.25">
      <c r="A33" s="308"/>
      <c r="B33" s="313"/>
      <c r="C33" s="313"/>
      <c r="D33" s="322"/>
      <c r="E33" s="315"/>
      <c r="F33" s="315"/>
      <c r="G33" s="315"/>
      <c r="H33" s="316"/>
      <c r="I33" s="317"/>
      <c r="J33" s="318"/>
      <c r="K33" s="318"/>
      <c r="L33" s="302">
        <f t="shared" si="0"/>
        <v>0</v>
      </c>
    </row>
    <row r="34" spans="1:12" s="306" customFormat="1" ht="20.25">
      <c r="A34" s="319"/>
      <c r="B34" s="314"/>
      <c r="C34" s="320"/>
      <c r="D34" s="314"/>
      <c r="E34" s="315"/>
      <c r="F34" s="315"/>
      <c r="G34" s="315"/>
      <c r="H34" s="316"/>
      <c r="I34" s="317"/>
      <c r="J34" s="318"/>
      <c r="K34" s="318"/>
      <c r="L34" s="302">
        <f t="shared" si="0"/>
        <v>0</v>
      </c>
    </row>
    <row r="35" spans="1:12" s="291" customFormat="1" ht="20.25">
      <c r="A35" s="297"/>
      <c r="B35" s="292"/>
      <c r="C35" s="298"/>
      <c r="D35" s="292"/>
      <c r="E35" s="293"/>
      <c r="F35" s="293"/>
      <c r="G35" s="293"/>
      <c r="H35" s="294"/>
      <c r="I35" s="295"/>
      <c r="J35" s="296"/>
      <c r="K35" s="296"/>
      <c r="L35" s="302">
        <f t="shared" si="0"/>
        <v>0</v>
      </c>
    </row>
    <row r="36" spans="1:12" s="291" customFormat="1" ht="20.25">
      <c r="A36" s="297"/>
      <c r="B36" s="292"/>
      <c r="C36" s="298"/>
      <c r="D36" s="292"/>
      <c r="E36" s="293"/>
      <c r="F36" s="293"/>
      <c r="G36" s="293"/>
      <c r="H36" s="294"/>
      <c r="I36" s="295"/>
      <c r="J36" s="296"/>
      <c r="K36" s="296"/>
      <c r="L36" s="302">
        <f t="shared" si="0"/>
        <v>0</v>
      </c>
    </row>
    <row r="37" spans="1:12" s="291" customFormat="1" ht="20.25">
      <c r="A37" s="297"/>
      <c r="B37" s="292"/>
      <c r="C37" s="298"/>
      <c r="D37" s="292"/>
      <c r="E37" s="293"/>
      <c r="F37" s="293"/>
      <c r="G37" s="293"/>
      <c r="H37" s="294"/>
      <c r="I37" s="295"/>
      <c r="J37" s="296"/>
      <c r="K37" s="296"/>
      <c r="L37" s="302">
        <f t="shared" si="0"/>
        <v>0</v>
      </c>
    </row>
    <row r="38" spans="1:12" s="291" customFormat="1" ht="20.25">
      <c r="A38" s="297"/>
      <c r="B38" s="292"/>
      <c r="C38" s="298"/>
      <c r="D38" s="292"/>
      <c r="E38" s="293"/>
      <c r="F38" s="293"/>
      <c r="G38" s="293"/>
      <c r="H38" s="299"/>
      <c r="I38" s="295"/>
      <c r="J38" s="296"/>
      <c r="K38" s="296"/>
      <c r="L38" s="302">
        <f t="shared" si="0"/>
        <v>0</v>
      </c>
    </row>
    <row r="39" spans="1:12" s="291" customFormat="1" ht="20.25">
      <c r="A39" s="297"/>
      <c r="B39" s="292"/>
      <c r="C39" s="298"/>
      <c r="D39" s="292"/>
      <c r="E39" s="293"/>
      <c r="F39" s="293"/>
      <c r="G39" s="293"/>
      <c r="H39" s="294"/>
      <c r="I39" s="295"/>
      <c r="J39" s="296"/>
      <c r="K39" s="296"/>
      <c r="L39" s="302">
        <f t="shared" si="0"/>
        <v>0</v>
      </c>
    </row>
    <row r="40" spans="1:12" s="291" customFormat="1" ht="20.25">
      <c r="A40" s="297"/>
      <c r="B40" s="292"/>
      <c r="C40" s="298"/>
      <c r="D40" s="292"/>
      <c r="E40" s="293"/>
      <c r="F40" s="293"/>
      <c r="G40" s="293"/>
      <c r="H40" s="299"/>
      <c r="I40" s="295"/>
      <c r="J40" s="296"/>
      <c r="K40" s="296"/>
      <c r="L40" s="302">
        <f t="shared" si="0"/>
        <v>0</v>
      </c>
    </row>
    <row r="41" spans="1:12" s="291" customFormat="1" ht="20.25">
      <c r="A41" s="297"/>
      <c r="B41" s="292"/>
      <c r="C41" s="298"/>
      <c r="D41" s="292"/>
      <c r="E41" s="293"/>
      <c r="F41" s="293"/>
      <c r="G41" s="293"/>
      <c r="H41" s="294"/>
      <c r="I41" s="295"/>
      <c r="J41" s="296"/>
      <c r="K41" s="296"/>
      <c r="L41" s="302">
        <f t="shared" si="0"/>
        <v>0</v>
      </c>
    </row>
    <row r="42" spans="1:12" s="291" customFormat="1" ht="20.25">
      <c r="A42" s="297"/>
      <c r="B42" s="292"/>
      <c r="C42" s="298"/>
      <c r="D42" s="292"/>
      <c r="E42" s="293"/>
      <c r="F42" s="293"/>
      <c r="G42" s="293"/>
      <c r="H42" s="294"/>
      <c r="I42" s="295"/>
      <c r="J42" s="296"/>
      <c r="K42" s="296"/>
      <c r="L42" s="302">
        <f t="shared" si="0"/>
        <v>0</v>
      </c>
    </row>
    <row r="43" spans="1:12" s="291" customFormat="1" ht="20.25">
      <c r="A43" s="297"/>
      <c r="B43" s="292"/>
      <c r="C43" s="298"/>
      <c r="D43" s="292"/>
      <c r="E43" s="293"/>
      <c r="F43" s="293"/>
      <c r="G43" s="293"/>
      <c r="H43" s="294"/>
      <c r="I43" s="295"/>
      <c r="J43" s="296"/>
      <c r="K43" s="296"/>
      <c r="L43" s="302">
        <f t="shared" si="0"/>
        <v>0</v>
      </c>
    </row>
    <row r="44" spans="1:12" s="291" customFormat="1" ht="20.25">
      <c r="A44" s="297"/>
      <c r="B44" s="292"/>
      <c r="C44" s="298"/>
      <c r="D44" s="292"/>
      <c r="E44" s="293"/>
      <c r="F44" s="293"/>
      <c r="G44" s="293"/>
      <c r="H44" s="294"/>
      <c r="I44" s="295"/>
      <c r="J44" s="296"/>
      <c r="K44" s="296"/>
      <c r="L44" s="302">
        <f t="shared" si="0"/>
        <v>0</v>
      </c>
    </row>
    <row r="45" spans="1:12" s="291" customFormat="1" ht="20.25">
      <c r="A45" s="297"/>
      <c r="B45" s="292"/>
      <c r="C45" s="298"/>
      <c r="D45" s="292"/>
      <c r="E45" s="293"/>
      <c r="F45" s="293"/>
      <c r="G45" s="293"/>
      <c r="H45" s="299"/>
      <c r="I45" s="295"/>
      <c r="J45" s="296"/>
      <c r="K45" s="296"/>
      <c r="L45" s="302">
        <f t="shared" si="0"/>
        <v>0</v>
      </c>
    </row>
    <row r="46" spans="1:12" s="291" customFormat="1" ht="20.25">
      <c r="A46" s="297"/>
      <c r="B46" s="292"/>
      <c r="C46" s="298"/>
      <c r="D46" s="292"/>
      <c r="E46" s="293"/>
      <c r="F46" s="293"/>
      <c r="G46" s="293"/>
      <c r="H46" s="294"/>
      <c r="I46" s="295"/>
      <c r="J46" s="296"/>
      <c r="K46" s="296"/>
      <c r="L46" s="302">
        <f t="shared" si="0"/>
        <v>0</v>
      </c>
    </row>
    <row r="47" spans="1:12" s="197" customFormat="1" ht="20.25">
      <c r="A47" s="263"/>
      <c r="B47" s="272"/>
      <c r="C47" s="277"/>
      <c r="D47" s="272"/>
      <c r="E47" s="273"/>
      <c r="F47" s="273"/>
      <c r="G47" s="273"/>
      <c r="H47" s="274"/>
      <c r="I47" s="275"/>
      <c r="J47" s="276"/>
      <c r="K47" s="276"/>
      <c r="L47" s="302">
        <f t="shared" si="0"/>
        <v>0</v>
      </c>
    </row>
    <row r="48" spans="1:12" s="197" customFormat="1" ht="20.25">
      <c r="A48" s="263"/>
      <c r="B48" s="272"/>
      <c r="C48" s="277"/>
      <c r="D48" s="272"/>
      <c r="E48" s="273"/>
      <c r="F48" s="273"/>
      <c r="G48" s="273"/>
      <c r="H48" s="274"/>
      <c r="I48" s="275"/>
      <c r="J48" s="276"/>
      <c r="K48" s="276"/>
      <c r="L48" s="302">
        <f t="shared" si="0"/>
        <v>0</v>
      </c>
    </row>
    <row r="49" spans="1:12" s="197" customFormat="1" ht="20.25">
      <c r="A49" s="263"/>
      <c r="B49" s="272"/>
      <c r="C49" s="277"/>
      <c r="D49" s="272"/>
      <c r="E49" s="273"/>
      <c r="F49" s="273"/>
      <c r="G49" s="273"/>
      <c r="H49" s="274"/>
      <c r="I49" s="275"/>
      <c r="J49" s="276"/>
      <c r="K49" s="276"/>
      <c r="L49" s="302">
        <f t="shared" si="0"/>
        <v>0</v>
      </c>
    </row>
    <row r="50" spans="1:12" s="197" customFormat="1" ht="20.25">
      <c r="A50" s="263"/>
      <c r="B50" s="272"/>
      <c r="C50" s="277"/>
      <c r="D50" s="272"/>
      <c r="E50" s="273"/>
      <c r="F50" s="273"/>
      <c r="G50" s="273"/>
      <c r="H50" s="278"/>
      <c r="I50" s="279"/>
      <c r="J50" s="278"/>
      <c r="K50" s="278"/>
      <c r="L50" s="302">
        <f t="shared" si="0"/>
        <v>0</v>
      </c>
    </row>
    <row r="51" spans="1:12" s="197" customFormat="1" ht="20.25">
      <c r="A51" s="263"/>
      <c r="B51" s="272"/>
      <c r="C51" s="277"/>
      <c r="D51" s="272"/>
      <c r="E51" s="273"/>
      <c r="F51" s="273"/>
      <c r="G51" s="273"/>
      <c r="H51" s="278"/>
      <c r="I51" s="279"/>
      <c r="J51" s="278"/>
      <c r="K51" s="278"/>
      <c r="L51" s="302">
        <f t="shared" si="0"/>
        <v>0</v>
      </c>
    </row>
    <row r="52" spans="1:12" s="197" customFormat="1" ht="20.25">
      <c r="A52" s="263"/>
      <c r="B52" s="272"/>
      <c r="C52" s="277"/>
      <c r="D52" s="272"/>
      <c r="E52" s="273"/>
      <c r="F52" s="273"/>
      <c r="G52" s="273"/>
      <c r="H52" s="278"/>
      <c r="I52" s="279"/>
      <c r="J52" s="278"/>
      <c r="K52" s="278"/>
      <c r="L52" s="302">
        <f t="shared" si="0"/>
        <v>0</v>
      </c>
    </row>
    <row r="53" spans="1:12" s="197" customFormat="1" ht="20.25">
      <c r="A53" s="263"/>
      <c r="B53" s="272"/>
      <c r="C53" s="277"/>
      <c r="D53" s="272"/>
      <c r="E53" s="273"/>
      <c r="F53" s="273"/>
      <c r="G53" s="273"/>
      <c r="H53" s="278"/>
      <c r="I53" s="279"/>
      <c r="J53" s="278"/>
      <c r="K53" s="278"/>
      <c r="L53" s="302">
        <f t="shared" si="0"/>
        <v>0</v>
      </c>
    </row>
    <row r="54" spans="1:12" ht="20.25">
      <c r="A54" s="266"/>
      <c r="B54" s="267"/>
      <c r="C54" s="268"/>
      <c r="D54" s="267"/>
      <c r="E54" s="269"/>
      <c r="F54" s="269"/>
      <c r="G54" s="269"/>
      <c r="H54" s="270"/>
      <c r="I54" s="271"/>
      <c r="J54" s="270"/>
      <c r="K54" s="270"/>
      <c r="L54" s="302">
        <f t="shared" si="0"/>
        <v>0</v>
      </c>
    </row>
    <row r="55" spans="1:12" ht="20.25">
      <c r="A55" s="263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302">
        <f t="shared" si="0"/>
        <v>0</v>
      </c>
    </row>
    <row r="56" spans="1:12" ht="20.25">
      <c r="A56" s="263"/>
      <c r="B56" s="33"/>
      <c r="C56" s="32"/>
      <c r="D56" s="33"/>
      <c r="E56" s="183"/>
      <c r="F56" s="183"/>
      <c r="G56" s="183"/>
      <c r="H56" s="36"/>
      <c r="I56" s="37"/>
      <c r="J56" s="36"/>
      <c r="K56" s="36"/>
      <c r="L56" s="302">
        <f t="shared" si="0"/>
        <v>0</v>
      </c>
    </row>
    <row r="57" spans="1:12" ht="20.25">
      <c r="A57" s="263"/>
      <c r="B57" s="33"/>
      <c r="C57" s="32"/>
      <c r="D57" s="33"/>
      <c r="E57" s="183"/>
      <c r="F57" s="183"/>
      <c r="G57" s="183"/>
      <c r="H57" s="36"/>
      <c r="I57" s="37"/>
      <c r="J57" s="36"/>
      <c r="K57" s="36"/>
      <c r="L57" s="302">
        <f t="shared" si="0"/>
        <v>0</v>
      </c>
    </row>
    <row r="58" spans="1:12" ht="20.25">
      <c r="A58" s="263"/>
      <c r="B58" s="33"/>
      <c r="C58" s="32"/>
      <c r="D58" s="33"/>
      <c r="E58" s="183"/>
      <c r="F58" s="183"/>
      <c r="G58" s="183"/>
      <c r="H58" s="36"/>
      <c r="I58" s="37"/>
      <c r="J58" s="36"/>
      <c r="K58" s="36"/>
      <c r="L58" s="302">
        <f t="shared" si="0"/>
        <v>0</v>
      </c>
    </row>
    <row r="59" spans="1:12" ht="15.75">
      <c r="A59" s="263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263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263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263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263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263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263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263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63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63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63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63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63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63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263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263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263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  <row r="76" spans="1:12" ht="15.75">
      <c r="A76" s="263"/>
      <c r="B76" s="33"/>
      <c r="C76" s="32"/>
      <c r="D76" s="33"/>
      <c r="E76" s="183"/>
      <c r="F76" s="183"/>
      <c r="G76" s="183"/>
      <c r="H76" s="36"/>
      <c r="I76" s="37"/>
      <c r="J76" s="37"/>
      <c r="K76" s="37"/>
      <c r="L76" s="199"/>
    </row>
    <row r="77" spans="1:12" ht="15.75">
      <c r="A77" s="263"/>
      <c r="B77" s="33"/>
      <c r="C77" s="32"/>
      <c r="D77" s="33"/>
      <c r="E77" s="183"/>
      <c r="F77" s="183"/>
      <c r="G77" s="183"/>
      <c r="H77" s="36"/>
      <c r="I77" s="37"/>
      <c r="J77" s="37"/>
      <c r="K77" s="37"/>
      <c r="L77" s="199"/>
    </row>
    <row r="78" spans="1:12" ht="15.75">
      <c r="A78" s="263"/>
      <c r="B78" s="33"/>
      <c r="C78" s="32"/>
      <c r="D78" s="33"/>
      <c r="E78" s="183"/>
      <c r="F78" s="183"/>
      <c r="G78" s="183"/>
      <c r="H78" s="36"/>
      <c r="I78" s="37"/>
      <c r="J78" s="37"/>
      <c r="K78" s="37"/>
      <c r="L78" s="199"/>
    </row>
  </sheetData>
  <autoFilter ref="A3:L4" xr:uid="{00000000-0009-0000-0000-000002000000}"/>
  <mergeCells count="19">
    <mergeCell ref="E19:E22"/>
    <mergeCell ref="G11:G13"/>
    <mergeCell ref="F11:F13"/>
    <mergeCell ref="H11:H13"/>
    <mergeCell ref="E11:E13"/>
    <mergeCell ref="G15:G18"/>
    <mergeCell ref="F15:F18"/>
    <mergeCell ref="H15:H18"/>
    <mergeCell ref="A1:L1"/>
    <mergeCell ref="G2:K2"/>
    <mergeCell ref="G7:G10"/>
    <mergeCell ref="F7:F10"/>
    <mergeCell ref="H7:H10"/>
    <mergeCell ref="G26:G27"/>
    <mergeCell ref="F26:F27"/>
    <mergeCell ref="H26:H27"/>
    <mergeCell ref="G28:G29"/>
    <mergeCell ref="F28:F29"/>
    <mergeCell ref="H28:H29"/>
  </mergeCells>
  <dataValidations count="1">
    <dataValidation type="whole" allowBlank="1" showInputMessage="1" showErrorMessage="1" sqref="F24 F33:F67 D34:D67 F20 E6:E7 E9:E11 F22 F28 E23:E6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9"/>
  <sheetViews>
    <sheetView topLeftCell="A13" zoomScale="89" zoomScaleNormal="89" workbookViewId="0">
      <selection activeCell="I23" sqref="I23"/>
    </sheetView>
  </sheetViews>
  <sheetFormatPr defaultRowHeight="15"/>
  <cols>
    <col min="2" max="2" width="15.7109375" style="143" customWidth="1"/>
    <col min="3" max="3" width="21.28515625" customWidth="1"/>
    <col min="4" max="4" width="36.425781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2" t="s">
        <v>0</v>
      </c>
      <c r="B1" s="352"/>
      <c r="C1" s="352"/>
      <c r="D1" s="352"/>
      <c r="E1" s="352"/>
      <c r="F1" s="352"/>
      <c r="G1" s="352"/>
      <c r="I1" s="352" t="s">
        <v>0</v>
      </c>
      <c r="J1" s="352"/>
      <c r="K1" s="352"/>
      <c r="L1" s="352"/>
      <c r="M1" s="352"/>
      <c r="N1" s="352"/>
      <c r="O1" s="352"/>
    </row>
    <row r="2" spans="1:15">
      <c r="A2" s="353"/>
      <c r="B2" s="353"/>
      <c r="C2" s="353"/>
      <c r="D2" s="353"/>
      <c r="E2" s="353"/>
      <c r="F2" s="353"/>
      <c r="G2" s="353"/>
      <c r="I2" s="353"/>
      <c r="J2" s="353"/>
      <c r="K2" s="353"/>
      <c r="L2" s="353"/>
      <c r="M2" s="353"/>
      <c r="N2" s="353"/>
      <c r="O2" s="353"/>
    </row>
    <row r="3" spans="1:15" ht="18.75">
      <c r="A3" s="354" t="s">
        <v>83</v>
      </c>
      <c r="B3" s="354"/>
      <c r="C3" s="131" t="s">
        <v>167</v>
      </c>
      <c r="D3" s="131"/>
      <c r="E3" s="132"/>
      <c r="F3" s="133" t="s">
        <v>84</v>
      </c>
      <c r="G3" s="132" t="s">
        <v>121</v>
      </c>
      <c r="I3" s="354" t="s">
        <v>83</v>
      </c>
      <c r="J3" s="354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439">
        <v>1</v>
      </c>
      <c r="B6" s="440">
        <v>45627</v>
      </c>
      <c r="C6" s="108" t="s">
        <v>135</v>
      </c>
      <c r="D6" s="145" t="s">
        <v>171</v>
      </c>
      <c r="E6" s="108" t="s">
        <v>136</v>
      </c>
      <c r="F6" s="108" t="s">
        <v>138</v>
      </c>
      <c r="G6" s="108">
        <v>25</v>
      </c>
      <c r="I6" s="135"/>
      <c r="J6" s="178"/>
      <c r="K6" s="108"/>
      <c r="L6" s="145"/>
      <c r="M6" s="108"/>
      <c r="N6" s="108"/>
      <c r="O6" s="108"/>
    </row>
    <row r="7" spans="1:15" ht="18.75">
      <c r="A7" s="439">
        <f>SUM(A6+1)</f>
        <v>2</v>
      </c>
      <c r="B7" s="440">
        <v>45627</v>
      </c>
      <c r="C7" s="108" t="s">
        <v>135</v>
      </c>
      <c r="D7" s="145" t="s">
        <v>170</v>
      </c>
      <c r="E7" s="108" t="s">
        <v>136</v>
      </c>
      <c r="F7" s="108" t="s">
        <v>138</v>
      </c>
      <c r="G7" s="108">
        <v>220</v>
      </c>
      <c r="I7" s="135"/>
      <c r="J7" s="178"/>
      <c r="K7" s="108"/>
      <c r="L7" s="108"/>
      <c r="M7" s="108"/>
      <c r="N7" s="108"/>
      <c r="O7" s="108"/>
    </row>
    <row r="8" spans="1:15" ht="30">
      <c r="A8" s="439">
        <f t="shared" ref="A8:A16" si="0">SUM(A7+1)</f>
        <v>3</v>
      </c>
      <c r="B8" s="440">
        <v>45628</v>
      </c>
      <c r="C8" s="108" t="s">
        <v>213</v>
      </c>
      <c r="D8" s="145" t="s">
        <v>214</v>
      </c>
      <c r="E8" s="108" t="s">
        <v>136</v>
      </c>
      <c r="F8" s="108" t="s">
        <v>138</v>
      </c>
      <c r="G8" s="108">
        <v>540</v>
      </c>
      <c r="I8" s="135"/>
      <c r="J8" s="178"/>
      <c r="K8" s="108"/>
      <c r="L8" s="145"/>
      <c r="M8" s="108"/>
      <c r="N8" s="108"/>
      <c r="O8" s="108"/>
    </row>
    <row r="9" spans="1:15" ht="30">
      <c r="A9" s="439">
        <f t="shared" si="0"/>
        <v>4</v>
      </c>
      <c r="B9" s="440">
        <v>45628</v>
      </c>
      <c r="C9" s="108" t="s">
        <v>135</v>
      </c>
      <c r="D9" s="145" t="s">
        <v>215</v>
      </c>
      <c r="E9" s="108" t="s">
        <v>136</v>
      </c>
      <c r="F9" s="108" t="s">
        <v>137</v>
      </c>
      <c r="G9" s="108">
        <v>3100</v>
      </c>
      <c r="I9" s="135"/>
      <c r="J9" s="178"/>
      <c r="K9" s="108"/>
      <c r="L9" s="108"/>
      <c r="M9" s="108"/>
      <c r="N9" s="108"/>
      <c r="O9" s="108"/>
    </row>
    <row r="10" spans="1:15" ht="18.75">
      <c r="A10" s="439"/>
      <c r="B10" s="440">
        <v>45628</v>
      </c>
      <c r="C10" s="108" t="s">
        <v>135</v>
      </c>
      <c r="D10" s="145" t="s">
        <v>227</v>
      </c>
      <c r="E10" s="108" t="s">
        <v>136</v>
      </c>
      <c r="F10" s="108"/>
      <c r="G10" s="108">
        <v>100</v>
      </c>
      <c r="I10" s="135"/>
      <c r="J10" s="178"/>
      <c r="K10" s="108"/>
      <c r="L10" s="108"/>
      <c r="M10" s="108"/>
      <c r="N10" s="108"/>
      <c r="O10" s="108"/>
    </row>
    <row r="11" spans="1:15" ht="51" customHeight="1">
      <c r="A11" s="439">
        <f>SUM(A9+1)</f>
        <v>5</v>
      </c>
      <c r="B11" s="440">
        <v>45629</v>
      </c>
      <c r="C11" s="108" t="s">
        <v>135</v>
      </c>
      <c r="D11" s="145" t="s">
        <v>216</v>
      </c>
      <c r="E11" s="108" t="s">
        <v>136</v>
      </c>
      <c r="F11" s="108" t="s">
        <v>138</v>
      </c>
      <c r="G11" s="108">
        <v>920</v>
      </c>
      <c r="I11" s="135"/>
      <c r="J11" s="178"/>
      <c r="K11" s="108"/>
      <c r="L11" s="108"/>
      <c r="M11" s="108"/>
      <c r="N11" s="108"/>
      <c r="O11" s="108"/>
    </row>
    <row r="12" spans="1:15" ht="36.75" customHeight="1">
      <c r="A12" s="439">
        <f t="shared" si="0"/>
        <v>6</v>
      </c>
      <c r="B12" s="440">
        <v>45629</v>
      </c>
      <c r="C12" s="108" t="s">
        <v>135</v>
      </c>
      <c r="D12" s="145" t="s">
        <v>171</v>
      </c>
      <c r="E12" s="108" t="s">
        <v>136</v>
      </c>
      <c r="F12" s="108" t="s">
        <v>137</v>
      </c>
      <c r="G12" s="108">
        <v>500</v>
      </c>
      <c r="I12" s="135"/>
      <c r="J12" s="178"/>
      <c r="K12" s="108"/>
      <c r="L12" s="108"/>
      <c r="M12" s="108"/>
      <c r="N12" s="108"/>
      <c r="O12" s="108"/>
    </row>
    <row r="13" spans="1:15" ht="42" customHeight="1">
      <c r="A13" s="439">
        <f t="shared" si="0"/>
        <v>7</v>
      </c>
      <c r="B13" s="440">
        <v>45629</v>
      </c>
      <c r="C13" s="108" t="s">
        <v>135</v>
      </c>
      <c r="D13" s="145" t="s">
        <v>217</v>
      </c>
      <c r="E13" s="108" t="s">
        <v>136</v>
      </c>
      <c r="F13" s="108" t="s">
        <v>140</v>
      </c>
      <c r="G13" s="108">
        <v>500</v>
      </c>
      <c r="I13" s="135"/>
      <c r="J13" s="178"/>
      <c r="K13" s="108"/>
      <c r="L13" s="108"/>
      <c r="M13" s="108"/>
      <c r="N13" s="108"/>
      <c r="O13" s="108"/>
    </row>
    <row r="14" spans="1:15" ht="32.1" customHeight="1">
      <c r="A14" s="439">
        <f t="shared" si="0"/>
        <v>8</v>
      </c>
      <c r="B14" s="440">
        <v>45629</v>
      </c>
      <c r="C14" s="108" t="s">
        <v>135</v>
      </c>
      <c r="D14" s="145" t="s">
        <v>218</v>
      </c>
      <c r="E14" s="108" t="s">
        <v>136</v>
      </c>
      <c r="F14" s="108" t="s">
        <v>138</v>
      </c>
      <c r="G14" s="108">
        <v>200</v>
      </c>
      <c r="I14" s="135"/>
      <c r="J14" s="178"/>
      <c r="K14" s="108"/>
      <c r="L14" s="108"/>
      <c r="M14" s="108"/>
      <c r="N14" s="108"/>
      <c r="O14" s="108"/>
    </row>
    <row r="15" spans="1:15" ht="18.75">
      <c r="A15" s="439">
        <f t="shared" si="0"/>
        <v>9</v>
      </c>
      <c r="B15" s="440">
        <v>45630</v>
      </c>
      <c r="C15" s="108" t="s">
        <v>135</v>
      </c>
      <c r="D15" s="145" t="s">
        <v>219</v>
      </c>
      <c r="E15" s="108" t="s">
        <v>136</v>
      </c>
      <c r="F15" s="108" t="s">
        <v>138</v>
      </c>
      <c r="G15" s="108">
        <v>750</v>
      </c>
      <c r="I15" s="135"/>
      <c r="J15" s="178"/>
      <c r="K15" s="108"/>
      <c r="L15" s="108"/>
      <c r="M15" s="108"/>
      <c r="N15" s="108"/>
      <c r="O15" s="108"/>
    </row>
    <row r="16" spans="1:15" ht="28.5" customHeight="1">
      <c r="A16" s="439">
        <f t="shared" si="0"/>
        <v>10</v>
      </c>
      <c r="B16" s="440">
        <v>45631</v>
      </c>
      <c r="C16" s="108" t="s">
        <v>135</v>
      </c>
      <c r="D16" s="145" t="s">
        <v>171</v>
      </c>
      <c r="E16" s="108" t="s">
        <v>136</v>
      </c>
      <c r="F16" s="108" t="s">
        <v>138</v>
      </c>
      <c r="G16" s="108">
        <v>460</v>
      </c>
      <c r="I16" s="251"/>
      <c r="J16" s="178"/>
      <c r="K16" s="108"/>
      <c r="L16" s="108"/>
      <c r="M16" s="108"/>
      <c r="N16" s="108"/>
      <c r="O16" s="108"/>
    </row>
    <row r="17" spans="1:15" ht="30.75" customHeight="1">
      <c r="A17" s="439">
        <v>11</v>
      </c>
      <c r="B17" s="440">
        <v>45631</v>
      </c>
      <c r="C17" s="108" t="s">
        <v>135</v>
      </c>
      <c r="D17" s="145" t="s">
        <v>227</v>
      </c>
      <c r="E17" s="108" t="s">
        <v>136</v>
      </c>
      <c r="F17" s="108" t="s">
        <v>138</v>
      </c>
      <c r="G17" s="108">
        <v>100</v>
      </c>
      <c r="I17" s="251"/>
      <c r="J17" s="178"/>
      <c r="K17" s="108"/>
      <c r="L17" s="108"/>
      <c r="M17" s="108"/>
      <c r="N17" s="108"/>
      <c r="O17" s="108"/>
    </row>
    <row r="18" spans="1:15" ht="29.25" customHeight="1">
      <c r="A18" s="439">
        <f>SUM(A16+1)</f>
        <v>11</v>
      </c>
      <c r="B18" s="440">
        <v>45633</v>
      </c>
      <c r="C18" s="108" t="s">
        <v>135</v>
      </c>
      <c r="D18" s="145" t="s">
        <v>228</v>
      </c>
      <c r="E18" s="108" t="s">
        <v>136</v>
      </c>
      <c r="F18" s="108" t="s">
        <v>138</v>
      </c>
      <c r="G18" s="108">
        <v>450</v>
      </c>
      <c r="I18" s="135"/>
      <c r="J18" s="178"/>
      <c r="K18" s="108"/>
      <c r="L18" s="108"/>
      <c r="M18" s="108"/>
      <c r="N18" s="108"/>
      <c r="O18" s="108"/>
    </row>
    <row r="19" spans="1:15" ht="45">
      <c r="A19" s="439">
        <v>12</v>
      </c>
      <c r="B19" s="440">
        <v>45634</v>
      </c>
      <c r="C19" s="108" t="s">
        <v>135</v>
      </c>
      <c r="D19" s="145" t="s">
        <v>235</v>
      </c>
      <c r="E19" s="108" t="s">
        <v>136</v>
      </c>
      <c r="F19" s="108" t="s">
        <v>138</v>
      </c>
      <c r="G19" s="108">
        <v>980</v>
      </c>
      <c r="I19" s="135"/>
      <c r="J19" s="178"/>
      <c r="K19" s="108"/>
      <c r="L19" s="108"/>
      <c r="M19" s="108"/>
      <c r="N19" s="108"/>
      <c r="O19" s="108"/>
    </row>
    <row r="20" spans="1:15" ht="33.6" customHeight="1">
      <c r="A20" s="439">
        <v>12</v>
      </c>
      <c r="B20" s="440">
        <v>45636</v>
      </c>
      <c r="C20" s="108" t="s">
        <v>135</v>
      </c>
      <c r="D20" s="145" t="s">
        <v>243</v>
      </c>
      <c r="E20" s="108" t="s">
        <v>136</v>
      </c>
      <c r="F20" s="108" t="s">
        <v>137</v>
      </c>
      <c r="G20" s="108">
        <v>6000</v>
      </c>
      <c r="I20" s="135"/>
      <c r="J20" s="178"/>
      <c r="K20" s="108"/>
      <c r="L20" s="108"/>
      <c r="M20" s="108"/>
      <c r="N20" s="108"/>
      <c r="O20" s="108"/>
    </row>
    <row r="21" spans="1:15" ht="18.75">
      <c r="A21" s="439"/>
      <c r="B21" s="440">
        <v>45636</v>
      </c>
      <c r="C21" s="108" t="s">
        <v>135</v>
      </c>
      <c r="D21" s="48" t="s">
        <v>244</v>
      </c>
      <c r="E21" s="108" t="s">
        <v>136</v>
      </c>
      <c r="F21" s="108" t="s">
        <v>138</v>
      </c>
      <c r="G21" s="48">
        <v>100</v>
      </c>
      <c r="I21" s="135"/>
      <c r="J21" s="178"/>
      <c r="K21" s="108"/>
      <c r="L21" s="108"/>
      <c r="M21" s="108"/>
      <c r="N21" s="108"/>
      <c r="O21" s="108"/>
    </row>
    <row r="22" spans="1:15">
      <c r="C22" s="355"/>
      <c r="D22" s="355"/>
      <c r="E22" s="355"/>
      <c r="G22" s="228"/>
      <c r="I22" s="124"/>
      <c r="J22" s="186"/>
      <c r="K22" s="124"/>
      <c r="L22" s="124"/>
      <c r="M22" s="124"/>
      <c r="N22" s="108"/>
      <c r="O22" s="134"/>
    </row>
    <row r="23" spans="1:15">
      <c r="C23" s="355"/>
      <c r="D23" s="355"/>
      <c r="E23" s="355"/>
      <c r="F23" s="108" t="s">
        <v>23</v>
      </c>
      <c r="G23" s="108">
        <f>SUM(G6:G21)</f>
        <v>14945</v>
      </c>
    </row>
    <row r="24" spans="1:15">
      <c r="B24" s="186"/>
      <c r="C24" s="355"/>
      <c r="D24" s="355"/>
      <c r="E24" s="355"/>
      <c r="F24" s="356"/>
      <c r="G24" s="356"/>
      <c r="I24" s="114"/>
      <c r="J24" s="179"/>
      <c r="K24" s="114"/>
      <c r="L24" s="114"/>
      <c r="M24" s="114"/>
      <c r="N24" s="114"/>
      <c r="O24" s="114"/>
    </row>
    <row r="25" spans="1:15">
      <c r="F25" s="353"/>
      <c r="G25" s="353"/>
      <c r="I25" s="137" t="s">
        <v>78</v>
      </c>
      <c r="J25" s="180"/>
      <c r="K25" s="47"/>
      <c r="L25" s="47" t="s">
        <v>79</v>
      </c>
      <c r="M25" s="47"/>
      <c r="N25" s="47" t="s">
        <v>80</v>
      </c>
      <c r="O25" s="47"/>
    </row>
    <row r="26" spans="1:15">
      <c r="A26" s="137"/>
      <c r="B26" s="179"/>
      <c r="C26" s="114"/>
      <c r="D26" s="114"/>
      <c r="E26" s="114"/>
      <c r="F26" s="353"/>
      <c r="G26" s="353"/>
      <c r="I26" s="138" t="s">
        <v>30</v>
      </c>
      <c r="J26" s="179"/>
      <c r="K26" s="114"/>
      <c r="L26" s="114" t="s">
        <v>81</v>
      </c>
      <c r="N26" s="114" t="s">
        <v>82</v>
      </c>
    </row>
    <row r="27" spans="1:15">
      <c r="A27" s="137" t="s">
        <v>78</v>
      </c>
      <c r="B27" s="179"/>
      <c r="C27" s="47"/>
      <c r="D27" s="47" t="s">
        <v>79</v>
      </c>
      <c r="E27" s="47"/>
      <c r="F27" s="47" t="s">
        <v>80</v>
      </c>
      <c r="G27" s="47"/>
    </row>
    <row r="28" spans="1:15">
      <c r="A28" s="138" t="s">
        <v>30</v>
      </c>
      <c r="C28" s="223"/>
      <c r="D28" s="114" t="s">
        <v>81</v>
      </c>
      <c r="F28" s="114" t="s">
        <v>82</v>
      </c>
    </row>
    <row r="29" spans="1:15">
      <c r="B29" s="223"/>
      <c r="C29" s="223"/>
    </row>
  </sheetData>
  <mergeCells count="8">
    <mergeCell ref="I1:O1"/>
    <mergeCell ref="I2:O2"/>
    <mergeCell ref="I3:J3"/>
    <mergeCell ref="C22:E24"/>
    <mergeCell ref="F24:G2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97"/>
  <sheetViews>
    <sheetView tabSelected="1" topLeftCell="A72" workbookViewId="0">
      <selection activeCell="C80" sqref="C80"/>
    </sheetView>
  </sheetViews>
  <sheetFormatPr defaultRowHeight="15"/>
  <cols>
    <col min="2" max="2" width="11.28515625" style="4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67" t="s">
        <v>0</v>
      </c>
      <c r="B1" s="368"/>
      <c r="C1" s="368"/>
      <c r="D1" s="368"/>
      <c r="E1" s="368"/>
      <c r="F1" s="368"/>
      <c r="G1" s="369"/>
      <c r="I1" s="367" t="s">
        <v>0</v>
      </c>
      <c r="J1" s="368"/>
      <c r="K1" s="368"/>
      <c r="L1" s="368"/>
      <c r="M1" s="368"/>
      <c r="N1" s="368"/>
      <c r="O1" s="369"/>
    </row>
    <row r="2" spans="1:15">
      <c r="A2" s="365"/>
      <c r="B2" s="353"/>
      <c r="C2" s="353"/>
      <c r="D2" s="353"/>
      <c r="E2" s="353"/>
      <c r="F2" s="353"/>
      <c r="G2" s="366"/>
      <c r="I2" s="365"/>
      <c r="J2" s="353"/>
      <c r="K2" s="353"/>
      <c r="L2" s="353"/>
      <c r="M2" s="353"/>
      <c r="N2" s="353"/>
      <c r="O2" s="366"/>
    </row>
    <row r="3" spans="1:15">
      <c r="A3" s="363" t="s">
        <v>83</v>
      </c>
      <c r="B3" s="364"/>
      <c r="C3" s="123" t="s">
        <v>145</v>
      </c>
      <c r="D3" s="123"/>
      <c r="E3" s="124"/>
      <c r="F3" s="125" t="s">
        <v>84</v>
      </c>
      <c r="G3" s="126" t="s">
        <v>118</v>
      </c>
      <c r="I3" s="363" t="s">
        <v>83</v>
      </c>
      <c r="J3" s="364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442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442">
        <v>45325</v>
      </c>
      <c r="C6" s="145"/>
      <c r="D6" s="111" t="s">
        <v>135</v>
      </c>
      <c r="E6" s="167" t="s">
        <v>136</v>
      </c>
      <c r="F6" s="108" t="s">
        <v>138</v>
      </c>
      <c r="G6" s="112"/>
      <c r="I6" s="107">
        <v>1</v>
      </c>
      <c r="J6" s="227">
        <v>44964</v>
      </c>
      <c r="K6" s="145" t="s">
        <v>165</v>
      </c>
      <c r="L6" s="111" t="s">
        <v>135</v>
      </c>
      <c r="M6" s="196" t="s">
        <v>136</v>
      </c>
      <c r="N6" s="108" t="s">
        <v>148</v>
      </c>
      <c r="O6" s="112">
        <v>60</v>
      </c>
    </row>
    <row r="7" spans="1:15">
      <c r="A7" s="110">
        <v>2</v>
      </c>
      <c r="B7" s="443">
        <v>45328</v>
      </c>
      <c r="C7" s="145"/>
      <c r="D7" s="111" t="s">
        <v>135</v>
      </c>
      <c r="E7" s="167" t="s">
        <v>136</v>
      </c>
      <c r="F7" s="108" t="s">
        <v>138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443">
        <v>45329</v>
      </c>
      <c r="C8" s="160"/>
      <c r="D8" s="111" t="s">
        <v>135</v>
      </c>
      <c r="E8" s="111" t="s">
        <v>136</v>
      </c>
      <c r="F8" s="108" t="s">
        <v>138</v>
      </c>
      <c r="G8" s="112"/>
      <c r="I8" s="105"/>
      <c r="O8" s="106"/>
    </row>
    <row r="9" spans="1:15">
      <c r="A9" s="110"/>
      <c r="B9" s="443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444"/>
      <c r="C12" s="114"/>
      <c r="D12" s="114"/>
      <c r="E12" s="114"/>
      <c r="F12" s="114"/>
      <c r="G12" s="115"/>
    </row>
    <row r="13" spans="1:15">
      <c r="A13" s="116" t="s">
        <v>78</v>
      </c>
      <c r="B13" s="445"/>
      <c r="C13" s="47"/>
      <c r="D13" s="47" t="s">
        <v>79</v>
      </c>
      <c r="E13" s="47"/>
      <c r="F13" s="47" t="s">
        <v>80</v>
      </c>
      <c r="G13" s="117"/>
      <c r="I13" s="367" t="s">
        <v>0</v>
      </c>
      <c r="J13" s="368"/>
      <c r="K13" s="368"/>
      <c r="L13" s="368"/>
      <c r="M13" s="368"/>
      <c r="N13" s="368"/>
      <c r="O13" s="369"/>
    </row>
    <row r="14" spans="1:15" ht="15.75" thickBot="1">
      <c r="A14" s="127" t="s">
        <v>30</v>
      </c>
      <c r="B14" s="446"/>
      <c r="C14" s="128"/>
      <c r="D14" s="128" t="s">
        <v>81</v>
      </c>
      <c r="E14" s="129"/>
      <c r="F14" s="128" t="s">
        <v>82</v>
      </c>
      <c r="G14" s="130"/>
      <c r="I14" s="365"/>
      <c r="J14" s="353"/>
      <c r="K14" s="353"/>
      <c r="L14" s="353"/>
      <c r="M14" s="353"/>
      <c r="N14" s="353"/>
      <c r="O14" s="366"/>
    </row>
    <row r="15" spans="1:15" ht="15.75" thickBot="1">
      <c r="I15" s="363" t="s">
        <v>83</v>
      </c>
      <c r="J15" s="364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67" t="s">
        <v>0</v>
      </c>
      <c r="B16" s="368"/>
      <c r="C16" s="368"/>
      <c r="D16" s="368"/>
      <c r="E16" s="368"/>
      <c r="F16" s="368"/>
      <c r="G16" s="369"/>
      <c r="I16" s="105"/>
      <c r="O16" s="106"/>
    </row>
    <row r="17" spans="1:15">
      <c r="A17" s="365"/>
      <c r="B17" s="353"/>
      <c r="C17" s="353"/>
      <c r="D17" s="353"/>
      <c r="E17" s="353"/>
      <c r="F17" s="353"/>
      <c r="G17" s="366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63" t="s">
        <v>83</v>
      </c>
      <c r="B18" s="364"/>
      <c r="C18" s="123" t="s">
        <v>199</v>
      </c>
      <c r="D18" s="123"/>
      <c r="E18" s="124"/>
      <c r="F18" s="125" t="s">
        <v>84</v>
      </c>
      <c r="G18" s="126" t="s">
        <v>147</v>
      </c>
      <c r="I18" s="110">
        <v>1</v>
      </c>
      <c r="J18" s="227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5"/>
      <c r="G19" s="106"/>
      <c r="I19" s="110">
        <v>2</v>
      </c>
      <c r="J19" s="227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>
      <c r="A20" s="107" t="s">
        <v>77</v>
      </c>
      <c r="B20" s="442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>
      <c r="A21" s="107"/>
      <c r="B21" s="447">
        <v>45628</v>
      </c>
      <c r="C21" s="145" t="s">
        <v>227</v>
      </c>
      <c r="D21" s="111" t="s">
        <v>135</v>
      </c>
      <c r="E21" s="221" t="s">
        <v>136</v>
      </c>
      <c r="F21" s="108" t="s">
        <v>148</v>
      </c>
      <c r="G21" s="109">
        <v>100</v>
      </c>
      <c r="I21" s="370"/>
      <c r="J21" s="371"/>
      <c r="K21" s="371"/>
      <c r="L21" s="371"/>
      <c r="M21" s="372"/>
      <c r="N21" s="215" t="s">
        <v>23</v>
      </c>
      <c r="O21" s="216"/>
    </row>
    <row r="22" spans="1:15" ht="30">
      <c r="A22" s="107"/>
      <c r="B22" s="447">
        <v>45629</v>
      </c>
      <c r="C22" s="145" t="s">
        <v>218</v>
      </c>
      <c r="D22" s="108" t="s">
        <v>135</v>
      </c>
      <c r="E22" s="219" t="s">
        <v>136</v>
      </c>
      <c r="F22" s="108" t="s">
        <v>148</v>
      </c>
      <c r="G22" s="109">
        <v>100</v>
      </c>
      <c r="I22" s="105"/>
      <c r="O22" s="106"/>
    </row>
    <row r="23" spans="1:15" ht="15.75" thickBot="1">
      <c r="A23" s="264"/>
      <c r="G23" s="216"/>
      <c r="I23" s="127" t="s">
        <v>30</v>
      </c>
      <c r="J23" s="191"/>
      <c r="K23" s="128"/>
      <c r="L23" s="128" t="s">
        <v>81</v>
      </c>
      <c r="M23" s="129"/>
      <c r="N23" s="128" t="s">
        <v>82</v>
      </c>
      <c r="O23" s="130"/>
    </row>
    <row r="24" spans="1:15">
      <c r="A24" s="373"/>
      <c r="B24" s="374"/>
      <c r="C24" s="374"/>
      <c r="D24" s="374"/>
      <c r="E24" s="374"/>
      <c r="F24" s="111" t="s">
        <v>23</v>
      </c>
      <c r="G24" s="112">
        <f>SUM(G21:G22)</f>
        <v>200</v>
      </c>
    </row>
    <row r="25" spans="1:15">
      <c r="A25" s="370"/>
      <c r="B25" s="371"/>
      <c r="C25" s="371"/>
      <c r="D25" s="371"/>
      <c r="E25" s="371"/>
      <c r="G25" s="106"/>
    </row>
    <row r="26" spans="1:15">
      <c r="A26" s="113"/>
      <c r="B26" s="114"/>
      <c r="C26" s="114"/>
      <c r="D26" s="114"/>
      <c r="E26" s="114"/>
      <c r="G26" s="106"/>
    </row>
    <row r="27" spans="1:15" ht="15.75" thickBot="1">
      <c r="A27" s="113"/>
      <c r="B27" s="114"/>
      <c r="C27" s="114"/>
      <c r="D27" s="114"/>
      <c r="E27" s="114"/>
      <c r="G27" s="106"/>
    </row>
    <row r="28" spans="1:15">
      <c r="A28" s="113"/>
      <c r="B28" s="444"/>
      <c r="C28" s="114"/>
      <c r="D28" s="114"/>
      <c r="E28" s="114"/>
      <c r="F28" s="114"/>
      <c r="G28" s="115"/>
      <c r="I28" s="367" t="s">
        <v>0</v>
      </c>
      <c r="J28" s="368"/>
      <c r="K28" s="368"/>
      <c r="L28" s="368"/>
      <c r="M28" s="368"/>
      <c r="N28" s="368"/>
      <c r="O28" s="369"/>
    </row>
    <row r="29" spans="1:15">
      <c r="A29" s="116" t="s">
        <v>78</v>
      </c>
      <c r="B29" s="445"/>
      <c r="C29" s="47"/>
      <c r="D29" s="47" t="s">
        <v>79</v>
      </c>
      <c r="E29" s="47"/>
      <c r="F29" s="47" t="s">
        <v>80</v>
      </c>
      <c r="G29" s="117"/>
      <c r="I29" s="365" t="s">
        <v>129</v>
      </c>
      <c r="J29" s="353"/>
      <c r="K29" s="353"/>
      <c r="L29" s="353"/>
      <c r="M29" s="353"/>
      <c r="N29" s="353"/>
      <c r="O29" s="366"/>
    </row>
    <row r="30" spans="1:15" ht="15.75" thickBot="1">
      <c r="A30" s="127" t="s">
        <v>30</v>
      </c>
      <c r="B30" s="446"/>
      <c r="C30" s="128"/>
      <c r="D30" s="128" t="s">
        <v>81</v>
      </c>
      <c r="E30" s="129"/>
      <c r="F30" s="128" t="s">
        <v>82</v>
      </c>
      <c r="G30" s="130"/>
      <c r="I30" s="363" t="s">
        <v>83</v>
      </c>
      <c r="J30" s="364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>
      <c r="I31" s="105"/>
      <c r="O31" s="106"/>
    </row>
    <row r="32" spans="1:15">
      <c r="A32" s="367" t="s">
        <v>0</v>
      </c>
      <c r="B32" s="368"/>
      <c r="C32" s="368"/>
      <c r="D32" s="368"/>
      <c r="E32" s="368"/>
      <c r="F32" s="368"/>
      <c r="G32" s="369"/>
      <c r="H32" s="198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>
      <c r="A33" s="365"/>
      <c r="B33" s="353"/>
      <c r="C33" s="353"/>
      <c r="D33" s="353"/>
      <c r="E33" s="353"/>
      <c r="F33" s="353"/>
      <c r="G33" s="366"/>
      <c r="I33" s="110">
        <v>1</v>
      </c>
      <c r="J33" s="147"/>
      <c r="K33" s="145"/>
      <c r="L33" s="111"/>
      <c r="M33" s="196"/>
      <c r="N33" s="108"/>
      <c r="O33" s="112"/>
    </row>
    <row r="34" spans="1:15">
      <c r="A34" s="363" t="s">
        <v>83</v>
      </c>
      <c r="B34" s="364"/>
      <c r="C34" s="123" t="s">
        <v>127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6"/>
      <c r="N34" s="108"/>
      <c r="O34" s="112"/>
    </row>
    <row r="35" spans="1:1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>
      <c r="A36" s="107" t="s">
        <v>77</v>
      </c>
      <c r="B36" s="442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0"/>
      <c r="K36" s="221"/>
      <c r="L36" s="221"/>
      <c r="M36" s="196"/>
      <c r="N36" s="219"/>
      <c r="O36" s="222"/>
    </row>
    <row r="37" spans="1:15" ht="30">
      <c r="A37" s="110">
        <v>1</v>
      </c>
      <c r="B37" s="447">
        <v>45627</v>
      </c>
      <c r="C37" s="145" t="s">
        <v>171</v>
      </c>
      <c r="D37" s="108" t="s">
        <v>135</v>
      </c>
      <c r="E37" s="108" t="s">
        <v>136</v>
      </c>
      <c r="F37" s="108" t="s">
        <v>138</v>
      </c>
      <c r="G37" s="109">
        <v>25</v>
      </c>
      <c r="I37" s="110"/>
      <c r="J37" s="217"/>
      <c r="K37" s="102"/>
      <c r="L37" s="102"/>
      <c r="M37" s="102"/>
      <c r="N37" s="102"/>
      <c r="O37" s="102"/>
    </row>
    <row r="38" spans="1:15">
      <c r="A38" s="110">
        <v>2</v>
      </c>
      <c r="B38" s="447">
        <v>45627</v>
      </c>
      <c r="C38" s="145" t="s">
        <v>170</v>
      </c>
      <c r="D38" s="111" t="s">
        <v>135</v>
      </c>
      <c r="E38" s="167" t="s">
        <v>136</v>
      </c>
      <c r="F38" s="108" t="s">
        <v>140</v>
      </c>
      <c r="G38" s="112">
        <v>150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ht="30">
      <c r="A39" s="110">
        <v>3</v>
      </c>
      <c r="B39" s="447">
        <v>45628</v>
      </c>
      <c r="C39" s="145" t="s">
        <v>246</v>
      </c>
      <c r="D39" s="111" t="s">
        <v>135</v>
      </c>
      <c r="E39" s="167" t="s">
        <v>136</v>
      </c>
      <c r="F39" s="108" t="s">
        <v>138</v>
      </c>
      <c r="G39" s="112">
        <v>200</v>
      </c>
      <c r="I39" s="105"/>
      <c r="O39" s="106"/>
    </row>
    <row r="40" spans="1:15" ht="30">
      <c r="A40" s="113">
        <v>4</v>
      </c>
      <c r="B40" s="447">
        <v>45629</v>
      </c>
      <c r="C40" s="145" t="s">
        <v>245</v>
      </c>
      <c r="D40" s="111" t="s">
        <v>135</v>
      </c>
      <c r="E40" s="167" t="s">
        <v>136</v>
      </c>
      <c r="F40" s="108" t="s">
        <v>138</v>
      </c>
      <c r="G40" s="112">
        <v>210</v>
      </c>
      <c r="I40" s="105"/>
      <c r="O40" s="106"/>
    </row>
    <row r="41" spans="1:15">
      <c r="A41" s="113">
        <v>5</v>
      </c>
      <c r="B41" s="447">
        <v>45630</v>
      </c>
      <c r="C41" s="145" t="s">
        <v>219</v>
      </c>
      <c r="D41" s="111" t="s">
        <v>135</v>
      </c>
      <c r="E41" s="167" t="s">
        <v>136</v>
      </c>
      <c r="F41" s="108" t="s">
        <v>138</v>
      </c>
      <c r="G41" s="112">
        <v>250</v>
      </c>
      <c r="I41" s="105"/>
      <c r="O41" s="106"/>
    </row>
    <row r="42" spans="1:15" ht="30">
      <c r="A42" s="113">
        <v>6</v>
      </c>
      <c r="B42" s="447">
        <v>45631</v>
      </c>
      <c r="C42" s="145" t="s">
        <v>171</v>
      </c>
      <c r="D42" s="111" t="s">
        <v>135</v>
      </c>
      <c r="E42" s="167" t="s">
        <v>136</v>
      </c>
      <c r="F42" s="108" t="s">
        <v>138</v>
      </c>
      <c r="G42" s="112">
        <v>30</v>
      </c>
      <c r="I42" s="105"/>
      <c r="O42" s="106"/>
    </row>
    <row r="43" spans="1:15">
      <c r="A43" s="113">
        <v>7</v>
      </c>
      <c r="B43" s="447">
        <v>45631</v>
      </c>
      <c r="C43" s="145" t="s">
        <v>227</v>
      </c>
      <c r="D43" s="111" t="s">
        <v>135</v>
      </c>
      <c r="E43" s="167" t="s">
        <v>136</v>
      </c>
      <c r="F43" s="108" t="s">
        <v>138</v>
      </c>
      <c r="G43" s="112">
        <v>100</v>
      </c>
      <c r="I43" s="105"/>
      <c r="O43" s="106"/>
    </row>
    <row r="44" spans="1:15" ht="30">
      <c r="A44" s="113">
        <v>8</v>
      </c>
      <c r="B44" s="447">
        <v>45633</v>
      </c>
      <c r="C44" s="145" t="s">
        <v>247</v>
      </c>
      <c r="D44" s="111" t="s">
        <v>135</v>
      </c>
      <c r="E44" s="167" t="s">
        <v>136</v>
      </c>
      <c r="F44" s="108" t="s">
        <v>138</v>
      </c>
      <c r="G44" s="112">
        <v>220</v>
      </c>
      <c r="I44" s="105"/>
      <c r="O44" s="106"/>
    </row>
    <row r="45" spans="1:15" ht="30">
      <c r="A45" s="113">
        <v>9</v>
      </c>
      <c r="B45" s="447">
        <v>45634</v>
      </c>
      <c r="C45" s="145" t="s">
        <v>248</v>
      </c>
      <c r="D45" s="111" t="s">
        <v>135</v>
      </c>
      <c r="E45" s="167" t="s">
        <v>136</v>
      </c>
      <c r="F45" s="108" t="s">
        <v>138</v>
      </c>
      <c r="G45" s="112">
        <v>230</v>
      </c>
      <c r="I45" s="105"/>
      <c r="O45" s="106"/>
    </row>
    <row r="46" spans="1:15">
      <c r="A46" s="113">
        <v>10</v>
      </c>
      <c r="B46" s="447">
        <v>45636</v>
      </c>
      <c r="C46" s="145" t="s">
        <v>244</v>
      </c>
      <c r="D46" s="111" t="s">
        <v>135</v>
      </c>
      <c r="E46" s="167" t="s">
        <v>136</v>
      </c>
      <c r="F46" s="108" t="s">
        <v>138</v>
      </c>
      <c r="G46" s="112">
        <v>100</v>
      </c>
      <c r="I46" s="105"/>
      <c r="O46" s="106"/>
    </row>
    <row r="47" spans="1:15">
      <c r="A47" s="357"/>
      <c r="B47" s="358"/>
      <c r="C47" s="358"/>
      <c r="D47" s="358"/>
      <c r="E47" s="359"/>
      <c r="F47" s="111" t="s">
        <v>23</v>
      </c>
      <c r="G47" s="112">
        <f>SUM(G37:G46)</f>
        <v>1515</v>
      </c>
      <c r="I47" s="116" t="s">
        <v>78</v>
      </c>
      <c r="J47" s="180"/>
      <c r="K47" s="47"/>
      <c r="L47" s="47" t="s">
        <v>79</v>
      </c>
      <c r="M47" s="47"/>
      <c r="N47" s="47" t="s">
        <v>80</v>
      </c>
      <c r="O47" s="117"/>
    </row>
    <row r="48" spans="1:15">
      <c r="A48" s="113"/>
      <c r="B48" s="449"/>
      <c r="C48" s="449"/>
      <c r="D48" s="449"/>
      <c r="E48" s="449"/>
      <c r="F48" s="449"/>
      <c r="G48" s="115"/>
      <c r="I48" s="116"/>
      <c r="J48" s="180"/>
      <c r="K48" s="47"/>
      <c r="L48" s="47"/>
      <c r="M48" s="47"/>
      <c r="N48" s="47"/>
      <c r="O48" s="117"/>
    </row>
    <row r="49" spans="1:15">
      <c r="A49" s="113"/>
      <c r="B49" s="449"/>
      <c r="C49" s="449"/>
      <c r="D49" s="449"/>
      <c r="E49" s="449"/>
      <c r="F49" s="449"/>
      <c r="G49" s="115"/>
      <c r="I49" s="116"/>
      <c r="J49" s="180"/>
      <c r="K49" s="47"/>
      <c r="L49" s="47"/>
      <c r="M49" s="47"/>
      <c r="N49" s="47"/>
      <c r="O49" s="117"/>
    </row>
    <row r="50" spans="1:15">
      <c r="A50" s="113"/>
      <c r="B50" s="449"/>
      <c r="C50" s="449"/>
      <c r="D50" s="449"/>
      <c r="E50" s="449"/>
      <c r="F50" s="449"/>
      <c r="G50" s="115"/>
      <c r="I50" s="116"/>
      <c r="J50" s="180"/>
      <c r="K50" s="47"/>
      <c r="L50" s="47"/>
      <c r="M50" s="47"/>
      <c r="N50" s="47"/>
      <c r="O50" s="117"/>
    </row>
    <row r="51" spans="1:15">
      <c r="A51" s="113"/>
      <c r="B51" s="449"/>
      <c r="C51" s="449"/>
      <c r="D51" s="449"/>
      <c r="E51" s="449"/>
      <c r="F51" s="449"/>
      <c r="G51" s="115"/>
      <c r="I51" s="116"/>
      <c r="J51" s="180"/>
      <c r="K51" s="47"/>
      <c r="L51" s="47"/>
      <c r="M51" s="47"/>
      <c r="N51" s="47"/>
      <c r="O51" s="117"/>
    </row>
    <row r="52" spans="1:15" ht="15.75" thickBot="1">
      <c r="A52" s="105"/>
      <c r="G52" s="106"/>
      <c r="I52" s="127" t="s">
        <v>30</v>
      </c>
      <c r="J52" s="191"/>
      <c r="K52" s="128"/>
      <c r="L52" s="128" t="s">
        <v>81</v>
      </c>
      <c r="M52" s="129"/>
      <c r="N52" s="128" t="s">
        <v>82</v>
      </c>
      <c r="O52" s="130"/>
    </row>
    <row r="53" spans="1:15">
      <c r="A53" s="113"/>
      <c r="B53" s="444"/>
      <c r="D53" s="114"/>
      <c r="E53" s="114"/>
      <c r="F53" s="114"/>
      <c r="G53" s="115"/>
    </row>
    <row r="54" spans="1:15">
      <c r="A54" s="116" t="s">
        <v>78</v>
      </c>
      <c r="B54" s="445"/>
      <c r="C54" s="47"/>
      <c r="D54" s="47" t="s">
        <v>79</v>
      </c>
      <c r="E54" s="47"/>
      <c r="F54" s="47" t="s">
        <v>80</v>
      </c>
      <c r="G54" s="117"/>
    </row>
    <row r="55" spans="1:15" ht="15.75" thickBot="1">
      <c r="A55" s="127" t="s">
        <v>30</v>
      </c>
      <c r="B55" s="446"/>
      <c r="C55" s="128"/>
      <c r="D55" s="128" t="s">
        <v>81</v>
      </c>
      <c r="E55" s="129"/>
      <c r="F55" s="128" t="s">
        <v>82</v>
      </c>
      <c r="G55" s="130"/>
    </row>
    <row r="56" spans="1:15" ht="15.75" thickBot="1"/>
    <row r="57" spans="1:15">
      <c r="A57" s="367" t="s">
        <v>0</v>
      </c>
      <c r="B57" s="368"/>
      <c r="C57" s="368"/>
      <c r="D57" s="368"/>
      <c r="E57" s="368"/>
      <c r="F57" s="368"/>
      <c r="G57" s="369"/>
    </row>
    <row r="58" spans="1:15">
      <c r="A58" s="365"/>
      <c r="B58" s="353"/>
      <c r="C58" s="353"/>
      <c r="D58" s="353"/>
      <c r="E58" s="353"/>
      <c r="F58" s="353"/>
      <c r="G58" s="366"/>
    </row>
    <row r="59" spans="1:15">
      <c r="A59" s="363" t="s">
        <v>83</v>
      </c>
      <c r="B59" s="364"/>
      <c r="C59" s="123" t="s">
        <v>125</v>
      </c>
      <c r="D59" s="123"/>
      <c r="E59" s="124"/>
      <c r="F59" s="125" t="s">
        <v>84</v>
      </c>
      <c r="G59" s="126" t="s">
        <v>122</v>
      </c>
    </row>
    <row r="60" spans="1:15">
      <c r="A60" s="105"/>
      <c r="G60" s="106"/>
    </row>
    <row r="61" spans="1:15">
      <c r="A61" s="107" t="s">
        <v>77</v>
      </c>
      <c r="B61" s="442" t="s">
        <v>36</v>
      </c>
      <c r="C61" s="108" t="s">
        <v>85</v>
      </c>
      <c r="D61" s="108" t="s">
        <v>86</v>
      </c>
      <c r="E61" s="108" t="s">
        <v>5</v>
      </c>
      <c r="F61" s="108" t="s">
        <v>87</v>
      </c>
      <c r="G61" s="109" t="s">
        <v>56</v>
      </c>
    </row>
    <row r="62" spans="1:15">
      <c r="A62" s="107">
        <v>1</v>
      </c>
      <c r="B62" s="447">
        <v>44964</v>
      </c>
      <c r="C62" s="145"/>
      <c r="D62" s="111" t="s">
        <v>135</v>
      </c>
      <c r="E62" s="196" t="s">
        <v>136</v>
      </c>
      <c r="F62" s="108" t="s">
        <v>148</v>
      </c>
      <c r="G62" s="112"/>
    </row>
    <row r="63" spans="1:15">
      <c r="A63" s="110"/>
      <c r="B63" s="447"/>
      <c r="C63" s="108"/>
      <c r="D63" s="111"/>
      <c r="E63" s="167"/>
      <c r="F63" s="108"/>
      <c r="G63" s="112"/>
    </row>
    <row r="64" spans="1:15">
      <c r="A64" s="111"/>
      <c r="B64" s="448"/>
      <c r="C64" s="102"/>
      <c r="D64" s="102"/>
      <c r="E64" s="102"/>
      <c r="F64" s="102"/>
      <c r="G64" s="102"/>
    </row>
    <row r="65" spans="1:16">
      <c r="A65" s="370"/>
      <c r="B65" s="371"/>
      <c r="C65" s="371"/>
      <c r="D65" s="371"/>
      <c r="E65" s="372"/>
      <c r="F65" s="215" t="s">
        <v>23</v>
      </c>
      <c r="G65" s="216">
        <f>SUM(G62:G63)</f>
        <v>0</v>
      </c>
    </row>
    <row r="66" spans="1:16">
      <c r="A66" s="105"/>
      <c r="G66" s="106"/>
    </row>
    <row r="67" spans="1:16">
      <c r="A67" s="113"/>
      <c r="B67" s="444"/>
      <c r="C67" s="114"/>
      <c r="D67" s="114"/>
      <c r="E67" s="114"/>
      <c r="F67" s="114"/>
      <c r="G67" s="115"/>
    </row>
    <row r="68" spans="1:16">
      <c r="A68" s="116" t="s">
        <v>78</v>
      </c>
      <c r="B68" s="445"/>
      <c r="C68" s="47"/>
      <c r="D68" s="47" t="s">
        <v>79</v>
      </c>
      <c r="E68" s="47"/>
      <c r="F68" s="47" t="s">
        <v>80</v>
      </c>
      <c r="G68" s="117"/>
    </row>
    <row r="69" spans="1:16" ht="15.75" thickBot="1">
      <c r="A69" s="127" t="s">
        <v>30</v>
      </c>
      <c r="B69" s="446"/>
      <c r="C69" s="128"/>
      <c r="D69" s="128" t="s">
        <v>81</v>
      </c>
      <c r="E69" s="129"/>
      <c r="F69" s="128" t="s">
        <v>82</v>
      </c>
      <c r="G69" s="130"/>
    </row>
    <row r="70" spans="1:16" ht="15.75" thickBot="1"/>
    <row r="71" spans="1:16" ht="15.75" thickBot="1">
      <c r="A71" s="367" t="s">
        <v>0</v>
      </c>
      <c r="B71" s="368"/>
      <c r="C71" s="368"/>
      <c r="D71" s="368"/>
      <c r="E71" s="368"/>
      <c r="F71" s="368"/>
      <c r="G71" s="369"/>
    </row>
    <row r="72" spans="1:16">
      <c r="A72" s="365" t="s">
        <v>53</v>
      </c>
      <c r="B72" s="353"/>
      <c r="C72" s="353"/>
      <c r="D72" s="353"/>
      <c r="E72" s="353"/>
      <c r="F72" s="353"/>
      <c r="G72" s="366"/>
      <c r="J72" s="367" t="s">
        <v>0</v>
      </c>
      <c r="K72" s="368"/>
      <c r="L72" s="368"/>
      <c r="M72" s="368"/>
      <c r="N72" s="368"/>
      <c r="O72" s="368"/>
      <c r="P72" s="369"/>
    </row>
    <row r="73" spans="1:16">
      <c r="A73" s="363" t="s">
        <v>83</v>
      </c>
      <c r="B73" s="364"/>
      <c r="C73" s="123" t="s">
        <v>127</v>
      </c>
      <c r="D73" s="123"/>
      <c r="E73" s="124"/>
      <c r="F73" s="125" t="s">
        <v>84</v>
      </c>
      <c r="G73" s="126" t="s">
        <v>118</v>
      </c>
      <c r="J73" s="365" t="s">
        <v>239</v>
      </c>
      <c r="K73" s="353"/>
      <c r="L73" s="353"/>
      <c r="M73" s="353"/>
      <c r="N73" s="353"/>
      <c r="O73" s="353"/>
      <c r="P73" s="366"/>
    </row>
    <row r="74" spans="1:16">
      <c r="A74" s="105"/>
      <c r="G74" s="106"/>
      <c r="J74" s="363" t="s">
        <v>83</v>
      </c>
      <c r="K74" s="364"/>
      <c r="L74" s="123" t="s">
        <v>127</v>
      </c>
      <c r="M74" s="123"/>
      <c r="N74" s="124"/>
      <c r="O74" s="125" t="s">
        <v>84</v>
      </c>
      <c r="P74" s="126" t="s">
        <v>118</v>
      </c>
    </row>
    <row r="75" spans="1:16">
      <c r="A75" s="107" t="s">
        <v>77</v>
      </c>
      <c r="B75" s="442" t="s">
        <v>36</v>
      </c>
      <c r="C75" s="108" t="s">
        <v>85</v>
      </c>
      <c r="D75" s="108" t="s">
        <v>86</v>
      </c>
      <c r="E75" s="108" t="s">
        <v>5</v>
      </c>
      <c r="F75" s="108" t="s">
        <v>87</v>
      </c>
      <c r="G75" s="109" t="s">
        <v>56</v>
      </c>
      <c r="J75" s="105"/>
      <c r="K75" s="143"/>
      <c r="P75" s="106"/>
    </row>
    <row r="76" spans="1:16" ht="15.75">
      <c r="A76" s="107">
        <v>1</v>
      </c>
      <c r="B76" s="263">
        <v>45627</v>
      </c>
      <c r="C76" s="145" t="s">
        <v>135</v>
      </c>
      <c r="D76" s="111" t="s">
        <v>143</v>
      </c>
      <c r="E76" s="167" t="s">
        <v>150</v>
      </c>
      <c r="F76" s="108" t="s">
        <v>139</v>
      </c>
      <c r="G76" s="112">
        <v>40</v>
      </c>
      <c r="J76" s="107" t="s">
        <v>77</v>
      </c>
      <c r="K76" s="178" t="s">
        <v>36</v>
      </c>
      <c r="L76" s="108" t="s">
        <v>85</v>
      </c>
      <c r="M76" s="108" t="s">
        <v>86</v>
      </c>
      <c r="N76" s="108" t="s">
        <v>5</v>
      </c>
      <c r="O76" s="108" t="s">
        <v>87</v>
      </c>
      <c r="P76" s="109" t="s">
        <v>56</v>
      </c>
    </row>
    <row r="77" spans="1:16" ht="15.75">
      <c r="A77" s="110">
        <v>2</v>
      </c>
      <c r="B77" s="263">
        <v>45627</v>
      </c>
      <c r="C77" s="111" t="s">
        <v>143</v>
      </c>
      <c r="D77" s="214" t="s">
        <v>135</v>
      </c>
      <c r="E77" s="102" t="s">
        <v>150</v>
      </c>
      <c r="F77" s="214" t="s">
        <v>139</v>
      </c>
      <c r="G77" s="214">
        <v>170</v>
      </c>
      <c r="J77" s="107">
        <v>1</v>
      </c>
      <c r="K77" s="31">
        <v>45635</v>
      </c>
      <c r="L77" s="145" t="s">
        <v>135</v>
      </c>
      <c r="M77" s="111" t="s">
        <v>143</v>
      </c>
      <c r="N77" s="167" t="s">
        <v>150</v>
      </c>
      <c r="O77" s="108" t="s">
        <v>139</v>
      </c>
      <c r="P77" s="112">
        <v>40</v>
      </c>
    </row>
    <row r="78" spans="1:16" ht="15.75">
      <c r="A78" s="110"/>
      <c r="B78" s="443"/>
      <c r="C78" s="111"/>
      <c r="D78" s="111"/>
      <c r="E78" s="111"/>
      <c r="F78" s="111" t="s">
        <v>23</v>
      </c>
      <c r="G78" s="112">
        <f>SUM(G76:G77)</f>
        <v>210</v>
      </c>
      <c r="J78" s="110">
        <v>2</v>
      </c>
      <c r="K78" s="31">
        <v>45635</v>
      </c>
      <c r="L78" s="111" t="s">
        <v>143</v>
      </c>
      <c r="M78" s="214" t="s">
        <v>135</v>
      </c>
      <c r="N78" s="102" t="s">
        <v>150</v>
      </c>
      <c r="O78" s="214" t="s">
        <v>139</v>
      </c>
      <c r="P78" s="214">
        <v>100</v>
      </c>
    </row>
    <row r="79" spans="1:16">
      <c r="A79" s="105"/>
      <c r="G79" s="106"/>
      <c r="J79" s="110"/>
      <c r="K79" s="147"/>
      <c r="L79" s="111"/>
      <c r="M79" s="111"/>
      <c r="N79" s="111"/>
      <c r="O79" s="111" t="s">
        <v>23</v>
      </c>
      <c r="P79" s="112">
        <f>SUM(P77:P78)</f>
        <v>140</v>
      </c>
    </row>
    <row r="80" spans="1:16">
      <c r="A80" s="113"/>
      <c r="B80" s="444"/>
      <c r="C80" s="114"/>
      <c r="D80" s="114"/>
      <c r="E80" s="114"/>
      <c r="F80" s="114"/>
      <c r="G80" s="115"/>
      <c r="J80" s="105"/>
      <c r="K80" s="143"/>
      <c r="P80" s="106"/>
    </row>
    <row r="81" spans="1:16">
      <c r="A81" s="116" t="s">
        <v>78</v>
      </c>
      <c r="B81" s="445"/>
      <c r="C81" s="47"/>
      <c r="D81" s="47" t="s">
        <v>79</v>
      </c>
      <c r="E81" s="47"/>
      <c r="F81" s="47" t="s">
        <v>80</v>
      </c>
      <c r="G81" s="117"/>
      <c r="J81" s="113"/>
      <c r="K81" s="179"/>
      <c r="L81" s="114"/>
      <c r="M81" s="114"/>
      <c r="N81" s="114"/>
      <c r="O81" s="114"/>
      <c r="P81" s="115"/>
    </row>
    <row r="82" spans="1:16" ht="15.75" thickBot="1">
      <c r="A82" s="127" t="s">
        <v>30</v>
      </c>
      <c r="B82" s="446"/>
      <c r="C82" s="128"/>
      <c r="D82" s="128" t="s">
        <v>81</v>
      </c>
      <c r="E82" s="129"/>
      <c r="F82" s="128" t="s">
        <v>82</v>
      </c>
      <c r="G82" s="130"/>
      <c r="J82" s="116" t="s">
        <v>78</v>
      </c>
      <c r="K82" s="180"/>
      <c r="L82" s="47"/>
      <c r="M82" s="47" t="s">
        <v>79</v>
      </c>
      <c r="N82" s="47"/>
      <c r="O82" s="47" t="s">
        <v>80</v>
      </c>
      <c r="P82" s="117"/>
    </row>
    <row r="83" spans="1:16" ht="15.75" thickBot="1">
      <c r="J83" s="127" t="s">
        <v>30</v>
      </c>
      <c r="K83" s="191"/>
      <c r="L83" s="128"/>
      <c r="M83" s="128" t="s">
        <v>81</v>
      </c>
      <c r="N83" s="129"/>
      <c r="O83" s="128" t="s">
        <v>82</v>
      </c>
      <c r="P83" s="130"/>
    </row>
    <row r="84" spans="1:16">
      <c r="A84" s="367" t="s">
        <v>0</v>
      </c>
      <c r="B84" s="368"/>
      <c r="C84" s="368"/>
      <c r="D84" s="368"/>
      <c r="E84" s="368"/>
      <c r="F84" s="368"/>
      <c r="G84" s="369"/>
    </row>
    <row r="85" spans="1:16">
      <c r="A85" s="365" t="s">
        <v>129</v>
      </c>
      <c r="B85" s="353"/>
      <c r="C85" s="353"/>
      <c r="D85" s="353"/>
      <c r="E85" s="353"/>
      <c r="F85" s="353"/>
      <c r="G85" s="366"/>
    </row>
    <row r="86" spans="1:16">
      <c r="A86" s="363" t="s">
        <v>83</v>
      </c>
      <c r="B86" s="364"/>
      <c r="C86" s="123" t="s">
        <v>155</v>
      </c>
      <c r="D86" s="123"/>
      <c r="E86" s="124"/>
      <c r="F86" s="125" t="s">
        <v>84</v>
      </c>
      <c r="G86" s="126" t="s">
        <v>156</v>
      </c>
    </row>
    <row r="87" spans="1:16">
      <c r="A87" s="105"/>
      <c r="G87" s="106"/>
    </row>
    <row r="88" spans="1:16">
      <c r="A88" s="107" t="s">
        <v>77</v>
      </c>
      <c r="B88" s="442" t="s">
        <v>36</v>
      </c>
      <c r="C88" s="108" t="s">
        <v>85</v>
      </c>
      <c r="D88" s="108" t="s">
        <v>86</v>
      </c>
      <c r="E88" s="108" t="s">
        <v>5</v>
      </c>
      <c r="F88" s="108" t="s">
        <v>87</v>
      </c>
      <c r="G88" s="109" t="s">
        <v>56</v>
      </c>
    </row>
    <row r="89" spans="1:16">
      <c r="A89" s="110">
        <v>1</v>
      </c>
      <c r="B89" s="443">
        <v>45628</v>
      </c>
      <c r="C89" s="145" t="s">
        <v>135</v>
      </c>
      <c r="D89" s="111" t="s">
        <v>143</v>
      </c>
      <c r="E89" s="196" t="s">
        <v>135</v>
      </c>
      <c r="F89" s="108" t="s">
        <v>139</v>
      </c>
      <c r="G89" s="112">
        <v>50</v>
      </c>
    </row>
    <row r="90" spans="1:16">
      <c r="A90" s="360"/>
      <c r="B90" s="361"/>
      <c r="C90" s="361"/>
      <c r="D90" s="361"/>
      <c r="E90" s="361"/>
      <c r="F90" s="362"/>
      <c r="G90" s="102"/>
    </row>
    <row r="91" spans="1:16">
      <c r="A91" s="105"/>
      <c r="C91" s="184"/>
      <c r="D91" s="114"/>
      <c r="E91" s="165"/>
      <c r="F91" s="198" t="s">
        <v>146</v>
      </c>
      <c r="G91" s="117">
        <f>SUM(G89:G89)</f>
        <v>50</v>
      </c>
    </row>
    <row r="92" spans="1:16">
      <c r="A92" s="105"/>
      <c r="C92" s="184"/>
      <c r="D92" s="114"/>
      <c r="E92" s="165"/>
      <c r="G92" s="106"/>
    </row>
    <row r="93" spans="1:16">
      <c r="A93" s="105"/>
      <c r="C93" s="184"/>
      <c r="D93" s="114"/>
      <c r="E93" s="165"/>
      <c r="G93" s="106"/>
    </row>
    <row r="94" spans="1:16">
      <c r="A94" s="105"/>
      <c r="C94" s="184"/>
      <c r="D94" s="114"/>
      <c r="E94" s="165"/>
      <c r="G94" s="106"/>
    </row>
    <row r="95" spans="1:16">
      <c r="A95" s="113"/>
      <c r="B95" s="444"/>
      <c r="C95" s="114"/>
      <c r="D95" s="114"/>
      <c r="E95" s="114"/>
      <c r="F95" s="114"/>
      <c r="G95" s="115"/>
    </row>
    <row r="96" spans="1:16">
      <c r="A96" s="116" t="s">
        <v>78</v>
      </c>
      <c r="B96" s="445"/>
      <c r="C96" s="47"/>
      <c r="D96" s="47" t="s">
        <v>79</v>
      </c>
      <c r="E96" s="47"/>
      <c r="F96" s="47" t="s">
        <v>80</v>
      </c>
      <c r="G96" s="117"/>
    </row>
    <row r="97" spans="1:7" ht="15.75" thickBot="1">
      <c r="A97" s="127" t="s">
        <v>30</v>
      </c>
      <c r="B97" s="446"/>
      <c r="C97" s="128"/>
      <c r="D97" s="128" t="s">
        <v>81</v>
      </c>
      <c r="E97" s="129"/>
      <c r="F97" s="128" t="s">
        <v>82</v>
      </c>
      <c r="G97" s="130"/>
    </row>
  </sheetData>
  <mergeCells count="35">
    <mergeCell ref="I21:M21"/>
    <mergeCell ref="I28:O28"/>
    <mergeCell ref="I29:O29"/>
    <mergeCell ref="I30:J30"/>
    <mergeCell ref="A24:E25"/>
    <mergeCell ref="A34:B34"/>
    <mergeCell ref="A33:G33"/>
    <mergeCell ref="A32:G32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J74:K74"/>
    <mergeCell ref="J73:P73"/>
    <mergeCell ref="J72:P72"/>
    <mergeCell ref="A71:G71"/>
    <mergeCell ref="A72:G72"/>
    <mergeCell ref="A73:B73"/>
    <mergeCell ref="A47:E47"/>
    <mergeCell ref="A90:F90"/>
    <mergeCell ref="A86:B86"/>
    <mergeCell ref="A85:G85"/>
    <mergeCell ref="A57:G57"/>
    <mergeCell ref="A58:G58"/>
    <mergeCell ref="A59:B59"/>
    <mergeCell ref="A65:E65"/>
    <mergeCell ref="A84:G84"/>
  </mergeCells>
  <pageMargins left="0.7" right="0.7" top="0.7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J13" sqref="J13"/>
    </sheetView>
  </sheetViews>
  <sheetFormatPr defaultRowHeight="15"/>
  <cols>
    <col min="1" max="1" width="10.7109375" customWidth="1"/>
    <col min="2" max="2" width="16.28515625" customWidth="1"/>
    <col min="3" max="3" width="12.85546875" customWidth="1"/>
    <col min="7" max="7" width="10.7109375" customWidth="1"/>
    <col min="8" max="8" width="12.42578125" customWidth="1"/>
  </cols>
  <sheetData>
    <row r="1" spans="1:12">
      <c r="A1" s="341" t="s">
        <v>52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72</v>
      </c>
      <c r="E4" s="30">
        <f t="shared" ref="E4:F4" si="0">SUM(E5:E100)</f>
        <v>0</v>
      </c>
      <c r="F4" s="30">
        <f t="shared" si="0"/>
        <v>600</v>
      </c>
      <c r="G4" s="30"/>
      <c r="H4" s="30">
        <f>SUM(H5:H100)</f>
        <v>140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740</v>
      </c>
    </row>
    <row r="5" spans="1:12" ht="26.25">
      <c r="A5" s="31">
        <v>45635</v>
      </c>
      <c r="B5" s="32">
        <v>8893</v>
      </c>
      <c r="C5" s="33" t="s">
        <v>229</v>
      </c>
      <c r="D5" s="33">
        <v>72</v>
      </c>
      <c r="E5" s="33"/>
      <c r="F5" s="33">
        <v>600</v>
      </c>
      <c r="G5" s="32" t="s">
        <v>200</v>
      </c>
      <c r="H5" s="34">
        <v>140</v>
      </c>
      <c r="I5" s="34"/>
      <c r="J5" s="34"/>
      <c r="K5" s="34"/>
      <c r="L5" s="35"/>
    </row>
    <row r="6" spans="1:12">
      <c r="A6" s="102"/>
      <c r="B6" s="10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>
      <c r="A7" s="102"/>
      <c r="B7" s="10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M12" sqref="M12"/>
    </sheetView>
  </sheetViews>
  <sheetFormatPr defaultRowHeight="15"/>
  <cols>
    <col min="1" max="1" width="11" bestFit="1" customWidth="1"/>
    <col min="3" max="3" width="19.28515625" bestFit="1" customWidth="1"/>
    <col min="4" max="4" width="11.140625" customWidth="1"/>
    <col min="7" max="7" width="12.5703125" customWidth="1"/>
    <col min="8" max="8" width="10.28515625" customWidth="1"/>
  </cols>
  <sheetData>
    <row r="1" spans="1:12">
      <c r="A1" s="341" t="s">
        <v>53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6337</v>
      </c>
      <c r="E4" s="30">
        <f>SUM(E5:E101)</f>
        <v>620</v>
      </c>
      <c r="F4" s="30">
        <f>SUM(F5:F101)</f>
        <v>170</v>
      </c>
      <c r="G4" s="30"/>
      <c r="H4" s="30">
        <f>SUM(H5:H101)</f>
        <v>40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980</v>
      </c>
    </row>
    <row r="5" spans="1:12" s="250" customFormat="1" ht="31.5" customHeight="1">
      <c r="A5" s="255">
        <v>45627</v>
      </c>
      <c r="B5" s="249">
        <v>8851</v>
      </c>
      <c r="C5" s="249" t="s">
        <v>173</v>
      </c>
      <c r="D5" s="249">
        <v>210</v>
      </c>
      <c r="E5" s="249">
        <v>20</v>
      </c>
      <c r="F5" s="249">
        <v>170</v>
      </c>
      <c r="G5" s="249"/>
      <c r="H5" s="249">
        <v>40</v>
      </c>
      <c r="I5" s="249"/>
      <c r="J5" s="249"/>
      <c r="K5" s="249"/>
      <c r="L5" s="249"/>
    </row>
    <row r="6" spans="1:12" ht="23.25" customHeight="1">
      <c r="A6" s="31">
        <v>45636</v>
      </c>
      <c r="B6" s="32">
        <v>8899</v>
      </c>
      <c r="C6" s="249" t="s">
        <v>173</v>
      </c>
      <c r="D6" s="375">
        <v>6127</v>
      </c>
      <c r="E6" s="375">
        <v>600</v>
      </c>
      <c r="F6" s="256"/>
      <c r="G6" s="375" t="s">
        <v>234</v>
      </c>
      <c r="H6" s="257"/>
      <c r="I6" s="257"/>
      <c r="J6" s="378">
        <v>150</v>
      </c>
      <c r="K6" s="257"/>
      <c r="L6" s="258"/>
    </row>
    <row r="7" spans="1:12" ht="22.5" customHeight="1">
      <c r="A7" s="31">
        <v>45636</v>
      </c>
      <c r="B7" s="32">
        <v>8886</v>
      </c>
      <c r="C7" s="249" t="s">
        <v>173</v>
      </c>
      <c r="D7" s="376"/>
      <c r="E7" s="376"/>
      <c r="F7" s="33"/>
      <c r="G7" s="376"/>
      <c r="H7" s="34"/>
      <c r="I7" s="34"/>
      <c r="J7" s="379"/>
      <c r="K7" s="34"/>
      <c r="L7" s="35"/>
    </row>
    <row r="8" spans="1:12" ht="23.25" customHeight="1">
      <c r="A8" s="31">
        <v>45636</v>
      </c>
      <c r="B8" s="32">
        <v>8892</v>
      </c>
      <c r="C8" s="249" t="s">
        <v>173</v>
      </c>
      <c r="D8" s="377"/>
      <c r="E8" s="377"/>
      <c r="F8" s="33"/>
      <c r="G8" s="377"/>
      <c r="H8" s="34"/>
      <c r="I8" s="34"/>
      <c r="J8" s="380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6">
    <mergeCell ref="A1:L1"/>
    <mergeCell ref="G2:K2"/>
    <mergeCell ref="D6:D8"/>
    <mergeCell ref="E6:E8"/>
    <mergeCell ref="G6:G8"/>
    <mergeCell ref="J6:J8"/>
  </mergeCells>
  <pageMargins left="0.25" right="0.25" top="0.75" bottom="0.75" header="0.3" footer="0.3"/>
  <pageSetup paperSize="9"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G17" sqref="G17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81" t="s">
        <v>54</v>
      </c>
      <c r="C1" s="381"/>
      <c r="D1" s="381"/>
      <c r="E1" s="46"/>
    </row>
    <row r="2" spans="1:6">
      <c r="A2" s="45"/>
      <c r="B2" s="381"/>
      <c r="C2" s="381"/>
      <c r="D2" s="381"/>
      <c r="E2" s="46"/>
    </row>
    <row r="3" spans="1:6">
      <c r="A3" s="47"/>
      <c r="B3" s="47"/>
      <c r="C3" s="48" t="s">
        <v>23</v>
      </c>
      <c r="D3" s="48">
        <f>SUM(D5:D37)</f>
        <v>120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0">
        <v>45628</v>
      </c>
      <c r="B5" s="261" t="s">
        <v>153</v>
      </c>
      <c r="C5" s="261" t="s">
        <v>135</v>
      </c>
      <c r="D5" s="261">
        <v>40</v>
      </c>
      <c r="E5" s="253"/>
    </row>
    <row r="6" spans="1:6" ht="32.25" customHeight="1">
      <c r="A6" s="260">
        <v>45630</v>
      </c>
      <c r="B6" s="261" t="s">
        <v>153</v>
      </c>
      <c r="C6" s="261" t="s">
        <v>135</v>
      </c>
      <c r="D6" s="261">
        <v>40</v>
      </c>
      <c r="E6" s="253"/>
    </row>
    <row r="7" spans="1:6">
      <c r="A7" s="260">
        <v>45635</v>
      </c>
      <c r="B7" s="261" t="s">
        <v>153</v>
      </c>
      <c r="C7" s="261" t="s">
        <v>135</v>
      </c>
      <c r="D7" s="261">
        <v>40</v>
      </c>
      <c r="E7" s="262"/>
    </row>
    <row r="8" spans="1:6">
      <c r="A8" s="259"/>
      <c r="B8" s="252"/>
      <c r="C8" s="252"/>
      <c r="D8" s="252"/>
      <c r="E8" s="253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4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3. B2B-Non Power</vt:lpstr>
      <vt:lpstr>2. B2C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2024-12-14T05:54:51Z</cp:lastPrinted>
  <dcterms:created xsi:type="dcterms:W3CDTF">2023-01-08T05:51:58Z</dcterms:created>
  <dcterms:modified xsi:type="dcterms:W3CDTF">2024-12-14T06:03:04Z</dcterms:modified>
</cp:coreProperties>
</file>