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3-2024 to 30-3-2024\11-3-2024 TO 20-3-2024\"/>
    </mc:Choice>
  </mc:AlternateContent>
  <xr:revisionPtr revIDLastSave="0" documentId="13_ncr:1_{0547C5F5-E7E6-472B-B993-9B38B09F7264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8" l="1"/>
  <c r="G11" i="18"/>
  <c r="G23" i="19"/>
  <c r="L50" i="3" l="1"/>
  <c r="L51" i="3"/>
  <c r="L52" i="3"/>
  <c r="L53" i="3"/>
  <c r="L54" i="3"/>
  <c r="L55" i="3"/>
  <c r="L56" i="3"/>
  <c r="L57" i="3"/>
  <c r="L58" i="3"/>
  <c r="L41" i="3"/>
  <c r="L42" i="3"/>
  <c r="L43" i="3"/>
  <c r="L44" i="3"/>
  <c r="L45" i="3"/>
  <c r="K4" i="3"/>
  <c r="L30" i="3"/>
  <c r="L31" i="3"/>
  <c r="L32" i="3"/>
  <c r="L33" i="3"/>
  <c r="L34" i="3"/>
  <c r="L35" i="3"/>
  <c r="L37" i="3"/>
  <c r="L38" i="3"/>
  <c r="L39" i="3"/>
  <c r="L40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3" i="3"/>
  <c r="L14" i="3"/>
  <c r="L6" i="3"/>
  <c r="L7" i="3"/>
  <c r="L8" i="3"/>
  <c r="L9" i="3"/>
  <c r="L10" i="3"/>
  <c r="L11" i="3"/>
  <c r="L12" i="3"/>
  <c r="L5" i="3"/>
  <c r="G84" i="18"/>
  <c r="D3" i="7"/>
  <c r="L6" i="20"/>
  <c r="G69" i="18"/>
  <c r="E6" i="20"/>
  <c r="H4" i="3"/>
  <c r="F4" i="3"/>
  <c r="D4" i="3"/>
  <c r="J4" i="3" l="1"/>
  <c r="L46" i="3"/>
  <c r="L47" i="3"/>
  <c r="L48" i="3"/>
  <c r="L49" i="3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56" i="18" l="1"/>
  <c r="O7" i="18" l="1"/>
  <c r="E2" i="10" l="1"/>
  <c r="C13" i="1" s="1"/>
  <c r="O38" i="18"/>
  <c r="G42" i="18" s="1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L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<sst xmlns="http://schemas.openxmlformats.org/spreadsheetml/2006/main" count="874" uniqueCount="270">
  <si>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</si>
  <si>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</si>
  <si>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</si>
  <si>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</si>
  <si>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</si>
  <si>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</si>
  <si>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</si>
  <si>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</si>
  <si>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</si>
  <si>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</si>
  <si>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</si>
  <si>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</si>
  <si>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</si>
  <si>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</si>
  <si>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</si>
  <si>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</si>
  <si>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</si>
  <si>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</si>
  <si>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</si>
  <si>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</si>
  <si>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</si>
  <si>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</si>
  <si>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</si>
  <si>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</si>
  <si>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</si>
  <si>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</si>
  <si>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</si>
  <si>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</si>
  <si>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</si>
  <si>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</si>
  <si>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</si>
  <si>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</si>
  <si>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</si>
  <si>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</si>
  <si>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</si>
  <si>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</si>
  <si>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</si>
  <si>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</si>
  <si>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</si>
  <si>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</si>
  <si>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</si>
  <si>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</si>
  <si>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</si>
  <si>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</si>
  <si>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</si>
  <si>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</si>
  <si>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</si>
  <si>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</si>
  <si>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</si>
  <si>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</si>
  <si>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</si>
  <si>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</si>
  <si>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</si>
  <si>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</si>
  <si>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</si>
  <si>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</si>
  <si>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</si>
  <si>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</si>
  <si>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</si>
  <si>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</si>
  <si>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</si>
  <si>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</si>
  <si>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</si>
  <si>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</si>
  <si>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</si>
  <si>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</si>
  <si>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</si>
  <si>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</si>
  <si>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</si>
  <si>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</si>
  <si>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</si>
  <si>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</si>
  <si>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</si>
  <si>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</si>
  <si>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</si>
  <si>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</si>
  <si>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</si>
  <si>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</si>
  <si>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</si>
  <si>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</si>
  <si>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</si>
  <si>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</si>
  <si>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</si>
  <si>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</si>
  <si>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</si>
  <si>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</si>
  <si>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</si>
  <si>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</si>
  <si>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</si>
  <si>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</si>
  <si>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</si>
  <si>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</si>
  <si>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</si>
  <si>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</si>
  <si>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</si>
  <si>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</si>
  <si>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</si>
  <si>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</si>
  <si>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</si>
  <si>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</si>
  <si>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</si>
  <si>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</si>
  <si>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</si>
  <si>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</si>
  <si>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</si>
  <si>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</si>
  <si>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</si>
  <si>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</si>
  <si>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</si>
  <si>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</si>
  <si>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</si>
  <si>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</si>
  <si>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</si>
  <si>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</si>
  <si>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</si>
  <si>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</si>
  <si>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</si>
  <si>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</si>
  <si>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</si>
  <si>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</si>
  <si>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</si>
  <si>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</si>
  <si>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</si>
  <si>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</si>
  <si>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</si>
  <si>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</si>
  <si>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</si>
  <si>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</si>
  <si>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</si>
  <si>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</si>
  <si>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</si>
  <si>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</si>
  <si>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</si>
  <si>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</si>
  <si>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</si>
  <si>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</si>
  <si>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</si>
  <si>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</si>
  <si>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</si>
  <si>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</si>
  <si>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</si>
  <si>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</si>
  <si>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</si>
  <si>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</si>
  <si>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</si>
  <si>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</si>
  <si>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</si>
  <si>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</si>
  <si>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</si>
  <si>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</si>
  <si>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</si>
  <si>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</si>
  <si>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</si>
  <si>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</si>
  <si>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</si>
  <si>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</si>
  <si>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</si>
  <si>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</si>
  <si>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</si>
  <si>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</si>
  <si>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</si>
  <si>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</si>
  <si>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</si>
  <si>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</si>
  <si>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</si>
  <si>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</si>
  <si>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3 person food</t>
  </si>
  <si>
    <t>11.3.2024- 20.3.2024</t>
  </si>
  <si>
    <t xml:space="preserve">054590	</t>
  </si>
  <si>
    <t>Faruq Auto Mobil</t>
  </si>
  <si>
    <t>HAZI AUTO</t>
  </si>
  <si>
    <t>Chawmuhoni Oil</t>
  </si>
  <si>
    <t>Rubel Honda Servicing</t>
  </si>
  <si>
    <t xml:space="preserve">Shohel Motos </t>
  </si>
  <si>
    <t xml:space="preserve">Chowdhury Automobile </t>
  </si>
  <si>
    <t>Nishan Motors</t>
  </si>
  <si>
    <t>Maa harisa parts stor</t>
  </si>
  <si>
    <t>Bismillah Automobiles</t>
  </si>
  <si>
    <t>Mamun Motors</t>
  </si>
  <si>
    <t xml:space="preserve">		
M.B.S Service Center</t>
  </si>
  <si>
    <t>Ayesha Auto Mobiles</t>
  </si>
  <si>
    <t>Sami Sadi Engineering</t>
  </si>
  <si>
    <t>Sarkar Automobiles</t>
  </si>
  <si>
    <t>Chowdhury Motors</t>
  </si>
  <si>
    <t>Biker Choice</t>
  </si>
  <si>
    <t>sohel &amp; emon</t>
  </si>
  <si>
    <t>feni,noakhali,cankirkat</t>
  </si>
  <si>
    <t>shah alam &amp; sohel,emon</t>
  </si>
  <si>
    <t>emon</t>
  </si>
  <si>
    <t>emom</t>
  </si>
  <si>
    <t>feni,noakhali,cankirkat,senbag</t>
  </si>
  <si>
    <t>telikona,pump,cumilla</t>
  </si>
  <si>
    <t>auto,cng</t>
  </si>
  <si>
    <t>goripur,bancharampur</t>
  </si>
  <si>
    <t>companigong,b-bariya,akroa</t>
  </si>
  <si>
    <t xml:space="preserve">54540	</t>
  </si>
  <si>
    <t xml:space="preserve">054553	</t>
  </si>
  <si>
    <t xml:space="preserve">054564	</t>
  </si>
  <si>
    <t xml:space="preserve">054509	</t>
  </si>
  <si>
    <t>Motor Mujiam</t>
  </si>
  <si>
    <t xml:space="preserve">	
M/S Brothers Corporation</t>
  </si>
  <si>
    <t xml:space="preserve">	
Sadia honda garage &amp; servicing centre</t>
  </si>
  <si>
    <t xml:space="preserve">	
M/S Rakib Motirs</t>
  </si>
  <si>
    <t xml:space="preserve">	
Amin Motors</t>
  </si>
  <si>
    <t>Kazi Enterprise</t>
  </si>
  <si>
    <t xml:space="preserve">		
Rasel Motors	</t>
  </si>
  <si>
    <t>hagigonj,chadpur,kochoya</t>
  </si>
  <si>
    <t xml:space="preserve">054655	</t>
  </si>
  <si>
    <t xml:space="preserve">	
Bonik &amp; Brothers</t>
  </si>
  <si>
    <t>Parts Gallery</t>
  </si>
  <si>
    <t>shah alam&amp; emon</t>
  </si>
  <si>
    <t>A4 Paper</t>
  </si>
  <si>
    <t>pen</t>
  </si>
  <si>
    <t xml:space="preserve">054764	</t>
  </si>
  <si>
    <t xml:space="preserve">054772	</t>
  </si>
  <si>
    <t xml:space="preserve">054771	</t>
  </si>
  <si>
    <t xml:space="preserve">054758	</t>
  </si>
  <si>
    <t xml:space="preserve">054748	</t>
  </si>
  <si>
    <t>Asia Motors</t>
  </si>
  <si>
    <t xml:space="preserve">	
M/S Bismillah Equipment Parts</t>
  </si>
  <si>
    <t xml:space="preserve">	
Khan Motorcaykel Servising Senter</t>
  </si>
  <si>
    <t xml:space="preserve">	
M/S Nayan Motors</t>
  </si>
  <si>
    <t>Maa Babar Doa Automobiles</t>
  </si>
  <si>
    <t>Khan Motors Parts</t>
  </si>
  <si>
    <t>Hassan Hussain motors</t>
  </si>
  <si>
    <t>Vai Bon Enterprise</t>
  </si>
  <si>
    <t>Al Modina Store</t>
  </si>
  <si>
    <t>Maa motors and servicing centre</t>
  </si>
  <si>
    <t xml:space="preserve">054775	</t>
  </si>
  <si>
    <t xml:space="preserve">	
Sami Sadi Engineering	</t>
  </si>
  <si>
    <t>sohel</t>
  </si>
  <si>
    <t xml:space="preserve">	
M/S Janoni Motors</t>
  </si>
  <si>
    <t>M/S Mohabbat brothers</t>
  </si>
  <si>
    <t>Rahman E. Workshop</t>
  </si>
  <si>
    <t>Fatema Motors</t>
  </si>
  <si>
    <t>shah alam &amp; emon</t>
  </si>
  <si>
    <t>feni,noakhali</t>
  </si>
  <si>
    <t>jangaliya,cumilla</t>
  </si>
  <si>
    <t>emon &amp; ariff</t>
  </si>
  <si>
    <t>goripur,homna</t>
  </si>
  <si>
    <t>changerchor,dos ani</t>
  </si>
  <si>
    <t xml:space="preserve">	
Mowshomi Lubricants</t>
  </si>
  <si>
    <t>Mowshomi Lubricants</t>
  </si>
  <si>
    <t>sohel &amp; arif</t>
  </si>
  <si>
    <t xml:space="preserve">055019	</t>
  </si>
  <si>
    <t>Ma Babar Doa Refrigeration &amp; Parts Center</t>
  </si>
  <si>
    <t>Bike World</t>
  </si>
  <si>
    <t xml:space="preserve">Maa motors	</t>
  </si>
  <si>
    <t>M/S Jilani motors</t>
  </si>
  <si>
    <t>Nozir Motors</t>
  </si>
  <si>
    <t>M/S Solaman Motors</t>
  </si>
  <si>
    <t>EMON&amp; SHAH ALAM</t>
  </si>
  <si>
    <t>ARIF</t>
  </si>
  <si>
    <t>emon &amp; sohel</t>
  </si>
  <si>
    <t>station road</t>
  </si>
  <si>
    <t>cumilla depot</t>
  </si>
  <si>
    <t>mojarforgonj,lacksham</t>
  </si>
  <si>
    <t>ramganj,chatkhail,raipur</t>
  </si>
  <si>
    <t>lalmai,lacksham</t>
  </si>
  <si>
    <t>chandpur,kochoya</t>
  </si>
  <si>
    <t>jangaliya</t>
  </si>
  <si>
    <t>b-bariya,stadiam market,fata pokor par</t>
  </si>
  <si>
    <t>b-bariya,stadiam marke</t>
  </si>
  <si>
    <t>7 person food</t>
  </si>
  <si>
    <t>bank deposited</t>
  </si>
  <si>
    <t>bank deposited,courier</t>
  </si>
  <si>
    <t>Expense for Bank Deposited</t>
  </si>
  <si>
    <t>Month: March  -2024</t>
  </si>
  <si>
    <t>A4 paper,pen</t>
  </si>
  <si>
    <t>Bill No: Cum/41/March 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</si>
</sst>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8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165" fontId="0" fillId="9" borderId="3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 applyProtection="1">
      <alignment horizontal="center" vertical="center"/>
      <protection locked="0"/>
    </xf>
    <xf numFmtId="0" fontId="39" fillId="2" borderId="3" xfId="0" applyFont="1" applyFill="1" applyBorder="1" applyProtection="1">
      <protection locked="0"/>
    </xf>
    <xf numFmtId="0" fontId="39" fillId="9" borderId="3" xfId="0" applyFont="1" applyFill="1" applyBorder="1" applyAlignment="1" applyProtection="1">
      <alignment horizontal="center" vertical="center"/>
      <protection locked="0"/>
    </xf>
    <xf numFmtId="0" fontId="39" fillId="9" borderId="3" xfId="0" applyFont="1" applyFill="1" applyBorder="1" applyProtection="1">
      <protection locked="0"/>
    </xf>
    <xf numFmtId="0" fontId="39" fillId="9" borderId="3" xfId="0" applyFont="1" applyFill="1" applyBorder="1" applyAlignment="1" applyProtection="1">
      <alignment horizontal="center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24" fillId="9" borderId="3" xfId="0" applyFont="1" applyFill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 wrapText="1"/>
    </xf>
    <xf numFmtId="0" fontId="39" fillId="2" borderId="18" xfId="0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40" fillId="10" borderId="27" xfId="0" applyFont="1" applyFill="1" applyBorder="1" applyAlignment="1">
      <alignment horizontal="center" vertical="center"/>
    </xf>
    <xf numFmtId="0" fontId="40" fillId="10" borderId="13" xfId="0" applyFont="1" applyFill="1" applyBorder="1" applyAlignment="1">
      <alignment horizontal="center" vertical="center" wrapText="1"/>
    </xf>
    <xf numFmtId="0" fontId="38" fillId="10" borderId="3" xfId="0" applyFont="1" applyFill="1" applyBorder="1" applyAlignment="1" applyProtection="1">
      <alignment horizontal="center" vertical="center" wrapText="1"/>
      <protection locked="0"/>
    </xf>
    <xf numFmtId="0" fontId="39" fillId="10" borderId="3" xfId="0" applyFont="1" applyFill="1" applyBorder="1" applyAlignment="1" applyProtection="1">
      <alignment horizontal="center" vertical="center"/>
      <protection locked="0"/>
    </xf>
    <xf numFmtId="0" fontId="40" fillId="9" borderId="37" xfId="0" applyFont="1" applyFill="1" applyBorder="1" applyAlignment="1">
      <alignment horizontal="center" vertical="center"/>
    </xf>
    <xf numFmtId="0" fontId="40" fillId="9" borderId="13" xfId="0" applyFont="1" applyFill="1" applyBorder="1" applyAlignment="1">
      <alignment horizontal="center" vertical="center" wrapText="1"/>
    </xf>
    <xf numFmtId="0" fontId="40" fillId="9" borderId="37" xfId="0" applyFont="1" applyFill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39" fillId="2" borderId="3" xfId="0" applyFont="1" applyFill="1" applyBorder="1" applyAlignment="1" applyProtection="1">
      <alignment horizontal="center"/>
      <protection locked="0"/>
    </xf>
    <xf numFmtId="0" fontId="40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0" fillId="9" borderId="27" xfId="0" applyFont="1" applyFill="1" applyBorder="1" applyAlignment="1">
      <alignment horizontal="center" vertical="center"/>
    </xf>
    <xf numFmtId="0" fontId="40" fillId="5" borderId="27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0" fontId="39" fillId="0" borderId="3" xfId="0" applyFont="1" applyBorder="1" applyAlignment="1" applyProtection="1">
      <alignment horizontal="center" vertical="center"/>
      <protection locked="0"/>
    </xf>
    <xf numFmtId="0" fontId="41" fillId="0" borderId="23" xfId="0" applyFont="1" applyBorder="1" applyAlignment="1">
      <alignment horizontal="center" vertical="center" wrapText="1"/>
    </xf>
    <xf numFmtId="165" fontId="24" fillId="9" borderId="3" xfId="0" applyNumberFormat="1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3" fontId="42" fillId="9" borderId="38" xfId="0" applyNumberFormat="1" applyFont="1" applyFill="1" applyBorder="1" applyAlignment="1">
      <alignment horizontal="center" wrapText="1"/>
    </xf>
    <xf numFmtId="165" fontId="24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/>
    <xf numFmtId="165" fontId="24" fillId="10" borderId="3" xfId="0" applyNumberFormat="1" applyFont="1" applyFill="1" applyBorder="1" applyAlignment="1">
      <alignment horizontal="center" vertical="center"/>
    </xf>
    <xf numFmtId="0" fontId="43" fillId="10" borderId="3" xfId="0" applyFont="1" applyFill="1" applyBorder="1"/>
    <xf numFmtId="0" fontId="43" fillId="9" borderId="3" xfId="0" applyFont="1" applyFill="1" applyBorder="1"/>
    <xf numFmtId="3" fontId="42" fillId="9" borderId="3" xfId="0" applyNumberFormat="1" applyFont="1" applyFill="1" applyBorder="1" applyAlignment="1">
      <alignment horizontal="center" wrapText="1"/>
    </xf>
    <xf numFmtId="165" fontId="24" fillId="2" borderId="3" xfId="0" applyNumberFormat="1" applyFont="1" applyFill="1" applyBorder="1" applyAlignment="1">
      <alignment horizontal="center" vertical="center" wrapText="1"/>
    </xf>
    <xf numFmtId="2" fontId="24" fillId="2" borderId="3" xfId="0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wrapText="1"/>
    </xf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24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 wrapText="1"/>
    </xf>
    <xf numFmtId="3" fontId="42" fillId="0" borderId="3" xfId="0" applyNumberFormat="1" applyFont="1" applyBorder="1" applyAlignment="1">
      <alignment horizontal="center" wrapText="1"/>
    </xf>
    <xf numFmtId="0" fontId="24" fillId="2" borderId="3" xfId="0" applyFont="1" applyFill="1" applyBorder="1"/>
    <xf numFmtId="0" fontId="38" fillId="2" borderId="3" xfId="0" applyFont="1" applyFill="1" applyBorder="1" applyAlignment="1" applyProtection="1">
      <alignment horizontal="center" wrapText="1"/>
      <protection locked="0"/>
    </xf>
    <xf numFmtId="0" fontId="38" fillId="9" borderId="3" xfId="0" applyFont="1" applyFill="1" applyBorder="1" applyAlignment="1" applyProtection="1">
      <alignment horizontal="center" wrapText="1"/>
      <protection locked="0"/>
    </xf>
    <xf numFmtId="0" fontId="24" fillId="9" borderId="3" xfId="0" applyFont="1" applyFill="1" applyBorder="1"/>
    <xf numFmtId="0" fontId="24" fillId="2" borderId="0" xfId="0" applyFont="1" applyFill="1"/>
    <xf numFmtId="0" fontId="38" fillId="0" borderId="3" xfId="0" applyFont="1" applyBorder="1" applyAlignment="1" applyProtection="1">
      <alignment horizontal="center" vertical="center" wrapText="1"/>
      <protection locked="0"/>
    </xf>
    <xf numFmtId="0" fontId="38" fillId="0" borderId="3" xfId="0" applyFont="1" applyBorder="1" applyAlignment="1" applyProtection="1">
      <alignment horizontal="center"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39" fillId="2" borderId="13" xfId="0" applyFont="1" applyFill="1" applyBorder="1" applyAlignment="1" applyProtection="1">
      <alignment horizontal="center" vertical="center"/>
      <protection locked="0"/>
    </xf>
    <xf numFmtId="0" fontId="39" fillId="2" borderId="21" xfId="0" applyFont="1" applyFill="1" applyBorder="1" applyAlignment="1" applyProtection="1">
      <alignment horizontal="center" vertical="center"/>
      <protection locked="0"/>
    </xf>
    <xf numFmtId="0" fontId="39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24" fillId="2" borderId="13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38" fillId="0" borderId="21" xfId="0" applyFont="1" applyBorder="1" applyAlignment="1" applyProtection="1">
      <alignment horizontal="center" vertical="center" wrapText="1"/>
      <protection locked="0"/>
    </xf>
    <xf numFmtId="0" fontId="38" fillId="0" borderId="18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/>
      <protection locked="0"/>
    </xf>
    <xf numFmtId="0" fontId="39" fillId="0" borderId="21" xfId="0" applyFont="1" applyBorder="1" applyAlignment="1" applyProtection="1">
      <alignment horizontal="center" vertical="center"/>
      <protection locked="0"/>
    </xf>
    <xf numFmtId="0" fontId="39" fillId="0" borderId="18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32" fillId="0" borderId="0" xfId="0" applyFont="1" applyAlignment="1">
      <alignment horizontal="center"/>
    </xf>
    <xf numFmtId="165" fontId="0" fillId="0" borderId="19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D7" sqref="D7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45" t="s">
        <v>0</v>
      </c>
      <c r="B1" s="346"/>
      <c r="C1" s="346"/>
      <c r="D1" s="347"/>
    </row>
    <row r="2" spans="1:4" ht="23.25" x14ac:dyDescent="0.25">
      <c r="A2" s="348" t="s">
        <v>1</v>
      </c>
      <c r="B2" s="349"/>
      <c r="C2" s="140" t="s">
        <v>2</v>
      </c>
      <c r="D2" s="228" t="s">
        <v>167</v>
      </c>
    </row>
    <row r="3" spans="1:4" ht="20.25" x14ac:dyDescent="0.25">
      <c r="A3" s="4" t="s">
        <v>3</v>
      </c>
      <c r="B3" s="7" t="s">
        <v>119</v>
      </c>
      <c r="C3" s="8" t="s">
        <v>267</v>
      </c>
      <c r="D3" s="8" t="s">
        <v>269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9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0"/>
    </row>
    <row r="6" spans="1:4" ht="20.25" x14ac:dyDescent="0.25">
      <c r="A6" s="176">
        <v>2</v>
      </c>
      <c r="B6" s="3" t="s">
        <v>8</v>
      </c>
      <c r="C6" s="177">
        <f>'2. B2C'!L4</f>
        <v>26670</v>
      </c>
      <c r="D6" s="230" t="s">
        <v>131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0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0"/>
    </row>
    <row r="9" spans="1:4" ht="20.25" x14ac:dyDescent="0.25">
      <c r="A9" s="176">
        <v>5</v>
      </c>
      <c r="B9" s="3" t="s">
        <v>11</v>
      </c>
      <c r="C9" s="177">
        <f>'5. Goods Receiving Expense'!L4</f>
        <v>350</v>
      </c>
      <c r="D9" s="230" t="s">
        <v>154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40</v>
      </c>
      <c r="D10" s="230" t="s">
        <v>153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0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0"/>
    </row>
    <row r="13" spans="1:4" ht="20.25" x14ac:dyDescent="0.25">
      <c r="A13" s="176">
        <v>9</v>
      </c>
      <c r="B13" s="3" t="s">
        <v>15</v>
      </c>
      <c r="C13" s="177">
        <f>'9. Stationary'!E2</f>
        <v>1540</v>
      </c>
      <c r="D13" s="230" t="s">
        <v>268</v>
      </c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0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0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0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0"/>
    </row>
    <row r="18" spans="1:7" ht="20.25" x14ac:dyDescent="0.25">
      <c r="A18" s="176">
        <v>14</v>
      </c>
      <c r="B18" s="3" t="s">
        <v>20</v>
      </c>
      <c r="C18" s="177">
        <f>'14. Conveyance'!D2</f>
        <v>230</v>
      </c>
      <c r="D18" s="230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1"/>
      <c r="G19" t="s">
        <v>129</v>
      </c>
    </row>
    <row r="20" spans="1:7" ht="20.25" x14ac:dyDescent="0.25">
      <c r="A20" s="176"/>
      <c r="B20" s="4" t="s">
        <v>23</v>
      </c>
      <c r="C20" s="177">
        <f>SUM(C5:C19)</f>
        <v>28830</v>
      </c>
      <c r="D20" s="231"/>
    </row>
    <row r="21" spans="1:7" ht="20.25" x14ac:dyDescent="0.25">
      <c r="A21" s="232"/>
      <c r="B21" s="233"/>
      <c r="C21" s="175"/>
      <c r="D21" s="234"/>
    </row>
    <row r="22" spans="1:7" ht="20.25" x14ac:dyDescent="0.25">
      <c r="A22" s="232"/>
      <c r="B22" s="235"/>
      <c r="C22" s="1" t="s">
        <v>24</v>
      </c>
      <c r="D22" s="2" t="s">
        <v>25</v>
      </c>
    </row>
    <row r="23" spans="1:7" ht="20.25" x14ac:dyDescent="0.25">
      <c r="A23" s="232"/>
      <c r="B23" s="233"/>
      <c r="C23" s="176" t="s">
        <v>26</v>
      </c>
      <c r="D23" s="236">
        <f>'1. B2B- IPP'!D4</f>
        <v>0</v>
      </c>
    </row>
    <row r="24" spans="1:7" ht="20.25" x14ac:dyDescent="0.25">
      <c r="A24" s="232"/>
      <c r="B24" s="233"/>
      <c r="C24" s="176" t="s">
        <v>8</v>
      </c>
      <c r="D24" s="236">
        <f>'2. B2C'!D4</f>
        <v>4679</v>
      </c>
    </row>
    <row r="25" spans="1:7" ht="20.25" x14ac:dyDescent="0.25">
      <c r="A25" s="232"/>
      <c r="B25" s="233"/>
      <c r="C25" s="176" t="s">
        <v>27</v>
      </c>
      <c r="D25" s="236">
        <f>'3. B2B-Non Power'!D4</f>
        <v>0</v>
      </c>
    </row>
    <row r="26" spans="1:7" ht="20.25" x14ac:dyDescent="0.25">
      <c r="A26" s="232"/>
      <c r="B26" s="233"/>
      <c r="C26" s="176" t="s">
        <v>10</v>
      </c>
      <c r="D26" s="236">
        <f>'4. Goods Sending Expense'!D4</f>
        <v>0</v>
      </c>
    </row>
    <row r="27" spans="1:7" ht="20.25" x14ac:dyDescent="0.25">
      <c r="A27" s="232"/>
      <c r="B27" s="233"/>
      <c r="C27" s="176" t="s">
        <v>28</v>
      </c>
      <c r="D27" s="236">
        <f>'5. Goods Receiving Expense'!D4</f>
        <v>5800</v>
      </c>
    </row>
    <row r="28" spans="1:7" ht="20.25" x14ac:dyDescent="0.25">
      <c r="A28" s="232"/>
      <c r="B28" s="233"/>
      <c r="C28" s="1" t="s">
        <v>29</v>
      </c>
      <c r="D28" s="237">
        <f>SUM(D23:D27)</f>
        <v>10479</v>
      </c>
    </row>
    <row r="29" spans="1:7" ht="20.25" x14ac:dyDescent="0.25">
      <c r="A29" s="232"/>
      <c r="B29" s="233"/>
      <c r="C29" s="238"/>
      <c r="D29" s="239"/>
    </row>
    <row r="30" spans="1:7" ht="20.25" x14ac:dyDescent="0.25">
      <c r="A30" s="232"/>
      <c r="B30" s="233"/>
      <c r="C30" s="238"/>
      <c r="D30" s="239"/>
    </row>
    <row r="31" spans="1:7" ht="20.25" x14ac:dyDescent="0.25">
      <c r="A31" s="232"/>
      <c r="B31" s="233"/>
      <c r="C31" s="238"/>
      <c r="D31" s="239"/>
    </row>
    <row r="32" spans="1:7" ht="20.25" x14ac:dyDescent="0.25">
      <c r="A32" s="232"/>
      <c r="B32" s="233"/>
      <c r="C32" s="238"/>
      <c r="D32" s="239"/>
    </row>
    <row r="33" spans="1:6" ht="20.25" x14ac:dyDescent="0.25">
      <c r="A33" s="232"/>
      <c r="B33" s="233"/>
      <c r="C33" s="238"/>
      <c r="D33" s="239"/>
    </row>
    <row r="34" spans="1:6" ht="20.25" x14ac:dyDescent="0.25">
      <c r="A34" s="232"/>
      <c r="B34" s="233"/>
      <c r="C34" s="6"/>
      <c r="D34" s="240"/>
    </row>
    <row r="35" spans="1:6" ht="20.25" x14ac:dyDescent="0.25">
      <c r="A35" s="232"/>
      <c r="B35" s="233"/>
      <c r="C35" s="6"/>
      <c r="D35" s="240"/>
    </row>
    <row r="36" spans="1:6" ht="20.25" x14ac:dyDescent="0.25">
      <c r="A36" s="232"/>
      <c r="B36" s="233"/>
      <c r="C36" s="6"/>
      <c r="D36" s="240"/>
    </row>
    <row r="37" spans="1:6" ht="20.25" x14ac:dyDescent="0.25">
      <c r="A37" s="241" t="s">
        <v>30</v>
      </c>
      <c r="B37" s="5" t="s">
        <v>82</v>
      </c>
      <c r="C37" s="5" t="s">
        <v>31</v>
      </c>
      <c r="D37" s="242" t="s">
        <v>134</v>
      </c>
      <c r="F37" s="6" t="s">
        <v>129</v>
      </c>
    </row>
    <row r="38" spans="1:6" ht="20.25" x14ac:dyDescent="0.25">
      <c r="A38" s="243"/>
      <c r="B38" s="6"/>
      <c r="C38" s="6"/>
      <c r="D38" s="244"/>
    </row>
    <row r="39" spans="1:6" ht="20.25" x14ac:dyDescent="0.25">
      <c r="A39" s="243"/>
      <c r="B39" s="6"/>
      <c r="C39" s="6"/>
      <c r="D39" s="244"/>
    </row>
    <row r="40" spans="1:6" ht="20.25" x14ac:dyDescent="0.25">
      <c r="A40" s="232"/>
      <c r="B40" s="233"/>
      <c r="C40" s="6"/>
      <c r="D40" s="240"/>
    </row>
    <row r="41" spans="1:6" ht="20.25" x14ac:dyDescent="0.25">
      <c r="A41" s="232"/>
      <c r="B41" s="233"/>
      <c r="C41" s="6"/>
      <c r="D41" s="240"/>
    </row>
    <row r="42" spans="1:6" ht="20.25" x14ac:dyDescent="0.25">
      <c r="A42" s="232"/>
      <c r="B42" s="233"/>
      <c r="C42" s="6"/>
      <c r="D42" s="240"/>
    </row>
    <row r="43" spans="1:6" ht="20.25" x14ac:dyDescent="0.25">
      <c r="A43" s="245"/>
      <c r="B43" s="233"/>
      <c r="C43" s="6" t="s">
        <v>145</v>
      </c>
      <c r="D43" s="240"/>
    </row>
    <row r="44" spans="1:6" ht="20.25" x14ac:dyDescent="0.25">
      <c r="A44" s="245" t="s">
        <v>135</v>
      </c>
      <c r="B44" s="246"/>
      <c r="C44" s="246" t="s">
        <v>32</v>
      </c>
      <c r="D44" s="247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400" t="s">
        <v>58</v>
      </c>
      <c r="C1" s="400"/>
      <c r="D1" s="268"/>
      <c r="E1" s="268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157</v>
      </c>
      <c r="B4" s="53" t="s">
        <v>158</v>
      </c>
      <c r="C4" s="269">
        <v>44957</v>
      </c>
      <c r="D4" s="270" t="s">
        <v>159</v>
      </c>
      <c r="E4" s="55" t="s">
        <v>160</v>
      </c>
      <c r="F4" s="55"/>
      <c r="G4" s="54" t="s">
        <v>161</v>
      </c>
    </row>
    <row r="5" spans="1:17" x14ac:dyDescent="0.25">
      <c r="A5" s="56" t="s">
        <v>162</v>
      </c>
      <c r="B5" s="57" t="s">
        <v>163</v>
      </c>
      <c r="C5" s="269">
        <v>44957</v>
      </c>
      <c r="D5" s="54"/>
      <c r="E5" s="54"/>
      <c r="F5" s="55"/>
      <c r="G5" s="54" t="s">
        <v>161</v>
      </c>
    </row>
    <row r="6" spans="1:17" x14ac:dyDescent="0.25">
      <c r="K6" s="52"/>
      <c r="L6" s="53"/>
      <c r="M6" s="269"/>
      <c r="N6" s="270"/>
      <c r="O6" s="55"/>
      <c r="P6" s="55"/>
      <c r="Q6" s="54"/>
    </row>
    <row r="7" spans="1:17" x14ac:dyDescent="0.25">
      <c r="K7" s="56"/>
      <c r="L7" s="57"/>
      <c r="M7" s="269"/>
      <c r="N7" s="54"/>
      <c r="O7" s="54"/>
      <c r="P7" s="55"/>
      <c r="Q7" s="54"/>
    </row>
    <row r="9" spans="1:17" x14ac:dyDescent="0.25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01" t="s">
        <v>61</v>
      </c>
      <c r="B1" s="402"/>
      <c r="C1" s="402"/>
      <c r="D1" s="403"/>
      <c r="E1" s="403"/>
      <c r="F1" s="404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E15" sqref="E15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405" t="s">
        <v>63</v>
      </c>
      <c r="C1" s="406"/>
      <c r="D1" s="406"/>
      <c r="E1" s="406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1540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5">
        <v>45370</v>
      </c>
      <c r="B4" s="206" t="s">
        <v>211</v>
      </c>
      <c r="C4" s="207" t="s">
        <v>136</v>
      </c>
      <c r="D4" s="208">
        <v>4</v>
      </c>
      <c r="E4" s="76">
        <v>1480</v>
      </c>
      <c r="F4" s="73"/>
    </row>
    <row r="5" spans="1:6" x14ac:dyDescent="0.25">
      <c r="A5" s="205">
        <v>45370</v>
      </c>
      <c r="B5" s="206" t="s">
        <v>212</v>
      </c>
      <c r="C5" s="210" t="s">
        <v>136</v>
      </c>
      <c r="D5" s="211">
        <v>12</v>
      </c>
      <c r="E5" s="76">
        <v>60</v>
      </c>
      <c r="F5" s="73"/>
    </row>
    <row r="6" spans="1:6" x14ac:dyDescent="0.25">
      <c r="A6" s="205"/>
      <c r="F6" s="74"/>
    </row>
    <row r="7" spans="1:6" x14ac:dyDescent="0.25">
      <c r="A7" s="205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3"/>
      <c r="E8" s="213"/>
      <c r="F8" s="102"/>
    </row>
    <row r="9" spans="1:6" x14ac:dyDescent="0.25">
      <c r="A9" s="102"/>
      <c r="B9" s="102"/>
      <c r="C9" s="102"/>
      <c r="D9" s="213"/>
      <c r="E9" s="213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199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07" t="s">
        <v>64</v>
      </c>
      <c r="B1" s="407"/>
      <c r="C1" s="407"/>
      <c r="D1" s="407"/>
      <c r="E1" s="407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07" t="s">
        <v>17</v>
      </c>
      <c r="B12" s="407"/>
      <c r="C12" s="407"/>
      <c r="D12" s="407"/>
      <c r="E12" s="407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08" t="s">
        <v>66</v>
      </c>
      <c r="B1" s="408"/>
      <c r="C1" s="409"/>
      <c r="D1" s="409"/>
      <c r="E1" s="408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10" t="s">
        <v>19</v>
      </c>
      <c r="B1" s="410"/>
      <c r="C1" s="410"/>
      <c r="D1" s="410"/>
      <c r="E1" s="410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J14" sqref="J14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411" t="s">
        <v>20</v>
      </c>
      <c r="B1" s="411"/>
      <c r="C1" s="411"/>
      <c r="D1" s="411"/>
      <c r="E1" s="411"/>
    </row>
    <row r="2" spans="1:5" x14ac:dyDescent="0.25">
      <c r="A2" s="195"/>
      <c r="B2" s="97"/>
      <c r="C2" s="192" t="s">
        <v>23</v>
      </c>
      <c r="D2" s="91">
        <f>SUM(D4:D36)</f>
        <v>230</v>
      </c>
      <c r="E2" s="64"/>
    </row>
    <row r="3" spans="1:5" x14ac:dyDescent="0.2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 x14ac:dyDescent="0.25">
      <c r="A4" s="72">
        <v>45362</v>
      </c>
      <c r="B4" s="267" t="s">
        <v>230</v>
      </c>
      <c r="C4" s="194" t="s">
        <v>136</v>
      </c>
      <c r="D4" s="76">
        <v>50</v>
      </c>
      <c r="E4" s="95" t="s">
        <v>264</v>
      </c>
    </row>
    <row r="5" spans="1:5" x14ac:dyDescent="0.25">
      <c r="A5" s="72">
        <v>45370</v>
      </c>
      <c r="B5" s="267" t="s">
        <v>230</v>
      </c>
      <c r="C5" s="194" t="s">
        <v>136</v>
      </c>
      <c r="D5" s="76">
        <v>180</v>
      </c>
      <c r="E5" s="95" t="s">
        <v>265</v>
      </c>
    </row>
    <row r="6" spans="1:5" x14ac:dyDescent="0.25">
      <c r="A6" s="72"/>
      <c r="B6" s="94"/>
      <c r="C6" s="194"/>
      <c r="D6" s="76"/>
      <c r="E6" s="95"/>
    </row>
    <row r="7" spans="1:5" x14ac:dyDescent="0.25">
      <c r="A7" s="72"/>
      <c r="B7" s="94"/>
      <c r="C7" s="194"/>
      <c r="D7" s="76"/>
      <c r="E7" s="95"/>
    </row>
    <row r="8" spans="1:5" x14ac:dyDescent="0.25">
      <c r="A8" s="195"/>
      <c r="B8" s="96"/>
      <c r="C8" s="12"/>
      <c r="D8" s="55"/>
      <c r="E8" s="97"/>
    </row>
    <row r="9" spans="1:5" x14ac:dyDescent="0.25">
      <c r="A9" s="195"/>
      <c r="B9" s="97"/>
      <c r="C9" s="12"/>
      <c r="D9" s="97"/>
      <c r="E9" s="97"/>
    </row>
    <row r="10" spans="1:5" x14ac:dyDescent="0.25">
      <c r="A10" s="195"/>
      <c r="B10" s="97"/>
      <c r="C10" s="12"/>
      <c r="D10" s="97"/>
      <c r="E10" s="97"/>
    </row>
    <row r="11" spans="1:5" x14ac:dyDescent="0.25">
      <c r="A11" s="195"/>
      <c r="B11" s="97"/>
      <c r="C11" s="12"/>
      <c r="D11" s="97"/>
      <c r="E11" s="97"/>
    </row>
    <row r="12" spans="1:5" x14ac:dyDescent="0.25">
      <c r="A12" s="195"/>
      <c r="B12" s="97"/>
      <c r="C12" s="12"/>
      <c r="D12" s="97"/>
      <c r="E12" s="97"/>
    </row>
    <row r="13" spans="1:5" x14ac:dyDescent="0.25">
      <c r="A13" s="195"/>
      <c r="B13" s="97"/>
      <c r="C13" s="12" t="s">
        <v>149</v>
      </c>
      <c r="D13" s="97"/>
      <c r="E13" s="97"/>
    </row>
    <row r="14" spans="1:5" x14ac:dyDescent="0.25">
      <c r="A14" s="195"/>
      <c r="B14" s="97"/>
      <c r="C14" s="12"/>
      <c r="D14" s="97"/>
      <c r="E14" s="97"/>
    </row>
    <row r="15" spans="1:5" x14ac:dyDescent="0.25">
      <c r="A15" s="195"/>
      <c r="B15" s="97"/>
      <c r="C15" s="12"/>
      <c r="D15" s="97"/>
      <c r="E15" s="97"/>
    </row>
    <row r="16" spans="1:5" x14ac:dyDescent="0.25">
      <c r="A16" s="195"/>
      <c r="B16" s="97"/>
      <c r="C16" s="12"/>
      <c r="D16" s="97"/>
      <c r="E16" s="97"/>
    </row>
    <row r="17" spans="1:5" x14ac:dyDescent="0.25">
      <c r="A17" s="195"/>
      <c r="B17" s="97"/>
      <c r="C17" s="12"/>
      <c r="D17" s="97"/>
      <c r="E17" s="97"/>
    </row>
    <row r="18" spans="1:5" x14ac:dyDescent="0.25">
      <c r="A18" s="195"/>
      <c r="B18" s="97"/>
      <c r="C18" s="12"/>
      <c r="D18" s="97"/>
      <c r="E18" s="97"/>
    </row>
    <row r="19" spans="1:5" x14ac:dyDescent="0.25">
      <c r="A19" s="195"/>
      <c r="B19" s="97"/>
      <c r="C19" s="12"/>
      <c r="D19" s="97"/>
      <c r="E19" s="97"/>
    </row>
    <row r="20" spans="1:5" x14ac:dyDescent="0.25">
      <c r="A20" s="195"/>
      <c r="B20" s="97"/>
      <c r="C20" s="12"/>
      <c r="D20" s="97"/>
      <c r="E20" s="97"/>
    </row>
    <row r="21" spans="1:5" x14ac:dyDescent="0.25">
      <c r="A21" s="195"/>
      <c r="B21" s="97"/>
      <c r="C21" s="12"/>
      <c r="D21" s="97"/>
      <c r="E21" s="97"/>
    </row>
    <row r="22" spans="1:5" x14ac:dyDescent="0.25">
      <c r="A22" s="195"/>
      <c r="B22" s="97"/>
      <c r="C22" s="12"/>
      <c r="D22" s="97"/>
      <c r="E22" s="97"/>
    </row>
    <row r="23" spans="1:5" x14ac:dyDescent="0.25">
      <c r="A23" s="195"/>
      <c r="B23" s="97"/>
      <c r="C23" s="12"/>
      <c r="D23" s="97"/>
      <c r="E23" s="97"/>
    </row>
    <row r="24" spans="1:5" x14ac:dyDescent="0.25">
      <c r="A24" s="195"/>
      <c r="B24" s="97"/>
      <c r="C24" s="12"/>
      <c r="D24" s="97"/>
      <c r="E24" s="97"/>
    </row>
    <row r="25" spans="1:5" x14ac:dyDescent="0.25">
      <c r="A25" s="195"/>
      <c r="B25" s="97"/>
      <c r="C25" s="12"/>
      <c r="D25" s="97"/>
      <c r="E25" s="97"/>
    </row>
    <row r="26" spans="1:5" x14ac:dyDescent="0.25">
      <c r="A26" s="195"/>
      <c r="B26" s="97"/>
      <c r="C26" s="12"/>
      <c r="D26" s="97"/>
      <c r="E26" s="97"/>
    </row>
    <row r="27" spans="1:5" x14ac:dyDescent="0.25">
      <c r="A27" s="195"/>
      <c r="B27" s="97"/>
      <c r="C27" s="12"/>
      <c r="D27" s="97"/>
      <c r="E27" s="97"/>
    </row>
    <row r="28" spans="1:5" x14ac:dyDescent="0.25">
      <c r="A28" s="195"/>
      <c r="B28" s="97"/>
      <c r="C28" s="12"/>
      <c r="D28" s="97"/>
      <c r="E28" s="97"/>
    </row>
    <row r="29" spans="1:5" x14ac:dyDescent="0.25">
      <c r="A29" s="195"/>
      <c r="B29" s="97"/>
      <c r="C29" s="12"/>
      <c r="D29" s="97"/>
      <c r="E29" s="97"/>
    </row>
    <row r="30" spans="1:5" x14ac:dyDescent="0.25">
      <c r="A30" s="195"/>
      <c r="B30" s="97"/>
      <c r="C30" s="12"/>
      <c r="D30" s="97"/>
      <c r="E30" s="97"/>
    </row>
    <row r="31" spans="1:5" x14ac:dyDescent="0.25">
      <c r="A31" s="195"/>
      <c r="B31" s="97"/>
      <c r="C31" s="12"/>
      <c r="D31" s="97"/>
      <c r="E31" s="97"/>
    </row>
    <row r="32" spans="1:5" x14ac:dyDescent="0.25">
      <c r="A32" s="195"/>
      <c r="B32" s="97"/>
      <c r="C32" s="12"/>
      <c r="D32" s="97"/>
      <c r="E32" s="97"/>
    </row>
    <row r="33" spans="1:5" x14ac:dyDescent="0.25">
      <c r="A33" s="195"/>
      <c r="B33" s="97"/>
      <c r="C33" s="12"/>
      <c r="D33" s="97"/>
      <c r="E33" s="97"/>
    </row>
    <row r="34" spans="1:5" x14ac:dyDescent="0.25">
      <c r="A34" s="195"/>
      <c r="B34" s="97"/>
      <c r="C34" s="12"/>
      <c r="D34" s="97"/>
      <c r="E34" s="97"/>
    </row>
    <row r="35" spans="1:5" x14ac:dyDescent="0.25">
      <c r="A35" s="195"/>
      <c r="B35" s="97"/>
      <c r="C35" s="12"/>
      <c r="D35" s="97"/>
      <c r="E35" s="97"/>
    </row>
    <row r="36" spans="1:5" x14ac:dyDescent="0.2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10" t="s">
        <v>70</v>
      </c>
      <c r="B1" s="410"/>
      <c r="C1" s="410"/>
      <c r="D1" s="410"/>
      <c r="E1" s="410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7"/>
      <c r="B4" s="73"/>
      <c r="C4" s="73"/>
      <c r="D4" s="73"/>
      <c r="E4" s="73"/>
    </row>
    <row r="5" spans="1:5" x14ac:dyDescent="0.25">
      <c r="A5" s="217"/>
      <c r="B5" s="73"/>
      <c r="C5" s="73"/>
      <c r="D5" s="73"/>
      <c r="E5" s="73"/>
    </row>
    <row r="6" spans="1:5" x14ac:dyDescent="0.25">
      <c r="A6" s="217"/>
      <c r="B6" s="73"/>
      <c r="C6" s="73"/>
      <c r="D6" s="73"/>
      <c r="E6" s="73"/>
    </row>
    <row r="7" spans="1:5" x14ac:dyDescent="0.25">
      <c r="A7" s="217"/>
      <c r="B7" s="73"/>
      <c r="C7" s="73"/>
      <c r="D7" s="73"/>
      <c r="E7" s="73"/>
    </row>
    <row r="8" spans="1:5" x14ac:dyDescent="0.25">
      <c r="A8" s="217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17" t="s">
        <v>0</v>
      </c>
      <c r="B1" s="418"/>
      <c r="C1" s="418"/>
      <c r="D1" s="418"/>
      <c r="E1" s="419"/>
      <c r="G1" s="417" t="s">
        <v>0</v>
      </c>
      <c r="H1" s="418"/>
      <c r="I1" s="418"/>
      <c r="J1" s="418"/>
      <c r="K1" s="419"/>
    </row>
    <row r="2" spans="1:11" x14ac:dyDescent="0.25">
      <c r="A2" s="387"/>
      <c r="B2" s="375"/>
      <c r="C2" s="375"/>
      <c r="D2" s="375"/>
      <c r="E2" s="388"/>
      <c r="G2" s="387"/>
      <c r="H2" s="375"/>
      <c r="I2" s="375"/>
      <c r="J2" s="375"/>
      <c r="K2" s="388"/>
    </row>
    <row r="3" spans="1:11" ht="15.75" x14ac:dyDescent="0.25">
      <c r="A3" s="412" t="s">
        <v>76</v>
      </c>
      <c r="B3" s="413"/>
      <c r="C3" s="103" t="s">
        <v>114</v>
      </c>
      <c r="D3" s="103"/>
      <c r="E3" s="104"/>
      <c r="G3" s="224" t="s">
        <v>133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3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20" t="s">
        <v>23</v>
      </c>
      <c r="H8" s="421"/>
      <c r="I8" s="421"/>
      <c r="J8" s="422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20" t="s">
        <v>23</v>
      </c>
      <c r="B12" s="421"/>
      <c r="C12" s="421"/>
      <c r="D12" s="422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417" t="s">
        <v>0</v>
      </c>
      <c r="H15" s="418"/>
      <c r="I15" s="418"/>
      <c r="J15" s="418"/>
      <c r="K15" s="419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87"/>
      <c r="H16" s="375"/>
      <c r="I16" s="375"/>
      <c r="J16" s="375"/>
      <c r="K16" s="388"/>
    </row>
    <row r="17" spans="1:11" ht="15.75" x14ac:dyDescent="0.25">
      <c r="G17" s="412" t="s">
        <v>76</v>
      </c>
      <c r="H17" s="413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417" t="s">
        <v>0</v>
      </c>
      <c r="B19" s="418"/>
      <c r="C19" s="418"/>
      <c r="D19" s="418"/>
      <c r="E19" s="419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87"/>
      <c r="B20" s="375"/>
      <c r="C20" s="375"/>
      <c r="D20" s="375"/>
      <c r="E20" s="388"/>
      <c r="G20" s="110">
        <v>1</v>
      </c>
      <c r="H20" s="111"/>
      <c r="I20" s="111"/>
      <c r="J20" s="111"/>
      <c r="K20" s="112"/>
    </row>
    <row r="21" spans="1:11" ht="15.75" x14ac:dyDescent="0.25">
      <c r="A21" s="412" t="s">
        <v>76</v>
      </c>
      <c r="B21" s="413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414" t="s">
        <v>23</v>
      </c>
      <c r="H26" s="415"/>
      <c r="I26" s="415"/>
      <c r="J26" s="416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414" t="s">
        <v>23</v>
      </c>
      <c r="B30" s="415"/>
      <c r="C30" s="415"/>
      <c r="D30" s="416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50" t="s">
        <v>34</v>
      </c>
      <c r="D1" s="351"/>
      <c r="E1" s="352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53" t="s">
        <v>35</v>
      </c>
      <c r="I2" s="353"/>
      <c r="J2" s="353"/>
      <c r="K2" s="353"/>
      <c r="L2" s="353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7"/>
  <sheetViews>
    <sheetView topLeftCell="A19" zoomScaleNormal="100" workbookViewId="0">
      <selection activeCell="D33" sqref="D33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74" t="s">
        <v>0</v>
      </c>
      <c r="B1" s="374"/>
      <c r="C1" s="374"/>
      <c r="D1" s="374"/>
      <c r="E1" s="374"/>
      <c r="F1" s="374"/>
      <c r="H1" s="374" t="s">
        <v>0</v>
      </c>
      <c r="I1" s="374"/>
      <c r="J1" s="374"/>
      <c r="K1" s="374"/>
      <c r="L1" s="374"/>
      <c r="M1" s="374"/>
    </row>
    <row r="2" spans="1:13" ht="18.75" x14ac:dyDescent="0.25">
      <c r="A2" s="429"/>
      <c r="B2" s="429"/>
      <c r="C2" s="430" t="s">
        <v>89</v>
      </c>
      <c r="D2" s="430"/>
      <c r="E2" s="430"/>
      <c r="F2" s="139"/>
      <c r="H2" s="429"/>
      <c r="I2" s="429"/>
      <c r="J2" s="430" t="s">
        <v>123</v>
      </c>
      <c r="K2" s="430"/>
      <c r="L2" s="430"/>
      <c r="M2" s="139"/>
    </row>
    <row r="3" spans="1:13" x14ac:dyDescent="0.25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45327</v>
      </c>
      <c r="C4" s="32">
        <v>7791</v>
      </c>
      <c r="D4" s="108" t="s">
        <v>151</v>
      </c>
      <c r="E4" s="108">
        <v>200</v>
      </c>
      <c r="F4" s="108"/>
      <c r="H4" s="135">
        <v>1</v>
      </c>
      <c r="I4" s="200">
        <v>45363</v>
      </c>
      <c r="J4" s="187" t="s">
        <v>137</v>
      </c>
      <c r="K4" s="108" t="s">
        <v>136</v>
      </c>
      <c r="L4" s="108">
        <v>200</v>
      </c>
      <c r="M4" s="108" t="s">
        <v>166</v>
      </c>
    </row>
    <row r="5" spans="1:13" ht="18.75" x14ac:dyDescent="0.25">
      <c r="A5" s="135">
        <v>2</v>
      </c>
      <c r="B5" s="178">
        <v>45328</v>
      </c>
      <c r="C5" s="32">
        <v>7795</v>
      </c>
      <c r="D5" s="108" t="s">
        <v>151</v>
      </c>
      <c r="E5" s="108">
        <v>20</v>
      </c>
      <c r="F5" s="108"/>
      <c r="H5" s="213">
        <v>2</v>
      </c>
      <c r="I5" s="200">
        <v>45365</v>
      </c>
      <c r="J5" s="213" t="s">
        <v>137</v>
      </c>
      <c r="K5" s="213" t="s">
        <v>136</v>
      </c>
      <c r="L5" s="47">
        <v>150</v>
      </c>
      <c r="M5" s="47" t="s">
        <v>166</v>
      </c>
    </row>
    <row r="6" spans="1:13" x14ac:dyDescent="0.25">
      <c r="A6" s="124"/>
      <c r="B6" s="186"/>
      <c r="C6" s="188"/>
      <c r="D6" s="277" t="s">
        <v>23</v>
      </c>
      <c r="E6" s="278">
        <f>SUM(E4:E5)</f>
        <v>220</v>
      </c>
      <c r="F6" s="108"/>
      <c r="H6" s="124"/>
      <c r="I6" s="186"/>
      <c r="J6" s="188"/>
      <c r="K6" s="277" t="s">
        <v>23</v>
      </c>
      <c r="L6" s="48">
        <f>SUM(L4:L5)</f>
        <v>350</v>
      </c>
      <c r="M6" s="108"/>
    </row>
    <row r="7" spans="1:13" x14ac:dyDescent="0.25">
      <c r="I7" s="143"/>
      <c r="J7" s="151"/>
      <c r="L7" s="185"/>
    </row>
    <row r="8" spans="1:13" x14ac:dyDescent="0.25">
      <c r="A8" s="114"/>
      <c r="B8" s="179"/>
      <c r="C8" s="189"/>
      <c r="D8" s="114"/>
      <c r="E8" s="184"/>
      <c r="F8" s="114"/>
      <c r="H8" s="114"/>
      <c r="I8" s="179" t="s">
        <v>129</v>
      </c>
      <c r="J8" s="189"/>
      <c r="K8" s="114"/>
      <c r="L8" s="184"/>
      <c r="M8" s="114"/>
    </row>
    <row r="9" spans="1:13" x14ac:dyDescent="0.25">
      <c r="A9" s="137" t="s">
        <v>78</v>
      </c>
      <c r="B9" s="180"/>
      <c r="C9" s="190"/>
      <c r="D9" s="47" t="s">
        <v>79</v>
      </c>
      <c r="F9" s="47" t="s">
        <v>80</v>
      </c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 x14ac:dyDescent="0.25">
      <c r="A10" s="138" t="s">
        <v>30</v>
      </c>
      <c r="B10" s="179"/>
      <c r="C10" s="189"/>
      <c r="D10" s="114" t="s">
        <v>81</v>
      </c>
      <c r="F10" s="114" t="s">
        <v>82</v>
      </c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 x14ac:dyDescent="0.25">
      <c r="I11" s="143"/>
      <c r="J11" s="151"/>
      <c r="L11" s="185"/>
    </row>
    <row r="12" spans="1:13" ht="28.5" x14ac:dyDescent="0.45">
      <c r="A12" s="426"/>
      <c r="B12" s="426"/>
      <c r="C12" s="426"/>
      <c r="D12" s="426"/>
      <c r="E12" s="426"/>
      <c r="F12" s="426"/>
      <c r="G12" s="108"/>
      <c r="H12" s="423" t="s">
        <v>0</v>
      </c>
      <c r="I12" s="423"/>
      <c r="J12" s="423"/>
      <c r="K12" s="423"/>
      <c r="L12" s="423"/>
    </row>
    <row r="13" spans="1:13" ht="21" x14ac:dyDescent="0.25">
      <c r="A13" s="374" t="s">
        <v>0</v>
      </c>
      <c r="B13" s="374"/>
      <c r="C13" s="374"/>
      <c r="D13" s="374"/>
      <c r="E13" s="374"/>
      <c r="F13" s="374"/>
      <c r="J13" t="s">
        <v>70</v>
      </c>
    </row>
    <row r="14" spans="1:13" ht="18.75" x14ac:dyDescent="0.25">
      <c r="A14" s="429"/>
      <c r="B14" s="429"/>
      <c r="C14" s="430" t="s">
        <v>123</v>
      </c>
      <c r="D14" s="430"/>
      <c r="E14" s="430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82" t="s">
        <v>36</v>
      </c>
      <c r="I15" s="384"/>
      <c r="J15" s="102" t="s">
        <v>68</v>
      </c>
      <c r="K15" s="102" t="s">
        <v>132</v>
      </c>
      <c r="L15" s="102" t="s">
        <v>56</v>
      </c>
    </row>
    <row r="16" spans="1:13" ht="27.95" customHeight="1" x14ac:dyDescent="0.25">
      <c r="A16" s="135">
        <v>1</v>
      </c>
      <c r="B16" s="200">
        <v>45338</v>
      </c>
      <c r="C16" s="187" t="s">
        <v>152</v>
      </c>
      <c r="D16" s="108" t="s">
        <v>136</v>
      </c>
      <c r="E16" s="108">
        <v>350</v>
      </c>
      <c r="F16" s="108" t="s">
        <v>263</v>
      </c>
      <c r="H16" s="427"/>
      <c r="I16" s="428"/>
      <c r="J16" s="102"/>
      <c r="K16" s="102"/>
      <c r="L16" s="102"/>
    </row>
    <row r="17" spans="1:12" x14ac:dyDescent="0.25">
      <c r="B17"/>
      <c r="C17"/>
      <c r="E17"/>
      <c r="L17" s="102"/>
    </row>
    <row r="18" spans="1:12" x14ac:dyDescent="0.25">
      <c r="A18" s="124"/>
      <c r="B18" s="186"/>
      <c r="C18" s="188"/>
      <c r="D18" s="108" t="s">
        <v>23</v>
      </c>
      <c r="E18" s="48">
        <f>SUM(E16:E16)</f>
        <v>350</v>
      </c>
      <c r="F18" s="108"/>
      <c r="K18" s="102" t="s">
        <v>23</v>
      </c>
      <c r="L18" s="102">
        <v>500</v>
      </c>
    </row>
    <row r="20" spans="1:12" x14ac:dyDescent="0.25">
      <c r="A20" s="114"/>
      <c r="B20" s="179" t="s">
        <v>129</v>
      </c>
      <c r="C20" s="189"/>
      <c r="D20" s="114"/>
      <c r="E20" s="184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0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89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  <row r="24" spans="1:12" x14ac:dyDescent="0.25">
      <c r="H24" s="138"/>
      <c r="I24" s="179"/>
      <c r="J24" s="114"/>
      <c r="L24" s="114"/>
    </row>
    <row r="25" spans="1:12" x14ac:dyDescent="0.25">
      <c r="H25" s="138"/>
      <c r="I25" s="179"/>
      <c r="J25" s="114"/>
      <c r="L25" s="114"/>
    </row>
    <row r="26" spans="1:12" ht="28.5" x14ac:dyDescent="0.45">
      <c r="H26" s="423" t="s">
        <v>0</v>
      </c>
      <c r="I26" s="423"/>
      <c r="J26" s="423"/>
      <c r="K26" s="423"/>
      <c r="L26" s="423"/>
    </row>
    <row r="27" spans="1:12" x14ac:dyDescent="0.25">
      <c r="J27" t="s">
        <v>266</v>
      </c>
    </row>
    <row r="29" spans="1:12" x14ac:dyDescent="0.25">
      <c r="H29" s="382" t="s">
        <v>36</v>
      </c>
      <c r="I29" s="384"/>
      <c r="J29" s="102" t="s">
        <v>68</v>
      </c>
      <c r="K29" s="102" t="s">
        <v>132</v>
      </c>
      <c r="L29" s="102" t="s">
        <v>56</v>
      </c>
    </row>
    <row r="30" spans="1:12" x14ac:dyDescent="0.25">
      <c r="H30" s="424">
        <v>45362</v>
      </c>
      <c r="I30" s="425"/>
      <c r="J30" s="102" t="s">
        <v>188</v>
      </c>
      <c r="K30" s="102" t="s">
        <v>136</v>
      </c>
      <c r="L30" s="102">
        <v>60</v>
      </c>
    </row>
    <row r="31" spans="1:12" x14ac:dyDescent="0.25">
      <c r="L31" s="102"/>
    </row>
    <row r="32" spans="1:12" x14ac:dyDescent="0.25">
      <c r="K32" s="102" t="s">
        <v>23</v>
      </c>
      <c r="L32" s="102">
        <v>60</v>
      </c>
    </row>
    <row r="34" spans="8:12" x14ac:dyDescent="0.25">
      <c r="H34" s="137"/>
      <c r="I34" s="180"/>
      <c r="J34" s="47"/>
      <c r="L34" s="47"/>
    </row>
    <row r="35" spans="8:12" x14ac:dyDescent="0.25">
      <c r="H35" s="138"/>
      <c r="I35" s="179"/>
      <c r="J35" s="114"/>
      <c r="L35" s="114"/>
    </row>
    <row r="36" spans="8:12" x14ac:dyDescent="0.25">
      <c r="H36" s="137" t="s">
        <v>78</v>
      </c>
      <c r="I36" s="180"/>
      <c r="J36" s="47" t="s">
        <v>79</v>
      </c>
      <c r="L36" s="47" t="s">
        <v>80</v>
      </c>
    </row>
    <row r="37" spans="8:12" x14ac:dyDescent="0.25">
      <c r="H37" s="138" t="s">
        <v>30</v>
      </c>
      <c r="I37" s="179"/>
      <c r="J37" s="114" t="s">
        <v>81</v>
      </c>
      <c r="L37" s="114" t="s">
        <v>82</v>
      </c>
    </row>
  </sheetData>
  <mergeCells count="16">
    <mergeCell ref="A1:F1"/>
    <mergeCell ref="A2:B2"/>
    <mergeCell ref="C2:E2"/>
    <mergeCell ref="H1:M1"/>
    <mergeCell ref="H2:I2"/>
    <mergeCell ref="J2:L2"/>
    <mergeCell ref="H26:L26"/>
    <mergeCell ref="H29:I29"/>
    <mergeCell ref="H30:I30"/>
    <mergeCell ref="A12:F12"/>
    <mergeCell ref="H16:I16"/>
    <mergeCell ref="H15:I15"/>
    <mergeCell ref="H12:L1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41" t="s">
        <v>91</v>
      </c>
      <c r="B1" s="442"/>
      <c r="C1" s="442"/>
      <c r="D1" s="443"/>
      <c r="F1" s="433" t="s">
        <v>106</v>
      </c>
      <c r="G1" s="434"/>
      <c r="H1" s="434"/>
      <c r="I1" s="435"/>
    </row>
    <row r="2" spans="1:9" ht="18.75" x14ac:dyDescent="0.3">
      <c r="A2" s="444" t="s">
        <v>92</v>
      </c>
      <c r="B2" s="437"/>
      <c r="C2" s="437"/>
      <c r="D2" s="445"/>
      <c r="F2" s="436" t="s">
        <v>92</v>
      </c>
      <c r="G2" s="437"/>
      <c r="H2" s="437"/>
      <c r="I2" s="438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39" t="s">
        <v>23</v>
      </c>
      <c r="G12" s="440"/>
      <c r="H12" s="440"/>
      <c r="I12" s="112"/>
    </row>
    <row r="13" spans="1:9" ht="21" x14ac:dyDescent="0.25">
      <c r="A13" s="446" t="s">
        <v>23</v>
      </c>
      <c r="B13" s="440"/>
      <c r="C13" s="440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33" t="s">
        <v>91</v>
      </c>
      <c r="B23" s="434"/>
      <c r="C23" s="434"/>
      <c r="D23" s="435"/>
      <c r="F23" s="162"/>
      <c r="G23" s="129"/>
      <c r="H23" s="129"/>
      <c r="I23" s="130"/>
    </row>
    <row r="24" spans="1:9" ht="18.75" x14ac:dyDescent="0.3">
      <c r="A24" s="436" t="s">
        <v>92</v>
      </c>
      <c r="B24" s="437"/>
      <c r="C24" s="437"/>
      <c r="D24" s="438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39" t="s">
        <v>23</v>
      </c>
      <c r="B34" s="440"/>
      <c r="C34" s="440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31"/>
      <c r="B36" s="377"/>
      <c r="C36" s="377"/>
      <c r="D36" s="432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33" t="s">
        <v>109</v>
      </c>
      <c r="B1" s="434"/>
      <c r="C1" s="434"/>
      <c r="D1" s="434"/>
      <c r="E1" s="434"/>
      <c r="F1" s="435"/>
      <c r="H1" s="433" t="s">
        <v>113</v>
      </c>
      <c r="I1" s="434"/>
      <c r="J1" s="434"/>
      <c r="K1" s="434"/>
      <c r="L1" s="434"/>
      <c r="M1" s="435"/>
    </row>
    <row r="2" spans="1:13" ht="18.75" x14ac:dyDescent="0.3">
      <c r="A2" s="436" t="s">
        <v>92</v>
      </c>
      <c r="B2" s="437"/>
      <c r="C2" s="437"/>
      <c r="D2" s="437"/>
      <c r="E2" s="437"/>
      <c r="F2" s="438"/>
      <c r="H2" s="436" t="s">
        <v>92</v>
      </c>
      <c r="I2" s="437"/>
      <c r="J2" s="437"/>
      <c r="K2" s="437"/>
      <c r="L2" s="437"/>
      <c r="M2" s="438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39" t="s">
        <v>23</v>
      </c>
      <c r="I7" s="440"/>
      <c r="J7" s="440"/>
      <c r="K7" s="440"/>
      <c r="L7" s="447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39" t="s">
        <v>23</v>
      </c>
      <c r="B9" s="440"/>
      <c r="C9" s="440"/>
      <c r="D9" s="440"/>
      <c r="E9" s="447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2"/>
  <sheetViews>
    <sheetView zoomScale="75" zoomScaleNormal="75" workbookViewId="0">
      <pane xSplit="12" ySplit="4" topLeftCell="M46" activePane="bottomRight" state="frozen"/>
      <selection pane="topRight" activeCell="M1" sqref="M1"/>
      <selection pane="bottomLeft" activeCell="A5" sqref="A5"/>
      <selection pane="bottomRight" activeCell="G57" sqref="G57"/>
    </sheetView>
  </sheetViews>
  <sheetFormatPr defaultRowHeight="15" x14ac:dyDescent="0.25"/>
  <cols>
    <col min="1" max="1" width="24.42578125" style="249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9" customWidth="1"/>
  </cols>
  <sheetData>
    <row r="1" spans="1:12" s="124" customFormat="1" ht="20.25" x14ac:dyDescent="0.25">
      <c r="A1" s="360" t="s">
        <v>8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</row>
    <row r="2" spans="1:12" s="124" customFormat="1" ht="20.25" x14ac:dyDescent="0.25">
      <c r="A2" s="271"/>
      <c r="B2" s="1"/>
      <c r="C2" s="272"/>
      <c r="D2" s="272"/>
      <c r="E2" s="272"/>
      <c r="F2" s="272"/>
      <c r="G2" s="360" t="s">
        <v>35</v>
      </c>
      <c r="H2" s="360"/>
      <c r="I2" s="360"/>
      <c r="J2" s="360"/>
      <c r="K2" s="360"/>
      <c r="L2" s="7"/>
    </row>
    <row r="3" spans="1:12" s="124" customFormat="1" ht="40.5" x14ac:dyDescent="0.25">
      <c r="A3" s="273" t="s">
        <v>36</v>
      </c>
      <c r="B3" s="229" t="s">
        <v>37</v>
      </c>
      <c r="C3" s="229" t="s">
        <v>38</v>
      </c>
      <c r="D3" s="229" t="s">
        <v>39</v>
      </c>
      <c r="E3" s="229" t="s">
        <v>48</v>
      </c>
      <c r="F3" s="229" t="s">
        <v>49</v>
      </c>
      <c r="G3" s="229" t="s">
        <v>116</v>
      </c>
      <c r="H3" s="229" t="s">
        <v>50</v>
      </c>
      <c r="I3" s="229" t="s">
        <v>45</v>
      </c>
      <c r="J3" s="229" t="s">
        <v>46</v>
      </c>
      <c r="K3" s="229" t="s">
        <v>47</v>
      </c>
      <c r="L3" s="8" t="s">
        <v>23</v>
      </c>
    </row>
    <row r="4" spans="1:12" s="124" customFormat="1" ht="20.25" x14ac:dyDescent="0.25">
      <c r="A4" s="274"/>
      <c r="B4" s="275"/>
      <c r="C4" s="275"/>
      <c r="D4" s="275">
        <f>SUM(D5:D94)</f>
        <v>4679</v>
      </c>
      <c r="E4" s="275">
        <f>SUM(E6:E12)</f>
        <v>0</v>
      </c>
      <c r="F4" s="275">
        <f>SUM(F5:F94)</f>
        <v>23885</v>
      </c>
      <c r="G4" s="275"/>
      <c r="H4" s="275">
        <f>SUM(H5:H94)</f>
        <v>2375</v>
      </c>
      <c r="I4" s="275">
        <f>SUM(I6:I12)</f>
        <v>0</v>
      </c>
      <c r="J4" s="275">
        <f>SUM(J6:J107)</f>
        <v>350</v>
      </c>
      <c r="K4" s="275">
        <f>SUM(K6:K99)</f>
        <v>60</v>
      </c>
      <c r="L4" s="276">
        <f>SUM(E4,F4,H4,I4,J4,K4)</f>
        <v>26670</v>
      </c>
    </row>
    <row r="5" spans="1:12" s="288" customFormat="1" ht="19.5" thickBot="1" x14ac:dyDescent="0.35">
      <c r="A5" s="320">
        <v>45362</v>
      </c>
      <c r="B5" s="321">
        <v>54372</v>
      </c>
      <c r="C5" s="322" t="s">
        <v>169</v>
      </c>
      <c r="D5" s="323">
        <v>2</v>
      </c>
      <c r="F5" s="361">
        <v>1100</v>
      </c>
      <c r="G5" s="361" t="s">
        <v>189</v>
      </c>
      <c r="H5" s="361">
        <v>180</v>
      </c>
      <c r="L5" s="266">
        <f>SUM(F5:H5)</f>
        <v>1280</v>
      </c>
    </row>
    <row r="6" spans="1:12" s="325" customFormat="1" ht="25.5" customHeight="1" thickBot="1" x14ac:dyDescent="0.35">
      <c r="A6" s="324">
        <v>45362</v>
      </c>
      <c r="B6" s="289">
        <v>54238</v>
      </c>
      <c r="C6" s="290" t="s">
        <v>170</v>
      </c>
      <c r="D6" s="291">
        <v>50</v>
      </c>
      <c r="E6" s="281"/>
      <c r="F6" s="362"/>
      <c r="G6" s="362"/>
      <c r="H6" s="362"/>
      <c r="I6" s="282"/>
      <c r="J6" s="282"/>
      <c r="K6" s="357">
        <v>60</v>
      </c>
      <c r="L6" s="266">
        <f t="shared" ref="L6:L45" si="0">SUM(F6:H6)</f>
        <v>0</v>
      </c>
    </row>
    <row r="7" spans="1:12" s="325" customFormat="1" ht="28.5" customHeight="1" thickBot="1" x14ac:dyDescent="0.35">
      <c r="A7" s="324">
        <v>45362</v>
      </c>
      <c r="B7" s="292">
        <v>54235</v>
      </c>
      <c r="C7" s="290" t="s">
        <v>171</v>
      </c>
      <c r="D7" s="293">
        <v>25</v>
      </c>
      <c r="E7" s="281"/>
      <c r="F7" s="362"/>
      <c r="G7" s="362"/>
      <c r="H7" s="362"/>
      <c r="I7" s="282"/>
      <c r="J7" s="282"/>
      <c r="K7" s="359"/>
      <c r="L7" s="266">
        <f t="shared" si="0"/>
        <v>0</v>
      </c>
    </row>
    <row r="8" spans="1:12" s="325" customFormat="1" ht="46.5" customHeight="1" thickBot="1" x14ac:dyDescent="0.35">
      <c r="A8" s="324">
        <v>45362</v>
      </c>
      <c r="B8" s="292">
        <v>54246</v>
      </c>
      <c r="C8" s="290" t="s">
        <v>172</v>
      </c>
      <c r="D8" s="293">
        <v>3</v>
      </c>
      <c r="E8" s="281"/>
      <c r="F8" s="362"/>
      <c r="G8" s="362"/>
      <c r="H8" s="362"/>
      <c r="I8" s="282"/>
      <c r="J8" s="282"/>
      <c r="K8" s="282"/>
      <c r="L8" s="266">
        <f t="shared" si="0"/>
        <v>0</v>
      </c>
    </row>
    <row r="9" spans="1:12" s="325" customFormat="1" ht="21" customHeight="1" thickBot="1" x14ac:dyDescent="0.35">
      <c r="A9" s="324">
        <v>45362</v>
      </c>
      <c r="B9" s="293">
        <v>54374</v>
      </c>
      <c r="C9" s="290" t="s">
        <v>173</v>
      </c>
      <c r="D9" s="293">
        <v>14</v>
      </c>
      <c r="E9" s="281"/>
      <c r="F9" s="362"/>
      <c r="G9" s="362"/>
      <c r="H9" s="362"/>
      <c r="I9" s="282"/>
      <c r="J9" s="282"/>
      <c r="K9" s="282"/>
      <c r="L9" s="266">
        <f t="shared" si="0"/>
        <v>0</v>
      </c>
    </row>
    <row r="10" spans="1:12" s="325" customFormat="1" ht="21" customHeight="1" thickBot="1" x14ac:dyDescent="0.35">
      <c r="A10" s="324">
        <v>45362</v>
      </c>
      <c r="B10" s="293">
        <v>54264</v>
      </c>
      <c r="C10" s="290" t="s">
        <v>174</v>
      </c>
      <c r="D10" s="293">
        <v>2</v>
      </c>
      <c r="E10" s="281"/>
      <c r="F10" s="362"/>
      <c r="G10" s="362"/>
      <c r="H10" s="362"/>
      <c r="I10" s="282"/>
      <c r="J10" s="282"/>
      <c r="K10" s="282"/>
      <c r="L10" s="266">
        <f t="shared" si="0"/>
        <v>0</v>
      </c>
    </row>
    <row r="11" spans="1:12" s="325" customFormat="1" ht="28.5" customHeight="1" thickBot="1" x14ac:dyDescent="0.35">
      <c r="A11" s="324">
        <v>45362</v>
      </c>
      <c r="B11" s="293">
        <v>54263</v>
      </c>
      <c r="C11" s="290" t="s">
        <v>175</v>
      </c>
      <c r="D11" s="295">
        <v>2</v>
      </c>
      <c r="E11" s="281"/>
      <c r="F11" s="362"/>
      <c r="G11" s="362"/>
      <c r="H11" s="362"/>
      <c r="I11" s="282"/>
      <c r="J11" s="282"/>
      <c r="K11" s="282"/>
      <c r="L11" s="266">
        <f t="shared" si="0"/>
        <v>0</v>
      </c>
    </row>
    <row r="12" spans="1:12" s="325" customFormat="1" ht="25.5" customHeight="1" thickBot="1" x14ac:dyDescent="0.35">
      <c r="A12" s="324">
        <v>45362</v>
      </c>
      <c r="B12" s="295">
        <v>54266</v>
      </c>
      <c r="C12" s="296" t="s">
        <v>176</v>
      </c>
      <c r="D12" s="295">
        <v>2</v>
      </c>
      <c r="E12" s="281"/>
      <c r="F12" s="363"/>
      <c r="G12" s="363"/>
      <c r="H12" s="363"/>
      <c r="I12" s="282"/>
      <c r="J12" s="282"/>
      <c r="K12" s="282"/>
      <c r="L12" s="266">
        <f t="shared" si="0"/>
        <v>0</v>
      </c>
    </row>
    <row r="13" spans="1:12" s="327" customFormat="1" ht="39.75" customHeight="1" thickBot="1" x14ac:dyDescent="0.35">
      <c r="A13" s="326">
        <v>45362</v>
      </c>
      <c r="B13" s="297">
        <v>54390</v>
      </c>
      <c r="C13" s="298" t="s">
        <v>177</v>
      </c>
      <c r="D13" s="297">
        <v>13</v>
      </c>
      <c r="E13" s="299"/>
      <c r="F13" s="299">
        <v>75</v>
      </c>
      <c r="G13" s="299" t="s">
        <v>128</v>
      </c>
      <c r="H13" s="300">
        <v>75</v>
      </c>
      <c r="I13" s="300"/>
      <c r="J13" s="300"/>
      <c r="K13" s="300"/>
      <c r="L13" s="266">
        <f t="shared" si="0"/>
        <v>150</v>
      </c>
    </row>
    <row r="14" spans="1:12" s="328" customFormat="1" ht="27.75" customHeight="1" thickBot="1" x14ac:dyDescent="0.35">
      <c r="A14" s="320">
        <v>45363</v>
      </c>
      <c r="B14" s="301">
        <v>54531</v>
      </c>
      <c r="C14" s="302" t="s">
        <v>178</v>
      </c>
      <c r="D14" s="303">
        <v>1</v>
      </c>
      <c r="E14" s="266"/>
      <c r="F14" s="354">
        <v>3100</v>
      </c>
      <c r="G14" s="354" t="s">
        <v>185</v>
      </c>
      <c r="H14" s="357">
        <v>400</v>
      </c>
      <c r="I14" s="284"/>
      <c r="J14" s="284"/>
      <c r="K14" s="284"/>
      <c r="L14" s="266">
        <f t="shared" si="0"/>
        <v>3500</v>
      </c>
    </row>
    <row r="15" spans="1:12" s="325" customFormat="1" ht="32.25" customHeight="1" thickBot="1" x14ac:dyDescent="0.35">
      <c r="A15" s="324">
        <v>45363</v>
      </c>
      <c r="B15" s="292" t="s">
        <v>168</v>
      </c>
      <c r="C15" s="290" t="s">
        <v>179</v>
      </c>
      <c r="D15" s="293">
        <v>1</v>
      </c>
      <c r="E15" s="281"/>
      <c r="F15" s="355"/>
      <c r="G15" s="355"/>
      <c r="H15" s="358"/>
      <c r="I15" s="282"/>
      <c r="J15" s="282"/>
      <c r="K15" s="282"/>
      <c r="L15" s="266">
        <f t="shared" si="0"/>
        <v>0</v>
      </c>
    </row>
    <row r="16" spans="1:12" s="325" customFormat="1" ht="36" customHeight="1" thickBot="1" x14ac:dyDescent="0.35">
      <c r="A16" s="324">
        <v>45363</v>
      </c>
      <c r="B16" s="292">
        <v>54389</v>
      </c>
      <c r="C16" s="290" t="s">
        <v>180</v>
      </c>
      <c r="D16" s="293">
        <v>95</v>
      </c>
      <c r="E16" s="281"/>
      <c r="F16" s="355"/>
      <c r="G16" s="355"/>
      <c r="H16" s="358"/>
      <c r="I16" s="282"/>
      <c r="J16" s="282">
        <v>200</v>
      </c>
      <c r="K16" s="282"/>
      <c r="L16" s="266">
        <f t="shared" si="0"/>
        <v>0</v>
      </c>
    </row>
    <row r="17" spans="1:12" s="325" customFormat="1" ht="48.75" customHeight="1" thickBot="1" x14ac:dyDescent="0.35">
      <c r="A17" s="324">
        <v>45363</v>
      </c>
      <c r="B17" s="293">
        <v>54385</v>
      </c>
      <c r="C17" s="290" t="s">
        <v>181</v>
      </c>
      <c r="D17" s="293">
        <v>512</v>
      </c>
      <c r="E17" s="281"/>
      <c r="F17" s="356"/>
      <c r="G17" s="356"/>
      <c r="H17" s="359"/>
      <c r="I17" s="282"/>
      <c r="J17" s="282"/>
      <c r="K17" s="282"/>
      <c r="L17" s="266">
        <f t="shared" si="0"/>
        <v>0</v>
      </c>
    </row>
    <row r="18" spans="1:12" s="325" customFormat="1" ht="27.75" customHeight="1" thickBot="1" x14ac:dyDescent="0.35">
      <c r="A18" s="324">
        <v>45363</v>
      </c>
      <c r="B18" s="293">
        <v>54467</v>
      </c>
      <c r="C18" s="290" t="s">
        <v>182</v>
      </c>
      <c r="D18" s="293">
        <v>25</v>
      </c>
      <c r="E18" s="281"/>
      <c r="F18" s="354">
        <v>450</v>
      </c>
      <c r="G18" s="354" t="s">
        <v>128</v>
      </c>
      <c r="H18" s="357">
        <v>250</v>
      </c>
      <c r="I18" s="282"/>
      <c r="J18" s="282"/>
      <c r="K18" s="282"/>
      <c r="L18" s="266">
        <f t="shared" si="0"/>
        <v>700</v>
      </c>
    </row>
    <row r="19" spans="1:12" s="325" customFormat="1" ht="27.75" customHeight="1" thickBot="1" x14ac:dyDescent="0.35">
      <c r="A19" s="324">
        <v>45363</v>
      </c>
      <c r="B19" s="293">
        <v>54475</v>
      </c>
      <c r="C19" s="290" t="s">
        <v>183</v>
      </c>
      <c r="D19" s="295">
        <v>2</v>
      </c>
      <c r="E19" s="281"/>
      <c r="F19" s="355"/>
      <c r="G19" s="355"/>
      <c r="H19" s="358"/>
      <c r="I19" s="282"/>
      <c r="J19" s="282"/>
      <c r="K19" s="282"/>
      <c r="L19" s="266">
        <f t="shared" si="0"/>
        <v>0</v>
      </c>
    </row>
    <row r="20" spans="1:12" s="325" customFormat="1" ht="26.25" customHeight="1" thickBot="1" x14ac:dyDescent="0.35">
      <c r="A20" s="324">
        <v>45363</v>
      </c>
      <c r="B20" s="295">
        <v>54472</v>
      </c>
      <c r="C20" s="296" t="s">
        <v>184</v>
      </c>
      <c r="D20" s="295">
        <v>10</v>
      </c>
      <c r="E20" s="281"/>
      <c r="F20" s="356"/>
      <c r="G20" s="356"/>
      <c r="H20" s="359"/>
      <c r="I20" s="282"/>
      <c r="J20" s="282"/>
      <c r="K20" s="282"/>
      <c r="L20" s="266">
        <f t="shared" si="0"/>
        <v>0</v>
      </c>
    </row>
    <row r="21" spans="1:12" s="328" customFormat="1" ht="28.5" customHeight="1" thickBot="1" x14ac:dyDescent="0.35">
      <c r="A21" s="320">
        <v>45364</v>
      </c>
      <c r="B21" s="321">
        <v>54525</v>
      </c>
      <c r="C21" s="322" t="s">
        <v>199</v>
      </c>
      <c r="D21" s="323">
        <v>52</v>
      </c>
      <c r="E21" s="266"/>
      <c r="F21" s="354">
        <v>1020</v>
      </c>
      <c r="G21" s="354" t="s">
        <v>189</v>
      </c>
      <c r="H21" s="357">
        <v>170</v>
      </c>
      <c r="I21" s="284"/>
      <c r="J21" s="284"/>
      <c r="K21" s="284"/>
      <c r="L21" s="266">
        <f t="shared" si="0"/>
        <v>1190</v>
      </c>
    </row>
    <row r="22" spans="1:12" s="325" customFormat="1" ht="57" thickBot="1" x14ac:dyDescent="0.35">
      <c r="A22" s="324">
        <v>45364</v>
      </c>
      <c r="B22" s="304">
        <v>54514</v>
      </c>
      <c r="C22" s="305" t="s">
        <v>200</v>
      </c>
      <c r="D22" s="306">
        <v>26</v>
      </c>
      <c r="E22" s="281"/>
      <c r="F22" s="355"/>
      <c r="G22" s="355"/>
      <c r="H22" s="358"/>
      <c r="I22" s="307"/>
      <c r="J22" s="282"/>
      <c r="K22" s="283"/>
      <c r="L22" s="266">
        <f t="shared" si="0"/>
        <v>0</v>
      </c>
    </row>
    <row r="23" spans="1:12" s="325" customFormat="1" ht="56.25" x14ac:dyDescent="0.3">
      <c r="A23" s="324">
        <v>45364</v>
      </c>
      <c r="B23" s="308" t="s">
        <v>195</v>
      </c>
      <c r="C23" s="309" t="s">
        <v>201</v>
      </c>
      <c r="D23" s="309">
        <v>4</v>
      </c>
      <c r="E23" s="281"/>
      <c r="F23" s="355"/>
      <c r="G23" s="355"/>
      <c r="H23" s="358"/>
      <c r="I23" s="283"/>
      <c r="J23" s="282"/>
      <c r="K23" s="283"/>
      <c r="L23" s="266">
        <f t="shared" si="0"/>
        <v>0</v>
      </c>
    </row>
    <row r="24" spans="1:12" s="325" customFormat="1" ht="38.25" thickBot="1" x14ac:dyDescent="0.35">
      <c r="A24" s="324">
        <v>45364</v>
      </c>
      <c r="B24" s="292" t="s">
        <v>196</v>
      </c>
      <c r="C24" s="310" t="s">
        <v>202</v>
      </c>
      <c r="D24" s="293">
        <v>4</v>
      </c>
      <c r="E24" s="281"/>
      <c r="F24" s="355"/>
      <c r="G24" s="355"/>
      <c r="H24" s="358"/>
      <c r="I24" s="283"/>
      <c r="J24" s="282"/>
      <c r="K24" s="283"/>
      <c r="L24" s="266">
        <f t="shared" si="0"/>
        <v>0</v>
      </c>
    </row>
    <row r="25" spans="1:12" s="325" customFormat="1" ht="51.75" customHeight="1" thickBot="1" x14ac:dyDescent="0.35">
      <c r="A25" s="324">
        <v>45364</v>
      </c>
      <c r="B25" s="293" t="s">
        <v>197</v>
      </c>
      <c r="C25" s="290" t="s">
        <v>203</v>
      </c>
      <c r="D25" s="293">
        <v>4</v>
      </c>
      <c r="E25" s="281"/>
      <c r="F25" s="355"/>
      <c r="G25" s="355"/>
      <c r="H25" s="358"/>
      <c r="I25" s="283"/>
      <c r="J25" s="283"/>
      <c r="K25" s="283"/>
      <c r="L25" s="266">
        <f t="shared" si="0"/>
        <v>0</v>
      </c>
    </row>
    <row r="26" spans="1:12" s="325" customFormat="1" ht="53.25" customHeight="1" thickBot="1" x14ac:dyDescent="0.35">
      <c r="A26" s="324">
        <v>45364</v>
      </c>
      <c r="B26" s="293" t="s">
        <v>198</v>
      </c>
      <c r="C26" s="290" t="s">
        <v>204</v>
      </c>
      <c r="D26" s="293">
        <v>3</v>
      </c>
      <c r="E26" s="281"/>
      <c r="F26" s="355"/>
      <c r="G26" s="355"/>
      <c r="H26" s="358"/>
      <c r="I26" s="283"/>
      <c r="J26" s="283"/>
      <c r="K26" s="283"/>
      <c r="L26" s="266">
        <f t="shared" si="0"/>
        <v>0</v>
      </c>
    </row>
    <row r="27" spans="1:12" s="325" customFormat="1" ht="55.5" customHeight="1" thickBot="1" x14ac:dyDescent="0.35">
      <c r="A27" s="324">
        <v>45364</v>
      </c>
      <c r="B27" s="293">
        <v>54522</v>
      </c>
      <c r="C27" s="290" t="s">
        <v>205</v>
      </c>
      <c r="D27" s="295">
        <v>2</v>
      </c>
      <c r="E27" s="281"/>
      <c r="F27" s="356"/>
      <c r="G27" s="356"/>
      <c r="H27" s="359"/>
      <c r="I27" s="283"/>
      <c r="J27" s="283"/>
      <c r="K27" s="283"/>
      <c r="L27" s="266">
        <f t="shared" si="0"/>
        <v>0</v>
      </c>
    </row>
    <row r="28" spans="1:12" s="328" customFormat="1" ht="51.75" customHeight="1" x14ac:dyDescent="0.3">
      <c r="A28" s="320">
        <v>45365</v>
      </c>
      <c r="B28" s="321">
        <v>54606</v>
      </c>
      <c r="C28" s="322" t="s">
        <v>208</v>
      </c>
      <c r="D28" s="329">
        <v>788</v>
      </c>
      <c r="E28" s="266"/>
      <c r="F28" s="354">
        <v>5000</v>
      </c>
      <c r="G28" s="354" t="s">
        <v>210</v>
      </c>
      <c r="H28" s="284"/>
      <c r="I28" s="285"/>
      <c r="J28" s="286">
        <v>150</v>
      </c>
      <c r="K28" s="285"/>
      <c r="L28" s="266">
        <f t="shared" si="0"/>
        <v>5000</v>
      </c>
    </row>
    <row r="29" spans="1:12" s="325" customFormat="1" ht="33" customHeight="1" x14ac:dyDescent="0.3">
      <c r="A29" s="324">
        <v>45365</v>
      </c>
      <c r="B29" s="308" t="s">
        <v>207</v>
      </c>
      <c r="C29" s="309" t="s">
        <v>209</v>
      </c>
      <c r="D29" s="309">
        <v>168</v>
      </c>
      <c r="E29" s="281"/>
      <c r="F29" s="356"/>
      <c r="G29" s="356"/>
      <c r="H29" s="282"/>
      <c r="I29" s="283"/>
      <c r="J29" s="283"/>
      <c r="K29" s="283"/>
      <c r="L29" s="266">
        <f t="shared" si="0"/>
        <v>0</v>
      </c>
    </row>
    <row r="30" spans="1:12" s="328" customFormat="1" ht="70.5" customHeight="1" x14ac:dyDescent="0.3">
      <c r="A30" s="320">
        <v>45367</v>
      </c>
      <c r="B30" s="321">
        <v>54661</v>
      </c>
      <c r="C30" s="322" t="s">
        <v>218</v>
      </c>
      <c r="D30" s="329">
        <v>13</v>
      </c>
      <c r="E30" s="266"/>
      <c r="F30" s="266">
        <v>50</v>
      </c>
      <c r="G30" s="288" t="s">
        <v>189</v>
      </c>
      <c r="H30" s="284">
        <v>50</v>
      </c>
      <c r="I30" s="285"/>
      <c r="J30" s="285"/>
      <c r="K30" s="285"/>
      <c r="L30" s="266">
        <f t="shared" si="0"/>
        <v>100</v>
      </c>
    </row>
    <row r="31" spans="1:12" s="325" customFormat="1" ht="36" customHeight="1" x14ac:dyDescent="0.3">
      <c r="A31" s="324">
        <v>45367</v>
      </c>
      <c r="B31" s="308">
        <v>54754</v>
      </c>
      <c r="C31" s="309" t="s">
        <v>219</v>
      </c>
      <c r="D31" s="309">
        <v>30</v>
      </c>
      <c r="E31" s="281"/>
      <c r="F31" s="354">
        <v>1400</v>
      </c>
      <c r="G31" s="354" t="s">
        <v>238</v>
      </c>
      <c r="H31" s="357">
        <v>400</v>
      </c>
      <c r="I31" s="283"/>
      <c r="J31" s="283"/>
      <c r="K31" s="283"/>
      <c r="L31" s="266">
        <f t="shared" si="0"/>
        <v>1800</v>
      </c>
    </row>
    <row r="32" spans="1:12" s="325" customFormat="1" ht="56.25" x14ac:dyDescent="0.3">
      <c r="A32" s="324">
        <v>45367</v>
      </c>
      <c r="B32" s="308" t="s">
        <v>213</v>
      </c>
      <c r="C32" s="309" t="s">
        <v>220</v>
      </c>
      <c r="D32" s="309">
        <v>6</v>
      </c>
      <c r="E32" s="281"/>
      <c r="F32" s="355"/>
      <c r="G32" s="355"/>
      <c r="H32" s="358"/>
      <c r="I32" s="283"/>
      <c r="J32" s="283"/>
      <c r="K32" s="283"/>
      <c r="L32" s="266">
        <f t="shared" si="0"/>
        <v>0</v>
      </c>
    </row>
    <row r="33" spans="1:12" s="325" customFormat="1" ht="37.5" x14ac:dyDescent="0.3">
      <c r="A33" s="324">
        <v>45367</v>
      </c>
      <c r="B33" s="309">
        <v>54591</v>
      </c>
      <c r="C33" s="309" t="s">
        <v>221</v>
      </c>
      <c r="D33" s="309">
        <v>168</v>
      </c>
      <c r="E33" s="281"/>
      <c r="F33" s="356"/>
      <c r="G33" s="356"/>
      <c r="H33" s="359"/>
      <c r="I33" s="283"/>
      <c r="J33" s="283"/>
      <c r="K33" s="283"/>
      <c r="L33" s="266">
        <f t="shared" si="0"/>
        <v>0</v>
      </c>
    </row>
    <row r="34" spans="1:12" s="325" customFormat="1" ht="37.5" x14ac:dyDescent="0.3">
      <c r="A34" s="324">
        <v>45367</v>
      </c>
      <c r="B34" s="309" t="s">
        <v>214</v>
      </c>
      <c r="C34" s="309" t="s">
        <v>222</v>
      </c>
      <c r="D34" s="309">
        <v>60</v>
      </c>
      <c r="E34" s="281"/>
      <c r="F34" s="354">
        <v>800</v>
      </c>
      <c r="G34" s="354" t="s">
        <v>128</v>
      </c>
      <c r="H34" s="357">
        <v>200</v>
      </c>
      <c r="I34" s="283"/>
      <c r="J34" s="283"/>
      <c r="K34" s="283"/>
      <c r="L34" s="266">
        <f t="shared" si="0"/>
        <v>1000</v>
      </c>
    </row>
    <row r="35" spans="1:12" s="325" customFormat="1" ht="18.75" x14ac:dyDescent="0.3">
      <c r="A35" s="324">
        <v>45367</v>
      </c>
      <c r="B35" s="309" t="s">
        <v>215</v>
      </c>
      <c r="C35" s="309" t="s">
        <v>223</v>
      </c>
      <c r="D35" s="311">
        <v>45</v>
      </c>
      <c r="E35" s="281"/>
      <c r="F35" s="355"/>
      <c r="G35" s="355"/>
      <c r="H35" s="358"/>
      <c r="I35" s="283"/>
      <c r="J35" s="283"/>
      <c r="K35" s="283"/>
      <c r="L35" s="266">
        <f t="shared" si="0"/>
        <v>0</v>
      </c>
    </row>
    <row r="36" spans="1:12" s="324" customFormat="1" ht="37.5" x14ac:dyDescent="0.25">
      <c r="A36" s="324">
        <v>45367</v>
      </c>
      <c r="B36" s="324" t="s">
        <v>228</v>
      </c>
      <c r="C36" s="330" t="s">
        <v>229</v>
      </c>
      <c r="D36" s="331">
        <v>12</v>
      </c>
      <c r="F36" s="356"/>
      <c r="G36" s="356"/>
      <c r="H36" s="359"/>
    </row>
    <row r="37" spans="1:12" s="328" customFormat="1" ht="19.5" thickBot="1" x14ac:dyDescent="0.35">
      <c r="A37" s="320">
        <v>45368</v>
      </c>
      <c r="B37" s="312" t="s">
        <v>216</v>
      </c>
      <c r="C37" s="302" t="s">
        <v>224</v>
      </c>
      <c r="D37" s="312">
        <v>2</v>
      </c>
      <c r="E37" s="266"/>
      <c r="F37" s="354">
        <v>300</v>
      </c>
      <c r="G37" s="354" t="s">
        <v>128</v>
      </c>
      <c r="H37" s="357">
        <v>300</v>
      </c>
      <c r="I37" s="285"/>
      <c r="J37" s="285"/>
      <c r="K37" s="285"/>
      <c r="L37" s="266">
        <f t="shared" si="0"/>
        <v>600</v>
      </c>
    </row>
    <row r="38" spans="1:12" s="325" customFormat="1" ht="19.5" thickBot="1" x14ac:dyDescent="0.35">
      <c r="A38" s="324">
        <v>45368</v>
      </c>
      <c r="B38" s="332">
        <v>54762</v>
      </c>
      <c r="C38" s="332" t="s">
        <v>225</v>
      </c>
      <c r="D38" s="313">
        <v>2</v>
      </c>
      <c r="E38" s="281"/>
      <c r="F38" s="355"/>
      <c r="G38" s="355"/>
      <c r="H38" s="358"/>
      <c r="I38" s="283"/>
      <c r="J38" s="283"/>
      <c r="K38" s="283"/>
      <c r="L38" s="266">
        <f t="shared" si="0"/>
        <v>0</v>
      </c>
    </row>
    <row r="39" spans="1:12" s="325" customFormat="1" ht="19.5" thickBot="1" x14ac:dyDescent="0.35">
      <c r="A39" s="324">
        <v>45368</v>
      </c>
      <c r="B39" s="333">
        <v>54759</v>
      </c>
      <c r="C39" s="334" t="s">
        <v>226</v>
      </c>
      <c r="D39" s="313">
        <v>2</v>
      </c>
      <c r="E39" s="281"/>
      <c r="F39" s="355"/>
      <c r="G39" s="355"/>
      <c r="H39" s="358"/>
      <c r="I39" s="283"/>
      <c r="J39" s="283"/>
      <c r="K39" s="283"/>
      <c r="L39" s="266">
        <f t="shared" si="0"/>
        <v>0</v>
      </c>
    </row>
    <row r="40" spans="1:12" s="325" customFormat="1" ht="18.75" x14ac:dyDescent="0.3">
      <c r="A40" s="324">
        <v>45368</v>
      </c>
      <c r="B40" s="335" t="s">
        <v>217</v>
      </c>
      <c r="C40" s="335" t="s">
        <v>227</v>
      </c>
      <c r="D40" s="333">
        <v>6</v>
      </c>
      <c r="E40" s="281"/>
      <c r="F40" s="356"/>
      <c r="G40" s="356"/>
      <c r="H40" s="359"/>
      <c r="I40" s="283"/>
      <c r="J40" s="283"/>
      <c r="K40" s="283"/>
      <c r="L40" s="266">
        <f t="shared" si="0"/>
        <v>0</v>
      </c>
    </row>
    <row r="41" spans="1:12" s="328" customFormat="1" ht="37.5" x14ac:dyDescent="0.3">
      <c r="A41" s="320">
        <v>45369</v>
      </c>
      <c r="B41" s="321">
        <v>54796</v>
      </c>
      <c r="C41" s="322" t="s">
        <v>231</v>
      </c>
      <c r="D41" s="329">
        <v>107</v>
      </c>
      <c r="E41" s="266"/>
      <c r="F41" s="354">
        <v>5200</v>
      </c>
      <c r="G41" s="354" t="s">
        <v>235</v>
      </c>
      <c r="H41" s="357"/>
      <c r="I41" s="285"/>
      <c r="J41" s="285"/>
      <c r="K41" s="285"/>
      <c r="L41" s="266">
        <f t="shared" si="0"/>
        <v>5200</v>
      </c>
    </row>
    <row r="42" spans="1:12" s="338" customFormat="1" ht="18.75" x14ac:dyDescent="0.3">
      <c r="A42" s="324">
        <v>45369</v>
      </c>
      <c r="B42" s="335">
        <v>54786</v>
      </c>
      <c r="C42" s="336" t="s">
        <v>232</v>
      </c>
      <c r="D42" s="337">
        <v>80</v>
      </c>
      <c r="E42" s="281"/>
      <c r="F42" s="355"/>
      <c r="G42" s="355"/>
      <c r="H42" s="358"/>
      <c r="I42" s="283"/>
      <c r="J42" s="283"/>
      <c r="K42" s="283"/>
      <c r="L42" s="266">
        <f t="shared" si="0"/>
        <v>0</v>
      </c>
    </row>
    <row r="43" spans="1:12" s="338" customFormat="1" ht="18.75" x14ac:dyDescent="0.3">
      <c r="A43" s="324">
        <v>45369</v>
      </c>
      <c r="B43" s="308">
        <v>54811</v>
      </c>
      <c r="C43" s="309" t="s">
        <v>233</v>
      </c>
      <c r="D43" s="309">
        <v>25</v>
      </c>
      <c r="E43" s="281"/>
      <c r="F43" s="355"/>
      <c r="G43" s="355"/>
      <c r="H43" s="358"/>
      <c r="I43" s="283"/>
      <c r="J43" s="283"/>
      <c r="K43" s="283"/>
      <c r="L43" s="266">
        <f t="shared" si="0"/>
        <v>0</v>
      </c>
    </row>
    <row r="44" spans="1:12" s="338" customFormat="1" ht="18.75" x14ac:dyDescent="0.3">
      <c r="A44" s="324">
        <v>45369</v>
      </c>
      <c r="B44" s="308">
        <v>54651</v>
      </c>
      <c r="C44" s="309" t="s">
        <v>234</v>
      </c>
      <c r="D44" s="309">
        <v>619</v>
      </c>
      <c r="E44" s="281"/>
      <c r="F44" s="356"/>
      <c r="G44" s="356"/>
      <c r="H44" s="359"/>
      <c r="I44" s="283"/>
      <c r="J44" s="283"/>
      <c r="K44" s="283"/>
      <c r="L44" s="266">
        <f t="shared" si="0"/>
        <v>0</v>
      </c>
    </row>
    <row r="45" spans="1:12" s="338" customFormat="1" ht="37.5" x14ac:dyDescent="0.3">
      <c r="A45" s="324">
        <v>45369</v>
      </c>
      <c r="B45" s="333">
        <v>54988</v>
      </c>
      <c r="C45" s="334" t="s">
        <v>241</v>
      </c>
      <c r="D45" s="339">
        <v>600</v>
      </c>
      <c r="E45" s="281"/>
      <c r="F45" s="281">
        <v>500</v>
      </c>
      <c r="G45" s="281" t="s">
        <v>243</v>
      </c>
      <c r="H45" s="282">
        <v>60</v>
      </c>
      <c r="I45" s="282"/>
      <c r="J45" s="282"/>
      <c r="K45" s="282"/>
      <c r="L45" s="281">
        <f t="shared" si="0"/>
        <v>560</v>
      </c>
    </row>
    <row r="46" spans="1:12" s="341" customFormat="1" ht="36" x14ac:dyDescent="0.3">
      <c r="A46" s="320">
        <v>45370</v>
      </c>
      <c r="B46" s="314">
        <v>57121</v>
      </c>
      <c r="C46" s="315" t="s">
        <v>242</v>
      </c>
      <c r="D46" s="340">
        <v>504</v>
      </c>
      <c r="E46" s="266"/>
      <c r="F46" s="266">
        <v>460</v>
      </c>
      <c r="G46" s="266" t="s">
        <v>251</v>
      </c>
      <c r="H46" s="284">
        <v>60</v>
      </c>
      <c r="I46" s="284"/>
      <c r="J46" s="284"/>
      <c r="K46" s="284"/>
      <c r="L46" s="266">
        <f t="shared" ref="L46:L58" si="1">SUM(F46+H46)</f>
        <v>520</v>
      </c>
    </row>
    <row r="47" spans="1:12" s="341" customFormat="1" ht="56.25" x14ac:dyDescent="0.3">
      <c r="A47" s="320">
        <v>45371</v>
      </c>
      <c r="B47" s="321">
        <v>55106</v>
      </c>
      <c r="C47" s="322" t="s">
        <v>245</v>
      </c>
      <c r="D47" s="329">
        <v>1</v>
      </c>
      <c r="E47" s="266"/>
      <c r="F47" s="354">
        <v>150</v>
      </c>
      <c r="G47" s="354" t="s">
        <v>252</v>
      </c>
      <c r="H47" s="357">
        <v>150</v>
      </c>
      <c r="I47" s="284"/>
      <c r="J47" s="284"/>
      <c r="K47" s="284"/>
      <c r="L47" s="266">
        <f t="shared" si="1"/>
        <v>300</v>
      </c>
    </row>
    <row r="48" spans="1:12" s="342" customFormat="1" ht="18.75" x14ac:dyDescent="0.3">
      <c r="A48" s="324">
        <v>45371</v>
      </c>
      <c r="B48" s="316">
        <v>55107</v>
      </c>
      <c r="C48" s="317" t="s">
        <v>246</v>
      </c>
      <c r="D48" s="317">
        <v>5</v>
      </c>
      <c r="E48" s="287"/>
      <c r="F48" s="356"/>
      <c r="G48" s="356"/>
      <c r="H48" s="359"/>
      <c r="I48" s="294"/>
      <c r="J48" s="294"/>
      <c r="K48" s="294"/>
      <c r="L48" s="281">
        <f t="shared" si="1"/>
        <v>0</v>
      </c>
    </row>
    <row r="49" spans="1:12" s="132" customFormat="1" ht="18.75" x14ac:dyDescent="0.3">
      <c r="A49" s="324">
        <v>45371</v>
      </c>
      <c r="B49" s="308">
        <v>55028</v>
      </c>
      <c r="C49" s="309" t="s">
        <v>247</v>
      </c>
      <c r="D49" s="309">
        <v>77</v>
      </c>
      <c r="E49" s="343"/>
      <c r="F49" s="364">
        <v>4000</v>
      </c>
      <c r="G49" s="364" t="s">
        <v>235</v>
      </c>
      <c r="H49" s="367"/>
      <c r="I49" s="318"/>
      <c r="J49" s="318"/>
      <c r="K49" s="318"/>
      <c r="L49" s="266">
        <f t="shared" si="1"/>
        <v>4000</v>
      </c>
    </row>
    <row r="50" spans="1:12" s="132" customFormat="1" ht="18.75" x14ac:dyDescent="0.3">
      <c r="A50" s="324">
        <v>45371</v>
      </c>
      <c r="B50" s="308" t="s">
        <v>244</v>
      </c>
      <c r="C50" s="309" t="s">
        <v>248</v>
      </c>
      <c r="D50" s="309">
        <v>31</v>
      </c>
      <c r="E50" s="343"/>
      <c r="F50" s="365"/>
      <c r="G50" s="365"/>
      <c r="H50" s="368"/>
      <c r="I50" s="318"/>
      <c r="J50" s="318"/>
      <c r="K50" s="318"/>
      <c r="L50" s="266">
        <f t="shared" si="1"/>
        <v>0</v>
      </c>
    </row>
    <row r="51" spans="1:12" s="132" customFormat="1" ht="18.75" x14ac:dyDescent="0.3">
      <c r="A51" s="324">
        <v>45371</v>
      </c>
      <c r="B51" s="308">
        <v>55044</v>
      </c>
      <c r="C51" s="309" t="s">
        <v>249</v>
      </c>
      <c r="D51" s="309">
        <v>426</v>
      </c>
      <c r="E51" s="343"/>
      <c r="F51" s="366"/>
      <c r="G51" s="366"/>
      <c r="H51" s="369"/>
      <c r="I51" s="318"/>
      <c r="J51" s="318"/>
      <c r="K51" s="318"/>
      <c r="L51" s="266">
        <f t="shared" si="1"/>
        <v>0</v>
      </c>
    </row>
    <row r="52" spans="1:12" s="132" customFormat="1" ht="18.75" x14ac:dyDescent="0.3">
      <c r="A52" s="324">
        <v>45371</v>
      </c>
      <c r="B52" s="309">
        <v>55126</v>
      </c>
      <c r="C52" s="309" t="s">
        <v>250</v>
      </c>
      <c r="D52" s="309">
        <v>31</v>
      </c>
      <c r="E52" s="343"/>
      <c r="F52" s="364">
        <v>280</v>
      </c>
      <c r="G52" s="364" t="s">
        <v>253</v>
      </c>
      <c r="H52" s="367">
        <v>80</v>
      </c>
      <c r="I52" s="318"/>
      <c r="J52" s="318"/>
      <c r="K52" s="318"/>
      <c r="L52" s="266">
        <f t="shared" si="1"/>
        <v>360</v>
      </c>
    </row>
    <row r="53" spans="1:12" s="132" customFormat="1" ht="18.75" x14ac:dyDescent="0.3">
      <c r="A53" s="324">
        <v>45371</v>
      </c>
      <c r="B53" s="309">
        <v>55130</v>
      </c>
      <c r="C53" s="309" t="s">
        <v>250</v>
      </c>
      <c r="D53" s="311">
        <v>12</v>
      </c>
      <c r="E53" s="343"/>
      <c r="F53" s="365"/>
      <c r="G53" s="365"/>
      <c r="H53" s="368"/>
      <c r="I53" s="318"/>
      <c r="J53" s="318"/>
      <c r="K53" s="318"/>
      <c r="L53" s="266">
        <f t="shared" si="1"/>
        <v>0</v>
      </c>
    </row>
    <row r="54" spans="1:12" s="132" customFormat="1" ht="19.5" thickBot="1" x14ac:dyDescent="0.35">
      <c r="A54" s="324">
        <v>45371</v>
      </c>
      <c r="B54" s="295">
        <v>55145</v>
      </c>
      <c r="C54" s="319" t="s">
        <v>246</v>
      </c>
      <c r="D54" s="344">
        <v>5</v>
      </c>
      <c r="E54" s="343"/>
      <c r="F54" s="366"/>
      <c r="G54" s="366"/>
      <c r="H54" s="369"/>
      <c r="I54" s="318"/>
      <c r="J54" s="318"/>
      <c r="K54" s="318"/>
      <c r="L54" s="266">
        <f t="shared" si="1"/>
        <v>0</v>
      </c>
    </row>
    <row r="55" spans="1:12" ht="18" x14ac:dyDescent="0.25">
      <c r="A55" s="262"/>
      <c r="B55" s="33"/>
      <c r="C55" s="32"/>
      <c r="D55" s="33"/>
      <c r="E55" s="183"/>
      <c r="F55" s="183"/>
      <c r="G55" s="183"/>
      <c r="H55" s="36"/>
      <c r="I55" s="37"/>
      <c r="J55" s="37"/>
      <c r="K55" s="37"/>
      <c r="L55" s="266">
        <f t="shared" si="1"/>
        <v>0</v>
      </c>
    </row>
    <row r="56" spans="1:12" ht="18" x14ac:dyDescent="0.25">
      <c r="A56" s="262"/>
      <c r="B56" s="33"/>
      <c r="C56" s="32"/>
      <c r="D56" s="33"/>
      <c r="E56" s="183"/>
      <c r="F56" s="183"/>
      <c r="G56" s="183"/>
      <c r="H56" s="36"/>
      <c r="I56" s="37"/>
      <c r="J56" s="37"/>
      <c r="K56" s="37"/>
      <c r="L56" s="266">
        <f t="shared" si="1"/>
        <v>0</v>
      </c>
    </row>
    <row r="57" spans="1:12" ht="18" x14ac:dyDescent="0.25">
      <c r="A57" s="262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266">
        <f t="shared" si="1"/>
        <v>0</v>
      </c>
    </row>
    <row r="58" spans="1:12" ht="18" x14ac:dyDescent="0.25">
      <c r="A58" s="262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266">
        <f t="shared" si="1"/>
        <v>0</v>
      </c>
    </row>
    <row r="59" spans="1:12" ht="15.75" x14ac:dyDescent="0.25">
      <c r="A59" s="262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8"/>
    </row>
    <row r="60" spans="1:12" ht="15.75" x14ac:dyDescent="0.25">
      <c r="A60" s="262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8"/>
    </row>
    <row r="61" spans="1:12" ht="15.75" x14ac:dyDescent="0.25">
      <c r="A61" s="262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8"/>
    </row>
    <row r="62" spans="1:12" ht="15.75" x14ac:dyDescent="0.25">
      <c r="A62" s="262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8"/>
    </row>
    <row r="63" spans="1:12" ht="15.75" x14ac:dyDescent="0.25">
      <c r="A63" s="262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8"/>
    </row>
    <row r="64" spans="1:12" ht="15.75" x14ac:dyDescent="0.25">
      <c r="A64" s="262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8"/>
    </row>
    <row r="65" spans="1:12" ht="15.75" x14ac:dyDescent="0.25">
      <c r="A65" s="262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8"/>
    </row>
    <row r="66" spans="1:12" ht="15.75" x14ac:dyDescent="0.25">
      <c r="A66" s="262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8"/>
    </row>
    <row r="67" spans="1:12" ht="15.75" x14ac:dyDescent="0.25">
      <c r="A67" s="262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8"/>
    </row>
    <row r="68" spans="1:12" ht="15.75" x14ac:dyDescent="0.25">
      <c r="A68" s="262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8"/>
    </row>
    <row r="69" spans="1:12" ht="15.75" x14ac:dyDescent="0.25">
      <c r="A69" s="262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8"/>
    </row>
    <row r="70" spans="1:12" ht="15.75" x14ac:dyDescent="0.25">
      <c r="A70" s="262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8"/>
    </row>
    <row r="71" spans="1:12" ht="15.75" x14ac:dyDescent="0.25">
      <c r="A71" s="262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8"/>
    </row>
    <row r="72" spans="1:12" ht="15.75" x14ac:dyDescent="0.25">
      <c r="A72" s="262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8"/>
    </row>
  </sheetData>
  <autoFilter ref="A3:L4" xr:uid="{00000000-0009-0000-0000-000002000000}"/>
  <mergeCells count="38">
    <mergeCell ref="G52:G54"/>
    <mergeCell ref="F52:F54"/>
    <mergeCell ref="H52:H54"/>
    <mergeCell ref="G47:G48"/>
    <mergeCell ref="F47:F48"/>
    <mergeCell ref="H47:H48"/>
    <mergeCell ref="G49:G51"/>
    <mergeCell ref="F49:F51"/>
    <mergeCell ref="H49:H51"/>
    <mergeCell ref="G41:G44"/>
    <mergeCell ref="F41:F44"/>
    <mergeCell ref="G31:G33"/>
    <mergeCell ref="F31:F33"/>
    <mergeCell ref="H41:H44"/>
    <mergeCell ref="G37:G40"/>
    <mergeCell ref="F37:F40"/>
    <mergeCell ref="H37:H40"/>
    <mergeCell ref="H31:H33"/>
    <mergeCell ref="G34:G36"/>
    <mergeCell ref="F34:F36"/>
    <mergeCell ref="H34:H36"/>
    <mergeCell ref="F21:F27"/>
    <mergeCell ref="H21:H27"/>
    <mergeCell ref="G28:G29"/>
    <mergeCell ref="F28:F29"/>
    <mergeCell ref="G21:G27"/>
    <mergeCell ref="A1:L1"/>
    <mergeCell ref="G2:K2"/>
    <mergeCell ref="G5:G12"/>
    <mergeCell ref="F5:F12"/>
    <mergeCell ref="H5:H12"/>
    <mergeCell ref="K6:K7"/>
    <mergeCell ref="G14:G17"/>
    <mergeCell ref="F14:F17"/>
    <mergeCell ref="H14:H17"/>
    <mergeCell ref="G18:G20"/>
    <mergeCell ref="F18:F20"/>
    <mergeCell ref="H18:H20"/>
  </mergeCells>
  <dataValidations count="1">
    <dataValidation type="whole" allowBlank="1" showInputMessage="1" showErrorMessage="1" sqref="F37 F31 F34 E6:E35 F41 C46 E37:E61 D54:D61 D45:D46 F45:F47 F49 F52 F55:F61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70" t="s">
        <v>52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</row>
    <row r="2" spans="1:12" x14ac:dyDescent="0.25">
      <c r="A2" s="25"/>
      <c r="B2" s="26"/>
      <c r="C2" s="26"/>
      <c r="D2" s="26"/>
      <c r="E2" s="27"/>
      <c r="F2" s="27"/>
      <c r="G2" s="371" t="s">
        <v>35</v>
      </c>
      <c r="H2" s="372"/>
      <c r="I2" s="372"/>
      <c r="J2" s="372"/>
      <c r="K2" s="373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70" t="s">
        <v>51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</row>
    <row r="2" spans="1:12" x14ac:dyDescent="0.25">
      <c r="A2" s="25"/>
      <c r="B2" s="26"/>
      <c r="C2" s="26"/>
      <c r="D2" s="26"/>
      <c r="E2" s="27"/>
      <c r="F2" s="27"/>
      <c r="G2" s="371" t="s">
        <v>35</v>
      </c>
      <c r="H2" s="372"/>
      <c r="I2" s="372"/>
      <c r="J2" s="372"/>
      <c r="K2" s="373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9"/>
  <sheetViews>
    <sheetView topLeftCell="A7" zoomScale="89" zoomScaleNormal="89" workbookViewId="0">
      <selection activeCell="F13" sqref="F13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74" t="s">
        <v>0</v>
      </c>
      <c r="B1" s="374"/>
      <c r="C1" s="374"/>
      <c r="D1" s="374"/>
      <c r="E1" s="374"/>
      <c r="F1" s="374"/>
      <c r="G1" s="374"/>
      <c r="I1" s="374" t="s">
        <v>0</v>
      </c>
      <c r="J1" s="374"/>
      <c r="K1" s="374"/>
      <c r="L1" s="374"/>
      <c r="M1" s="374"/>
      <c r="N1" s="374"/>
      <c r="O1" s="374"/>
    </row>
    <row r="2" spans="1:15" x14ac:dyDescent="0.25">
      <c r="A2" s="375"/>
      <c r="B2" s="375"/>
      <c r="C2" s="375"/>
      <c r="D2" s="375"/>
      <c r="E2" s="375"/>
      <c r="F2" s="375"/>
      <c r="G2" s="375"/>
      <c r="I2" s="375"/>
      <c r="J2" s="375"/>
      <c r="K2" s="375"/>
      <c r="L2" s="375"/>
      <c r="M2" s="375"/>
      <c r="N2" s="375"/>
      <c r="O2" s="375"/>
    </row>
    <row r="3" spans="1:15" ht="18.75" x14ac:dyDescent="0.3">
      <c r="A3" s="376" t="s">
        <v>83</v>
      </c>
      <c r="B3" s="376"/>
      <c r="C3" s="131" t="s">
        <v>127</v>
      </c>
      <c r="D3" s="131"/>
      <c r="E3" s="132"/>
      <c r="F3" s="133" t="s">
        <v>84</v>
      </c>
      <c r="G3" s="132" t="s">
        <v>121</v>
      </c>
      <c r="I3" s="376" t="s">
        <v>83</v>
      </c>
      <c r="J3" s="376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 x14ac:dyDescent="0.25">
      <c r="A6" s="135">
        <v>1</v>
      </c>
      <c r="B6" s="226">
        <v>45362</v>
      </c>
      <c r="C6" s="108" t="s">
        <v>136</v>
      </c>
      <c r="D6" s="145" t="s">
        <v>190</v>
      </c>
      <c r="E6" s="108" t="s">
        <v>137</v>
      </c>
      <c r="F6" s="108" t="s">
        <v>139</v>
      </c>
      <c r="G6" s="108">
        <v>1100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>
        <f>SUM(A6+1)</f>
        <v>2</v>
      </c>
      <c r="B7" s="226">
        <v>45362</v>
      </c>
      <c r="C7" s="108" t="s">
        <v>136</v>
      </c>
      <c r="D7" s="145" t="s">
        <v>191</v>
      </c>
      <c r="E7" s="108" t="s">
        <v>137</v>
      </c>
      <c r="F7" s="108" t="s">
        <v>139</v>
      </c>
      <c r="G7" s="108">
        <v>75</v>
      </c>
      <c r="I7" s="135"/>
      <c r="J7" s="178"/>
      <c r="K7" s="108"/>
      <c r="L7" s="108"/>
      <c r="M7" s="108"/>
      <c r="N7" s="108"/>
      <c r="O7" s="108"/>
    </row>
    <row r="8" spans="1:15" ht="18.75" x14ac:dyDescent="0.25">
      <c r="A8" s="135">
        <f t="shared" ref="A8:A15" si="0">SUM(A7+1)</f>
        <v>3</v>
      </c>
      <c r="B8" s="226">
        <v>45363</v>
      </c>
      <c r="C8" s="108" t="s">
        <v>136</v>
      </c>
      <c r="D8" s="145" t="s">
        <v>193</v>
      </c>
      <c r="E8" s="108" t="s">
        <v>137</v>
      </c>
      <c r="F8" s="108" t="s">
        <v>141</v>
      </c>
      <c r="G8" s="108">
        <v>3100</v>
      </c>
      <c r="I8" s="135"/>
      <c r="J8" s="178"/>
      <c r="K8" s="108"/>
      <c r="L8" s="145"/>
      <c r="M8" s="108"/>
      <c r="N8" s="108"/>
      <c r="O8" s="108"/>
    </row>
    <row r="9" spans="1:15" ht="18.75" x14ac:dyDescent="0.25">
      <c r="A9" s="135">
        <f t="shared" si="0"/>
        <v>4</v>
      </c>
      <c r="B9" s="226">
        <v>45363</v>
      </c>
      <c r="C9" s="108" t="s">
        <v>136</v>
      </c>
      <c r="D9" s="145" t="s">
        <v>194</v>
      </c>
      <c r="E9" s="108" t="s">
        <v>137</v>
      </c>
      <c r="F9" s="108" t="s">
        <v>139</v>
      </c>
      <c r="G9" s="108">
        <v>450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26">
        <v>45364</v>
      </c>
      <c r="C10" s="108" t="s">
        <v>136</v>
      </c>
      <c r="D10" s="145" t="s">
        <v>206</v>
      </c>
      <c r="E10" s="108" t="s">
        <v>137</v>
      </c>
      <c r="F10" s="108" t="s">
        <v>139</v>
      </c>
      <c r="G10" s="108">
        <v>1020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79">
        <v>45365</v>
      </c>
      <c r="C11" s="108" t="s">
        <v>136</v>
      </c>
      <c r="D11" s="145" t="s">
        <v>236</v>
      </c>
      <c r="E11" s="108" t="s">
        <v>137</v>
      </c>
      <c r="F11" s="108" t="s">
        <v>138</v>
      </c>
      <c r="G11" s="108">
        <v>5000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79">
        <v>45367</v>
      </c>
      <c r="C12" s="108" t="s">
        <v>136</v>
      </c>
      <c r="D12" s="145" t="s">
        <v>237</v>
      </c>
      <c r="E12" s="108" t="s">
        <v>137</v>
      </c>
      <c r="F12" s="108" t="s">
        <v>140</v>
      </c>
      <c r="G12" s="108">
        <v>50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80">
        <v>45367</v>
      </c>
      <c r="C13" s="108" t="s">
        <v>136</v>
      </c>
      <c r="D13" s="145" t="s">
        <v>261</v>
      </c>
      <c r="E13" s="108" t="s">
        <v>137</v>
      </c>
      <c r="F13" s="108" t="s">
        <v>139</v>
      </c>
      <c r="G13" s="108">
        <v>1400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80">
        <v>45367</v>
      </c>
      <c r="C14" s="108" t="s">
        <v>136</v>
      </c>
      <c r="D14" s="145" t="s">
        <v>239</v>
      </c>
      <c r="E14" s="108" t="s">
        <v>137</v>
      </c>
      <c r="F14" s="108" t="s">
        <v>139</v>
      </c>
      <c r="G14" s="108">
        <v>800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80">
        <v>45368</v>
      </c>
      <c r="C15" s="108" t="s">
        <v>136</v>
      </c>
      <c r="D15" s="145" t="s">
        <v>240</v>
      </c>
      <c r="E15" s="108" t="s">
        <v>137</v>
      </c>
      <c r="F15" s="108" t="s">
        <v>139</v>
      </c>
      <c r="G15" s="108">
        <v>300</v>
      </c>
      <c r="I15" s="250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80">
        <v>45369</v>
      </c>
      <c r="C16" s="108" t="s">
        <v>136</v>
      </c>
      <c r="D16" s="145" t="s">
        <v>236</v>
      </c>
      <c r="E16" s="108" t="s">
        <v>137</v>
      </c>
      <c r="F16" s="108" t="s">
        <v>139</v>
      </c>
      <c r="G16" s="108">
        <v>5200</v>
      </c>
      <c r="I16" s="250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f>SUM(A15+1)</f>
        <v>11</v>
      </c>
      <c r="B17" s="280">
        <v>45369</v>
      </c>
      <c r="C17" s="108" t="s">
        <v>136</v>
      </c>
      <c r="D17" s="145" t="s">
        <v>254</v>
      </c>
      <c r="E17" s="108" t="s">
        <v>137</v>
      </c>
      <c r="F17" s="108" t="s">
        <v>139</v>
      </c>
      <c r="G17" s="108">
        <v>500</v>
      </c>
      <c r="I17" s="135"/>
      <c r="J17" s="178"/>
      <c r="K17" s="108"/>
      <c r="L17" s="108"/>
      <c r="M17" s="108"/>
      <c r="N17" s="108"/>
      <c r="O17" s="108"/>
    </row>
    <row r="18" spans="1:15" ht="18.75" x14ac:dyDescent="0.25">
      <c r="A18" s="135">
        <v>12</v>
      </c>
      <c r="B18" s="280">
        <v>45370</v>
      </c>
      <c r="C18" s="108" t="s">
        <v>136</v>
      </c>
      <c r="D18" s="145" t="s">
        <v>254</v>
      </c>
      <c r="E18" s="108" t="s">
        <v>137</v>
      </c>
      <c r="F18" s="108" t="s">
        <v>139</v>
      </c>
      <c r="G18" s="108">
        <v>460</v>
      </c>
      <c r="I18" s="135"/>
      <c r="J18" s="178"/>
      <c r="K18" s="108"/>
      <c r="L18" s="108"/>
      <c r="M18" s="108"/>
      <c r="N18" s="108"/>
      <c r="O18" s="108"/>
    </row>
    <row r="19" spans="1:15" ht="33.6" customHeight="1" x14ac:dyDescent="0.25">
      <c r="A19" s="135">
        <v>13</v>
      </c>
      <c r="B19" s="280">
        <v>45371</v>
      </c>
      <c r="C19" s="108" t="s">
        <v>136</v>
      </c>
      <c r="D19" s="145" t="s">
        <v>256</v>
      </c>
      <c r="E19" s="108" t="s">
        <v>137</v>
      </c>
      <c r="F19" s="108" t="s">
        <v>139</v>
      </c>
      <c r="G19" s="108">
        <v>150</v>
      </c>
      <c r="I19" s="135"/>
      <c r="J19" s="178"/>
      <c r="K19" s="108"/>
      <c r="L19" s="108"/>
      <c r="M19" s="108"/>
      <c r="N19" s="108"/>
      <c r="O19" s="108"/>
    </row>
    <row r="20" spans="1:15" ht="18.75" x14ac:dyDescent="0.25">
      <c r="A20" s="135">
        <v>14</v>
      </c>
      <c r="B20" s="280">
        <v>45371</v>
      </c>
      <c r="C20" s="108" t="s">
        <v>136</v>
      </c>
      <c r="D20" s="145" t="s">
        <v>257</v>
      </c>
      <c r="E20" s="108" t="s">
        <v>137</v>
      </c>
      <c r="F20" s="108" t="s">
        <v>138</v>
      </c>
      <c r="G20" s="108">
        <v>4000</v>
      </c>
      <c r="I20" s="135"/>
      <c r="J20" s="178"/>
      <c r="K20" s="108"/>
      <c r="L20" s="108"/>
      <c r="M20" s="108"/>
      <c r="N20" s="108"/>
      <c r="O20" s="108"/>
    </row>
    <row r="21" spans="1:15" ht="18.75" x14ac:dyDescent="0.25">
      <c r="A21" s="135">
        <v>15</v>
      </c>
      <c r="B21" s="280">
        <v>45371</v>
      </c>
      <c r="C21" s="108" t="s">
        <v>136</v>
      </c>
      <c r="D21" s="145" t="s">
        <v>258</v>
      </c>
      <c r="E21" s="108" t="s">
        <v>137</v>
      </c>
      <c r="F21" s="108" t="s">
        <v>139</v>
      </c>
      <c r="G21" s="108">
        <v>280</v>
      </c>
      <c r="I21" s="124"/>
      <c r="J21" s="186"/>
      <c r="K21" s="124"/>
      <c r="L21" s="124"/>
      <c r="M21" s="124"/>
      <c r="N21" s="108"/>
      <c r="O21" s="134"/>
    </row>
    <row r="22" spans="1:15" x14ac:dyDescent="0.25">
      <c r="C22" s="377"/>
      <c r="D22" s="377"/>
      <c r="E22" s="377"/>
      <c r="G22" s="227"/>
    </row>
    <row r="23" spans="1:15" x14ac:dyDescent="0.25">
      <c r="C23" s="377"/>
      <c r="D23" s="377"/>
      <c r="E23" s="377"/>
      <c r="F23" s="108" t="s">
        <v>23</v>
      </c>
      <c r="G23" s="108">
        <f>SUM(G6:G21)</f>
        <v>23885</v>
      </c>
      <c r="I23" s="114"/>
      <c r="J23" s="179"/>
      <c r="K23" s="114"/>
      <c r="L23" s="114"/>
      <c r="M23" s="114"/>
      <c r="N23" s="114"/>
      <c r="O23" s="114"/>
    </row>
    <row r="24" spans="1:15" x14ac:dyDescent="0.25">
      <c r="B24" s="186"/>
      <c r="C24" s="377"/>
      <c r="D24" s="377"/>
      <c r="E24" s="377"/>
      <c r="F24" s="378"/>
      <c r="G24" s="378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F25" s="375"/>
      <c r="G25" s="375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 x14ac:dyDescent="0.25">
      <c r="A26" s="137"/>
      <c r="B26" s="179"/>
      <c r="C26" s="114"/>
      <c r="D26" s="114"/>
      <c r="E26" s="114"/>
      <c r="F26" s="375"/>
      <c r="G26" s="375"/>
    </row>
    <row r="27" spans="1:15" x14ac:dyDescent="0.25">
      <c r="A27" s="137" t="s">
        <v>78</v>
      </c>
      <c r="B27" s="179"/>
      <c r="C27" s="47"/>
      <c r="D27" s="47" t="s">
        <v>79</v>
      </c>
      <c r="E27" s="47"/>
      <c r="F27" s="47" t="s">
        <v>80</v>
      </c>
      <c r="G27" s="47"/>
    </row>
    <row r="28" spans="1:15" x14ac:dyDescent="0.25">
      <c r="A28" s="138" t="s">
        <v>30</v>
      </c>
      <c r="C28" s="222"/>
      <c r="D28" s="114" t="s">
        <v>81</v>
      </c>
      <c r="F28" s="114" t="s">
        <v>82</v>
      </c>
    </row>
    <row r="29" spans="1:15" x14ac:dyDescent="0.25">
      <c r="B29" s="222"/>
      <c r="C29" s="222"/>
    </row>
  </sheetData>
  <mergeCells count="8">
    <mergeCell ref="I1:O1"/>
    <mergeCell ref="I2:O2"/>
    <mergeCell ref="I3:J3"/>
    <mergeCell ref="C22:E24"/>
    <mergeCell ref="F24:G26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0"/>
  <sheetViews>
    <sheetView topLeftCell="A73" workbookViewId="0">
      <selection activeCell="A75" sqref="A75:G90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89" t="s">
        <v>0</v>
      </c>
      <c r="B1" s="390"/>
      <c r="C1" s="390"/>
      <c r="D1" s="390"/>
      <c r="E1" s="390"/>
      <c r="F1" s="390"/>
      <c r="G1" s="391"/>
      <c r="I1" s="389" t="s">
        <v>0</v>
      </c>
      <c r="J1" s="390"/>
      <c r="K1" s="390"/>
      <c r="L1" s="390"/>
      <c r="M1" s="390"/>
      <c r="N1" s="390"/>
      <c r="O1" s="391"/>
    </row>
    <row r="2" spans="1:15" x14ac:dyDescent="0.25">
      <c r="A2" s="387"/>
      <c r="B2" s="375"/>
      <c r="C2" s="375"/>
      <c r="D2" s="375"/>
      <c r="E2" s="375"/>
      <c r="F2" s="375"/>
      <c r="G2" s="388"/>
      <c r="I2" s="387"/>
      <c r="J2" s="375"/>
      <c r="K2" s="375"/>
      <c r="L2" s="375"/>
      <c r="M2" s="375"/>
      <c r="N2" s="375"/>
      <c r="O2" s="388"/>
    </row>
    <row r="3" spans="1:15" x14ac:dyDescent="0.25">
      <c r="A3" s="385" t="s">
        <v>83</v>
      </c>
      <c r="B3" s="386"/>
      <c r="C3" s="123" t="s">
        <v>187</v>
      </c>
      <c r="D3" s="123"/>
      <c r="E3" s="124"/>
      <c r="F3" s="125" t="s">
        <v>84</v>
      </c>
      <c r="G3" s="126" t="s">
        <v>118</v>
      </c>
      <c r="I3" s="385" t="s">
        <v>83</v>
      </c>
      <c r="J3" s="386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45363</v>
      </c>
      <c r="C6" s="145" t="s">
        <v>193</v>
      </c>
      <c r="D6" s="111" t="s">
        <v>136</v>
      </c>
      <c r="E6" s="167" t="s">
        <v>137</v>
      </c>
      <c r="F6" s="108" t="s">
        <v>139</v>
      </c>
      <c r="G6" s="112">
        <v>400</v>
      </c>
      <c r="I6" s="107">
        <v>1</v>
      </c>
      <c r="J6" s="226">
        <v>44964</v>
      </c>
      <c r="K6" s="145" t="s">
        <v>165</v>
      </c>
      <c r="L6" s="111" t="s">
        <v>136</v>
      </c>
      <c r="M6" s="196" t="s">
        <v>137</v>
      </c>
      <c r="N6" s="108" t="s">
        <v>148</v>
      </c>
      <c r="O6" s="112">
        <v>60</v>
      </c>
    </row>
    <row r="7" spans="1:15" x14ac:dyDescent="0.25">
      <c r="A7" s="110">
        <v>2</v>
      </c>
      <c r="B7" s="147">
        <v>45367</v>
      </c>
      <c r="C7" s="145" t="s">
        <v>262</v>
      </c>
      <c r="D7" s="111" t="s">
        <v>136</v>
      </c>
      <c r="E7" s="167" t="s">
        <v>137</v>
      </c>
      <c r="F7" s="108" t="s">
        <v>139</v>
      </c>
      <c r="G7" s="112">
        <v>400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47">
        <v>45340</v>
      </c>
      <c r="C8" s="160" t="s">
        <v>254</v>
      </c>
      <c r="D8" s="111" t="s">
        <v>136</v>
      </c>
      <c r="E8" s="111" t="s">
        <v>137</v>
      </c>
      <c r="F8" s="108" t="s">
        <v>140</v>
      </c>
      <c r="G8" s="112">
        <v>60</v>
      </c>
      <c r="I8" s="105"/>
      <c r="O8" s="106"/>
    </row>
    <row r="9" spans="1:15" x14ac:dyDescent="0.25">
      <c r="A9" s="110">
        <v>4</v>
      </c>
      <c r="B9" s="147">
        <v>45341</v>
      </c>
      <c r="C9" s="145" t="s">
        <v>254</v>
      </c>
      <c r="D9" s="111" t="s">
        <v>136</v>
      </c>
      <c r="E9" s="167" t="s">
        <v>137</v>
      </c>
      <c r="F9" s="108" t="s">
        <v>140</v>
      </c>
      <c r="G9" s="112">
        <v>60</v>
      </c>
      <c r="I9" s="113"/>
      <c r="J9" s="179"/>
      <c r="K9" s="114"/>
      <c r="L9" s="114"/>
      <c r="M9" s="114"/>
      <c r="N9" s="114"/>
      <c r="O9" s="115"/>
    </row>
    <row r="10" spans="1:15" x14ac:dyDescent="0.2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SUM(G6:G9)</f>
        <v>920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89" t="s">
        <v>0</v>
      </c>
      <c r="J13" s="390"/>
      <c r="K13" s="390"/>
      <c r="L13" s="390"/>
      <c r="M13" s="390"/>
      <c r="N13" s="390"/>
      <c r="O13" s="391"/>
    </row>
    <row r="14" spans="1:15" ht="15.75" thickBot="1" x14ac:dyDescent="0.3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387"/>
      <c r="J14" s="375"/>
      <c r="K14" s="375"/>
      <c r="L14" s="375"/>
      <c r="M14" s="375"/>
      <c r="N14" s="375"/>
      <c r="O14" s="388"/>
    </row>
    <row r="15" spans="1:15" ht="15.75" thickBot="1" x14ac:dyDescent="0.3">
      <c r="I15" s="385" t="s">
        <v>83</v>
      </c>
      <c r="J15" s="386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 x14ac:dyDescent="0.25">
      <c r="A16" s="389" t="s">
        <v>0</v>
      </c>
      <c r="B16" s="390"/>
      <c r="C16" s="390"/>
      <c r="D16" s="390"/>
      <c r="E16" s="390"/>
      <c r="F16" s="390"/>
      <c r="G16" s="391"/>
      <c r="I16" s="105"/>
      <c r="O16" s="106"/>
    </row>
    <row r="17" spans="1:15" x14ac:dyDescent="0.25">
      <c r="A17" s="387"/>
      <c r="B17" s="375"/>
      <c r="C17" s="375"/>
      <c r="D17" s="375"/>
      <c r="E17" s="375"/>
      <c r="F17" s="375"/>
      <c r="G17" s="388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385" t="s">
        <v>83</v>
      </c>
      <c r="B18" s="386"/>
      <c r="C18" s="123" t="s">
        <v>188</v>
      </c>
      <c r="D18" s="123"/>
      <c r="E18" s="124"/>
      <c r="F18" s="125" t="s">
        <v>84</v>
      </c>
      <c r="G18" s="126" t="s">
        <v>147</v>
      </c>
      <c r="I18" s="110">
        <v>1</v>
      </c>
      <c r="J18" s="226">
        <v>45202</v>
      </c>
      <c r="K18" s="145" t="s">
        <v>143</v>
      </c>
      <c r="L18" s="111" t="s">
        <v>136</v>
      </c>
      <c r="M18" s="167" t="s">
        <v>137</v>
      </c>
      <c r="N18" s="108" t="s">
        <v>139</v>
      </c>
      <c r="O18" s="112"/>
    </row>
    <row r="19" spans="1:15" x14ac:dyDescent="0.25">
      <c r="A19" s="105"/>
      <c r="G19" s="106"/>
      <c r="I19" s="110">
        <v>2</v>
      </c>
      <c r="J19" s="226">
        <v>45203</v>
      </c>
      <c r="K19" s="108" t="s">
        <v>142</v>
      </c>
      <c r="L19" s="111" t="s">
        <v>136</v>
      </c>
      <c r="M19" s="167" t="s">
        <v>137</v>
      </c>
      <c r="N19" s="108" t="s">
        <v>140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6"/>
      <c r="K20" s="102"/>
      <c r="L20" s="102"/>
      <c r="M20" s="102"/>
      <c r="N20" s="102"/>
      <c r="O20" s="102"/>
    </row>
    <row r="21" spans="1:15" x14ac:dyDescent="0.25">
      <c r="A21" s="107">
        <v>1</v>
      </c>
      <c r="B21" s="226">
        <v>45362</v>
      </c>
      <c r="C21" s="145" t="s">
        <v>186</v>
      </c>
      <c r="D21" s="111" t="s">
        <v>136</v>
      </c>
      <c r="E21" s="220" t="s">
        <v>137</v>
      </c>
      <c r="F21" s="108" t="s">
        <v>148</v>
      </c>
      <c r="G21" s="109">
        <v>180</v>
      </c>
      <c r="I21" s="392"/>
      <c r="J21" s="393"/>
      <c r="K21" s="393"/>
      <c r="L21" s="393"/>
      <c r="M21" s="394"/>
      <c r="N21" s="214" t="s">
        <v>23</v>
      </c>
      <c r="O21" s="215"/>
    </row>
    <row r="22" spans="1:15" x14ac:dyDescent="0.25">
      <c r="A22" s="107">
        <v>2</v>
      </c>
      <c r="B22" s="226">
        <v>45364</v>
      </c>
      <c r="C22" s="145" t="s">
        <v>259</v>
      </c>
      <c r="D22" s="108" t="s">
        <v>136</v>
      </c>
      <c r="E22" s="218" t="s">
        <v>137</v>
      </c>
      <c r="F22" s="108" t="s">
        <v>148</v>
      </c>
      <c r="G22" s="109">
        <v>170</v>
      </c>
      <c r="I22" s="105"/>
      <c r="O22" s="106"/>
    </row>
    <row r="23" spans="1:15" x14ac:dyDescent="0.25">
      <c r="A23" s="107">
        <v>3</v>
      </c>
      <c r="B23" s="226">
        <v>45367</v>
      </c>
      <c r="C23" s="145" t="s">
        <v>260</v>
      </c>
      <c r="D23" s="108" t="s">
        <v>136</v>
      </c>
      <c r="E23" s="218" t="s">
        <v>137</v>
      </c>
      <c r="F23" s="108" t="s">
        <v>140</v>
      </c>
      <c r="G23" s="109">
        <v>50</v>
      </c>
      <c r="I23" s="113"/>
      <c r="J23" s="179"/>
      <c r="K23" s="114"/>
      <c r="L23" s="114"/>
      <c r="M23" s="114"/>
      <c r="N23" s="114"/>
      <c r="O23" s="115"/>
    </row>
    <row r="24" spans="1:15" x14ac:dyDescent="0.25">
      <c r="A24" s="263">
        <v>4</v>
      </c>
      <c r="B24" s="226">
        <v>45371</v>
      </c>
      <c r="C24" s="145" t="s">
        <v>258</v>
      </c>
      <c r="D24" s="218" t="s">
        <v>136</v>
      </c>
      <c r="E24" s="218" t="s">
        <v>137</v>
      </c>
      <c r="F24" s="218" t="s">
        <v>139</v>
      </c>
      <c r="G24" s="264">
        <v>80</v>
      </c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A25" s="265"/>
      <c r="G25" s="215"/>
      <c r="I25" s="127" t="s">
        <v>30</v>
      </c>
      <c r="J25" s="191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395"/>
      <c r="B26" s="396"/>
      <c r="C26" s="396"/>
      <c r="D26" s="396"/>
      <c r="E26" s="396"/>
      <c r="F26" s="111" t="s">
        <v>23</v>
      </c>
      <c r="G26" s="112">
        <f>SUM(G21:G24)</f>
        <v>480</v>
      </c>
    </row>
    <row r="27" spans="1:15" ht="15.75" thickBot="1" x14ac:dyDescent="0.3">
      <c r="A27" s="392"/>
      <c r="B27" s="393"/>
      <c r="C27" s="393"/>
      <c r="D27" s="393"/>
      <c r="E27" s="393"/>
      <c r="G27" s="106"/>
    </row>
    <row r="28" spans="1:15" x14ac:dyDescent="0.25">
      <c r="A28" s="113"/>
      <c r="B28" s="179"/>
      <c r="C28" s="114"/>
      <c r="D28" s="114"/>
      <c r="E28" s="114"/>
      <c r="F28" s="114"/>
      <c r="G28" s="115"/>
      <c r="I28" s="389" t="s">
        <v>0</v>
      </c>
      <c r="J28" s="390"/>
      <c r="K28" s="390"/>
      <c r="L28" s="390"/>
      <c r="M28" s="390"/>
      <c r="N28" s="390"/>
      <c r="O28" s="391"/>
    </row>
    <row r="29" spans="1:15" x14ac:dyDescent="0.2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387" t="s">
        <v>130</v>
      </c>
      <c r="J29" s="375"/>
      <c r="K29" s="375"/>
      <c r="L29" s="375"/>
      <c r="M29" s="375"/>
      <c r="N29" s="375"/>
      <c r="O29" s="388"/>
    </row>
    <row r="30" spans="1:15" ht="15.75" thickBot="1" x14ac:dyDescent="0.3">
      <c r="A30" s="127" t="s">
        <v>30</v>
      </c>
      <c r="B30" s="191"/>
      <c r="C30" s="128"/>
      <c r="D30" s="128" t="s">
        <v>81</v>
      </c>
      <c r="E30" s="129"/>
      <c r="F30" s="128" t="s">
        <v>82</v>
      </c>
      <c r="G30" s="130"/>
      <c r="I30" s="385" t="s">
        <v>83</v>
      </c>
      <c r="J30" s="386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ht="15.75" thickBot="1" x14ac:dyDescent="0.3">
      <c r="I31" s="105"/>
      <c r="O31" s="106"/>
    </row>
    <row r="32" spans="1:15" x14ac:dyDescent="0.25">
      <c r="A32" s="389" t="s">
        <v>0</v>
      </c>
      <c r="B32" s="390"/>
      <c r="C32" s="390"/>
      <c r="D32" s="390"/>
      <c r="E32" s="390"/>
      <c r="F32" s="390"/>
      <c r="G32" s="391"/>
      <c r="H32" s="197" t="s">
        <v>129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387"/>
      <c r="B33" s="375"/>
      <c r="C33" s="375"/>
      <c r="D33" s="375"/>
      <c r="E33" s="375"/>
      <c r="F33" s="375"/>
      <c r="G33" s="388"/>
      <c r="I33" s="110">
        <v>1</v>
      </c>
      <c r="J33" s="147"/>
      <c r="K33" s="145"/>
      <c r="L33" s="111"/>
      <c r="M33" s="196"/>
      <c r="N33" s="108"/>
      <c r="O33" s="112"/>
    </row>
    <row r="34" spans="1:15" x14ac:dyDescent="0.25">
      <c r="A34" s="385" t="s">
        <v>83</v>
      </c>
      <c r="B34" s="386"/>
      <c r="C34" s="123" t="s">
        <v>128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6"/>
      <c r="N34" s="108"/>
      <c r="O34" s="112"/>
    </row>
    <row r="35" spans="1:15" x14ac:dyDescent="0.25">
      <c r="A35" s="105"/>
      <c r="G35" s="106"/>
      <c r="I35" s="110"/>
      <c r="J35" s="147"/>
      <c r="K35" s="145"/>
      <c r="L35" s="111"/>
      <c r="M35" s="196"/>
      <c r="N35" s="108"/>
      <c r="O35" s="112"/>
    </row>
    <row r="36" spans="1:15" x14ac:dyDescent="0.2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19"/>
      <c r="K36" s="220"/>
      <c r="L36" s="220"/>
      <c r="M36" s="196"/>
      <c r="N36" s="218"/>
      <c r="O36" s="221"/>
    </row>
    <row r="37" spans="1:15" x14ac:dyDescent="0.25">
      <c r="A37" s="107"/>
      <c r="B37" s="226">
        <v>45362</v>
      </c>
      <c r="C37" s="145" t="s">
        <v>191</v>
      </c>
      <c r="D37" s="108" t="s">
        <v>136</v>
      </c>
      <c r="E37" s="108" t="s">
        <v>137</v>
      </c>
      <c r="F37" s="108" t="s">
        <v>192</v>
      </c>
      <c r="G37" s="109">
        <v>75</v>
      </c>
      <c r="I37" s="110"/>
      <c r="J37" s="216"/>
      <c r="K37" s="102"/>
      <c r="L37" s="102"/>
      <c r="M37" s="102"/>
      <c r="N37" s="102"/>
      <c r="O37" s="102"/>
    </row>
    <row r="38" spans="1:15" x14ac:dyDescent="0.25">
      <c r="A38" s="110">
        <v>1</v>
      </c>
      <c r="B38" s="226">
        <v>45363</v>
      </c>
      <c r="C38" s="145" t="s">
        <v>194</v>
      </c>
      <c r="D38" s="111" t="s">
        <v>136</v>
      </c>
      <c r="E38" s="167" t="s">
        <v>137</v>
      </c>
      <c r="F38" s="108" t="s">
        <v>141</v>
      </c>
      <c r="G38" s="112">
        <v>250</v>
      </c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x14ac:dyDescent="0.25">
      <c r="A39" s="110">
        <v>2</v>
      </c>
      <c r="B39" s="226">
        <v>45367</v>
      </c>
      <c r="C39" s="145" t="s">
        <v>239</v>
      </c>
      <c r="D39" s="111" t="s">
        <v>136</v>
      </c>
      <c r="E39" s="167" t="s">
        <v>137</v>
      </c>
      <c r="F39" s="108" t="s">
        <v>139</v>
      </c>
      <c r="G39" s="112">
        <v>200</v>
      </c>
      <c r="I39" s="105"/>
      <c r="O39" s="106"/>
    </row>
    <row r="40" spans="1:15" x14ac:dyDescent="0.25">
      <c r="A40" s="110">
        <v>4</v>
      </c>
      <c r="B40" s="226">
        <v>45308</v>
      </c>
      <c r="C40" s="145" t="s">
        <v>240</v>
      </c>
      <c r="D40" s="111" t="s">
        <v>136</v>
      </c>
      <c r="E40" s="167" t="s">
        <v>137</v>
      </c>
      <c r="F40" s="108" t="s">
        <v>139</v>
      </c>
      <c r="G40" s="112">
        <v>300</v>
      </c>
      <c r="I40" s="113"/>
      <c r="J40" s="179"/>
      <c r="K40" s="114"/>
      <c r="L40" s="114"/>
      <c r="M40" s="114"/>
      <c r="N40" s="114"/>
      <c r="O40" s="115"/>
    </row>
    <row r="41" spans="1:15" x14ac:dyDescent="0.25"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 x14ac:dyDescent="0.3">
      <c r="A42" s="379"/>
      <c r="B42" s="380"/>
      <c r="C42" s="380"/>
      <c r="D42" s="380"/>
      <c r="E42" s="381"/>
      <c r="F42" s="111" t="s">
        <v>23</v>
      </c>
      <c r="G42" s="112">
        <f>SUM(G37:JG41)</f>
        <v>825</v>
      </c>
      <c r="I42" s="127" t="s">
        <v>30</v>
      </c>
      <c r="J42" s="191"/>
      <c r="K42" s="128"/>
      <c r="L42" s="128" t="s">
        <v>81</v>
      </c>
      <c r="M42" s="129"/>
      <c r="N42" s="128" t="s">
        <v>82</v>
      </c>
      <c r="O42" s="130"/>
    </row>
    <row r="43" spans="1:15" x14ac:dyDescent="0.25">
      <c r="A43" s="105"/>
      <c r="G43" s="106"/>
    </row>
    <row r="44" spans="1:15" x14ac:dyDescent="0.25">
      <c r="A44" s="113"/>
      <c r="B44" s="179"/>
      <c r="D44" s="114"/>
      <c r="E44" s="114"/>
      <c r="F44" s="114"/>
      <c r="G44" s="115"/>
    </row>
    <row r="45" spans="1:15" x14ac:dyDescent="0.25">
      <c r="A45" s="116" t="s">
        <v>78</v>
      </c>
      <c r="B45" s="180"/>
      <c r="C45" s="47"/>
      <c r="D45" s="47" t="s">
        <v>79</v>
      </c>
      <c r="E45" s="47"/>
      <c r="F45" s="47" t="s">
        <v>80</v>
      </c>
      <c r="G45" s="117"/>
    </row>
    <row r="46" spans="1:15" ht="15.75" thickBot="1" x14ac:dyDescent="0.3">
      <c r="A46" s="127" t="s">
        <v>30</v>
      </c>
      <c r="B46" s="191"/>
      <c r="C46" s="128"/>
      <c r="D46" s="128" t="s">
        <v>81</v>
      </c>
      <c r="E46" s="129"/>
      <c r="F46" s="128" t="s">
        <v>82</v>
      </c>
      <c r="G46" s="130"/>
    </row>
    <row r="47" spans="1:15" ht="15.75" thickBot="1" x14ac:dyDescent="0.3"/>
    <row r="48" spans="1:15" x14ac:dyDescent="0.25">
      <c r="A48" s="389" t="s">
        <v>0</v>
      </c>
      <c r="B48" s="390"/>
      <c r="C48" s="390"/>
      <c r="D48" s="390"/>
      <c r="E48" s="390"/>
      <c r="F48" s="390"/>
      <c r="G48" s="391"/>
    </row>
    <row r="49" spans="1:7" x14ac:dyDescent="0.25">
      <c r="A49" s="387"/>
      <c r="B49" s="375"/>
      <c r="C49" s="375"/>
      <c r="D49" s="375"/>
      <c r="E49" s="375"/>
      <c r="F49" s="375"/>
      <c r="G49" s="388"/>
    </row>
    <row r="50" spans="1:7" x14ac:dyDescent="0.25">
      <c r="A50" s="385" t="s">
        <v>83</v>
      </c>
      <c r="B50" s="386"/>
      <c r="C50" s="123" t="s">
        <v>125</v>
      </c>
      <c r="D50" s="123"/>
      <c r="E50" s="124"/>
      <c r="F50" s="125" t="s">
        <v>84</v>
      </c>
      <c r="G50" s="126" t="s">
        <v>122</v>
      </c>
    </row>
    <row r="51" spans="1:7" x14ac:dyDescent="0.25">
      <c r="A51" s="105"/>
      <c r="G51" s="106"/>
    </row>
    <row r="52" spans="1:7" x14ac:dyDescent="0.25">
      <c r="A52" s="107" t="s">
        <v>77</v>
      </c>
      <c r="B52" s="178" t="s">
        <v>36</v>
      </c>
      <c r="C52" s="108" t="s">
        <v>85</v>
      </c>
      <c r="D52" s="108" t="s">
        <v>86</v>
      </c>
      <c r="E52" s="108" t="s">
        <v>5</v>
      </c>
      <c r="F52" s="108" t="s">
        <v>87</v>
      </c>
      <c r="G52" s="109" t="s">
        <v>56</v>
      </c>
    </row>
    <row r="53" spans="1:7" x14ac:dyDescent="0.25">
      <c r="A53" s="107">
        <v>1</v>
      </c>
      <c r="B53" s="226">
        <v>45005</v>
      </c>
      <c r="C53" s="145" t="s">
        <v>256</v>
      </c>
      <c r="D53" s="111" t="s">
        <v>136</v>
      </c>
      <c r="E53" s="196" t="s">
        <v>137</v>
      </c>
      <c r="F53" s="108" t="s">
        <v>148</v>
      </c>
      <c r="G53" s="112">
        <v>150</v>
      </c>
    </row>
    <row r="54" spans="1:7" x14ac:dyDescent="0.25">
      <c r="A54" s="110"/>
      <c r="B54" s="226"/>
      <c r="C54" s="108"/>
      <c r="D54" s="111"/>
      <c r="E54" s="167"/>
      <c r="F54" s="108"/>
      <c r="G54" s="112"/>
    </row>
    <row r="55" spans="1:7" x14ac:dyDescent="0.25">
      <c r="A55" s="111"/>
      <c r="B55" s="216"/>
      <c r="C55" s="102"/>
      <c r="D55" s="102"/>
      <c r="E55" s="102"/>
      <c r="F55" s="102"/>
      <c r="G55" s="102"/>
    </row>
    <row r="56" spans="1:7" x14ac:dyDescent="0.25">
      <c r="A56" s="392"/>
      <c r="B56" s="393"/>
      <c r="C56" s="393"/>
      <c r="D56" s="393"/>
      <c r="E56" s="394"/>
      <c r="F56" s="214" t="s">
        <v>23</v>
      </c>
      <c r="G56" s="215">
        <f>SUM(G53:G54)</f>
        <v>150</v>
      </c>
    </row>
    <row r="57" spans="1:7" x14ac:dyDescent="0.25">
      <c r="A57" s="105"/>
      <c r="G57" s="106"/>
    </row>
    <row r="58" spans="1:7" x14ac:dyDescent="0.25">
      <c r="A58" s="113"/>
      <c r="B58" s="179"/>
      <c r="C58" s="114"/>
      <c r="D58" s="114"/>
      <c r="E58" s="114"/>
      <c r="F58" s="114"/>
      <c r="G58" s="115"/>
    </row>
    <row r="59" spans="1:7" x14ac:dyDescent="0.25">
      <c r="A59" s="116" t="s">
        <v>78</v>
      </c>
      <c r="B59" s="180"/>
      <c r="C59" s="47"/>
      <c r="D59" s="47" t="s">
        <v>79</v>
      </c>
      <c r="E59" s="47"/>
      <c r="F59" s="47" t="s">
        <v>80</v>
      </c>
      <c r="G59" s="117"/>
    </row>
    <row r="60" spans="1:7" ht="15.75" thickBot="1" x14ac:dyDescent="0.3">
      <c r="A60" s="127" t="s">
        <v>30</v>
      </c>
      <c r="B60" s="191"/>
      <c r="C60" s="128"/>
      <c r="D60" s="128" t="s">
        <v>81</v>
      </c>
      <c r="E60" s="129"/>
      <c r="F60" s="128" t="s">
        <v>82</v>
      </c>
      <c r="G60" s="130"/>
    </row>
    <row r="61" spans="1:7" ht="15.75" thickBot="1" x14ac:dyDescent="0.3"/>
    <row r="62" spans="1:7" x14ac:dyDescent="0.25">
      <c r="A62" s="389" t="s">
        <v>0</v>
      </c>
      <c r="B62" s="390"/>
      <c r="C62" s="390"/>
      <c r="D62" s="390"/>
      <c r="E62" s="390"/>
      <c r="F62" s="390"/>
      <c r="G62" s="391"/>
    </row>
    <row r="63" spans="1:7" x14ac:dyDescent="0.25">
      <c r="A63" s="387" t="s">
        <v>53</v>
      </c>
      <c r="B63" s="375"/>
      <c r="C63" s="375"/>
      <c r="D63" s="375"/>
      <c r="E63" s="375"/>
      <c r="F63" s="375"/>
      <c r="G63" s="388"/>
    </row>
    <row r="64" spans="1:7" x14ac:dyDescent="0.25">
      <c r="A64" s="385" t="s">
        <v>83</v>
      </c>
      <c r="B64" s="386"/>
      <c r="C64" s="123" t="s">
        <v>128</v>
      </c>
      <c r="D64" s="123"/>
      <c r="E64" s="124"/>
      <c r="F64" s="125" t="s">
        <v>84</v>
      </c>
      <c r="G64" s="126" t="s">
        <v>118</v>
      </c>
    </row>
    <row r="65" spans="1:7" x14ac:dyDescent="0.25">
      <c r="A65" s="105"/>
      <c r="G65" s="106"/>
    </row>
    <row r="66" spans="1:7" x14ac:dyDescent="0.25">
      <c r="A66" s="107" t="s">
        <v>77</v>
      </c>
      <c r="B66" s="178" t="s">
        <v>36</v>
      </c>
      <c r="C66" s="108" t="s">
        <v>85</v>
      </c>
      <c r="D66" s="108" t="s">
        <v>86</v>
      </c>
      <c r="E66" s="108" t="s">
        <v>5</v>
      </c>
      <c r="F66" s="108" t="s">
        <v>87</v>
      </c>
      <c r="G66" s="109" t="s">
        <v>56</v>
      </c>
    </row>
    <row r="67" spans="1:7" ht="15.75" x14ac:dyDescent="0.25">
      <c r="A67" s="107">
        <v>1</v>
      </c>
      <c r="B67" s="31">
        <v>45332</v>
      </c>
      <c r="C67" s="145" t="s">
        <v>136</v>
      </c>
      <c r="D67" s="111" t="s">
        <v>144</v>
      </c>
      <c r="E67" s="167" t="s">
        <v>150</v>
      </c>
      <c r="F67" s="108" t="s">
        <v>140</v>
      </c>
      <c r="G67" s="112">
        <v>40</v>
      </c>
    </row>
    <row r="68" spans="1:7" ht="15.75" x14ac:dyDescent="0.25">
      <c r="A68" s="110">
        <v>2</v>
      </c>
      <c r="B68" s="31">
        <v>45332</v>
      </c>
      <c r="C68" s="111" t="s">
        <v>144</v>
      </c>
      <c r="D68" s="213" t="s">
        <v>136</v>
      </c>
      <c r="E68" s="102" t="s">
        <v>150</v>
      </c>
      <c r="F68" s="213" t="s">
        <v>140</v>
      </c>
      <c r="G68" s="213">
        <v>200</v>
      </c>
    </row>
    <row r="69" spans="1:7" x14ac:dyDescent="0.25">
      <c r="A69" s="110"/>
      <c r="B69" s="147"/>
      <c r="C69" s="111"/>
      <c r="D69" s="111"/>
      <c r="E69" s="111"/>
      <c r="F69" s="111" t="s">
        <v>23</v>
      </c>
      <c r="G69" s="112">
        <f>SUM(G67:G68)</f>
        <v>240</v>
      </c>
    </row>
    <row r="70" spans="1:7" x14ac:dyDescent="0.25">
      <c r="A70" s="105"/>
      <c r="G70" s="106"/>
    </row>
    <row r="71" spans="1:7" x14ac:dyDescent="0.25">
      <c r="A71" s="113"/>
      <c r="B71" s="179"/>
      <c r="C71" s="114"/>
      <c r="D71" s="114"/>
      <c r="E71" s="114"/>
      <c r="F71" s="114"/>
      <c r="G71" s="115"/>
    </row>
    <row r="72" spans="1:7" x14ac:dyDescent="0.25">
      <c r="A72" s="116" t="s">
        <v>78</v>
      </c>
      <c r="B72" s="180"/>
      <c r="C72" s="47"/>
      <c r="D72" s="47" t="s">
        <v>79</v>
      </c>
      <c r="E72" s="47"/>
      <c r="F72" s="47" t="s">
        <v>80</v>
      </c>
      <c r="G72" s="117"/>
    </row>
    <row r="73" spans="1:7" ht="15.75" thickBot="1" x14ac:dyDescent="0.3">
      <c r="A73" s="127" t="s">
        <v>30</v>
      </c>
      <c r="B73" s="191"/>
      <c r="C73" s="128"/>
      <c r="D73" s="128" t="s">
        <v>81</v>
      </c>
      <c r="E73" s="129"/>
      <c r="F73" s="128" t="s">
        <v>82</v>
      </c>
      <c r="G73" s="130"/>
    </row>
    <row r="74" spans="1:7" ht="15.75" thickBot="1" x14ac:dyDescent="0.3"/>
    <row r="75" spans="1:7" x14ac:dyDescent="0.25">
      <c r="A75" s="389" t="s">
        <v>0</v>
      </c>
      <c r="B75" s="390"/>
      <c r="C75" s="390"/>
      <c r="D75" s="390"/>
      <c r="E75" s="390"/>
      <c r="F75" s="390"/>
      <c r="G75" s="391"/>
    </row>
    <row r="76" spans="1:7" x14ac:dyDescent="0.25">
      <c r="A76" s="387" t="s">
        <v>130</v>
      </c>
      <c r="B76" s="375"/>
      <c r="C76" s="375"/>
      <c r="D76" s="375"/>
      <c r="E76" s="375"/>
      <c r="F76" s="375"/>
      <c r="G76" s="388"/>
    </row>
    <row r="77" spans="1:7" x14ac:dyDescent="0.25">
      <c r="A77" s="385" t="s">
        <v>83</v>
      </c>
      <c r="B77" s="386"/>
      <c r="C77" s="123" t="s">
        <v>155</v>
      </c>
      <c r="D77" s="123"/>
      <c r="E77" s="124"/>
      <c r="F77" s="125" t="s">
        <v>84</v>
      </c>
      <c r="G77" s="126" t="s">
        <v>156</v>
      </c>
    </row>
    <row r="78" spans="1:7" x14ac:dyDescent="0.25">
      <c r="A78" s="105"/>
      <c r="G78" s="106"/>
    </row>
    <row r="79" spans="1:7" x14ac:dyDescent="0.25">
      <c r="A79" s="107" t="s">
        <v>77</v>
      </c>
      <c r="B79" s="178" t="s">
        <v>36</v>
      </c>
      <c r="C79" s="108" t="s">
        <v>85</v>
      </c>
      <c r="D79" s="108" t="s">
        <v>86</v>
      </c>
      <c r="E79" s="108" t="s">
        <v>5</v>
      </c>
      <c r="F79" s="108" t="s">
        <v>87</v>
      </c>
      <c r="G79" s="109" t="s">
        <v>56</v>
      </c>
    </row>
    <row r="80" spans="1:7" x14ac:dyDescent="0.25">
      <c r="A80" s="110">
        <v>1</v>
      </c>
      <c r="B80" s="147">
        <v>45333</v>
      </c>
      <c r="C80" s="145" t="s">
        <v>136</v>
      </c>
      <c r="D80" s="111" t="s">
        <v>144</v>
      </c>
      <c r="E80" s="196" t="s">
        <v>136</v>
      </c>
      <c r="F80" s="108" t="s">
        <v>140</v>
      </c>
      <c r="G80" s="112">
        <v>50</v>
      </c>
    </row>
    <row r="81" spans="1:7" x14ac:dyDescent="0.25">
      <c r="A81" s="110">
        <v>2</v>
      </c>
      <c r="B81" s="147">
        <v>45370</v>
      </c>
      <c r="C81" s="145" t="s">
        <v>144</v>
      </c>
      <c r="D81" s="111" t="s">
        <v>136</v>
      </c>
      <c r="E81" s="196" t="s">
        <v>136</v>
      </c>
      <c r="F81" s="108" t="s">
        <v>140</v>
      </c>
      <c r="G81" s="112">
        <v>110</v>
      </c>
    </row>
    <row r="82" spans="1:7" x14ac:dyDescent="0.25">
      <c r="A82" s="110">
        <v>3</v>
      </c>
      <c r="B82" s="147">
        <v>45370</v>
      </c>
      <c r="C82" s="145" t="s">
        <v>136</v>
      </c>
      <c r="D82" s="111" t="s">
        <v>144</v>
      </c>
      <c r="E82" s="196" t="s">
        <v>136</v>
      </c>
      <c r="F82" s="108" t="s">
        <v>140</v>
      </c>
      <c r="G82" s="112">
        <v>70</v>
      </c>
    </row>
    <row r="83" spans="1:7" x14ac:dyDescent="0.25">
      <c r="A83" s="382"/>
      <c r="B83" s="383"/>
      <c r="C83" s="383"/>
      <c r="D83" s="383"/>
      <c r="E83" s="383"/>
      <c r="F83" s="384"/>
      <c r="G83" s="102"/>
    </row>
    <row r="84" spans="1:7" x14ac:dyDescent="0.25">
      <c r="A84" s="105"/>
      <c r="C84" s="184"/>
      <c r="D84" s="114"/>
      <c r="E84" s="165"/>
      <c r="F84" s="197" t="s">
        <v>146</v>
      </c>
      <c r="G84" s="117">
        <f>SUM(G80:G82)</f>
        <v>230</v>
      </c>
    </row>
    <row r="85" spans="1:7" x14ac:dyDescent="0.25">
      <c r="A85" s="105"/>
      <c r="C85" s="184"/>
      <c r="D85" s="114"/>
      <c r="E85" s="165"/>
      <c r="G85" s="106"/>
    </row>
    <row r="86" spans="1:7" x14ac:dyDescent="0.25">
      <c r="A86" s="105"/>
      <c r="C86" s="184"/>
      <c r="D86" s="114"/>
      <c r="E86" s="165"/>
      <c r="G86" s="106"/>
    </row>
    <row r="87" spans="1:7" x14ac:dyDescent="0.25">
      <c r="A87" s="105"/>
      <c r="C87" s="184"/>
      <c r="D87" s="114"/>
      <c r="E87" s="165"/>
      <c r="G87" s="106"/>
    </row>
    <row r="88" spans="1:7" x14ac:dyDescent="0.25">
      <c r="A88" s="113"/>
      <c r="B88" s="179"/>
      <c r="C88" s="114"/>
      <c r="D88" s="114"/>
      <c r="E88" s="114"/>
      <c r="F88" s="114"/>
      <c r="G88" s="115"/>
    </row>
    <row r="89" spans="1:7" x14ac:dyDescent="0.25">
      <c r="A89" s="116" t="s">
        <v>78</v>
      </c>
      <c r="B89" s="180"/>
      <c r="C89" s="47"/>
      <c r="D89" s="47" t="s">
        <v>79</v>
      </c>
      <c r="E89" s="47"/>
      <c r="F89" s="47" t="s">
        <v>80</v>
      </c>
      <c r="G89" s="117"/>
    </row>
    <row r="90" spans="1:7" ht="15.75" thickBot="1" x14ac:dyDescent="0.3">
      <c r="A90" s="127" t="s">
        <v>30</v>
      </c>
      <c r="B90" s="191"/>
      <c r="C90" s="128"/>
      <c r="D90" s="128" t="s">
        <v>81</v>
      </c>
      <c r="E90" s="129"/>
      <c r="F90" s="128" t="s">
        <v>82</v>
      </c>
      <c r="G90" s="130"/>
    </row>
  </sheetData>
  <mergeCells count="32">
    <mergeCell ref="I21:M21"/>
    <mergeCell ref="I28:O28"/>
    <mergeCell ref="I29:O29"/>
    <mergeCell ref="I30:J30"/>
    <mergeCell ref="A26:E27"/>
    <mergeCell ref="A34:B34"/>
    <mergeCell ref="A33:G33"/>
    <mergeCell ref="A32:G32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42:E42"/>
    <mergeCell ref="A83:F83"/>
    <mergeCell ref="A77:B77"/>
    <mergeCell ref="A76:G76"/>
    <mergeCell ref="A48:G48"/>
    <mergeCell ref="A49:G49"/>
    <mergeCell ref="A50:B50"/>
    <mergeCell ref="A56:E56"/>
    <mergeCell ref="A75:G75"/>
    <mergeCell ref="A64:B64"/>
    <mergeCell ref="A63:G63"/>
    <mergeCell ref="A62:G62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zoomScale="89" zoomScaleNormal="89"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7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22.5703125" customWidth="1"/>
    <col min="8" max="8" width="10.28515625" customWidth="1"/>
  </cols>
  <sheetData>
    <row r="1" spans="1:12" x14ac:dyDescent="0.25">
      <c r="A1" s="370" t="s">
        <v>53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</row>
    <row r="2" spans="1:12" x14ac:dyDescent="0.25">
      <c r="A2" s="25"/>
      <c r="B2" s="26"/>
      <c r="C2" s="26"/>
      <c r="D2" s="26"/>
      <c r="E2" s="27"/>
      <c r="F2" s="27"/>
      <c r="G2" s="371" t="s">
        <v>35</v>
      </c>
      <c r="H2" s="372"/>
      <c r="I2" s="372"/>
      <c r="J2" s="372"/>
      <c r="K2" s="373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5800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350</v>
      </c>
      <c r="K4" s="30">
        <f>SUM(K6:K101)</f>
        <v>0</v>
      </c>
      <c r="L4" s="30">
        <f>SUM(E4,F4,H4,I4,J4,K4)</f>
        <v>350</v>
      </c>
    </row>
    <row r="5" spans="1:12" s="249" customFormat="1" ht="26.25" customHeight="1" x14ac:dyDescent="0.25">
      <c r="A5" s="254">
        <v>45338</v>
      </c>
      <c r="B5" s="248">
        <v>7922</v>
      </c>
      <c r="C5" s="248" t="s">
        <v>255</v>
      </c>
      <c r="D5" s="248">
        <v>5500</v>
      </c>
      <c r="E5" s="248"/>
      <c r="F5" s="248"/>
      <c r="G5" s="397" t="s">
        <v>235</v>
      </c>
      <c r="H5" s="248"/>
      <c r="I5" s="248"/>
      <c r="J5" s="397">
        <v>350</v>
      </c>
      <c r="K5" s="248"/>
      <c r="L5" s="248"/>
    </row>
    <row r="6" spans="1:12" x14ac:dyDescent="0.25">
      <c r="A6" s="254">
        <v>45338</v>
      </c>
      <c r="B6" s="255">
        <v>7904</v>
      </c>
      <c r="C6" s="248" t="s">
        <v>255</v>
      </c>
      <c r="D6" s="255">
        <v>108</v>
      </c>
      <c r="E6" s="255"/>
      <c r="F6" s="255"/>
      <c r="G6" s="398"/>
      <c r="H6" s="256"/>
      <c r="I6" s="256"/>
      <c r="J6" s="398"/>
      <c r="K6" s="256"/>
      <c r="L6" s="257"/>
    </row>
    <row r="7" spans="1:12" x14ac:dyDescent="0.25">
      <c r="A7" s="254">
        <v>45338</v>
      </c>
      <c r="B7" s="33">
        <v>7911</v>
      </c>
      <c r="C7" s="248" t="s">
        <v>255</v>
      </c>
      <c r="D7" s="33">
        <v>192</v>
      </c>
      <c r="E7" s="33"/>
      <c r="F7" s="33"/>
      <c r="G7" s="399"/>
      <c r="H7" s="34"/>
      <c r="I7" s="34"/>
      <c r="J7" s="399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4">
    <mergeCell ref="A1:L1"/>
    <mergeCell ref="G2:K2"/>
    <mergeCell ref="G5:G7"/>
    <mergeCell ref="J5:J7"/>
  </mergeCells>
  <pageMargins left="0.25" right="0.25" top="0.75" bottom="0.75" header="0.3" footer="0.3"/>
  <pageSetup paperSize="9" scale="7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400" t="s">
        <v>54</v>
      </c>
      <c r="C1" s="400"/>
      <c r="D1" s="400"/>
      <c r="E1" s="46"/>
    </row>
    <row r="2" spans="1:6" x14ac:dyDescent="0.25">
      <c r="A2" s="45"/>
      <c r="B2" s="400"/>
      <c r="C2" s="400"/>
      <c r="D2" s="400"/>
      <c r="E2" s="46"/>
    </row>
    <row r="3" spans="1:6" x14ac:dyDescent="0.25">
      <c r="A3" s="47"/>
      <c r="B3" s="47"/>
      <c r="C3" s="48" t="s">
        <v>23</v>
      </c>
      <c r="D3" s="48">
        <f>SUM(D5:D37)</f>
        <v>40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9" customFormat="1" x14ac:dyDescent="0.25">
      <c r="A5" s="259">
        <v>45004</v>
      </c>
      <c r="B5" s="260" t="s">
        <v>153</v>
      </c>
      <c r="C5" s="260"/>
      <c r="D5" s="260">
        <v>40</v>
      </c>
      <c r="E5" s="252"/>
    </row>
    <row r="6" spans="1:6" ht="32.25" customHeight="1" x14ac:dyDescent="0.25">
      <c r="A6" s="259"/>
      <c r="B6" s="260"/>
      <c r="C6" s="260"/>
      <c r="D6" s="260"/>
      <c r="E6" s="252"/>
    </row>
    <row r="7" spans="1:6" x14ac:dyDescent="0.25">
      <c r="A7" s="259"/>
      <c r="B7" s="260"/>
      <c r="C7" s="260"/>
      <c r="D7" s="260"/>
      <c r="E7" s="261"/>
    </row>
    <row r="8" spans="1:6" x14ac:dyDescent="0.25">
      <c r="A8" s="258"/>
      <c r="B8" s="251"/>
      <c r="C8" s="251"/>
      <c r="D8" s="251"/>
      <c r="E8" s="252"/>
    </row>
    <row r="9" spans="1:6" x14ac:dyDescent="0.25">
      <c r="A9" s="225"/>
      <c r="B9" s="102"/>
      <c r="C9" s="102"/>
      <c r="D9" s="213"/>
      <c r="E9" s="54"/>
    </row>
    <row r="10" spans="1:6" x14ac:dyDescent="0.25">
      <c r="A10" s="225"/>
      <c r="B10" s="102"/>
      <c r="C10" s="102"/>
      <c r="D10" s="213"/>
      <c r="E10" s="76"/>
    </row>
    <row r="11" spans="1:6" x14ac:dyDescent="0.25">
      <c r="A11" s="225"/>
      <c r="B11" s="212"/>
      <c r="C11" s="210"/>
      <c r="D11" s="253"/>
      <c r="E11" s="75"/>
    </row>
    <row r="12" spans="1:6" x14ac:dyDescent="0.25">
      <c r="A12" s="225"/>
      <c r="B12" s="202"/>
      <c r="C12" s="203"/>
      <c r="D12" s="204"/>
      <c r="E12" s="54"/>
      <c r="F12" s="73"/>
    </row>
    <row r="13" spans="1:6" x14ac:dyDescent="0.25">
      <c r="A13" s="225"/>
      <c r="B13" s="202"/>
      <c r="C13" s="203"/>
      <c r="D13" s="204"/>
      <c r="E13" s="54"/>
      <c r="F13" s="73"/>
    </row>
    <row r="14" spans="1:6" x14ac:dyDescent="0.25">
      <c r="A14" s="201"/>
      <c r="B14" s="202"/>
      <c r="C14" s="203"/>
      <c r="D14" s="204"/>
      <c r="E14" s="54"/>
      <c r="F14" s="73"/>
    </row>
    <row r="15" spans="1:6" x14ac:dyDescent="0.25">
      <c r="A15" s="209"/>
      <c r="B15" s="210"/>
      <c r="C15" s="210"/>
      <c r="D15" s="211"/>
      <c r="E15" s="76"/>
    </row>
    <row r="16" spans="1:6" x14ac:dyDescent="0.25">
      <c r="A16" s="209"/>
      <c r="B16" s="210"/>
      <c r="C16" s="210"/>
      <c r="D16" s="211"/>
      <c r="E16" s="76"/>
    </row>
    <row r="17" spans="1:5" x14ac:dyDescent="0.25">
      <c r="A17" s="209"/>
      <c r="B17" s="210"/>
      <c r="C17" s="210"/>
      <c r="D17" s="211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2024-03-23T10:56:15Z</cp:lastPrinted>
  <dcterms:created xsi:type="dcterms:W3CDTF">2023-01-08T05:51:58Z</dcterms:created>
  <dcterms:modified xsi:type="dcterms:W3CDTF">2024-03-23T11:12:05Z</dcterms:modified>
</cp:coreProperties>
</file>