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3-2024 to 30-3-2024\21-3-2024 TO 31-3-2024\"/>
    </mc:Choice>
  </mc:AlternateContent>
  <xr:revisionPtr revIDLastSave="0" documentId="13_ncr:1_{003A270C-70C4-486C-98B3-EAB33BC0F52C}" xr6:coauthVersionLast="47" xr6:coauthVersionMax="47" xr10:uidLastSave="{00000000-0000-0000-0000-000000000000}"/>
  <bookViews>
    <workbookView xWindow="-120" yWindow="-120" windowWidth="20730" windowHeight="11160" tabRatio="863" firstSheet="2" activeTab="8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3. B2B-Non Power" sheetId="4" state="hidden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K4" i="3"/>
  <c r="L8" i="20"/>
  <c r="G55" i="18"/>
  <c r="G22" i="19"/>
  <c r="L52" i="3"/>
  <c r="C15" i="1"/>
  <c r="H4" i="3"/>
  <c r="F4" i="3"/>
  <c r="L39" i="3"/>
  <c r="L40" i="3"/>
  <c r="L41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24" i="3"/>
  <c r="L16" i="3"/>
  <c r="L17" i="3"/>
  <c r="L18" i="3"/>
  <c r="L19" i="3"/>
  <c r="L20" i="3"/>
  <c r="L21" i="3"/>
  <c r="L22" i="3"/>
  <c r="L23" i="3"/>
  <c r="L42" i="3"/>
  <c r="L43" i="3"/>
  <c r="L44" i="3"/>
  <c r="L45" i="3"/>
  <c r="L46" i="3"/>
  <c r="L47" i="3"/>
  <c r="L48" i="3"/>
  <c r="L49" i="3"/>
  <c r="L50" i="3"/>
  <c r="L51" i="3"/>
  <c r="L53" i="3"/>
  <c r="L54" i="3"/>
  <c r="L55" i="3"/>
  <c r="L56" i="3"/>
  <c r="L57" i="3"/>
  <c r="L58" i="3"/>
  <c r="E4" i="3"/>
  <c r="L6" i="3"/>
  <c r="L7" i="3"/>
  <c r="L8" i="3"/>
  <c r="L9" i="3"/>
  <c r="L10" i="3"/>
  <c r="L11" i="3"/>
  <c r="L12" i="3"/>
  <c r="L13" i="3"/>
  <c r="L14" i="3"/>
  <c r="L15" i="3"/>
  <c r="L5" i="3"/>
  <c r="G85" i="18"/>
  <c r="D3" i="7"/>
  <c r="G68" i="18"/>
  <c r="E5" i="20"/>
  <c r="G11" i="18"/>
  <c r="G41" i="18"/>
  <c r="D4" i="3"/>
  <c r="J4" i="3" l="1"/>
  <c r="G26" i="18"/>
  <c r="E17" i="20"/>
  <c r="J4" i="6"/>
  <c r="E4" i="6"/>
  <c r="D4" i="6"/>
  <c r="A9" i="19"/>
  <c r="A10" i="19" s="1"/>
  <c r="A11" i="19" s="1"/>
  <c r="A12" i="19" s="1"/>
  <c r="A13" i="19" s="1"/>
  <c r="A15" i="19" s="1"/>
  <c r="A16" i="19" s="1"/>
  <c r="A18" i="19" s="1"/>
  <c r="A19" i="19" s="1"/>
  <c r="H4" i="6"/>
  <c r="O7" i="18" l="1"/>
  <c r="E2" i="10" l="1"/>
  <c r="C13" i="1" s="1"/>
  <c r="O35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I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<sst xmlns="http://schemas.openxmlformats.org/spreadsheetml/2006/main" count="925" uniqueCount="276">
  <si>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</si>
  <si>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</si>
  <si>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</si>
  <si>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</si>
  <si>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</si>
  <si>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</si>
  <si>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</si>
  <si>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</si>
  <si>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</si>
  <si>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</si>
  <si>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</si>
  <si>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</si>
  <si>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</si>
  <si>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</si>
  <si>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</si>
  <si>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</si>
  <si>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</si>
  <si>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</si>
  <si>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</si>
  <si>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</si>
  <si>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</si>
  <si>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</si>
  <si>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</si>
  <si>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</si>
  <si>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</si>
  <si>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</si>
  <si>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</si>
  <si>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</si>
  <si>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</si>
  <si>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</si>
  <si>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</si>
  <si>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</si>
  <si>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</si>
  <si>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</si>
  <si>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</si>
  <si>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</si>
  <si>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</si>
  <si>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</si>
  <si>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</si>
  <si>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</si>
  <si>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</si>
  <si>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</si>
  <si>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</si>
  <si>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</si>
  <si>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</si>
  <si>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</si>
  <si>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</si>
  <si>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</si>
  <si>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</si>
  <si>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</si>
  <si>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</si>
  <si>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</si>
  <si>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</si>
  <si>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</si>
  <si>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</si>
  <si>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</si>
  <si>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</si>
  <si>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</si>
  <si>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</si>
  <si>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</si>
  <si>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</si>
  <si>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</si>
  <si>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</si>
  <si>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</si>
  <si>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</si>
  <si>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</si>
  <si>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</si>
  <si>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</si>
  <si>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</si>
  <si>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</si>
  <si>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</si>
  <si>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</si>
  <si>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</si>
  <si>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</si>
  <si>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</si>
  <si>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</si>
  <si>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</si>
  <si>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</si>
  <si>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</si>
  <si>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</si>
  <si>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</si>
  <si>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</si>
  <si>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</si>
  <si>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</si>
  <si>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</si>
  <si>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</si>
  <si>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</si>
  <si>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</si>
  <si>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</si>
  <si>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</si>
  <si>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</si>
  <si>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</si>
  <si>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</si>
  <si>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</si>
  <si>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</si>
  <si>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</si>
  <si>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</si>
  <si>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</si>
  <si>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</si>
  <si>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</si>
  <si>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</si>
  <si>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</si>
  <si>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</si>
  <si>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</si>
  <si>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</si>
  <si>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</si>
  <si>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</si>
  <si>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</si>
  <si>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</si>
  <si>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</si>
  <si>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</si>
  <si>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</si>
  <si>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</si>
  <si>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</si>
  <si>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</si>
  <si>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</si>
  <si>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</si>
  <si>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</si>
  <si>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</si>
  <si>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</si>
  <si>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</si>
  <si>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</si>
  <si>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</si>
  <si>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</si>
  <si>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</si>
  <si>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</si>
  <si>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</si>
  <si>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</si>
  <si>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</si>
  <si>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</si>
  <si>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</si>
  <si>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</si>
  <si>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</si>
  <si>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</si>
  <si>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</si>
  <si>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</si>
  <si>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</si>
  <si>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</si>
  <si>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</si>
  <si>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</si>
  <si>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</si>
  <si>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</si>
  <si>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</si>
  <si>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</si>
  <si>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</si>
  <si>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</si>
  <si>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</si>
  <si>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</si>
  <si>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</si>
  <si>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</si>
  <si>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</si>
  <si>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</si>
  <si>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</si>
  <si>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</si>
  <si>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</si>
  <si>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</si>
  <si>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</si>
  <si>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</si>
  <si>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</si>
  <si>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</si>
  <si>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</si>
  <si>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</si>
  <si>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</si>
  <si>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</si>
  <si>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station road</t>
  </si>
  <si>
    <t>5 person food</t>
  </si>
  <si>
    <t>3 person food</t>
  </si>
  <si>
    <t>21.3.2024- 31.3.2024</t>
  </si>
  <si>
    <t xml:space="preserve">055194	</t>
  </si>
  <si>
    <t xml:space="preserve">055268	</t>
  </si>
  <si>
    <t>Pintu Motors</t>
  </si>
  <si>
    <t>Bhaumik Brother'S</t>
  </si>
  <si>
    <t xml:space="preserve">M/S J R Brother	</t>
  </si>
  <si>
    <t>New Alamin Motros</t>
  </si>
  <si>
    <t>Noakhali motors</t>
  </si>
  <si>
    <t xml:space="preserve">	
Noakhali Motors Parts</t>
  </si>
  <si>
    <t>Alif Auto</t>
  </si>
  <si>
    <t>Ali motors</t>
  </si>
  <si>
    <t>Roni Honda Workshop</t>
  </si>
  <si>
    <t>shah alam &amp; emon</t>
  </si>
  <si>
    <t>sohel</t>
  </si>
  <si>
    <t>QR sticker</t>
  </si>
  <si>
    <t>petty cash bill</t>
  </si>
  <si>
    <t xml:space="preserve">55295	</t>
  </si>
  <si>
    <t xml:space="preserve">055278	</t>
  </si>
  <si>
    <t xml:space="preserve">055274	</t>
  </si>
  <si>
    <t>Nahar Motors</t>
  </si>
  <si>
    <t xml:space="preserve">	
Bike Treatment</t>
  </si>
  <si>
    <t>Alam brathers</t>
  </si>
  <si>
    <t xml:space="preserve">Alam brathers	</t>
  </si>
  <si>
    <t>bank deposited</t>
  </si>
  <si>
    <t>feni,boshor hat,kobirhat,noakhali</t>
  </si>
  <si>
    <t>chandpur,bongobondo road</t>
  </si>
  <si>
    <t>goripur</t>
  </si>
  <si>
    <t>emon</t>
  </si>
  <si>
    <t>companigong</t>
  </si>
  <si>
    <t xml:space="preserve">55402	</t>
  </si>
  <si>
    <t xml:space="preserve">055320	</t>
  </si>
  <si>
    <t>B K Traders and Motors Prats</t>
  </si>
  <si>
    <t>Masallah Motors</t>
  </si>
  <si>
    <t xml:space="preserve">Mizan Motors	</t>
  </si>
  <si>
    <t xml:space="preserve">Kanok Motors	</t>
  </si>
  <si>
    <t>vay vay Motorsaycel and sarvicing center</t>
  </si>
  <si>
    <t xml:space="preserve">		
Mowshomi Lubricants</t>
  </si>
  <si>
    <t>EMON &amp; SHAH ALAM</t>
  </si>
  <si>
    <t>mirpur warehouse</t>
  </si>
  <si>
    <t>cumilla depot</t>
  </si>
  <si>
    <t xml:space="preserve">	
Soliman Enterprise</t>
  </si>
  <si>
    <t xml:space="preserve">Sagor Motors	</t>
  </si>
  <si>
    <t xml:space="preserve">		
Vai Vai Machinery</t>
  </si>
  <si>
    <t>Jononi motors &amp;rent a car</t>
  </si>
  <si>
    <t xml:space="preserve">055512	</t>
  </si>
  <si>
    <t xml:space="preserve">Nasir Motors	</t>
  </si>
  <si>
    <t xml:space="preserve">	
Sm Motors	</t>
  </si>
  <si>
    <t xml:space="preserve">055567	</t>
  </si>
  <si>
    <t xml:space="preserve">55458	</t>
  </si>
  <si>
    <t>b-bariya,nasir nagaor</t>
  </si>
  <si>
    <t>station sord</t>
  </si>
  <si>
    <t>changerchor,dosani</t>
  </si>
  <si>
    <t>noakhali</t>
  </si>
  <si>
    <t>cantorment</t>
  </si>
  <si>
    <t xml:space="preserve">055746	</t>
  </si>
  <si>
    <t xml:space="preserve">55731	</t>
  </si>
  <si>
    <t xml:space="preserve">055677	</t>
  </si>
  <si>
    <t xml:space="preserve">055728	</t>
  </si>
  <si>
    <t xml:space="preserve">055804	</t>
  </si>
  <si>
    <t>Tawakkul Trading</t>
  </si>
  <si>
    <t>Hondha Auto King</t>
  </si>
  <si>
    <t xml:space="preserve">	
Hasan C N G Auto Parts</t>
  </si>
  <si>
    <t>M/S Belal Machinery</t>
  </si>
  <si>
    <t>Alauddin Honda Servicing</t>
  </si>
  <si>
    <t xml:space="preserve">Fatema Motors	</t>
  </si>
  <si>
    <t xml:space="preserve">		
MAMUN MOTORS</t>
  </si>
  <si>
    <t>Sumon Motors</t>
  </si>
  <si>
    <t>sohel &amp; emon</t>
  </si>
  <si>
    <t xml:space="preserve"> SOHEL</t>
  </si>
  <si>
    <t>shah alam &amp; emon &amp; sohel</t>
  </si>
  <si>
    <t xml:space="preserve">		
Satota motors	</t>
  </si>
  <si>
    <t xml:space="preserve">	
New Sudarshon Out</t>
  </si>
  <si>
    <t>feni,noakhali,kobirhat,soyagaji,kankirgat</t>
  </si>
  <si>
    <t>Labour bill</t>
  </si>
  <si>
    <t>Labour Name</t>
  </si>
  <si>
    <t>Emon</t>
  </si>
  <si>
    <t>Labour cost,courier</t>
  </si>
  <si>
    <t xml:space="preserve">055898	</t>
  </si>
  <si>
    <t xml:space="preserve">055843	</t>
  </si>
  <si>
    <t xml:space="preserve">	
Chandpur falcon motors</t>
  </si>
  <si>
    <t xml:space="preserve">		
Jobbar &amp; Sahon Tyre Shop</t>
  </si>
  <si>
    <t xml:space="preserve">	
M/S Anitas Pump</t>
  </si>
  <si>
    <t xml:space="preserve">	
Nur Auto</t>
  </si>
  <si>
    <t>New Abu Taher Auto</t>
  </si>
  <si>
    <t>M/S Brothers Corporation</t>
  </si>
  <si>
    <t>M/S Sahalam Motors</t>
  </si>
  <si>
    <t>Mowshomi Lubricants</t>
  </si>
  <si>
    <t xml:space="preserve">sohel </t>
  </si>
  <si>
    <t>courier</t>
  </si>
  <si>
    <t>jangaliya</t>
  </si>
  <si>
    <t>cantorment,najira bazar</t>
  </si>
  <si>
    <t>chatkhai,chadpur,sharasti</t>
  </si>
  <si>
    <t>van</t>
  </si>
  <si>
    <t>arif,sohel</t>
  </si>
  <si>
    <t>cantoment</t>
  </si>
  <si>
    <t>Delivery</t>
  </si>
  <si>
    <t>delivey</t>
  </si>
  <si>
    <t>4 person food</t>
  </si>
  <si>
    <t xml:space="preserve">depot </t>
  </si>
  <si>
    <t>labour</t>
  </si>
  <si>
    <t>T0-Number</t>
  </si>
  <si>
    <t>Bank Deposited Purpose</t>
  </si>
  <si>
    <t>Remarke</t>
  </si>
  <si>
    <t>344000 TAKA</t>
  </si>
  <si>
    <t>feni</t>
  </si>
  <si>
    <t>noakhali area</t>
  </si>
  <si>
    <t>Conveyance,courir</t>
  </si>
  <si>
    <t>Month:  March-2024</t>
  </si>
  <si>
    <t>Bill No: Cum/42/March'2024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</si>
</sst>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1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5" fontId="0" fillId="9" borderId="3" xfId="0" applyNumberFormat="1" applyFill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6" borderId="0" xfId="0" applyFont="1" applyFill="1"/>
    <xf numFmtId="0" fontId="0" fillId="9" borderId="3" xfId="0" applyFill="1" applyBorder="1" applyAlignment="1">
      <alignment horizontal="center" wrapText="1"/>
    </xf>
    <xf numFmtId="0" fontId="43" fillId="0" borderId="2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3" fontId="44" fillId="9" borderId="3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43" fillId="0" borderId="3" xfId="0" applyFont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 applyProtection="1">
      <protection locked="0"/>
    </xf>
    <xf numFmtId="0" fontId="0" fillId="0" borderId="3" xfId="0" applyBorder="1" applyAlignment="1">
      <alignment horizontal="center" wrapText="1"/>
    </xf>
    <xf numFmtId="3" fontId="44" fillId="0" borderId="3" xfId="0" applyNumberFormat="1" applyFont="1" applyBorder="1" applyAlignment="1">
      <alignment horizontal="center" wrapText="1"/>
    </xf>
    <xf numFmtId="0" fontId="45" fillId="2" borderId="3" xfId="0" applyFont="1" applyFill="1" applyBorder="1" applyAlignment="1" applyProtection="1">
      <alignment vertical="center"/>
      <protection locked="0"/>
    </xf>
    <xf numFmtId="0" fontId="42" fillId="9" borderId="3" xfId="0" applyFont="1" applyFill="1" applyBorder="1" applyAlignment="1">
      <alignment horizontal="center" vertical="center"/>
    </xf>
    <xf numFmtId="0" fontId="42" fillId="9" borderId="3" xfId="0" applyFont="1" applyFill="1" applyBorder="1" applyAlignment="1">
      <alignment horizontal="center" vertical="center" wrapText="1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45" fillId="9" borderId="3" xfId="0" applyFont="1" applyFill="1" applyBorder="1" applyAlignment="1" applyProtection="1">
      <alignment horizontal="center" vertical="center"/>
      <protection locked="0"/>
    </xf>
    <xf numFmtId="0" fontId="45" fillId="9" borderId="3" xfId="0" applyFont="1" applyFill="1" applyBorder="1" applyProtection="1"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/>
    <xf numFmtId="0" fontId="40" fillId="9" borderId="3" xfId="0" applyFont="1" applyFill="1" applyBorder="1"/>
    <xf numFmtId="0" fontId="13" fillId="9" borderId="3" xfId="0" applyFont="1" applyFill="1" applyBorder="1" applyAlignment="1" applyProtection="1">
      <alignment horizontal="center" vertical="center" wrapText="1"/>
      <protection locked="0"/>
    </xf>
    <xf numFmtId="0" fontId="11" fillId="9" borderId="3" xfId="0" applyFont="1" applyFill="1" applyBorder="1" applyProtection="1">
      <protection locked="0"/>
    </xf>
    <xf numFmtId="0" fontId="16" fillId="9" borderId="3" xfId="0" applyFont="1" applyFill="1" applyBorder="1" applyProtection="1">
      <protection locked="0"/>
    </xf>
    <xf numFmtId="0" fontId="0" fillId="9" borderId="0" xfId="0" applyFill="1" applyAlignment="1">
      <alignment horizontal="center"/>
    </xf>
    <xf numFmtId="165" fontId="0" fillId="10" borderId="3" xfId="0" applyNumberFormat="1" applyFill="1" applyBorder="1" applyAlignment="1">
      <alignment horizontal="center" vertical="center"/>
    </xf>
    <xf numFmtId="0" fontId="13" fillId="10" borderId="3" xfId="0" applyFont="1" applyFill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Protection="1">
      <protection locked="0"/>
    </xf>
    <xf numFmtId="0" fontId="16" fillId="10" borderId="3" xfId="0" applyFont="1" applyFill="1" applyBorder="1" applyProtection="1">
      <protection locked="0"/>
    </xf>
    <xf numFmtId="0" fontId="39" fillId="10" borderId="3" xfId="0" applyFont="1" applyFill="1" applyBorder="1" applyAlignment="1" applyProtection="1">
      <alignment horizontal="center" vertical="center" wrapText="1"/>
      <protection locked="0"/>
    </xf>
    <xf numFmtId="0" fontId="0" fillId="10" borderId="3" xfId="0" applyFill="1" applyBorder="1"/>
    <xf numFmtId="0" fontId="40" fillId="10" borderId="3" xfId="0" applyFont="1" applyFill="1" applyBorder="1"/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165" fontId="0" fillId="2" borderId="3" xfId="0" applyNumberForma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42" fillId="5" borderId="27" xfId="0" applyFont="1" applyFill="1" applyBorder="1" applyAlignment="1">
      <alignment horizontal="center" vertical="center"/>
    </xf>
    <xf numFmtId="15" fontId="12" fillId="2" borderId="3" xfId="0" applyNumberFormat="1" applyFont="1" applyFill="1" applyBorder="1" applyAlignment="1" applyProtection="1">
      <alignment horizontal="center" wrapText="1"/>
      <protection locked="0"/>
    </xf>
    <xf numFmtId="0" fontId="42" fillId="0" borderId="12" xfId="0" applyFont="1" applyBorder="1" applyAlignment="1">
      <alignment horizontal="center" vertical="center"/>
    </xf>
    <xf numFmtId="0" fontId="42" fillId="5" borderId="12" xfId="0" applyFont="1" applyFill="1" applyBorder="1" applyAlignment="1">
      <alignment horizontal="center" vertical="center"/>
    </xf>
    <xf numFmtId="15" fontId="12" fillId="9" borderId="3" xfId="0" applyNumberFormat="1" applyFont="1" applyFill="1" applyBorder="1" applyAlignment="1" applyProtection="1">
      <alignment horizontal="center" wrapText="1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3" fontId="13" fillId="0" borderId="3" xfId="0" applyNumberFormat="1" applyFont="1" applyBorder="1" applyAlignment="1" applyProtection="1">
      <alignment wrapText="1"/>
      <protection locked="0"/>
    </xf>
    <xf numFmtId="165" fontId="0" fillId="0" borderId="3" xfId="0" applyNumberFormat="1" applyBorder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2" borderId="13" xfId="0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45" fillId="2" borderId="13" xfId="0" applyFont="1" applyFill="1" applyBorder="1" applyAlignment="1" applyProtection="1">
      <alignment horizontal="center" vertical="center"/>
      <protection locked="0"/>
    </xf>
    <xf numFmtId="0" fontId="45" fillId="2" borderId="21" xfId="0" applyFont="1" applyFill="1" applyBorder="1" applyAlignment="1" applyProtection="1">
      <alignment horizontal="center" vertical="center"/>
      <protection locked="0"/>
    </xf>
    <xf numFmtId="0" fontId="45" fillId="2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0" fontId="35" fillId="2" borderId="21" xfId="0" applyFont="1" applyFill="1" applyBorder="1" applyAlignment="1" applyProtection="1">
      <alignment horizontal="center" vertical="center" wrapText="1"/>
      <protection locked="0"/>
    </xf>
    <xf numFmtId="0" fontId="35" fillId="2" borderId="1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horizontal="center" vertical="center"/>
      <protection locked="0"/>
    </xf>
    <xf numFmtId="0" fontId="11" fillId="2" borderId="18" xfId="0" applyFont="1" applyFill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32" fillId="0" borderId="0" xfId="0" applyFont="1" applyAlignment="1">
      <alignment horizontal="center"/>
    </xf>
    <xf numFmtId="165" fontId="0" fillId="0" borderId="19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zoomScale="112" zoomScaleNormal="112" zoomScaleSheetLayoutView="112" workbookViewId="0">
      <selection activeCell="C4" sqref="C4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44" t="s">
        <v>0</v>
      </c>
      <c r="B1" s="345"/>
      <c r="C1" s="345"/>
      <c r="D1" s="346"/>
    </row>
    <row r="2" spans="1:4" ht="23.25" x14ac:dyDescent="0.25">
      <c r="A2" s="347" t="s">
        <v>1</v>
      </c>
      <c r="B2" s="348"/>
      <c r="C2" s="140" t="s">
        <v>2</v>
      </c>
      <c r="D2" s="221" t="s">
        <v>167</v>
      </c>
    </row>
    <row r="3" spans="1:4" ht="20.25" x14ac:dyDescent="0.25">
      <c r="A3" s="4" t="s">
        <v>3</v>
      </c>
      <c r="B3" s="7" t="s">
        <v>118</v>
      </c>
      <c r="C3" s="8" t="s">
        <v>274</v>
      </c>
      <c r="D3" s="8" t="s">
        <v>275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2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23"/>
    </row>
    <row r="6" spans="1:4" ht="20.25" x14ac:dyDescent="0.25">
      <c r="A6" s="176">
        <v>2</v>
      </c>
      <c r="B6" s="3" t="s">
        <v>8</v>
      </c>
      <c r="C6" s="177">
        <f>'2. B2C'!L4</f>
        <v>41170</v>
      </c>
      <c r="D6" s="223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23"/>
    </row>
    <row r="8" spans="1:4" ht="20.25" x14ac:dyDescent="0.25">
      <c r="A8" s="176">
        <v>4</v>
      </c>
      <c r="B8" s="3" t="s">
        <v>10</v>
      </c>
      <c r="C8" s="177">
        <f>'4. Goods Sending Expense'!L4</f>
        <v>390</v>
      </c>
      <c r="D8" s="223" t="s">
        <v>273</v>
      </c>
    </row>
    <row r="9" spans="1:4" ht="20.25" x14ac:dyDescent="0.25">
      <c r="A9" s="176">
        <v>5</v>
      </c>
      <c r="B9" s="3" t="s">
        <v>11</v>
      </c>
      <c r="C9" s="177">
        <f>'5. Goods Receiving Expense'!L4</f>
        <v>750</v>
      </c>
      <c r="D9" s="223" t="s">
        <v>152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6820</v>
      </c>
      <c r="D10" s="223" t="s">
        <v>243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23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23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23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23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23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23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23"/>
    </row>
    <row r="18" spans="1:7" ht="20.25" x14ac:dyDescent="0.25">
      <c r="A18" s="176">
        <v>14</v>
      </c>
      <c r="B18" s="3" t="s">
        <v>20</v>
      </c>
      <c r="C18" s="177">
        <f>'14. Conveyance'!D2</f>
        <v>300</v>
      </c>
      <c r="D18" s="223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24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49430</v>
      </c>
      <c r="D20" s="224"/>
    </row>
    <row r="21" spans="1:7" ht="20.25" x14ac:dyDescent="0.25">
      <c r="A21" s="225"/>
      <c r="B21" s="226"/>
      <c r="C21" s="175"/>
      <c r="D21" s="227"/>
    </row>
    <row r="22" spans="1:7" ht="20.25" x14ac:dyDescent="0.25">
      <c r="A22" s="225"/>
      <c r="B22" s="228"/>
      <c r="C22" s="1" t="s">
        <v>24</v>
      </c>
      <c r="D22" s="2" t="s">
        <v>25</v>
      </c>
    </row>
    <row r="23" spans="1:7" ht="20.25" x14ac:dyDescent="0.25">
      <c r="A23" s="225"/>
      <c r="B23" s="226"/>
      <c r="C23" s="176" t="s">
        <v>26</v>
      </c>
      <c r="D23" s="229">
        <f>'1. B2B- IPP'!D4</f>
        <v>0</v>
      </c>
    </row>
    <row r="24" spans="1:7" ht="20.25" x14ac:dyDescent="0.25">
      <c r="A24" s="225"/>
      <c r="B24" s="226"/>
      <c r="C24" s="176" t="s">
        <v>8</v>
      </c>
      <c r="D24" s="229">
        <f>'2. B2C'!D4</f>
        <v>9797</v>
      </c>
    </row>
    <row r="25" spans="1:7" ht="20.25" x14ac:dyDescent="0.25">
      <c r="A25" s="225"/>
      <c r="B25" s="226"/>
      <c r="C25" s="176" t="s">
        <v>27</v>
      </c>
      <c r="D25" s="229">
        <f>'3. B2B-Non Power'!D4</f>
        <v>0</v>
      </c>
    </row>
    <row r="26" spans="1:7" ht="20.25" x14ac:dyDescent="0.25">
      <c r="A26" s="225"/>
      <c r="B26" s="226"/>
      <c r="C26" s="176" t="s">
        <v>10</v>
      </c>
      <c r="D26" s="229">
        <f>'4. Goods Sending Expense'!D4</f>
        <v>36</v>
      </c>
    </row>
    <row r="27" spans="1:7" ht="20.25" x14ac:dyDescent="0.25">
      <c r="A27" s="225"/>
      <c r="B27" s="226"/>
      <c r="C27" s="176" t="s">
        <v>28</v>
      </c>
      <c r="D27" s="229">
        <f>'5. Goods Receiving Expense'!D4</f>
        <v>5880</v>
      </c>
    </row>
    <row r="28" spans="1:7" ht="20.25" x14ac:dyDescent="0.25">
      <c r="A28" s="225"/>
      <c r="B28" s="226"/>
      <c r="C28" s="1" t="s">
        <v>29</v>
      </c>
      <c r="D28" s="230">
        <f>SUM(D23:D27)</f>
        <v>15713</v>
      </c>
    </row>
    <row r="29" spans="1:7" ht="20.25" x14ac:dyDescent="0.25">
      <c r="A29" s="225"/>
      <c r="B29" s="226"/>
      <c r="C29" s="231"/>
      <c r="D29" s="232"/>
    </row>
    <row r="30" spans="1:7" ht="20.25" x14ac:dyDescent="0.25">
      <c r="A30" s="225"/>
      <c r="B30" s="226"/>
      <c r="C30" s="231"/>
      <c r="D30" s="232"/>
    </row>
    <row r="31" spans="1:7" ht="20.25" x14ac:dyDescent="0.25">
      <c r="A31" s="225"/>
      <c r="B31" s="226"/>
      <c r="C31" s="231"/>
      <c r="D31" s="232"/>
    </row>
    <row r="32" spans="1:7" ht="20.25" x14ac:dyDescent="0.25">
      <c r="A32" s="225"/>
      <c r="B32" s="226"/>
      <c r="C32" s="231"/>
      <c r="D32" s="232"/>
    </row>
    <row r="33" spans="1:6" ht="20.25" x14ac:dyDescent="0.25">
      <c r="A33" s="225"/>
      <c r="B33" s="226"/>
      <c r="C33" s="231"/>
      <c r="D33" s="232"/>
    </row>
    <row r="34" spans="1:6" ht="20.25" x14ac:dyDescent="0.25">
      <c r="A34" s="225"/>
      <c r="B34" s="226"/>
      <c r="C34" s="6"/>
      <c r="D34" s="233"/>
    </row>
    <row r="35" spans="1:6" ht="20.25" x14ac:dyDescent="0.25">
      <c r="A35" s="225"/>
      <c r="B35" s="226"/>
      <c r="C35" s="6"/>
      <c r="D35" s="233"/>
    </row>
    <row r="36" spans="1:6" ht="20.25" x14ac:dyDescent="0.25">
      <c r="A36" s="225"/>
      <c r="B36" s="226"/>
      <c r="C36" s="6"/>
      <c r="D36" s="233"/>
    </row>
    <row r="37" spans="1:6" ht="20.25" x14ac:dyDescent="0.25">
      <c r="A37" s="234" t="s">
        <v>30</v>
      </c>
      <c r="B37" s="5" t="s">
        <v>82</v>
      </c>
      <c r="C37" s="5" t="s">
        <v>31</v>
      </c>
      <c r="D37" s="235" t="s">
        <v>133</v>
      </c>
      <c r="F37" s="6" t="s">
        <v>128</v>
      </c>
    </row>
    <row r="38" spans="1:6" ht="20.25" x14ac:dyDescent="0.25">
      <c r="A38" s="236"/>
      <c r="B38" s="6"/>
      <c r="C38" s="6"/>
      <c r="D38" s="237"/>
    </row>
    <row r="39" spans="1:6" ht="20.25" x14ac:dyDescent="0.25">
      <c r="A39" s="236"/>
      <c r="B39" s="6"/>
      <c r="C39" s="6"/>
      <c r="D39" s="237"/>
    </row>
    <row r="40" spans="1:6" ht="20.25" x14ac:dyDescent="0.25">
      <c r="A40" s="225"/>
      <c r="B40" s="226"/>
      <c r="C40" s="6"/>
      <c r="D40" s="233"/>
    </row>
    <row r="41" spans="1:6" ht="20.25" x14ac:dyDescent="0.25">
      <c r="A41" s="225"/>
      <c r="B41" s="226"/>
      <c r="C41" s="6"/>
      <c r="D41" s="233"/>
    </row>
    <row r="42" spans="1:6" ht="20.25" x14ac:dyDescent="0.25">
      <c r="A42" s="225"/>
      <c r="B42" s="226"/>
      <c r="C42" s="6"/>
      <c r="D42" s="233"/>
    </row>
    <row r="43" spans="1:6" ht="20.25" x14ac:dyDescent="0.25">
      <c r="A43" s="238"/>
      <c r="B43" s="226"/>
      <c r="C43" s="6" t="s">
        <v>144</v>
      </c>
      <c r="D43" s="233"/>
    </row>
    <row r="44" spans="1:6" ht="20.25" x14ac:dyDescent="0.25">
      <c r="A44" s="238" t="s">
        <v>134</v>
      </c>
      <c r="B44" s="239"/>
      <c r="C44" s="239" t="s">
        <v>32</v>
      </c>
      <c r="D44" s="240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F16" sqref="F16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13" t="s">
        <v>58</v>
      </c>
      <c r="C1" s="413"/>
      <c r="D1" s="266"/>
      <c r="E1" s="266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155</v>
      </c>
      <c r="B4" s="53" t="s">
        <v>156</v>
      </c>
      <c r="C4" s="267">
        <v>44957</v>
      </c>
      <c r="D4" s="268" t="s">
        <v>157</v>
      </c>
      <c r="E4" s="55" t="s">
        <v>158</v>
      </c>
      <c r="F4" s="55"/>
      <c r="G4" s="54" t="s">
        <v>159</v>
      </c>
    </row>
    <row r="5" spans="1:17" x14ac:dyDescent="0.25">
      <c r="A5" s="56" t="s">
        <v>160</v>
      </c>
      <c r="B5" s="57" t="s">
        <v>161</v>
      </c>
      <c r="C5" s="267">
        <v>44957</v>
      </c>
      <c r="D5" s="54"/>
      <c r="E5" s="54"/>
      <c r="F5" s="55"/>
      <c r="G5" s="54" t="s">
        <v>159</v>
      </c>
    </row>
    <row r="6" spans="1:17" x14ac:dyDescent="0.25">
      <c r="K6" s="52"/>
      <c r="L6" s="53"/>
      <c r="M6" s="267"/>
      <c r="N6" s="268"/>
      <c r="O6" s="55"/>
      <c r="P6" s="55"/>
      <c r="Q6" s="54"/>
    </row>
    <row r="7" spans="1:17" x14ac:dyDescent="0.25">
      <c r="K7" s="56"/>
      <c r="L7" s="57"/>
      <c r="M7" s="267"/>
      <c r="N7" s="54"/>
      <c r="O7" s="54"/>
      <c r="P7" s="55"/>
      <c r="Q7" s="54"/>
    </row>
    <row r="9" spans="1:17" x14ac:dyDescent="0.25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14" t="s">
        <v>61</v>
      </c>
      <c r="B1" s="415"/>
      <c r="C1" s="415"/>
      <c r="D1" s="416"/>
      <c r="E1" s="416"/>
      <c r="F1" s="417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18" t="s">
        <v>63</v>
      </c>
      <c r="C1" s="419"/>
      <c r="D1" s="419"/>
      <c r="E1" s="419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3"/>
      <c r="B4" s="204"/>
      <c r="C4" s="205"/>
      <c r="D4" s="206"/>
      <c r="E4" s="76"/>
      <c r="F4" s="73"/>
    </row>
    <row r="5" spans="1:6" x14ac:dyDescent="0.25">
      <c r="A5" s="203"/>
      <c r="B5" s="204"/>
      <c r="C5" s="207"/>
      <c r="D5" s="208"/>
      <c r="E5" s="76"/>
      <c r="F5" s="73"/>
    </row>
    <row r="6" spans="1:6" x14ac:dyDescent="0.25">
      <c r="A6" s="203"/>
      <c r="F6" s="74"/>
    </row>
    <row r="7" spans="1:6" x14ac:dyDescent="0.25">
      <c r="A7" s="203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09"/>
      <c r="E8" s="209"/>
      <c r="F8" s="102"/>
    </row>
    <row r="9" spans="1:6" x14ac:dyDescent="0.25">
      <c r="A9" s="102"/>
      <c r="B9" s="102"/>
      <c r="C9" s="102"/>
      <c r="D9" s="209"/>
      <c r="E9" s="209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20" t="s">
        <v>64</v>
      </c>
      <c r="B1" s="420"/>
      <c r="C1" s="420"/>
      <c r="D1" s="420"/>
      <c r="E1" s="420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20" t="s">
        <v>17</v>
      </c>
      <c r="B12" s="420"/>
      <c r="C12" s="420"/>
      <c r="D12" s="420"/>
      <c r="E12" s="420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21" t="s">
        <v>66</v>
      </c>
      <c r="B1" s="421"/>
      <c r="C1" s="422"/>
      <c r="D1" s="422"/>
      <c r="E1" s="421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23" t="s">
        <v>19</v>
      </c>
      <c r="B1" s="423"/>
      <c r="C1" s="423"/>
      <c r="D1" s="423"/>
      <c r="E1" s="423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24" t="s">
        <v>20</v>
      </c>
      <c r="B1" s="424"/>
      <c r="C1" s="424"/>
      <c r="D1" s="424"/>
      <c r="E1" s="424"/>
    </row>
    <row r="2" spans="1:5" x14ac:dyDescent="0.25">
      <c r="A2" s="196"/>
      <c r="B2" s="97"/>
      <c r="C2" s="193" t="s">
        <v>23</v>
      </c>
      <c r="D2" s="91">
        <f>SUM(D4:D36)</f>
        <v>300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45374</v>
      </c>
      <c r="B4" s="258" t="s">
        <v>180</v>
      </c>
      <c r="C4" s="195" t="s">
        <v>135</v>
      </c>
      <c r="D4" s="76">
        <v>50</v>
      </c>
      <c r="E4" s="95" t="s">
        <v>181</v>
      </c>
    </row>
    <row r="5" spans="1:5" x14ac:dyDescent="0.25">
      <c r="A5" s="72">
        <v>45375</v>
      </c>
      <c r="B5" s="258" t="s">
        <v>124</v>
      </c>
      <c r="C5" s="195" t="s">
        <v>135</v>
      </c>
      <c r="D5" s="76">
        <v>50</v>
      </c>
      <c r="E5" s="95" t="s">
        <v>182</v>
      </c>
    </row>
    <row r="6" spans="1:5" x14ac:dyDescent="0.25">
      <c r="A6" s="72">
        <v>45375</v>
      </c>
      <c r="B6" s="94" t="s">
        <v>179</v>
      </c>
      <c r="C6" s="195" t="s">
        <v>135</v>
      </c>
      <c r="D6" s="76">
        <v>120</v>
      </c>
      <c r="E6" s="95" t="s">
        <v>190</v>
      </c>
    </row>
    <row r="7" spans="1:5" x14ac:dyDescent="0.25">
      <c r="A7" s="72">
        <v>45382</v>
      </c>
      <c r="B7" s="94" t="s">
        <v>180</v>
      </c>
      <c r="C7" s="195" t="s">
        <v>135</v>
      </c>
      <c r="D7" s="76">
        <v>80</v>
      </c>
      <c r="E7" s="95" t="s">
        <v>190</v>
      </c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 t="s">
        <v>149</v>
      </c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23" t="s">
        <v>70</v>
      </c>
      <c r="B1" s="423"/>
      <c r="C1" s="423"/>
      <c r="D1" s="423"/>
      <c r="E1" s="423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3"/>
      <c r="B4" s="73"/>
      <c r="C4" s="73"/>
      <c r="D4" s="73"/>
      <c r="E4" s="73"/>
    </row>
    <row r="5" spans="1:5" x14ac:dyDescent="0.25">
      <c r="A5" s="213"/>
      <c r="B5" s="73"/>
      <c r="C5" s="73"/>
      <c r="D5" s="73"/>
      <c r="E5" s="73"/>
    </row>
    <row r="6" spans="1:5" x14ac:dyDescent="0.25">
      <c r="A6" s="213"/>
      <c r="B6" s="73"/>
      <c r="C6" s="73"/>
      <c r="D6" s="73"/>
      <c r="E6" s="73"/>
    </row>
    <row r="7" spans="1:5" x14ac:dyDescent="0.25">
      <c r="A7" s="213"/>
      <c r="B7" s="73"/>
      <c r="C7" s="73"/>
      <c r="D7" s="73"/>
      <c r="E7" s="73"/>
    </row>
    <row r="8" spans="1:5" x14ac:dyDescent="0.25">
      <c r="A8" s="213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30" t="s">
        <v>0</v>
      </c>
      <c r="B1" s="431"/>
      <c r="C1" s="431"/>
      <c r="D1" s="431"/>
      <c r="E1" s="432"/>
      <c r="G1" s="430" t="s">
        <v>0</v>
      </c>
      <c r="H1" s="431"/>
      <c r="I1" s="431"/>
      <c r="J1" s="431"/>
      <c r="K1" s="432"/>
    </row>
    <row r="2" spans="1:11" x14ac:dyDescent="0.25">
      <c r="A2" s="401"/>
      <c r="B2" s="387"/>
      <c r="C2" s="387"/>
      <c r="D2" s="387"/>
      <c r="E2" s="402"/>
      <c r="G2" s="401"/>
      <c r="H2" s="387"/>
      <c r="I2" s="387"/>
      <c r="J2" s="387"/>
      <c r="K2" s="402"/>
    </row>
    <row r="3" spans="1:11" ht="15.75" x14ac:dyDescent="0.25">
      <c r="A3" s="425" t="s">
        <v>76</v>
      </c>
      <c r="B3" s="426"/>
      <c r="C3" s="103" t="s">
        <v>114</v>
      </c>
      <c r="D3" s="103"/>
      <c r="E3" s="104"/>
      <c r="G3" s="218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17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33" t="s">
        <v>23</v>
      </c>
      <c r="H8" s="434"/>
      <c r="I8" s="434"/>
      <c r="J8" s="435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33" t="s">
        <v>23</v>
      </c>
      <c r="B12" s="434"/>
      <c r="C12" s="434"/>
      <c r="D12" s="43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30" t="s">
        <v>0</v>
      </c>
      <c r="H15" s="431"/>
      <c r="I15" s="431"/>
      <c r="J15" s="431"/>
      <c r="K15" s="432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401"/>
      <c r="H16" s="387"/>
      <c r="I16" s="387"/>
      <c r="J16" s="387"/>
      <c r="K16" s="402"/>
    </row>
    <row r="17" spans="1:11" ht="15.75" x14ac:dyDescent="0.25">
      <c r="G17" s="425" t="s">
        <v>76</v>
      </c>
      <c r="H17" s="426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30" t="s">
        <v>0</v>
      </c>
      <c r="B19" s="431"/>
      <c r="C19" s="431"/>
      <c r="D19" s="431"/>
      <c r="E19" s="43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401"/>
      <c r="B20" s="387"/>
      <c r="C20" s="387"/>
      <c r="D20" s="387"/>
      <c r="E20" s="402"/>
      <c r="G20" s="110">
        <v>1</v>
      </c>
      <c r="H20" s="111"/>
      <c r="I20" s="111"/>
      <c r="J20" s="111"/>
      <c r="K20" s="112"/>
    </row>
    <row r="21" spans="1:11" ht="15.75" x14ac:dyDescent="0.25">
      <c r="A21" s="425" t="s">
        <v>76</v>
      </c>
      <c r="B21" s="42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27" t="s">
        <v>23</v>
      </c>
      <c r="H26" s="428"/>
      <c r="I26" s="428"/>
      <c r="J26" s="429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27" t="s">
        <v>23</v>
      </c>
      <c r="B30" s="428"/>
      <c r="C30" s="428"/>
      <c r="D30" s="42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49" t="s">
        <v>34</v>
      </c>
      <c r="D1" s="350"/>
      <c r="E1" s="351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52" t="s">
        <v>35</v>
      </c>
      <c r="I2" s="352"/>
      <c r="J2" s="352"/>
      <c r="K2" s="352"/>
      <c r="L2" s="352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9"/>
  <sheetViews>
    <sheetView topLeftCell="A8" zoomScaleNormal="100" workbookViewId="0">
      <selection activeCell="H28" sqref="H28:M39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86" t="s">
        <v>0</v>
      </c>
      <c r="B1" s="386"/>
      <c r="C1" s="386"/>
      <c r="D1" s="386"/>
      <c r="E1" s="386"/>
      <c r="F1" s="386"/>
      <c r="H1" s="386" t="s">
        <v>0</v>
      </c>
      <c r="I1" s="386"/>
      <c r="J1" s="386"/>
      <c r="K1" s="386"/>
      <c r="L1" s="386"/>
      <c r="M1" s="386"/>
    </row>
    <row r="2" spans="1:13" ht="18.75" x14ac:dyDescent="0.25">
      <c r="A2" s="442"/>
      <c r="B2" s="442"/>
      <c r="C2" s="443" t="s">
        <v>89</v>
      </c>
      <c r="D2" s="443"/>
      <c r="E2" s="443"/>
      <c r="F2" s="139"/>
      <c r="H2" s="442"/>
      <c r="I2" s="442"/>
      <c r="J2" s="443" t="s">
        <v>122</v>
      </c>
      <c r="K2" s="443"/>
      <c r="L2" s="443"/>
      <c r="M2" s="139"/>
    </row>
    <row r="3" spans="1:13" x14ac:dyDescent="0.25">
      <c r="A3" s="108" t="s">
        <v>77</v>
      </c>
      <c r="B3" s="178" t="s">
        <v>36</v>
      </c>
      <c r="C3" s="188" t="s">
        <v>267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123</v>
      </c>
    </row>
    <row r="4" spans="1:13" ht="18.75" x14ac:dyDescent="0.25">
      <c r="A4" s="135">
        <v>1</v>
      </c>
      <c r="B4" s="178">
        <v>45378</v>
      </c>
      <c r="C4" s="342">
        <v>7974</v>
      </c>
      <c r="D4" s="108" t="s">
        <v>262</v>
      </c>
      <c r="E4" s="108">
        <v>600</v>
      </c>
      <c r="F4" s="108"/>
      <c r="H4" s="135">
        <v>1</v>
      </c>
      <c r="I4" s="202">
        <v>45372</v>
      </c>
      <c r="J4" s="188" t="s">
        <v>136</v>
      </c>
      <c r="K4" s="108" t="s">
        <v>135</v>
      </c>
      <c r="L4" s="108">
        <v>100</v>
      </c>
      <c r="M4" s="108" t="s">
        <v>166</v>
      </c>
    </row>
    <row r="5" spans="1:13" x14ac:dyDescent="0.25">
      <c r="A5" s="124"/>
      <c r="B5" s="187"/>
      <c r="C5" s="189"/>
      <c r="D5" s="273" t="s">
        <v>23</v>
      </c>
      <c r="E5" s="274">
        <f>SUM(E4:E4)</f>
        <v>600</v>
      </c>
      <c r="F5" s="108"/>
      <c r="H5" s="209">
        <v>2</v>
      </c>
      <c r="I5" s="202">
        <v>45376</v>
      </c>
      <c r="J5" s="209" t="s">
        <v>136</v>
      </c>
      <c r="K5" s="209" t="s">
        <v>135</v>
      </c>
      <c r="L5" s="47">
        <v>200</v>
      </c>
      <c r="M5" s="47" t="s">
        <v>166</v>
      </c>
    </row>
    <row r="6" spans="1:13" ht="18.75" x14ac:dyDescent="0.25">
      <c r="H6" s="135">
        <v>3</v>
      </c>
      <c r="I6" s="202">
        <v>45379</v>
      </c>
      <c r="J6" s="188" t="s">
        <v>136</v>
      </c>
      <c r="K6" s="108" t="s">
        <v>135</v>
      </c>
      <c r="L6" s="185">
        <v>200</v>
      </c>
      <c r="M6" s="47" t="s">
        <v>166</v>
      </c>
    </row>
    <row r="7" spans="1:13" x14ac:dyDescent="0.25">
      <c r="A7" s="114"/>
      <c r="B7" s="179"/>
      <c r="C7" s="190"/>
      <c r="D7" s="114"/>
      <c r="E7" s="185"/>
      <c r="F7" s="114"/>
      <c r="H7" s="209">
        <v>4</v>
      </c>
      <c r="I7" s="343">
        <v>45382</v>
      </c>
      <c r="J7" s="209" t="s">
        <v>263</v>
      </c>
      <c r="K7" s="108" t="s">
        <v>135</v>
      </c>
      <c r="L7" s="185">
        <v>200</v>
      </c>
      <c r="M7" s="47" t="s">
        <v>264</v>
      </c>
    </row>
    <row r="8" spans="1:13" x14ac:dyDescent="0.25">
      <c r="A8" s="137" t="s">
        <v>78</v>
      </c>
      <c r="B8" s="180"/>
      <c r="C8" s="191"/>
      <c r="D8" s="47" t="s">
        <v>79</v>
      </c>
      <c r="F8" s="47" t="s">
        <v>80</v>
      </c>
      <c r="H8" s="124"/>
      <c r="I8" s="187"/>
      <c r="J8" s="189"/>
      <c r="K8" s="273" t="s">
        <v>23</v>
      </c>
      <c r="L8" s="48">
        <f>SUM(L4:L7)</f>
        <v>700</v>
      </c>
      <c r="M8" s="108"/>
    </row>
    <row r="9" spans="1:13" x14ac:dyDescent="0.25">
      <c r="A9" s="138" t="s">
        <v>30</v>
      </c>
      <c r="B9" s="179"/>
      <c r="C9" s="190"/>
      <c r="D9" s="114" t="s">
        <v>81</v>
      </c>
      <c r="F9" s="114" t="s">
        <v>82</v>
      </c>
      <c r="I9" s="143"/>
      <c r="J9" s="151"/>
      <c r="L9" s="186"/>
    </row>
    <row r="10" spans="1:13" x14ac:dyDescent="0.25">
      <c r="H10" s="114"/>
      <c r="I10" s="179" t="s">
        <v>128</v>
      </c>
      <c r="J10" s="190"/>
      <c r="K10" s="114"/>
      <c r="L10" s="185"/>
      <c r="M10" s="114"/>
    </row>
    <row r="11" spans="1:13" x14ac:dyDescent="0.25">
      <c r="A11" s="439"/>
      <c r="B11" s="439"/>
      <c r="C11" s="439"/>
      <c r="D11" s="439"/>
      <c r="E11" s="439"/>
      <c r="F11" s="439"/>
      <c r="H11" s="137" t="s">
        <v>78</v>
      </c>
      <c r="I11" s="180"/>
      <c r="J11" s="191"/>
      <c r="K11" s="47" t="s">
        <v>79</v>
      </c>
      <c r="L11" s="186"/>
      <c r="M11" s="47" t="s">
        <v>80</v>
      </c>
    </row>
    <row r="12" spans="1:13" ht="21" x14ac:dyDescent="0.25">
      <c r="A12" s="386" t="s">
        <v>0</v>
      </c>
      <c r="B12" s="386"/>
      <c r="C12" s="386"/>
      <c r="D12" s="386"/>
      <c r="E12" s="386"/>
      <c r="F12" s="386"/>
      <c r="G12" s="108"/>
      <c r="H12" s="138" t="s">
        <v>30</v>
      </c>
      <c r="I12" s="179"/>
      <c r="J12" s="190"/>
      <c r="K12" s="114" t="s">
        <v>81</v>
      </c>
      <c r="L12" s="186"/>
      <c r="M12" s="114" t="s">
        <v>82</v>
      </c>
    </row>
    <row r="13" spans="1:13" ht="18.75" x14ac:dyDescent="0.25">
      <c r="A13" s="442"/>
      <c r="B13" s="442"/>
      <c r="C13" s="443" t="s">
        <v>122</v>
      </c>
      <c r="D13" s="443"/>
      <c r="E13" s="443"/>
      <c r="F13" s="139"/>
      <c r="I13" s="143"/>
      <c r="J13" s="151"/>
      <c r="L13" s="186"/>
    </row>
    <row r="14" spans="1:13" ht="28.5" x14ac:dyDescent="0.45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123</v>
      </c>
      <c r="H14" s="436" t="s">
        <v>0</v>
      </c>
      <c r="I14" s="436"/>
      <c r="J14" s="436"/>
      <c r="K14" s="436"/>
      <c r="L14" s="436"/>
    </row>
    <row r="15" spans="1:13" ht="18.75" x14ac:dyDescent="0.25">
      <c r="A15" s="135">
        <v>1</v>
      </c>
      <c r="B15" s="202">
        <v>45327</v>
      </c>
      <c r="C15" s="188" t="s">
        <v>151</v>
      </c>
      <c r="D15" s="108" t="s">
        <v>135</v>
      </c>
      <c r="E15" s="108">
        <v>150</v>
      </c>
      <c r="F15" s="108" t="s">
        <v>165</v>
      </c>
      <c r="J15" t="s">
        <v>70</v>
      </c>
    </row>
    <row r="16" spans="1:13" ht="27.95" customHeight="1" x14ac:dyDescent="0.25">
      <c r="B16"/>
      <c r="C16"/>
      <c r="E16"/>
    </row>
    <row r="17" spans="1:13" x14ac:dyDescent="0.25">
      <c r="A17" s="124"/>
      <c r="B17" s="187"/>
      <c r="C17" s="189"/>
      <c r="D17" s="108" t="s">
        <v>23</v>
      </c>
      <c r="E17" s="48">
        <f>SUM(E15:E15)</f>
        <v>150</v>
      </c>
      <c r="F17" s="108"/>
      <c r="H17" s="410" t="s">
        <v>36</v>
      </c>
      <c r="I17" s="412"/>
      <c r="J17" s="102" t="s">
        <v>68</v>
      </c>
      <c r="K17" s="102" t="s">
        <v>131</v>
      </c>
      <c r="L17" s="102" t="s">
        <v>56</v>
      </c>
    </row>
    <row r="18" spans="1:13" x14ac:dyDescent="0.25">
      <c r="H18" s="440"/>
      <c r="I18" s="441"/>
      <c r="J18" s="102"/>
      <c r="K18" s="102"/>
      <c r="L18" s="102"/>
    </row>
    <row r="19" spans="1:13" x14ac:dyDescent="0.25">
      <c r="A19" s="114"/>
      <c r="B19" s="179" t="s">
        <v>128</v>
      </c>
      <c r="C19" s="190"/>
      <c r="D19" s="114"/>
      <c r="E19" s="185"/>
      <c r="F19" s="114"/>
      <c r="L19" s="102"/>
    </row>
    <row r="20" spans="1:13" x14ac:dyDescent="0.25">
      <c r="A20" s="137" t="s">
        <v>78</v>
      </c>
      <c r="B20" s="180"/>
      <c r="C20" s="191"/>
      <c r="D20" s="47" t="s">
        <v>79</v>
      </c>
      <c r="F20" s="47" t="s">
        <v>80</v>
      </c>
      <c r="K20" s="102" t="s">
        <v>23</v>
      </c>
      <c r="L20" s="102">
        <v>500</v>
      </c>
    </row>
    <row r="21" spans="1:13" x14ac:dyDescent="0.25">
      <c r="A21" s="138" t="s">
        <v>30</v>
      </c>
      <c r="B21" s="179"/>
      <c r="C21" s="190"/>
      <c r="D21" s="114" t="s">
        <v>81</v>
      </c>
      <c r="F21" s="114" t="s">
        <v>82</v>
      </c>
    </row>
    <row r="22" spans="1:13" x14ac:dyDescent="0.25">
      <c r="H22" s="137"/>
      <c r="I22" s="180"/>
      <c r="J22" s="47"/>
      <c r="L22" s="47"/>
    </row>
    <row r="23" spans="1:13" x14ac:dyDescent="0.25">
      <c r="H23" s="138"/>
      <c r="I23" s="179"/>
      <c r="J23" s="114"/>
      <c r="L23" s="114"/>
    </row>
    <row r="24" spans="1:13" x14ac:dyDescent="0.25">
      <c r="H24" s="137" t="s">
        <v>78</v>
      </c>
      <c r="I24" s="180"/>
      <c r="J24" s="47" t="s">
        <v>79</v>
      </c>
      <c r="L24" s="47" t="s">
        <v>80</v>
      </c>
    </row>
    <row r="25" spans="1:13" x14ac:dyDescent="0.25">
      <c r="H25" s="138" t="s">
        <v>30</v>
      </c>
      <c r="I25" s="179"/>
      <c r="J25" s="114" t="s">
        <v>81</v>
      </c>
      <c r="L25" s="114" t="s">
        <v>82</v>
      </c>
    </row>
    <row r="28" spans="1:13" ht="28.5" x14ac:dyDescent="0.45">
      <c r="H28" s="436" t="s">
        <v>0</v>
      </c>
      <c r="I28" s="436"/>
      <c r="J28" s="436"/>
      <c r="K28" s="436"/>
      <c r="L28" s="436"/>
    </row>
    <row r="29" spans="1:13" x14ac:dyDescent="0.25">
      <c r="J29" t="s">
        <v>268</v>
      </c>
    </row>
    <row r="31" spans="1:13" x14ac:dyDescent="0.25">
      <c r="H31" s="410" t="s">
        <v>36</v>
      </c>
      <c r="I31" s="412"/>
      <c r="J31" s="102" t="s">
        <v>68</v>
      </c>
      <c r="K31" s="102" t="s">
        <v>131</v>
      </c>
      <c r="L31" s="102" t="s">
        <v>56</v>
      </c>
      <c r="M31" s="144" t="s">
        <v>269</v>
      </c>
    </row>
    <row r="32" spans="1:13" x14ac:dyDescent="0.25">
      <c r="H32" s="437">
        <v>45382</v>
      </c>
      <c r="I32" s="438"/>
      <c r="J32" s="209" t="s">
        <v>180</v>
      </c>
      <c r="K32" s="102" t="s">
        <v>135</v>
      </c>
      <c r="L32" s="102">
        <v>330</v>
      </c>
      <c r="M32" t="s">
        <v>270</v>
      </c>
    </row>
    <row r="33" spans="8:12" x14ac:dyDescent="0.25">
      <c r="L33" s="102"/>
    </row>
    <row r="34" spans="8:12" x14ac:dyDescent="0.25">
      <c r="K34" s="102" t="s">
        <v>23</v>
      </c>
      <c r="L34" s="102">
        <v>330</v>
      </c>
    </row>
    <row r="36" spans="8:12" x14ac:dyDescent="0.25">
      <c r="H36" s="137"/>
      <c r="I36" s="180"/>
      <c r="J36" s="47"/>
      <c r="L36" s="47"/>
    </row>
    <row r="37" spans="8:12" x14ac:dyDescent="0.25">
      <c r="H37" s="138"/>
      <c r="I37" s="179"/>
      <c r="J37" s="114"/>
      <c r="L37" s="114"/>
    </row>
    <row r="38" spans="8:12" x14ac:dyDescent="0.25">
      <c r="H38" s="137" t="s">
        <v>78</v>
      </c>
      <c r="I38" s="180"/>
      <c r="J38" s="47" t="s">
        <v>79</v>
      </c>
      <c r="L38" s="47" t="s">
        <v>80</v>
      </c>
    </row>
    <row r="39" spans="8:12" x14ac:dyDescent="0.25">
      <c r="H39" s="138" t="s">
        <v>30</v>
      </c>
      <c r="I39" s="179"/>
      <c r="J39" s="114" t="s">
        <v>81</v>
      </c>
      <c r="L39" s="114" t="s">
        <v>82</v>
      </c>
    </row>
  </sheetData>
  <mergeCells count="16">
    <mergeCell ref="A1:F1"/>
    <mergeCell ref="A2:B2"/>
    <mergeCell ref="C2:E2"/>
    <mergeCell ref="H1:M1"/>
    <mergeCell ref="H2:I2"/>
    <mergeCell ref="J2:L2"/>
    <mergeCell ref="H28:L28"/>
    <mergeCell ref="H31:I31"/>
    <mergeCell ref="H32:I32"/>
    <mergeCell ref="A11:F11"/>
    <mergeCell ref="H18:I18"/>
    <mergeCell ref="H17:I17"/>
    <mergeCell ref="H14:L14"/>
    <mergeCell ref="A12:F12"/>
    <mergeCell ref="A13:B13"/>
    <mergeCell ref="C13:E13"/>
  </mergeCells>
  <phoneticPr fontId="34" type="noConversion"/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54" t="s">
        <v>91</v>
      </c>
      <c r="B1" s="455"/>
      <c r="C1" s="455"/>
      <c r="D1" s="456"/>
      <c r="F1" s="446" t="s">
        <v>106</v>
      </c>
      <c r="G1" s="447"/>
      <c r="H1" s="447"/>
      <c r="I1" s="448"/>
    </row>
    <row r="2" spans="1:9" ht="18.75" x14ac:dyDescent="0.3">
      <c r="A2" s="457" t="s">
        <v>92</v>
      </c>
      <c r="B2" s="450"/>
      <c r="C2" s="450"/>
      <c r="D2" s="458"/>
      <c r="F2" s="449" t="s">
        <v>92</v>
      </c>
      <c r="G2" s="450"/>
      <c r="H2" s="450"/>
      <c r="I2" s="451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52" t="s">
        <v>23</v>
      </c>
      <c r="G12" s="453"/>
      <c r="H12" s="453"/>
      <c r="I12" s="112"/>
    </row>
    <row r="13" spans="1:9" ht="21" x14ac:dyDescent="0.25">
      <c r="A13" s="459" t="s">
        <v>23</v>
      </c>
      <c r="B13" s="453"/>
      <c r="C13" s="453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46" t="s">
        <v>91</v>
      </c>
      <c r="B23" s="447"/>
      <c r="C23" s="447"/>
      <c r="D23" s="448"/>
      <c r="F23" s="162"/>
      <c r="G23" s="129"/>
      <c r="H23" s="129"/>
      <c r="I23" s="130"/>
    </row>
    <row r="24" spans="1:9" ht="18.75" x14ac:dyDescent="0.3">
      <c r="A24" s="449" t="s">
        <v>92</v>
      </c>
      <c r="B24" s="450"/>
      <c r="C24" s="450"/>
      <c r="D24" s="451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52" t="s">
        <v>23</v>
      </c>
      <c r="B34" s="453"/>
      <c r="C34" s="453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44"/>
      <c r="B36" s="389"/>
      <c r="C36" s="389"/>
      <c r="D36" s="445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46" t="s">
        <v>109</v>
      </c>
      <c r="B1" s="447"/>
      <c r="C1" s="447"/>
      <c r="D1" s="447"/>
      <c r="E1" s="447"/>
      <c r="F1" s="448"/>
      <c r="H1" s="446" t="s">
        <v>113</v>
      </c>
      <c r="I1" s="447"/>
      <c r="J1" s="447"/>
      <c r="K1" s="447"/>
      <c r="L1" s="447"/>
      <c r="M1" s="448"/>
    </row>
    <row r="2" spans="1:13" ht="18.75" x14ac:dyDescent="0.3">
      <c r="A2" s="449" t="s">
        <v>92</v>
      </c>
      <c r="B2" s="450"/>
      <c r="C2" s="450"/>
      <c r="D2" s="450"/>
      <c r="E2" s="450"/>
      <c r="F2" s="451"/>
      <c r="H2" s="449" t="s">
        <v>92</v>
      </c>
      <c r="I2" s="450"/>
      <c r="J2" s="450"/>
      <c r="K2" s="450"/>
      <c r="L2" s="450"/>
      <c r="M2" s="451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52" t="s">
        <v>23</v>
      </c>
      <c r="I7" s="453"/>
      <c r="J7" s="453"/>
      <c r="K7" s="453"/>
      <c r="L7" s="460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52" t="s">
        <v>23</v>
      </c>
      <c r="B9" s="453"/>
      <c r="C9" s="453"/>
      <c r="D9" s="453"/>
      <c r="E9" s="460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8"/>
  <sheetViews>
    <sheetView zoomScale="75" zoomScaleNormal="75" workbookViewId="0">
      <pane xSplit="12" ySplit="4" topLeftCell="M42" activePane="bottomRight" state="frozen"/>
      <selection pane="topRight" activeCell="M1" sqref="M1"/>
      <selection pane="bottomLeft" activeCell="A5" sqref="A5"/>
      <selection pane="bottomRight" sqref="A1:L52"/>
    </sheetView>
  </sheetViews>
  <sheetFormatPr defaultRowHeight="15" x14ac:dyDescent="0.25"/>
  <cols>
    <col min="1" max="1" width="24.42578125" style="242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8" customWidth="1"/>
    <col min="10" max="10" width="13.28515625" customWidth="1"/>
    <col min="11" max="11" width="13.140625" customWidth="1"/>
    <col min="12" max="12" width="14.85546875" style="242" customWidth="1"/>
  </cols>
  <sheetData>
    <row r="1" spans="1:13" s="124" customFormat="1" ht="20.25" x14ac:dyDescent="0.25">
      <c r="A1" s="370" t="s">
        <v>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3" s="124" customFormat="1" ht="20.25" x14ac:dyDescent="0.25">
      <c r="A2" s="269"/>
      <c r="B2" s="1"/>
      <c r="C2" s="270"/>
      <c r="D2" s="270"/>
      <c r="E2" s="270"/>
      <c r="F2" s="270"/>
      <c r="G2" s="370" t="s">
        <v>35</v>
      </c>
      <c r="H2" s="370"/>
      <c r="I2" s="370"/>
      <c r="J2" s="370"/>
      <c r="K2" s="370"/>
      <c r="L2" s="7"/>
    </row>
    <row r="3" spans="1:13" s="124" customFormat="1" ht="40.5" x14ac:dyDescent="0.25">
      <c r="A3" s="271" t="s">
        <v>36</v>
      </c>
      <c r="B3" s="222" t="s">
        <v>37</v>
      </c>
      <c r="C3" s="222" t="s">
        <v>38</v>
      </c>
      <c r="D3" s="222" t="s">
        <v>39</v>
      </c>
      <c r="E3" s="222" t="s">
        <v>48</v>
      </c>
      <c r="F3" s="222" t="s">
        <v>49</v>
      </c>
      <c r="G3" s="222" t="s">
        <v>116</v>
      </c>
      <c r="H3" s="222" t="s">
        <v>50</v>
      </c>
      <c r="I3" s="222" t="s">
        <v>45</v>
      </c>
      <c r="J3" s="222" t="s">
        <v>46</v>
      </c>
      <c r="K3" s="222" t="s">
        <v>47</v>
      </c>
      <c r="L3" s="8" t="s">
        <v>23</v>
      </c>
    </row>
    <row r="4" spans="1:13" s="293" customFormat="1" ht="20.25" x14ac:dyDescent="0.25">
      <c r="A4" s="291"/>
      <c r="B4" s="292"/>
      <c r="C4" s="292"/>
      <c r="D4" s="292">
        <f>SUM(D5:D90)</f>
        <v>9797</v>
      </c>
      <c r="E4" s="292">
        <f>SUM(E5:E10)</f>
        <v>200</v>
      </c>
      <c r="F4" s="292">
        <f>SUM(F5:F90)</f>
        <v>39100</v>
      </c>
      <c r="G4" s="292"/>
      <c r="H4" s="292">
        <f>SUM(H5:H90)</f>
        <v>840</v>
      </c>
      <c r="I4" s="292">
        <f>SUM(I6:I10)</f>
        <v>0</v>
      </c>
      <c r="J4" s="292">
        <f>SUM(J6:J103)</f>
        <v>700</v>
      </c>
      <c r="K4" s="292">
        <f>SUM(K6:K100)</f>
        <v>330</v>
      </c>
      <c r="L4" s="292">
        <f>SUM(E4,F4,H4,I4,J4,K4)</f>
        <v>41170</v>
      </c>
    </row>
    <row r="5" spans="1:13" s="284" customFormat="1" ht="21" x14ac:dyDescent="0.25">
      <c r="A5" s="290">
        <v>45372</v>
      </c>
      <c r="B5" s="297">
        <v>55121</v>
      </c>
      <c r="C5" s="294" t="s">
        <v>170</v>
      </c>
      <c r="D5" s="298">
        <v>14</v>
      </c>
      <c r="E5" s="364">
        <v>200</v>
      </c>
      <c r="F5" s="374">
        <v>5500</v>
      </c>
      <c r="G5" s="371" t="s">
        <v>179</v>
      </c>
      <c r="H5" s="374"/>
      <c r="I5" s="374"/>
      <c r="J5" s="283"/>
      <c r="K5" s="283"/>
      <c r="L5" s="272">
        <f>SUM(F5:H5)</f>
        <v>5500</v>
      </c>
    </row>
    <row r="6" spans="1:13" s="282" customFormat="1" ht="25.5" customHeight="1" x14ac:dyDescent="0.25">
      <c r="A6" s="290">
        <v>45372</v>
      </c>
      <c r="B6" s="285">
        <v>55092</v>
      </c>
      <c r="C6" s="286" t="s">
        <v>171</v>
      </c>
      <c r="D6" s="286">
        <v>500</v>
      </c>
      <c r="E6" s="365"/>
      <c r="F6" s="375"/>
      <c r="G6" s="372"/>
      <c r="H6" s="375"/>
      <c r="I6" s="375"/>
      <c r="J6" s="281"/>
      <c r="K6" s="281"/>
      <c r="L6" s="272">
        <f t="shared" ref="L6:L58" si="0">SUM(F6:H6)</f>
        <v>0</v>
      </c>
    </row>
    <row r="7" spans="1:13" s="282" customFormat="1" ht="20.25" x14ac:dyDescent="0.25">
      <c r="A7" s="290">
        <v>45372</v>
      </c>
      <c r="B7" s="285" t="s">
        <v>168</v>
      </c>
      <c r="C7" s="286" t="s">
        <v>172</v>
      </c>
      <c r="D7" s="286">
        <v>95</v>
      </c>
      <c r="E7" s="365"/>
      <c r="F7" s="375"/>
      <c r="G7" s="372"/>
      <c r="H7" s="375"/>
      <c r="I7" s="375"/>
      <c r="J7" s="281"/>
      <c r="K7" s="281"/>
      <c r="L7" s="272">
        <f t="shared" si="0"/>
        <v>0</v>
      </c>
    </row>
    <row r="8" spans="1:13" s="282" customFormat="1" ht="20.25" x14ac:dyDescent="0.25">
      <c r="A8" s="290">
        <v>45372</v>
      </c>
      <c r="B8" s="286">
        <v>55187</v>
      </c>
      <c r="C8" s="286" t="s">
        <v>173</v>
      </c>
      <c r="D8" s="299">
        <v>12</v>
      </c>
      <c r="E8" s="365"/>
      <c r="F8" s="375"/>
      <c r="G8" s="372"/>
      <c r="H8" s="375"/>
      <c r="I8" s="375"/>
      <c r="J8" s="7">
        <v>100</v>
      </c>
      <c r="K8" s="281"/>
      <c r="L8" s="272">
        <f t="shared" si="0"/>
        <v>0</v>
      </c>
    </row>
    <row r="9" spans="1:13" s="282" customFormat="1" ht="28.5" customHeight="1" x14ac:dyDescent="0.25">
      <c r="A9" s="290">
        <v>45372</v>
      </c>
      <c r="B9" s="286">
        <v>55162</v>
      </c>
      <c r="C9" s="286" t="s">
        <v>174</v>
      </c>
      <c r="D9" s="300">
        <v>4</v>
      </c>
      <c r="E9" s="365"/>
      <c r="F9" s="375"/>
      <c r="G9" s="372"/>
      <c r="H9" s="375"/>
      <c r="I9" s="375"/>
      <c r="J9" s="281"/>
      <c r="K9" s="281"/>
      <c r="L9" s="272">
        <f t="shared" si="0"/>
        <v>0</v>
      </c>
    </row>
    <row r="10" spans="1:13" s="282" customFormat="1" ht="25.5" customHeight="1" thickBot="1" x14ac:dyDescent="0.3">
      <c r="A10" s="290">
        <v>45372</v>
      </c>
      <c r="B10" s="287">
        <v>55157</v>
      </c>
      <c r="C10" s="295" t="s">
        <v>175</v>
      </c>
      <c r="D10" s="289">
        <v>25</v>
      </c>
      <c r="E10" s="365"/>
      <c r="F10" s="375"/>
      <c r="G10" s="372"/>
      <c r="H10" s="375"/>
      <c r="I10" s="375"/>
      <c r="J10" s="281"/>
      <c r="K10" s="281"/>
      <c r="L10" s="272">
        <f t="shared" si="0"/>
        <v>0</v>
      </c>
    </row>
    <row r="11" spans="1:13" s="282" customFormat="1" ht="39.75" customHeight="1" thickBot="1" x14ac:dyDescent="0.3">
      <c r="A11" s="290">
        <v>45372</v>
      </c>
      <c r="B11" s="288">
        <v>55192</v>
      </c>
      <c r="C11" s="296" t="s">
        <v>176</v>
      </c>
      <c r="D11" s="301">
        <v>504</v>
      </c>
      <c r="E11" s="366"/>
      <c r="F11" s="376"/>
      <c r="G11" s="373"/>
      <c r="H11" s="376"/>
      <c r="I11" s="376"/>
      <c r="J11" s="281"/>
      <c r="K11" s="281"/>
      <c r="L11" s="272">
        <f t="shared" si="0"/>
        <v>0</v>
      </c>
    </row>
    <row r="12" spans="1:13" s="282" customFormat="1" ht="36" customHeight="1" x14ac:dyDescent="0.25">
      <c r="A12" s="290">
        <v>45372</v>
      </c>
      <c r="B12" s="209" t="s">
        <v>169</v>
      </c>
      <c r="C12" s="209" t="s">
        <v>177</v>
      </c>
      <c r="D12" s="289">
        <v>12</v>
      </c>
      <c r="E12" s="272"/>
      <c r="F12" s="272">
        <v>100</v>
      </c>
      <c r="G12" s="272" t="s">
        <v>127</v>
      </c>
      <c r="H12" s="7">
        <v>100</v>
      </c>
      <c r="I12" s="7"/>
      <c r="J12" s="7"/>
      <c r="K12" s="7"/>
      <c r="L12" s="272">
        <f t="shared" si="0"/>
        <v>200</v>
      </c>
      <c r="M12" s="198"/>
    </row>
    <row r="13" spans="1:13" s="282" customFormat="1" ht="48.75" customHeight="1" x14ac:dyDescent="0.25">
      <c r="A13" s="290">
        <v>45374</v>
      </c>
      <c r="B13" s="286">
        <v>55263</v>
      </c>
      <c r="C13" s="286" t="s">
        <v>178</v>
      </c>
      <c r="D13" s="286">
        <v>13</v>
      </c>
      <c r="E13" s="272"/>
      <c r="F13" s="272">
        <v>120</v>
      </c>
      <c r="G13" s="272" t="s">
        <v>194</v>
      </c>
      <c r="H13" s="7">
        <v>120</v>
      </c>
      <c r="I13" s="7"/>
      <c r="J13" s="7"/>
      <c r="K13" s="7"/>
      <c r="L13" s="272">
        <f t="shared" si="0"/>
        <v>240</v>
      </c>
      <c r="M13" s="198"/>
    </row>
    <row r="14" spans="1:13" s="282" customFormat="1" ht="27.75" customHeight="1" x14ac:dyDescent="0.25">
      <c r="A14" s="290">
        <v>45375</v>
      </c>
      <c r="B14" s="297">
        <v>55294</v>
      </c>
      <c r="C14" s="307" t="s">
        <v>186</v>
      </c>
      <c r="D14" s="308">
        <v>2</v>
      </c>
      <c r="E14" s="272"/>
      <c r="F14" s="364">
        <v>5500</v>
      </c>
      <c r="G14" s="364" t="s">
        <v>179</v>
      </c>
      <c r="H14" s="7"/>
      <c r="I14" s="7"/>
      <c r="J14" s="367"/>
      <c r="K14" s="7"/>
      <c r="L14" s="272">
        <f t="shared" si="0"/>
        <v>5500</v>
      </c>
      <c r="M14" s="198"/>
    </row>
    <row r="15" spans="1:13" s="282" customFormat="1" ht="26.25" customHeight="1" x14ac:dyDescent="0.25">
      <c r="A15" s="290">
        <v>45375</v>
      </c>
      <c r="B15" s="285" t="s">
        <v>183</v>
      </c>
      <c r="C15" s="286" t="s">
        <v>187</v>
      </c>
      <c r="D15" s="286">
        <v>4</v>
      </c>
      <c r="E15" s="272"/>
      <c r="F15" s="365"/>
      <c r="G15" s="365"/>
      <c r="H15" s="7"/>
      <c r="I15" s="7"/>
      <c r="J15" s="368"/>
      <c r="K15" s="7"/>
      <c r="L15" s="272">
        <f t="shared" si="0"/>
        <v>0</v>
      </c>
      <c r="M15" s="198"/>
    </row>
    <row r="16" spans="1:13" s="282" customFormat="1" ht="28.5" customHeight="1" x14ac:dyDescent="0.25">
      <c r="A16" s="290">
        <v>45375</v>
      </c>
      <c r="B16" s="285" t="s">
        <v>184</v>
      </c>
      <c r="C16" s="286" t="s">
        <v>188</v>
      </c>
      <c r="D16" s="286">
        <v>648</v>
      </c>
      <c r="E16" s="272"/>
      <c r="F16" s="365"/>
      <c r="G16" s="365"/>
      <c r="H16" s="7"/>
      <c r="I16" s="7"/>
      <c r="J16" s="368"/>
      <c r="K16" s="7"/>
      <c r="L16" s="272">
        <f t="shared" si="0"/>
        <v>0</v>
      </c>
      <c r="M16" s="198"/>
    </row>
    <row r="17" spans="1:13" s="282" customFormat="1" ht="20.25" x14ac:dyDescent="0.3">
      <c r="A17" s="290">
        <v>45375</v>
      </c>
      <c r="B17" s="285">
        <v>55291</v>
      </c>
      <c r="C17" s="286" t="s">
        <v>189</v>
      </c>
      <c r="D17" s="286">
        <v>480</v>
      </c>
      <c r="E17" s="272"/>
      <c r="F17" s="365"/>
      <c r="G17" s="365"/>
      <c r="H17" s="7"/>
      <c r="I17" s="302"/>
      <c r="J17" s="368"/>
      <c r="K17" s="303"/>
      <c r="L17" s="272">
        <f t="shared" si="0"/>
        <v>0</v>
      </c>
      <c r="M17" s="198"/>
    </row>
    <row r="18" spans="1:13" s="282" customFormat="1" ht="20.25" x14ac:dyDescent="0.3">
      <c r="A18" s="290">
        <v>45375</v>
      </c>
      <c r="B18" s="285" t="s">
        <v>185</v>
      </c>
      <c r="C18" s="286" t="s">
        <v>189</v>
      </c>
      <c r="D18" s="286">
        <v>480</v>
      </c>
      <c r="E18" s="272"/>
      <c r="F18" s="366"/>
      <c r="G18" s="366"/>
      <c r="H18" s="7"/>
      <c r="I18" s="303"/>
      <c r="J18" s="369"/>
      <c r="K18" s="303"/>
      <c r="L18" s="272">
        <f t="shared" si="0"/>
        <v>0</v>
      </c>
      <c r="M18" s="198"/>
    </row>
    <row r="19" spans="1:13" s="282" customFormat="1" ht="51.75" customHeight="1" x14ac:dyDescent="0.3">
      <c r="A19" s="290">
        <v>45376</v>
      </c>
      <c r="B19" s="297">
        <v>55317</v>
      </c>
      <c r="C19" s="294" t="s">
        <v>198</v>
      </c>
      <c r="D19" s="298">
        <v>461</v>
      </c>
      <c r="E19" s="272"/>
      <c r="F19" s="364">
        <v>5600</v>
      </c>
      <c r="G19" s="364" t="s">
        <v>204</v>
      </c>
      <c r="H19" s="7"/>
      <c r="I19" s="303"/>
      <c r="J19" s="303"/>
      <c r="K19" s="303"/>
      <c r="L19" s="272">
        <f t="shared" si="0"/>
        <v>5600</v>
      </c>
      <c r="M19" s="198"/>
    </row>
    <row r="20" spans="1:13" s="282" customFormat="1" ht="53.25" customHeight="1" x14ac:dyDescent="0.3">
      <c r="A20" s="290">
        <v>45376</v>
      </c>
      <c r="B20" s="285" t="s">
        <v>196</v>
      </c>
      <c r="C20" s="286" t="s">
        <v>199</v>
      </c>
      <c r="D20" s="286">
        <v>12</v>
      </c>
      <c r="E20" s="272"/>
      <c r="F20" s="365"/>
      <c r="G20" s="365"/>
      <c r="H20" s="7"/>
      <c r="I20" s="303"/>
      <c r="J20" s="303"/>
      <c r="K20" s="303"/>
      <c r="L20" s="272">
        <f t="shared" si="0"/>
        <v>0</v>
      </c>
      <c r="M20" s="198"/>
    </row>
    <row r="21" spans="1:13" s="282" customFormat="1" ht="55.5" customHeight="1" x14ac:dyDescent="0.3">
      <c r="A21" s="290">
        <v>45376</v>
      </c>
      <c r="B21" s="285">
        <v>55319</v>
      </c>
      <c r="C21" s="286" t="s">
        <v>200</v>
      </c>
      <c r="D21" s="286">
        <v>30</v>
      </c>
      <c r="E21" s="304"/>
      <c r="F21" s="365"/>
      <c r="G21" s="365"/>
      <c r="H21" s="305"/>
      <c r="I21" s="306"/>
      <c r="J21" s="306">
        <v>200</v>
      </c>
      <c r="K21" s="306"/>
      <c r="L21" s="272">
        <f t="shared" si="0"/>
        <v>0</v>
      </c>
      <c r="M21" s="198"/>
    </row>
    <row r="22" spans="1:13" s="282" customFormat="1" ht="51.75" customHeight="1" x14ac:dyDescent="0.3">
      <c r="A22" s="290">
        <v>45376</v>
      </c>
      <c r="B22" s="285">
        <v>55378</v>
      </c>
      <c r="C22" s="286" t="s">
        <v>201</v>
      </c>
      <c r="D22" s="286">
        <v>45</v>
      </c>
      <c r="E22" s="304"/>
      <c r="F22" s="365"/>
      <c r="G22" s="365"/>
      <c r="H22" s="305"/>
      <c r="I22" s="306"/>
      <c r="J22" s="306"/>
      <c r="K22" s="306"/>
      <c r="L22" s="272">
        <f t="shared" si="0"/>
        <v>0</v>
      </c>
      <c r="M22" s="198"/>
    </row>
    <row r="23" spans="1:13" s="282" customFormat="1" ht="33" customHeight="1" x14ac:dyDescent="0.3">
      <c r="A23" s="290">
        <v>45376</v>
      </c>
      <c r="B23" s="285" t="s">
        <v>197</v>
      </c>
      <c r="C23" s="286" t="s">
        <v>202</v>
      </c>
      <c r="D23" s="286">
        <v>12</v>
      </c>
      <c r="E23" s="304"/>
      <c r="F23" s="366"/>
      <c r="G23" s="366"/>
      <c r="H23" s="305"/>
      <c r="I23" s="306"/>
      <c r="J23" s="306"/>
      <c r="K23" s="306"/>
      <c r="L23" s="272">
        <f t="shared" si="0"/>
        <v>0</v>
      </c>
      <c r="M23" s="198"/>
    </row>
    <row r="24" spans="1:13" s="317" customFormat="1" ht="70.5" customHeight="1" x14ac:dyDescent="0.3">
      <c r="A24" s="290">
        <v>45378</v>
      </c>
      <c r="B24" s="310">
        <v>55280</v>
      </c>
      <c r="C24" s="311" t="s">
        <v>203</v>
      </c>
      <c r="D24" s="311">
        <v>746</v>
      </c>
      <c r="E24" s="312"/>
      <c r="F24" s="312">
        <v>800</v>
      </c>
      <c r="G24" s="312" t="s">
        <v>235</v>
      </c>
      <c r="H24" s="313"/>
      <c r="I24" s="314"/>
      <c r="J24" s="314"/>
      <c r="K24" s="314"/>
      <c r="L24" s="315">
        <f t="shared" si="0"/>
        <v>800</v>
      </c>
      <c r="M24" s="316"/>
    </row>
    <row r="25" spans="1:13" s="328" customFormat="1" ht="30" x14ac:dyDescent="0.25">
      <c r="A25" s="322">
        <v>45378</v>
      </c>
      <c r="B25" s="329">
        <v>55569</v>
      </c>
      <c r="C25" s="330" t="s">
        <v>207</v>
      </c>
      <c r="D25" s="329">
        <v>95</v>
      </c>
      <c r="E25" s="323"/>
      <c r="F25" s="358">
        <v>1050</v>
      </c>
      <c r="G25" s="358" t="s">
        <v>127</v>
      </c>
      <c r="H25" s="361">
        <v>240</v>
      </c>
      <c r="I25" s="324"/>
      <c r="J25" s="325"/>
      <c r="K25" s="325"/>
      <c r="L25" s="326">
        <f>SUM(F25:H25)</f>
        <v>1290</v>
      </c>
      <c r="M25" s="327"/>
    </row>
    <row r="26" spans="1:13" s="282" customFormat="1" ht="20.25" x14ac:dyDescent="0.25">
      <c r="A26" s="331">
        <v>45378</v>
      </c>
      <c r="B26" s="332">
        <v>55572</v>
      </c>
      <c r="C26" s="333" t="s">
        <v>208</v>
      </c>
      <c r="D26" s="333">
        <v>1</v>
      </c>
      <c r="E26" s="261"/>
      <c r="F26" s="359"/>
      <c r="G26" s="359"/>
      <c r="H26" s="362"/>
      <c r="I26" s="262"/>
      <c r="J26" s="263"/>
      <c r="K26" s="263"/>
      <c r="L26" s="272">
        <f>SUM(F26:H26)</f>
        <v>0</v>
      </c>
      <c r="M26" s="198"/>
    </row>
    <row r="27" spans="1:13" s="282" customFormat="1" ht="30" x14ac:dyDescent="0.25">
      <c r="A27" s="290">
        <v>45378</v>
      </c>
      <c r="B27" s="285">
        <v>55570</v>
      </c>
      <c r="C27" s="286" t="s">
        <v>209</v>
      </c>
      <c r="D27" s="286">
        <v>4</v>
      </c>
      <c r="E27" s="261"/>
      <c r="F27" s="360"/>
      <c r="G27" s="360"/>
      <c r="H27" s="363"/>
      <c r="I27" s="262"/>
      <c r="J27" s="263"/>
      <c r="K27" s="263"/>
      <c r="L27" s="272">
        <f>SUM(F27:H27)</f>
        <v>0</v>
      </c>
      <c r="M27" s="198"/>
    </row>
    <row r="28" spans="1:13" s="282" customFormat="1" ht="20.25" x14ac:dyDescent="0.25">
      <c r="A28" s="290">
        <v>45378</v>
      </c>
      <c r="B28" s="285" t="s">
        <v>211</v>
      </c>
      <c r="C28" s="286" t="s">
        <v>210</v>
      </c>
      <c r="D28" s="47">
        <v>56</v>
      </c>
      <c r="E28" s="261"/>
      <c r="F28" s="304">
        <v>400</v>
      </c>
      <c r="G28" s="304" t="s">
        <v>194</v>
      </c>
      <c r="H28" s="309">
        <v>200</v>
      </c>
      <c r="I28" s="262"/>
      <c r="J28" s="263"/>
      <c r="K28" s="263"/>
      <c r="L28" s="272">
        <f t="shared" si="0"/>
        <v>600</v>
      </c>
      <c r="M28" s="198"/>
    </row>
    <row r="29" spans="1:13" s="282" customFormat="1" ht="20.25" x14ac:dyDescent="0.25">
      <c r="A29" s="290">
        <v>45378</v>
      </c>
      <c r="B29" s="285">
        <v>55566</v>
      </c>
      <c r="C29" s="286" t="s">
        <v>212</v>
      </c>
      <c r="D29" s="286">
        <v>15</v>
      </c>
      <c r="E29" s="261"/>
      <c r="F29" s="358">
        <v>50</v>
      </c>
      <c r="G29" s="358" t="s">
        <v>180</v>
      </c>
      <c r="H29" s="361">
        <v>50</v>
      </c>
      <c r="I29" s="262"/>
      <c r="J29" s="263"/>
      <c r="K29" s="263"/>
      <c r="L29" s="272">
        <f t="shared" si="0"/>
        <v>100</v>
      </c>
      <c r="M29" s="198"/>
    </row>
    <row r="30" spans="1:13" s="282" customFormat="1" ht="20.25" x14ac:dyDescent="0.25">
      <c r="A30" s="290">
        <v>45378</v>
      </c>
      <c r="B30" s="285" t="s">
        <v>214</v>
      </c>
      <c r="C30" s="286" t="s">
        <v>212</v>
      </c>
      <c r="D30" s="286">
        <v>15</v>
      </c>
      <c r="E30" s="261"/>
      <c r="F30" s="360"/>
      <c r="G30" s="360"/>
      <c r="H30" s="363"/>
      <c r="I30" s="262"/>
      <c r="J30" s="263"/>
      <c r="K30" s="263"/>
      <c r="L30" s="272">
        <f t="shared" si="0"/>
        <v>0</v>
      </c>
      <c r="M30" s="198"/>
    </row>
    <row r="31" spans="1:13" s="282" customFormat="1" ht="30" x14ac:dyDescent="0.25">
      <c r="A31" s="290">
        <v>45378</v>
      </c>
      <c r="B31" s="285" t="s">
        <v>215</v>
      </c>
      <c r="C31" s="286" t="s">
        <v>213</v>
      </c>
      <c r="D31" s="299">
        <v>12</v>
      </c>
      <c r="E31" s="261"/>
      <c r="F31" s="304">
        <v>30</v>
      </c>
      <c r="G31" s="304" t="s">
        <v>124</v>
      </c>
      <c r="H31" s="309">
        <v>30</v>
      </c>
      <c r="I31" s="262"/>
      <c r="J31" s="263"/>
      <c r="K31" s="263"/>
      <c r="L31" s="272">
        <f t="shared" si="0"/>
        <v>60</v>
      </c>
      <c r="M31" s="198"/>
    </row>
    <row r="32" spans="1:13" s="317" customFormat="1" ht="20.25" customHeight="1" x14ac:dyDescent="0.25">
      <c r="A32" s="290">
        <v>45379</v>
      </c>
      <c r="B32" s="297" t="s">
        <v>221</v>
      </c>
      <c r="C32" s="294" t="s">
        <v>226</v>
      </c>
      <c r="D32" s="297">
        <v>1254</v>
      </c>
      <c r="E32" s="318"/>
      <c r="F32" s="358">
        <v>5500</v>
      </c>
      <c r="G32" s="358" t="s">
        <v>236</v>
      </c>
      <c r="H32" s="361"/>
      <c r="I32" s="319"/>
      <c r="J32" s="356">
        <v>200</v>
      </c>
      <c r="K32" s="320"/>
      <c r="L32" s="315">
        <f t="shared" si="0"/>
        <v>5500</v>
      </c>
      <c r="M32" s="316"/>
    </row>
    <row r="33" spans="1:13" s="282" customFormat="1" ht="20.25" x14ac:dyDescent="0.25">
      <c r="A33" s="290">
        <v>45379</v>
      </c>
      <c r="B33" s="285" t="s">
        <v>222</v>
      </c>
      <c r="C33" s="286" t="s">
        <v>227</v>
      </c>
      <c r="D33" s="286">
        <v>25</v>
      </c>
      <c r="E33" s="261"/>
      <c r="F33" s="359"/>
      <c r="G33" s="359"/>
      <c r="H33" s="362"/>
      <c r="I33" s="262"/>
      <c r="J33" s="357"/>
      <c r="K33" s="263"/>
      <c r="L33" s="272">
        <f t="shared" si="0"/>
        <v>0</v>
      </c>
      <c r="M33" s="198"/>
    </row>
    <row r="34" spans="1:13" s="282" customFormat="1" ht="30" x14ac:dyDescent="0.25">
      <c r="A34" s="290">
        <v>45379</v>
      </c>
      <c r="B34" s="285">
        <v>55687</v>
      </c>
      <c r="C34" s="286" t="s">
        <v>228</v>
      </c>
      <c r="D34" s="286">
        <v>6</v>
      </c>
      <c r="E34" s="261"/>
      <c r="F34" s="359"/>
      <c r="G34" s="359"/>
      <c r="H34" s="362"/>
      <c r="I34" s="262"/>
      <c r="J34" s="357"/>
      <c r="K34" s="263"/>
      <c r="L34" s="272">
        <f t="shared" si="0"/>
        <v>0</v>
      </c>
      <c r="M34" s="198"/>
    </row>
    <row r="35" spans="1:13" s="282" customFormat="1" ht="20.25" x14ac:dyDescent="0.25">
      <c r="A35" s="290">
        <v>45379</v>
      </c>
      <c r="B35" s="285" t="s">
        <v>223</v>
      </c>
      <c r="C35" s="286" t="s">
        <v>229</v>
      </c>
      <c r="D35" s="47">
        <v>6</v>
      </c>
      <c r="E35" s="261"/>
      <c r="F35" s="359"/>
      <c r="G35" s="359"/>
      <c r="H35" s="362"/>
      <c r="I35" s="262"/>
      <c r="J35" s="357"/>
      <c r="K35" s="263"/>
      <c r="L35" s="272">
        <f t="shared" si="0"/>
        <v>0</v>
      </c>
      <c r="M35" s="198"/>
    </row>
    <row r="36" spans="1:13" s="282" customFormat="1" ht="20.25" x14ac:dyDescent="0.25">
      <c r="A36" s="290">
        <v>45379</v>
      </c>
      <c r="B36" s="285">
        <v>55681</v>
      </c>
      <c r="C36" s="286" t="s">
        <v>230</v>
      </c>
      <c r="D36" s="286">
        <v>50</v>
      </c>
      <c r="E36" s="261"/>
      <c r="F36" s="359"/>
      <c r="G36" s="359"/>
      <c r="H36" s="362"/>
      <c r="I36" s="262"/>
      <c r="J36" s="357"/>
      <c r="K36" s="263"/>
      <c r="L36" s="272">
        <f t="shared" si="0"/>
        <v>0</v>
      </c>
      <c r="M36" s="198"/>
    </row>
    <row r="37" spans="1:13" s="282" customFormat="1" ht="20.25" x14ac:dyDescent="0.25">
      <c r="A37" s="290">
        <v>45379</v>
      </c>
      <c r="B37" s="285">
        <v>55634</v>
      </c>
      <c r="C37" s="286" t="s">
        <v>231</v>
      </c>
      <c r="D37" s="286">
        <v>480</v>
      </c>
      <c r="E37" s="261"/>
      <c r="F37" s="359"/>
      <c r="G37" s="359"/>
      <c r="H37" s="362"/>
      <c r="I37" s="262"/>
      <c r="J37" s="357"/>
      <c r="K37" s="263"/>
      <c r="L37" s="272">
        <f t="shared" si="0"/>
        <v>0</v>
      </c>
      <c r="M37" s="198"/>
    </row>
    <row r="38" spans="1:13" s="316" customFormat="1" ht="30" x14ac:dyDescent="0.25">
      <c r="A38" s="290">
        <v>45379</v>
      </c>
      <c r="B38" s="310" t="s">
        <v>224</v>
      </c>
      <c r="C38" s="311" t="s">
        <v>232</v>
      </c>
      <c r="D38" s="321">
        <v>450</v>
      </c>
      <c r="E38" s="318"/>
      <c r="F38" s="360"/>
      <c r="G38" s="360"/>
      <c r="H38" s="363"/>
      <c r="I38" s="319"/>
      <c r="J38" s="320"/>
      <c r="K38" s="320"/>
      <c r="L38" s="315">
        <f t="shared" si="0"/>
        <v>0</v>
      </c>
    </row>
    <row r="39" spans="1:13" s="198" customFormat="1" ht="20.25" x14ac:dyDescent="0.25">
      <c r="A39" s="290">
        <v>45379</v>
      </c>
      <c r="B39" s="285" t="s">
        <v>225</v>
      </c>
      <c r="C39" s="286" t="s">
        <v>233</v>
      </c>
      <c r="D39" s="286">
        <v>505</v>
      </c>
      <c r="E39" s="261"/>
      <c r="F39" s="304">
        <v>500</v>
      </c>
      <c r="G39" s="304" t="s">
        <v>234</v>
      </c>
      <c r="H39" s="309">
        <v>50</v>
      </c>
      <c r="I39" s="262"/>
      <c r="J39" s="263"/>
      <c r="K39" s="263"/>
      <c r="L39" s="315">
        <f t="shared" si="0"/>
        <v>550</v>
      </c>
    </row>
    <row r="40" spans="1:13" s="198" customFormat="1" ht="36.75" customHeight="1" thickBot="1" x14ac:dyDescent="0.3">
      <c r="A40" s="336">
        <v>45381</v>
      </c>
      <c r="B40" s="288">
        <v>55756</v>
      </c>
      <c r="C40" s="296" t="s">
        <v>237</v>
      </c>
      <c r="D40" s="335">
        <v>480</v>
      </c>
      <c r="E40" s="261"/>
      <c r="F40" s="358">
        <v>5000</v>
      </c>
      <c r="G40" s="358" t="s">
        <v>204</v>
      </c>
      <c r="H40" s="361"/>
      <c r="I40" s="265"/>
      <c r="J40" s="264"/>
      <c r="K40" s="264"/>
      <c r="L40" s="315">
        <f t="shared" si="0"/>
        <v>5000</v>
      </c>
    </row>
    <row r="41" spans="1:13" s="198" customFormat="1" ht="30.75" thickBot="1" x14ac:dyDescent="0.3">
      <c r="A41" s="336">
        <v>45381</v>
      </c>
      <c r="B41" s="47">
        <v>55795</v>
      </c>
      <c r="C41" s="334" t="s">
        <v>238</v>
      </c>
      <c r="D41" s="335">
        <v>10</v>
      </c>
      <c r="E41" s="261"/>
      <c r="F41" s="359"/>
      <c r="G41" s="359"/>
      <c r="H41" s="362"/>
      <c r="I41" s="265"/>
      <c r="J41" s="264"/>
      <c r="K41" s="264"/>
      <c r="L41" s="315">
        <f t="shared" si="0"/>
        <v>0</v>
      </c>
    </row>
    <row r="42" spans="1:13" s="198" customFormat="1" ht="30" x14ac:dyDescent="0.25">
      <c r="A42" s="336">
        <v>45381</v>
      </c>
      <c r="B42" s="209">
        <v>55789</v>
      </c>
      <c r="C42" s="334" t="s">
        <v>238</v>
      </c>
      <c r="D42" s="289">
        <v>12</v>
      </c>
      <c r="E42" s="261"/>
      <c r="F42" s="360"/>
      <c r="G42" s="360"/>
      <c r="H42" s="363"/>
      <c r="I42" s="265"/>
      <c r="J42" s="264"/>
      <c r="K42" s="264"/>
      <c r="L42" s="272">
        <f t="shared" si="0"/>
        <v>0</v>
      </c>
    </row>
    <row r="43" spans="1:13" s="316" customFormat="1" ht="30" x14ac:dyDescent="0.25">
      <c r="A43" s="339">
        <v>45382</v>
      </c>
      <c r="B43" s="297">
        <v>55892</v>
      </c>
      <c r="C43" s="294" t="s">
        <v>246</v>
      </c>
      <c r="D43" s="321">
        <v>13</v>
      </c>
      <c r="E43" s="318"/>
      <c r="F43" s="377">
        <v>8500</v>
      </c>
      <c r="G43" s="377" t="s">
        <v>204</v>
      </c>
      <c r="H43" s="380"/>
      <c r="I43" s="340"/>
      <c r="J43" s="383">
        <v>200</v>
      </c>
      <c r="K43" s="353">
        <v>330</v>
      </c>
      <c r="L43" s="315">
        <f t="shared" si="0"/>
        <v>8500</v>
      </c>
    </row>
    <row r="44" spans="1:13" ht="30" x14ac:dyDescent="0.25">
      <c r="A44" s="339">
        <v>45382</v>
      </c>
      <c r="B44" s="285">
        <v>55869</v>
      </c>
      <c r="C44" s="286" t="s">
        <v>247</v>
      </c>
      <c r="D44" s="286">
        <v>2</v>
      </c>
      <c r="E44" s="259"/>
      <c r="F44" s="378"/>
      <c r="G44" s="378"/>
      <c r="H44" s="381"/>
      <c r="I44" s="260"/>
      <c r="J44" s="384"/>
      <c r="K44" s="354"/>
      <c r="L44" s="272">
        <f t="shared" si="0"/>
        <v>0</v>
      </c>
    </row>
    <row r="45" spans="1:13" ht="30" x14ac:dyDescent="0.25">
      <c r="A45" s="339">
        <v>45382</v>
      </c>
      <c r="B45" s="285">
        <v>55846</v>
      </c>
      <c r="C45" s="286" t="s">
        <v>248</v>
      </c>
      <c r="D45" s="286">
        <v>16</v>
      </c>
      <c r="E45" s="184"/>
      <c r="F45" s="378"/>
      <c r="G45" s="378"/>
      <c r="H45" s="381"/>
      <c r="I45" s="37"/>
      <c r="J45" s="384"/>
      <c r="K45" s="354"/>
      <c r="L45" s="272">
        <f t="shared" si="0"/>
        <v>0</v>
      </c>
    </row>
    <row r="46" spans="1:13" ht="30" x14ac:dyDescent="0.25">
      <c r="A46" s="339">
        <v>45382</v>
      </c>
      <c r="B46" s="285" t="s">
        <v>244</v>
      </c>
      <c r="C46" s="286" t="s">
        <v>248</v>
      </c>
      <c r="D46" s="47">
        <v>25</v>
      </c>
      <c r="E46" s="184"/>
      <c r="F46" s="378"/>
      <c r="G46" s="378"/>
      <c r="H46" s="381"/>
      <c r="I46" s="37"/>
      <c r="J46" s="384"/>
      <c r="K46" s="354"/>
      <c r="L46" s="272">
        <f t="shared" si="0"/>
        <v>0</v>
      </c>
    </row>
    <row r="47" spans="1:13" ht="30" x14ac:dyDescent="0.25">
      <c r="A47" s="339">
        <v>45382</v>
      </c>
      <c r="B47" s="285">
        <v>55897</v>
      </c>
      <c r="C47" s="286" t="s">
        <v>249</v>
      </c>
      <c r="D47" s="286">
        <v>13</v>
      </c>
      <c r="E47" s="184"/>
      <c r="F47" s="378"/>
      <c r="G47" s="378"/>
      <c r="H47" s="381"/>
      <c r="I47" s="37"/>
      <c r="J47" s="384"/>
      <c r="K47" s="354"/>
      <c r="L47" s="272">
        <f t="shared" si="0"/>
        <v>0</v>
      </c>
    </row>
    <row r="48" spans="1:13" ht="20.25" x14ac:dyDescent="0.25">
      <c r="A48" s="339">
        <v>45382</v>
      </c>
      <c r="B48" s="285">
        <v>55749</v>
      </c>
      <c r="C48" s="286" t="s">
        <v>250</v>
      </c>
      <c r="D48" s="286">
        <v>685</v>
      </c>
      <c r="E48" s="184"/>
      <c r="F48" s="378"/>
      <c r="G48" s="378"/>
      <c r="H48" s="381"/>
      <c r="I48" s="37"/>
      <c r="J48" s="384"/>
      <c r="K48" s="354"/>
      <c r="L48" s="272">
        <f t="shared" si="0"/>
        <v>0</v>
      </c>
    </row>
    <row r="49" spans="1:12" ht="20.25" x14ac:dyDescent="0.25">
      <c r="A49" s="339">
        <v>45382</v>
      </c>
      <c r="B49" s="285" t="s">
        <v>245</v>
      </c>
      <c r="C49" s="286" t="s">
        <v>189</v>
      </c>
      <c r="D49" s="299">
        <v>501</v>
      </c>
      <c r="E49" s="184"/>
      <c r="F49" s="378"/>
      <c r="G49" s="378"/>
      <c r="H49" s="381"/>
      <c r="I49" s="37"/>
      <c r="J49" s="384"/>
      <c r="K49" s="354"/>
      <c r="L49" s="272">
        <f t="shared" si="0"/>
        <v>0</v>
      </c>
    </row>
    <row r="50" spans="1:12" ht="20.25" x14ac:dyDescent="0.25">
      <c r="A50" s="339">
        <v>45382</v>
      </c>
      <c r="B50" s="285">
        <v>55847</v>
      </c>
      <c r="C50" s="286" t="s">
        <v>251</v>
      </c>
      <c r="D50" s="286">
        <v>420</v>
      </c>
      <c r="E50" s="184"/>
      <c r="F50" s="378"/>
      <c r="G50" s="378"/>
      <c r="H50" s="381"/>
      <c r="I50" s="37"/>
      <c r="J50" s="385"/>
      <c r="K50" s="354"/>
      <c r="L50" s="272">
        <f t="shared" si="0"/>
        <v>0</v>
      </c>
    </row>
    <row r="51" spans="1:12" ht="20.25" x14ac:dyDescent="0.25">
      <c r="A51" s="339">
        <v>45382</v>
      </c>
      <c r="B51" s="285">
        <v>55844</v>
      </c>
      <c r="C51" s="286" t="s">
        <v>252</v>
      </c>
      <c r="D51" s="286">
        <v>95</v>
      </c>
      <c r="E51" s="184"/>
      <c r="F51" s="379"/>
      <c r="G51" s="379"/>
      <c r="H51" s="382"/>
      <c r="I51" s="37"/>
      <c r="J51" s="37"/>
      <c r="K51" s="355"/>
      <c r="L51" s="272">
        <f t="shared" si="0"/>
        <v>0</v>
      </c>
    </row>
    <row r="52" spans="1:12" ht="21" thickBot="1" x14ac:dyDescent="0.3">
      <c r="A52" s="339">
        <v>45382</v>
      </c>
      <c r="B52" s="288">
        <v>55906</v>
      </c>
      <c r="C52" s="296" t="s">
        <v>253</v>
      </c>
      <c r="D52" s="338">
        <v>452</v>
      </c>
      <c r="E52" s="184"/>
      <c r="F52" s="341">
        <v>450</v>
      </c>
      <c r="G52" s="341" t="s">
        <v>254</v>
      </c>
      <c r="H52" s="37">
        <v>50</v>
      </c>
      <c r="I52" s="37"/>
      <c r="J52" s="37"/>
      <c r="K52" s="37"/>
      <c r="L52" s="272">
        <f>SUM(F52:H52)</f>
        <v>500</v>
      </c>
    </row>
    <row r="53" spans="1:12" ht="21" thickBot="1" x14ac:dyDescent="0.3">
      <c r="A53" s="252"/>
      <c r="B53" s="337"/>
      <c r="C53" s="32"/>
      <c r="D53" s="33"/>
      <c r="E53" s="184"/>
      <c r="F53" s="184"/>
      <c r="G53" s="184"/>
      <c r="H53" s="36"/>
      <c r="I53" s="37"/>
      <c r="J53" s="37"/>
      <c r="K53" s="37"/>
      <c r="L53" s="272">
        <f t="shared" si="0"/>
        <v>0</v>
      </c>
    </row>
    <row r="54" spans="1:12" ht="21" thickBot="1" x14ac:dyDescent="0.3">
      <c r="A54" s="252"/>
      <c r="B54" s="337"/>
      <c r="C54" s="32"/>
      <c r="D54" s="33"/>
      <c r="E54" s="184"/>
      <c r="F54" s="184"/>
      <c r="G54" s="184"/>
      <c r="H54" s="36"/>
      <c r="I54" s="37"/>
      <c r="J54" s="37"/>
      <c r="K54" s="37"/>
      <c r="L54" s="272">
        <f t="shared" si="0"/>
        <v>0</v>
      </c>
    </row>
    <row r="55" spans="1:12" ht="21" thickBot="1" x14ac:dyDescent="0.3">
      <c r="A55" s="252"/>
      <c r="B55" s="337"/>
      <c r="C55" s="32"/>
      <c r="D55" s="33"/>
      <c r="E55" s="184"/>
      <c r="F55" s="184"/>
      <c r="G55" s="184"/>
      <c r="H55" s="36"/>
      <c r="I55" s="37"/>
      <c r="J55" s="37"/>
      <c r="K55" s="37"/>
      <c r="L55" s="272">
        <f t="shared" si="0"/>
        <v>0</v>
      </c>
    </row>
    <row r="56" spans="1:12" ht="20.25" x14ac:dyDescent="0.25">
      <c r="A56" s="252"/>
      <c r="B56" s="33"/>
      <c r="C56" s="32"/>
      <c r="D56" s="33"/>
      <c r="E56" s="184"/>
      <c r="F56" s="184"/>
      <c r="G56" s="184"/>
      <c r="H56" s="36"/>
      <c r="I56" s="37"/>
      <c r="J56" s="37"/>
      <c r="K56" s="37"/>
      <c r="L56" s="272">
        <f t="shared" si="0"/>
        <v>0</v>
      </c>
    </row>
    <row r="57" spans="1:12" ht="20.25" x14ac:dyDescent="0.25">
      <c r="A57" s="252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72">
        <f t="shared" si="0"/>
        <v>0</v>
      </c>
    </row>
    <row r="58" spans="1:12" ht="20.25" x14ac:dyDescent="0.25">
      <c r="A58" s="252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72">
        <f t="shared" si="0"/>
        <v>0</v>
      </c>
    </row>
    <row r="59" spans="1:12" ht="15.75" x14ac:dyDescent="0.25">
      <c r="A59" s="252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52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52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52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52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52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52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52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52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52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</sheetData>
  <autoFilter ref="A3:L4" xr:uid="{00000000-0009-0000-0000-000002000000}"/>
  <mergeCells count="30">
    <mergeCell ref="A1:L1"/>
    <mergeCell ref="G2:K2"/>
    <mergeCell ref="G5:G11"/>
    <mergeCell ref="F5:F11"/>
    <mergeCell ref="E5:E11"/>
    <mergeCell ref="H5:H11"/>
    <mergeCell ref="I5:I11"/>
    <mergeCell ref="G19:G23"/>
    <mergeCell ref="F19:F23"/>
    <mergeCell ref="G14:G18"/>
    <mergeCell ref="F14:F18"/>
    <mergeCell ref="J14:J18"/>
    <mergeCell ref="G25:G27"/>
    <mergeCell ref="F25:F27"/>
    <mergeCell ref="H25:H27"/>
    <mergeCell ref="G29:G30"/>
    <mergeCell ref="F29:F30"/>
    <mergeCell ref="H29:H30"/>
    <mergeCell ref="K43:K51"/>
    <mergeCell ref="J32:J37"/>
    <mergeCell ref="G32:G38"/>
    <mergeCell ref="F32:F38"/>
    <mergeCell ref="H32:H38"/>
    <mergeCell ref="G43:G51"/>
    <mergeCell ref="F43:F51"/>
    <mergeCell ref="H43:H51"/>
    <mergeCell ref="J43:J50"/>
    <mergeCell ref="G40:G42"/>
    <mergeCell ref="F40:F42"/>
    <mergeCell ref="H40:H42"/>
  </mergeCells>
  <dataValidations count="1">
    <dataValidation type="whole" allowBlank="1" showInputMessage="1" showErrorMessage="1" sqref="F13:F14 F19 E5 F25 F28:F29 F31:F32 D53:D57 E12:E57 D38:D39 F39:F40 F43 F52:F5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15" zoomScale="89" zoomScaleNormal="89" workbookViewId="0">
      <selection sqref="A1:G27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86" t="s">
        <v>0</v>
      </c>
      <c r="B1" s="386"/>
      <c r="C1" s="386"/>
      <c r="D1" s="386"/>
      <c r="E1" s="386"/>
      <c r="F1" s="386"/>
      <c r="G1" s="386"/>
      <c r="I1" s="386" t="s">
        <v>0</v>
      </c>
      <c r="J1" s="386"/>
      <c r="K1" s="386"/>
      <c r="L1" s="386"/>
      <c r="M1" s="386"/>
      <c r="N1" s="386"/>
      <c r="O1" s="386"/>
    </row>
    <row r="2" spans="1:15" x14ac:dyDescent="0.25">
      <c r="A2" s="387"/>
      <c r="B2" s="387"/>
      <c r="C2" s="387"/>
      <c r="D2" s="387"/>
      <c r="E2" s="387"/>
      <c r="F2" s="387"/>
      <c r="G2" s="387"/>
      <c r="I2" s="387"/>
      <c r="J2" s="387"/>
      <c r="K2" s="387"/>
      <c r="L2" s="387"/>
      <c r="M2" s="387"/>
      <c r="N2" s="387"/>
      <c r="O2" s="387"/>
    </row>
    <row r="3" spans="1:15" ht="18.75" x14ac:dyDescent="0.3">
      <c r="A3" s="388" t="s">
        <v>83</v>
      </c>
      <c r="B3" s="388"/>
      <c r="C3" s="131" t="s">
        <v>126</v>
      </c>
      <c r="D3" s="131"/>
      <c r="E3" s="132"/>
      <c r="F3" s="133" t="s">
        <v>84</v>
      </c>
      <c r="G3" s="132" t="s">
        <v>120</v>
      </c>
      <c r="I3" s="388" t="s">
        <v>83</v>
      </c>
      <c r="J3" s="388"/>
      <c r="K3" s="131" t="s">
        <v>119</v>
      </c>
      <c r="L3" s="131"/>
      <c r="M3" s="132"/>
      <c r="N3" s="133" t="s">
        <v>84</v>
      </c>
      <c r="O3" s="132" t="s">
        <v>117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19">
        <v>45372</v>
      </c>
      <c r="C6" s="108" t="s">
        <v>135</v>
      </c>
      <c r="D6" s="145" t="s">
        <v>191</v>
      </c>
      <c r="E6" s="108" t="s">
        <v>136</v>
      </c>
      <c r="F6" s="108" t="s">
        <v>137</v>
      </c>
      <c r="G6" s="108">
        <v>5500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/>
      <c r="B7" s="219">
        <v>45372</v>
      </c>
      <c r="C7" s="108" t="s">
        <v>135</v>
      </c>
      <c r="D7" s="145" t="s">
        <v>193</v>
      </c>
      <c r="E7" s="108" t="s">
        <v>136</v>
      </c>
      <c r="F7" s="108" t="s">
        <v>138</v>
      </c>
      <c r="G7" s="108">
        <v>100</v>
      </c>
      <c r="I7" s="135"/>
      <c r="J7" s="178"/>
      <c r="K7" s="108"/>
      <c r="L7" s="108"/>
      <c r="M7" s="108"/>
      <c r="N7" s="108"/>
      <c r="O7" s="108"/>
    </row>
    <row r="8" spans="1:15" ht="18.75" x14ac:dyDescent="0.25">
      <c r="A8" s="135"/>
      <c r="B8" s="219">
        <v>45374</v>
      </c>
      <c r="C8" s="108" t="s">
        <v>135</v>
      </c>
      <c r="D8" s="145" t="s">
        <v>195</v>
      </c>
      <c r="E8" s="108" t="s">
        <v>136</v>
      </c>
      <c r="F8" s="108" t="s">
        <v>138</v>
      </c>
      <c r="G8" s="108">
        <v>120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>SUM(A6+1)</f>
        <v>2</v>
      </c>
      <c r="B9" s="219">
        <v>45375</v>
      </c>
      <c r="C9" s="108" t="s">
        <v>135</v>
      </c>
      <c r="D9" s="145" t="s">
        <v>192</v>
      </c>
      <c r="E9" s="108" t="s">
        <v>136</v>
      </c>
      <c r="F9" s="108" t="s">
        <v>138</v>
      </c>
      <c r="G9" s="108">
        <v>5500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ref="A10:A13" si="0">SUM(A9+1)</f>
        <v>3</v>
      </c>
      <c r="B10" s="219">
        <v>45376</v>
      </c>
      <c r="C10" s="108" t="s">
        <v>135</v>
      </c>
      <c r="D10" s="145" t="s">
        <v>216</v>
      </c>
      <c r="E10" s="108" t="s">
        <v>136</v>
      </c>
      <c r="F10" s="108" t="s">
        <v>138</v>
      </c>
      <c r="G10" s="108">
        <v>5600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4</v>
      </c>
      <c r="B11" s="219">
        <v>45378</v>
      </c>
      <c r="C11" s="108" t="s">
        <v>135</v>
      </c>
      <c r="D11" s="145" t="s">
        <v>217</v>
      </c>
      <c r="E11" s="108" t="s">
        <v>136</v>
      </c>
      <c r="F11" s="108" t="s">
        <v>137</v>
      </c>
      <c r="G11" s="108">
        <v>800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5</v>
      </c>
      <c r="B12" s="219">
        <v>45378</v>
      </c>
      <c r="C12" s="108" t="s">
        <v>135</v>
      </c>
      <c r="D12" s="145" t="s">
        <v>218</v>
      </c>
      <c r="E12" s="108" t="s">
        <v>136</v>
      </c>
      <c r="F12" s="108" t="s">
        <v>138</v>
      </c>
      <c r="G12" s="108">
        <v>1050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6</v>
      </c>
      <c r="B13" s="219">
        <v>45378</v>
      </c>
      <c r="C13" s="108" t="s">
        <v>135</v>
      </c>
      <c r="D13" s="145" t="s">
        <v>219</v>
      </c>
      <c r="E13" s="108" t="s">
        <v>136</v>
      </c>
      <c r="F13" s="108" t="s">
        <v>138</v>
      </c>
      <c r="G13" s="108">
        <v>400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/>
      <c r="B14" s="219">
        <v>45378</v>
      </c>
      <c r="C14" s="108" t="s">
        <v>135</v>
      </c>
      <c r="D14" s="145" t="s">
        <v>256</v>
      </c>
      <c r="E14" s="108" t="s">
        <v>136</v>
      </c>
      <c r="F14" s="108" t="s">
        <v>138</v>
      </c>
      <c r="G14" s="108">
        <v>50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>SUM(A13+1)</f>
        <v>7</v>
      </c>
      <c r="B15" s="219">
        <v>45378</v>
      </c>
      <c r="C15" s="108" t="s">
        <v>135</v>
      </c>
      <c r="D15" s="145" t="s">
        <v>220</v>
      </c>
      <c r="E15" s="108" t="s">
        <v>136</v>
      </c>
      <c r="F15" s="108" t="s">
        <v>140</v>
      </c>
      <c r="G15" s="108">
        <v>30</v>
      </c>
      <c r="I15" s="243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f>SUM(A15+1)</f>
        <v>8</v>
      </c>
      <c r="B16" s="219">
        <v>45379</v>
      </c>
      <c r="C16" s="108" t="s">
        <v>135</v>
      </c>
      <c r="D16" s="145" t="s">
        <v>239</v>
      </c>
      <c r="E16" s="108" t="s">
        <v>136</v>
      </c>
      <c r="F16" s="108" t="s">
        <v>137</v>
      </c>
      <c r="G16" s="108">
        <v>5500</v>
      </c>
      <c r="I16" s="243"/>
      <c r="J16" s="178"/>
      <c r="K16" s="108"/>
      <c r="L16" s="108"/>
      <c r="M16" s="108"/>
      <c r="N16" s="108"/>
      <c r="O16" s="108"/>
    </row>
    <row r="17" spans="1:15" ht="30.75" customHeight="1" x14ac:dyDescent="0.25">
      <c r="A17" s="135"/>
      <c r="B17" s="219">
        <v>45379</v>
      </c>
      <c r="C17" s="108" t="s">
        <v>135</v>
      </c>
      <c r="D17" s="145" t="s">
        <v>257</v>
      </c>
      <c r="E17" s="108" t="s">
        <v>136</v>
      </c>
      <c r="F17" s="108" t="s">
        <v>138</v>
      </c>
      <c r="G17" s="108">
        <v>500</v>
      </c>
      <c r="I17" s="243"/>
      <c r="J17" s="178"/>
      <c r="K17" s="108"/>
      <c r="L17" s="108"/>
      <c r="M17" s="108"/>
      <c r="N17" s="108"/>
      <c r="O17" s="108"/>
    </row>
    <row r="18" spans="1:15" ht="29.25" customHeight="1" x14ac:dyDescent="0.25">
      <c r="A18" s="135">
        <f>SUM(A16+1)</f>
        <v>9</v>
      </c>
      <c r="B18" s="219">
        <v>45381</v>
      </c>
      <c r="C18" s="108" t="s">
        <v>135</v>
      </c>
      <c r="D18" s="145" t="s">
        <v>216</v>
      </c>
      <c r="E18" s="108" t="s">
        <v>136</v>
      </c>
      <c r="F18" s="108" t="s">
        <v>138</v>
      </c>
      <c r="G18" s="108">
        <v>5000</v>
      </c>
      <c r="I18" s="135"/>
      <c r="J18" s="178"/>
      <c r="K18" s="108"/>
      <c r="L18" s="108"/>
      <c r="M18" s="108"/>
      <c r="N18" s="108"/>
      <c r="O18" s="108"/>
    </row>
    <row r="19" spans="1:15" ht="18.75" x14ac:dyDescent="0.25">
      <c r="A19" s="135">
        <f>SUM(A18+1)</f>
        <v>10</v>
      </c>
      <c r="B19" s="219">
        <v>45382</v>
      </c>
      <c r="C19" s="108" t="s">
        <v>135</v>
      </c>
      <c r="D19" s="145" t="s">
        <v>258</v>
      </c>
      <c r="E19" s="108" t="s">
        <v>136</v>
      </c>
      <c r="F19" s="108" t="s">
        <v>138</v>
      </c>
      <c r="G19" s="108">
        <v>8500</v>
      </c>
      <c r="I19" s="135"/>
      <c r="J19" s="178"/>
      <c r="K19" s="108"/>
      <c r="L19" s="108"/>
      <c r="M19" s="108"/>
      <c r="N19" s="108"/>
      <c r="O19" s="108"/>
    </row>
    <row r="20" spans="1:15" ht="33.6" customHeight="1" x14ac:dyDescent="0.25">
      <c r="B20" s="219">
        <v>45382</v>
      </c>
      <c r="C20" s="278" t="s">
        <v>135</v>
      </c>
      <c r="D20" s="275" t="s">
        <v>217</v>
      </c>
      <c r="E20" s="278" t="s">
        <v>136</v>
      </c>
      <c r="F20" s="278" t="s">
        <v>259</v>
      </c>
      <c r="G20" s="278">
        <v>450</v>
      </c>
      <c r="I20" s="135"/>
      <c r="J20" s="178"/>
      <c r="K20" s="108"/>
      <c r="L20" s="108"/>
      <c r="M20" s="108"/>
      <c r="N20" s="108"/>
      <c r="O20" s="108"/>
    </row>
    <row r="21" spans="1:15" ht="18.75" x14ac:dyDescent="0.25">
      <c r="C21" s="389"/>
      <c r="D21" s="389"/>
      <c r="E21" s="389"/>
      <c r="G21" s="220"/>
      <c r="I21" s="135"/>
      <c r="J21" s="178"/>
      <c r="K21" s="108"/>
      <c r="L21" s="108"/>
      <c r="M21" s="108"/>
      <c r="N21" s="108"/>
      <c r="O21" s="108"/>
    </row>
    <row r="22" spans="1:15" x14ac:dyDescent="0.25">
      <c r="C22" s="389"/>
      <c r="D22" s="389"/>
      <c r="E22" s="389"/>
      <c r="F22" s="108" t="s">
        <v>23</v>
      </c>
      <c r="G22" s="108">
        <f>SUM(G6:G20)</f>
        <v>39100</v>
      </c>
      <c r="I22" s="124"/>
      <c r="J22" s="187"/>
      <c r="K22" s="124"/>
      <c r="L22" s="124"/>
      <c r="M22" s="124"/>
      <c r="N22" s="108"/>
      <c r="O22" s="134"/>
    </row>
    <row r="23" spans="1:15" x14ac:dyDescent="0.25">
      <c r="B23" s="187"/>
      <c r="C23" s="389"/>
      <c r="D23" s="389"/>
      <c r="E23" s="389"/>
      <c r="F23" s="390"/>
      <c r="G23" s="390"/>
    </row>
    <row r="24" spans="1:15" x14ac:dyDescent="0.25">
      <c r="F24" s="387"/>
      <c r="G24" s="387"/>
      <c r="I24" s="114"/>
      <c r="J24" s="179"/>
      <c r="K24" s="114"/>
      <c r="L24" s="114"/>
      <c r="M24" s="114"/>
      <c r="N24" s="114"/>
      <c r="O24" s="114"/>
    </row>
    <row r="25" spans="1:15" x14ac:dyDescent="0.25">
      <c r="A25" s="137"/>
      <c r="B25" s="179"/>
      <c r="C25" s="114"/>
      <c r="D25" s="114"/>
      <c r="E25" s="114"/>
      <c r="F25" s="387"/>
      <c r="G25" s="387"/>
      <c r="I25" s="137" t="s">
        <v>78</v>
      </c>
      <c r="J25" s="180"/>
      <c r="K25" s="47"/>
      <c r="L25" s="47" t="s">
        <v>79</v>
      </c>
      <c r="M25" s="47"/>
      <c r="N25" s="47" t="s">
        <v>80</v>
      </c>
      <c r="O25" s="47"/>
    </row>
    <row r="26" spans="1:15" x14ac:dyDescent="0.2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  <c r="I26" s="138" t="s">
        <v>30</v>
      </c>
      <c r="J26" s="179"/>
      <c r="K26" s="114"/>
      <c r="L26" s="114" t="s">
        <v>81</v>
      </c>
      <c r="N26" s="114" t="s">
        <v>82</v>
      </c>
    </row>
    <row r="27" spans="1:15" x14ac:dyDescent="0.25">
      <c r="A27" s="138" t="s">
        <v>30</v>
      </c>
      <c r="C27" s="216"/>
      <c r="D27" s="114" t="s">
        <v>81</v>
      </c>
      <c r="F27" s="114" t="s">
        <v>82</v>
      </c>
    </row>
    <row r="28" spans="1:15" x14ac:dyDescent="0.25">
      <c r="B28" s="216"/>
      <c r="C28" s="216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91" t="s">
        <v>51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 x14ac:dyDescent="0.25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1"/>
  <sheetViews>
    <sheetView topLeftCell="A73" workbookViewId="0">
      <selection activeCell="A74" sqref="A74:G91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98" t="s">
        <v>0</v>
      </c>
      <c r="B1" s="399"/>
      <c r="C1" s="399"/>
      <c r="D1" s="399"/>
      <c r="E1" s="399"/>
      <c r="F1" s="399"/>
      <c r="G1" s="400"/>
      <c r="I1" s="398" t="s">
        <v>0</v>
      </c>
      <c r="J1" s="399"/>
      <c r="K1" s="399"/>
      <c r="L1" s="399"/>
      <c r="M1" s="399"/>
      <c r="N1" s="399"/>
      <c r="O1" s="400"/>
    </row>
    <row r="2" spans="1:15" x14ac:dyDescent="0.25">
      <c r="A2" s="401"/>
      <c r="B2" s="387"/>
      <c r="C2" s="387"/>
      <c r="D2" s="387"/>
      <c r="E2" s="387"/>
      <c r="F2" s="387"/>
      <c r="G2" s="402"/>
      <c r="I2" s="401"/>
      <c r="J2" s="387"/>
      <c r="K2" s="387"/>
      <c r="L2" s="387"/>
      <c r="M2" s="387"/>
      <c r="N2" s="387"/>
      <c r="O2" s="402"/>
    </row>
    <row r="3" spans="1:15" x14ac:dyDescent="0.25">
      <c r="A3" s="403" t="s">
        <v>83</v>
      </c>
      <c r="B3" s="404"/>
      <c r="C3" s="123" t="s">
        <v>145</v>
      </c>
      <c r="D3" s="123"/>
      <c r="E3" s="124"/>
      <c r="F3" s="125" t="s">
        <v>84</v>
      </c>
      <c r="G3" s="126" t="s">
        <v>117</v>
      </c>
      <c r="I3" s="403" t="s">
        <v>83</v>
      </c>
      <c r="J3" s="404"/>
      <c r="K3" s="123" t="s">
        <v>124</v>
      </c>
      <c r="L3" s="123"/>
      <c r="M3" s="124"/>
      <c r="N3" s="125" t="s">
        <v>84</v>
      </c>
      <c r="O3" s="126" t="s">
        <v>121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45379</v>
      </c>
      <c r="C6" s="145" t="s">
        <v>220</v>
      </c>
      <c r="D6" s="111" t="s">
        <v>135</v>
      </c>
      <c r="E6" s="167" t="s">
        <v>136</v>
      </c>
      <c r="F6" s="108" t="s">
        <v>138</v>
      </c>
      <c r="G6" s="112">
        <v>50</v>
      </c>
      <c r="I6" s="107">
        <v>1</v>
      </c>
      <c r="J6" s="219">
        <v>44964</v>
      </c>
      <c r="K6" s="145" t="s">
        <v>163</v>
      </c>
      <c r="L6" s="111" t="s">
        <v>135</v>
      </c>
      <c r="M6" s="197" t="s">
        <v>136</v>
      </c>
      <c r="N6" s="108" t="s">
        <v>148</v>
      </c>
      <c r="O6" s="112">
        <v>60</v>
      </c>
    </row>
    <row r="7" spans="1:15" x14ac:dyDescent="0.25">
      <c r="A7" s="110">
        <v>2</v>
      </c>
      <c r="B7" s="147">
        <v>45328</v>
      </c>
      <c r="C7" s="145"/>
      <c r="D7" s="111" t="s">
        <v>135</v>
      </c>
      <c r="E7" s="167" t="s">
        <v>136</v>
      </c>
      <c r="F7" s="108" t="s">
        <v>138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47">
        <v>45329</v>
      </c>
      <c r="C8" s="160"/>
      <c r="D8" s="111" t="s">
        <v>135</v>
      </c>
      <c r="E8" s="167" t="s">
        <v>136</v>
      </c>
      <c r="F8" s="108" t="s">
        <v>138</v>
      </c>
      <c r="G8" s="112"/>
      <c r="I8" s="105"/>
      <c r="O8" s="106"/>
    </row>
    <row r="9" spans="1:15" x14ac:dyDescent="0.2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SUM(G6:G8)</f>
        <v>50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98" t="s">
        <v>0</v>
      </c>
      <c r="J13" s="399"/>
      <c r="K13" s="399"/>
      <c r="L13" s="399"/>
      <c r="M13" s="399"/>
      <c r="N13" s="399"/>
      <c r="O13" s="400"/>
    </row>
    <row r="14" spans="1:15" ht="15.75" thickBot="1" x14ac:dyDescent="0.3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401"/>
      <c r="J14" s="387"/>
      <c r="K14" s="387"/>
      <c r="L14" s="387"/>
      <c r="M14" s="387"/>
      <c r="N14" s="387"/>
      <c r="O14" s="402"/>
    </row>
    <row r="15" spans="1:15" ht="15.75" thickBot="1" x14ac:dyDescent="0.3">
      <c r="I15" s="403" t="s">
        <v>83</v>
      </c>
      <c r="J15" s="404"/>
      <c r="K15" s="123" t="s">
        <v>125</v>
      </c>
      <c r="L15" s="123"/>
      <c r="M15" s="124"/>
      <c r="N15" s="125" t="s">
        <v>84</v>
      </c>
      <c r="O15" s="126" t="s">
        <v>117</v>
      </c>
    </row>
    <row r="16" spans="1:15" x14ac:dyDescent="0.25">
      <c r="A16" s="398" t="s">
        <v>0</v>
      </c>
      <c r="B16" s="399"/>
      <c r="C16" s="399"/>
      <c r="D16" s="399"/>
      <c r="E16" s="399"/>
      <c r="F16" s="399"/>
      <c r="G16" s="400"/>
      <c r="I16" s="105"/>
      <c r="O16" s="106"/>
    </row>
    <row r="17" spans="1:15" x14ac:dyDescent="0.25">
      <c r="A17" s="401"/>
      <c r="B17" s="387"/>
      <c r="C17" s="387"/>
      <c r="D17" s="387"/>
      <c r="E17" s="387"/>
      <c r="F17" s="387"/>
      <c r="G17" s="402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403" t="s">
        <v>83</v>
      </c>
      <c r="B18" s="404"/>
      <c r="C18" s="123" t="s">
        <v>194</v>
      </c>
      <c r="D18" s="123"/>
      <c r="E18" s="124"/>
      <c r="F18" s="125" t="s">
        <v>84</v>
      </c>
      <c r="G18" s="126" t="s">
        <v>147</v>
      </c>
      <c r="I18" s="110">
        <v>1</v>
      </c>
      <c r="J18" s="219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 x14ac:dyDescent="0.25">
      <c r="A19" s="105"/>
      <c r="G19" s="106"/>
      <c r="I19" s="110">
        <v>2</v>
      </c>
      <c r="J19" s="219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2"/>
      <c r="K20" s="102"/>
      <c r="L20" s="102"/>
      <c r="M20" s="102"/>
      <c r="N20" s="102"/>
      <c r="O20" s="102"/>
    </row>
    <row r="21" spans="1:15" x14ac:dyDescent="0.25">
      <c r="A21" s="107"/>
      <c r="B21" s="219">
        <v>45374</v>
      </c>
      <c r="C21" s="145" t="s">
        <v>195</v>
      </c>
      <c r="D21" s="111" t="s">
        <v>135</v>
      </c>
      <c r="E21" s="215" t="s">
        <v>136</v>
      </c>
      <c r="F21" s="108" t="s">
        <v>148</v>
      </c>
      <c r="G21" s="109">
        <v>120</v>
      </c>
      <c r="I21" s="395"/>
      <c r="J21" s="396"/>
      <c r="K21" s="396"/>
      <c r="L21" s="396"/>
      <c r="M21" s="397"/>
      <c r="N21" s="210" t="s">
        <v>23</v>
      </c>
      <c r="O21" s="211"/>
    </row>
    <row r="22" spans="1:15" x14ac:dyDescent="0.25">
      <c r="A22" s="107"/>
      <c r="B22" s="219">
        <v>45378</v>
      </c>
      <c r="C22" s="145" t="s">
        <v>219</v>
      </c>
      <c r="D22" s="108" t="s">
        <v>135</v>
      </c>
      <c r="E22" s="214" t="s">
        <v>136</v>
      </c>
      <c r="F22" s="108" t="s">
        <v>148</v>
      </c>
      <c r="G22" s="109">
        <v>200</v>
      </c>
      <c r="I22" s="105"/>
      <c r="O22" s="106"/>
    </row>
    <row r="23" spans="1:15" x14ac:dyDescent="0.25">
      <c r="A23" s="107"/>
      <c r="B23" s="219"/>
      <c r="C23" s="145"/>
      <c r="D23" s="108"/>
      <c r="E23" s="214"/>
      <c r="F23" s="108"/>
      <c r="G23" s="109"/>
      <c r="I23" s="113"/>
      <c r="J23" s="179"/>
      <c r="K23" s="114"/>
      <c r="L23" s="114"/>
      <c r="M23" s="114"/>
      <c r="N23" s="114"/>
      <c r="O23" s="115"/>
    </row>
    <row r="24" spans="1:15" x14ac:dyDescent="0.25">
      <c r="A24" s="253"/>
      <c r="B24" s="254"/>
      <c r="C24" s="255"/>
      <c r="D24" s="214"/>
      <c r="E24" s="214"/>
      <c r="F24" s="214"/>
      <c r="G24" s="256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257"/>
      <c r="G25" s="211"/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405"/>
      <c r="B26" s="406"/>
      <c r="C26" s="406"/>
      <c r="D26" s="406"/>
      <c r="E26" s="406"/>
      <c r="F26" s="111" t="s">
        <v>23</v>
      </c>
      <c r="G26" s="112">
        <f>SUM(G21:G24)</f>
        <v>320</v>
      </c>
    </row>
    <row r="27" spans="1:15" ht="15.75" thickBot="1" x14ac:dyDescent="0.3">
      <c r="A27" s="395"/>
      <c r="B27" s="396"/>
      <c r="C27" s="396"/>
      <c r="D27" s="396"/>
      <c r="E27" s="396"/>
      <c r="G27" s="106"/>
    </row>
    <row r="28" spans="1:15" x14ac:dyDescent="0.25">
      <c r="A28" s="113"/>
      <c r="B28" s="179"/>
      <c r="C28" s="114"/>
      <c r="D28" s="114"/>
      <c r="E28" s="114"/>
      <c r="F28" s="114"/>
      <c r="G28" s="115"/>
      <c r="I28" s="398" t="s">
        <v>0</v>
      </c>
      <c r="J28" s="399"/>
      <c r="K28" s="399"/>
      <c r="L28" s="399"/>
      <c r="M28" s="399"/>
      <c r="N28" s="399"/>
      <c r="O28" s="400"/>
    </row>
    <row r="29" spans="1:15" x14ac:dyDescent="0.2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401" t="s">
        <v>129</v>
      </c>
      <c r="J29" s="387"/>
      <c r="K29" s="387"/>
      <c r="L29" s="387"/>
      <c r="M29" s="387"/>
      <c r="N29" s="387"/>
      <c r="O29" s="402"/>
    </row>
    <row r="30" spans="1:15" ht="15.75" thickBot="1" x14ac:dyDescent="0.3">
      <c r="A30" s="127" t="s">
        <v>30</v>
      </c>
      <c r="B30" s="192"/>
      <c r="C30" s="128"/>
      <c r="D30" s="128" t="s">
        <v>81</v>
      </c>
      <c r="E30" s="129"/>
      <c r="F30" s="128" t="s">
        <v>82</v>
      </c>
      <c r="G30" s="130"/>
      <c r="I30" s="403" t="s">
        <v>83</v>
      </c>
      <c r="J30" s="404"/>
      <c r="K30" s="123" t="s">
        <v>180</v>
      </c>
      <c r="L30" s="123"/>
      <c r="M30" s="124"/>
      <c r="N30" s="125" t="s">
        <v>84</v>
      </c>
      <c r="O30" s="126" t="s">
        <v>121</v>
      </c>
    </row>
    <row r="31" spans="1:15" ht="15.75" thickBot="1" x14ac:dyDescent="0.3">
      <c r="I31" s="105"/>
      <c r="O31" s="106"/>
    </row>
    <row r="32" spans="1:15" x14ac:dyDescent="0.25">
      <c r="A32" s="398" t="s">
        <v>0</v>
      </c>
      <c r="B32" s="399"/>
      <c r="C32" s="399"/>
      <c r="D32" s="399"/>
      <c r="E32" s="399"/>
      <c r="F32" s="399"/>
      <c r="G32" s="400"/>
      <c r="H32" s="199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401"/>
      <c r="B33" s="387"/>
      <c r="C33" s="387"/>
      <c r="D33" s="387"/>
      <c r="E33" s="387"/>
      <c r="F33" s="387"/>
      <c r="G33" s="402"/>
      <c r="I33" s="110">
        <v>1</v>
      </c>
      <c r="J33" s="147">
        <v>45376</v>
      </c>
      <c r="K33" s="145" t="s">
        <v>265</v>
      </c>
      <c r="L33" s="111" t="s">
        <v>164</v>
      </c>
      <c r="M33" s="197" t="s">
        <v>135</v>
      </c>
      <c r="N33" s="108" t="s">
        <v>139</v>
      </c>
      <c r="O33" s="112">
        <v>80</v>
      </c>
    </row>
    <row r="34" spans="1:15" x14ac:dyDescent="0.25">
      <c r="A34" s="403" t="s">
        <v>83</v>
      </c>
      <c r="B34" s="404"/>
      <c r="C34" s="123" t="s">
        <v>127</v>
      </c>
      <c r="D34" s="123"/>
      <c r="E34" s="124"/>
      <c r="F34" s="125" t="s">
        <v>84</v>
      </c>
      <c r="G34" s="126" t="s">
        <v>117</v>
      </c>
      <c r="I34" s="110">
        <v>2</v>
      </c>
      <c r="J34" s="147">
        <v>45376</v>
      </c>
      <c r="K34" s="108" t="s">
        <v>164</v>
      </c>
      <c r="L34" s="111" t="s">
        <v>135</v>
      </c>
      <c r="M34" s="197" t="s">
        <v>135</v>
      </c>
      <c r="N34" s="108" t="s">
        <v>139</v>
      </c>
      <c r="O34" s="112">
        <v>40</v>
      </c>
    </row>
    <row r="35" spans="1:15" x14ac:dyDescent="0.25">
      <c r="A35" s="105"/>
      <c r="G35" s="106"/>
      <c r="I35" s="110"/>
      <c r="J35" s="147"/>
      <c r="K35" s="111"/>
      <c r="L35" s="111"/>
      <c r="M35" s="111"/>
      <c r="N35" s="111" t="s">
        <v>23</v>
      </c>
      <c r="O35" s="112">
        <f>SUM(O33:O34)</f>
        <v>120</v>
      </c>
    </row>
    <row r="36" spans="1:15" x14ac:dyDescent="0.2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05"/>
      <c r="O36" s="106"/>
    </row>
    <row r="37" spans="1:15" x14ac:dyDescent="0.25">
      <c r="A37" s="107"/>
      <c r="B37" s="219">
        <v>45372</v>
      </c>
      <c r="C37" s="145" t="s">
        <v>193</v>
      </c>
      <c r="D37" s="108" t="s">
        <v>135</v>
      </c>
      <c r="E37" s="108" t="s">
        <v>136</v>
      </c>
      <c r="F37" s="108" t="s">
        <v>138</v>
      </c>
      <c r="G37" s="109">
        <v>100</v>
      </c>
      <c r="I37" s="113"/>
      <c r="J37" s="179"/>
      <c r="K37" s="114"/>
      <c r="L37" s="114"/>
      <c r="M37" s="114"/>
      <c r="N37" s="114"/>
      <c r="O37" s="115"/>
    </row>
    <row r="38" spans="1:15" x14ac:dyDescent="0.25">
      <c r="A38" s="110">
        <v>1</v>
      </c>
      <c r="B38" s="219">
        <v>45378</v>
      </c>
      <c r="C38" s="145" t="s">
        <v>218</v>
      </c>
      <c r="D38" s="111" t="s">
        <v>135</v>
      </c>
      <c r="E38" s="167" t="s">
        <v>136</v>
      </c>
      <c r="F38" s="108" t="s">
        <v>140</v>
      </c>
      <c r="G38" s="112">
        <v>240</v>
      </c>
      <c r="I38" s="116" t="s">
        <v>78</v>
      </c>
      <c r="J38" s="180"/>
      <c r="K38" s="47"/>
      <c r="L38" s="47" t="s">
        <v>79</v>
      </c>
      <c r="M38" s="47"/>
      <c r="N38" s="47" t="s">
        <v>80</v>
      </c>
      <c r="O38" s="117"/>
    </row>
    <row r="39" spans="1:15" ht="15.75" thickBot="1" x14ac:dyDescent="0.3">
      <c r="A39" s="110">
        <v>2</v>
      </c>
      <c r="B39" s="219">
        <v>45330</v>
      </c>
      <c r="C39" s="145"/>
      <c r="D39" s="111" t="s">
        <v>135</v>
      </c>
      <c r="E39" s="167" t="s">
        <v>136</v>
      </c>
      <c r="F39" s="108" t="s">
        <v>138</v>
      </c>
      <c r="G39" s="112"/>
      <c r="I39" s="127" t="s">
        <v>30</v>
      </c>
      <c r="J39" s="192"/>
      <c r="K39" s="128"/>
      <c r="L39" s="128" t="s">
        <v>81</v>
      </c>
      <c r="M39" s="129"/>
      <c r="N39" s="128" t="s">
        <v>82</v>
      </c>
      <c r="O39" s="130"/>
    </row>
    <row r="40" spans="1:15" x14ac:dyDescent="0.25">
      <c r="A40" s="110">
        <v>4</v>
      </c>
      <c r="B40" s="219">
        <v>45299</v>
      </c>
      <c r="C40" s="145"/>
      <c r="D40" s="111" t="s">
        <v>135</v>
      </c>
      <c r="E40" s="167" t="s">
        <v>136</v>
      </c>
      <c r="F40" s="108" t="s">
        <v>138</v>
      </c>
      <c r="G40" s="112"/>
    </row>
    <row r="41" spans="1:15" x14ac:dyDescent="0.25">
      <c r="A41" s="407"/>
      <c r="B41" s="408"/>
      <c r="C41" s="408"/>
      <c r="D41" s="408"/>
      <c r="E41" s="409"/>
      <c r="F41" s="111" t="s">
        <v>23</v>
      </c>
      <c r="G41" s="112">
        <f>SUM(G37:G40)</f>
        <v>340</v>
      </c>
    </row>
    <row r="42" spans="1:15" x14ac:dyDescent="0.25">
      <c r="A42" s="105"/>
      <c r="G42" s="106"/>
    </row>
    <row r="43" spans="1:15" x14ac:dyDescent="0.25">
      <c r="A43" s="113"/>
      <c r="B43" s="179"/>
      <c r="D43" s="114"/>
      <c r="E43" s="114"/>
      <c r="F43" s="114"/>
      <c r="G43" s="115"/>
    </row>
    <row r="44" spans="1:15" x14ac:dyDescent="0.2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 x14ac:dyDescent="0.3">
      <c r="A45" s="127" t="s">
        <v>30</v>
      </c>
      <c r="B45" s="192"/>
      <c r="C45" s="128"/>
      <c r="D45" s="128" t="s">
        <v>81</v>
      </c>
      <c r="E45" s="129"/>
      <c r="F45" s="128" t="s">
        <v>82</v>
      </c>
      <c r="G45" s="130"/>
    </row>
    <row r="46" spans="1:15" ht="15.75" thickBot="1" x14ac:dyDescent="0.3"/>
    <row r="47" spans="1:15" x14ac:dyDescent="0.25">
      <c r="A47" s="398" t="s">
        <v>0</v>
      </c>
      <c r="B47" s="399"/>
      <c r="C47" s="399"/>
      <c r="D47" s="399"/>
      <c r="E47" s="399"/>
      <c r="F47" s="399"/>
      <c r="G47" s="400"/>
    </row>
    <row r="48" spans="1:15" x14ac:dyDescent="0.25">
      <c r="A48" s="401"/>
      <c r="B48" s="387"/>
      <c r="C48" s="387"/>
      <c r="D48" s="387"/>
      <c r="E48" s="387"/>
      <c r="F48" s="387"/>
      <c r="G48" s="402"/>
    </row>
    <row r="49" spans="1:7" x14ac:dyDescent="0.25">
      <c r="A49" s="403" t="s">
        <v>83</v>
      </c>
      <c r="B49" s="404"/>
      <c r="C49" s="123" t="s">
        <v>260</v>
      </c>
      <c r="D49" s="123"/>
      <c r="E49" s="124"/>
      <c r="F49" s="125" t="s">
        <v>84</v>
      </c>
      <c r="G49" s="126" t="s">
        <v>121</v>
      </c>
    </row>
    <row r="50" spans="1:7" x14ac:dyDescent="0.25">
      <c r="A50" s="105"/>
      <c r="G50" s="106"/>
    </row>
    <row r="51" spans="1:7" x14ac:dyDescent="0.25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 x14ac:dyDescent="0.25">
      <c r="A52" s="107">
        <v>1</v>
      </c>
      <c r="B52" s="219">
        <v>45012</v>
      </c>
      <c r="C52" s="145" t="s">
        <v>256</v>
      </c>
      <c r="D52" s="111" t="s">
        <v>135</v>
      </c>
      <c r="E52" s="197" t="s">
        <v>136</v>
      </c>
      <c r="F52" s="108" t="s">
        <v>148</v>
      </c>
      <c r="G52" s="112">
        <v>50</v>
      </c>
    </row>
    <row r="53" spans="1:7" x14ac:dyDescent="0.25">
      <c r="A53" s="110"/>
      <c r="B53" s="219">
        <v>45012</v>
      </c>
      <c r="C53" s="108" t="s">
        <v>261</v>
      </c>
      <c r="D53" s="111" t="s">
        <v>135</v>
      </c>
      <c r="E53" s="167" t="s">
        <v>136</v>
      </c>
      <c r="F53" s="108" t="s">
        <v>148</v>
      </c>
      <c r="G53" s="112">
        <v>30</v>
      </c>
    </row>
    <row r="54" spans="1:7" x14ac:dyDescent="0.25">
      <c r="A54" s="111"/>
      <c r="B54" s="219">
        <v>45016</v>
      </c>
      <c r="C54" s="209" t="s">
        <v>164</v>
      </c>
      <c r="D54" s="102" t="s">
        <v>135</v>
      </c>
      <c r="E54" s="102" t="s">
        <v>136</v>
      </c>
      <c r="F54" s="209" t="s">
        <v>259</v>
      </c>
      <c r="G54" s="209">
        <v>50</v>
      </c>
    </row>
    <row r="55" spans="1:7" x14ac:dyDescent="0.25">
      <c r="A55" s="395"/>
      <c r="B55" s="396"/>
      <c r="C55" s="396"/>
      <c r="D55" s="396"/>
      <c r="E55" s="397"/>
      <c r="F55" s="210" t="s">
        <v>23</v>
      </c>
      <c r="G55" s="211">
        <f>SUM(G52:G54)</f>
        <v>130</v>
      </c>
    </row>
    <row r="56" spans="1:7" x14ac:dyDescent="0.25">
      <c r="A56" s="105"/>
      <c r="G56" s="106"/>
    </row>
    <row r="57" spans="1:7" x14ac:dyDescent="0.25">
      <c r="A57" s="113"/>
      <c r="B57" s="179"/>
      <c r="C57" s="114"/>
      <c r="D57" s="114"/>
      <c r="E57" s="114"/>
      <c r="F57" s="114"/>
      <c r="G57" s="115"/>
    </row>
    <row r="58" spans="1:7" x14ac:dyDescent="0.25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 x14ac:dyDescent="0.3">
      <c r="A59" s="127" t="s">
        <v>30</v>
      </c>
      <c r="B59" s="192"/>
      <c r="C59" s="128"/>
      <c r="D59" s="128" t="s">
        <v>81</v>
      </c>
      <c r="E59" s="129"/>
      <c r="F59" s="128" t="s">
        <v>82</v>
      </c>
      <c r="G59" s="130"/>
    </row>
    <row r="60" spans="1:7" ht="15.75" thickBot="1" x14ac:dyDescent="0.3"/>
    <row r="61" spans="1:7" x14ac:dyDescent="0.25">
      <c r="A61" s="398" t="s">
        <v>0</v>
      </c>
      <c r="B61" s="399"/>
      <c r="C61" s="399"/>
      <c r="D61" s="399"/>
      <c r="E61" s="399"/>
      <c r="F61" s="399"/>
      <c r="G61" s="400"/>
    </row>
    <row r="62" spans="1:7" x14ac:dyDescent="0.25">
      <c r="A62" s="401" t="s">
        <v>53</v>
      </c>
      <c r="B62" s="387"/>
      <c r="C62" s="387"/>
      <c r="D62" s="387"/>
      <c r="E62" s="387"/>
      <c r="F62" s="387"/>
      <c r="G62" s="402"/>
    </row>
    <row r="63" spans="1:7" x14ac:dyDescent="0.25">
      <c r="A63" s="403" t="s">
        <v>83</v>
      </c>
      <c r="B63" s="404"/>
      <c r="C63" s="123" t="s">
        <v>127</v>
      </c>
      <c r="D63" s="123"/>
      <c r="E63" s="124"/>
      <c r="F63" s="125" t="s">
        <v>84</v>
      </c>
      <c r="G63" s="126" t="s">
        <v>117</v>
      </c>
    </row>
    <row r="64" spans="1:7" x14ac:dyDescent="0.25">
      <c r="A64" s="105"/>
      <c r="G64" s="106"/>
    </row>
    <row r="65" spans="1:7" x14ac:dyDescent="0.25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 x14ac:dyDescent="0.25">
      <c r="A66" s="107">
        <v>1</v>
      </c>
      <c r="B66" s="31">
        <v>45332</v>
      </c>
      <c r="C66" s="145" t="s">
        <v>135</v>
      </c>
      <c r="D66" s="111" t="s">
        <v>143</v>
      </c>
      <c r="E66" s="167" t="s">
        <v>150</v>
      </c>
      <c r="F66" s="108" t="s">
        <v>139</v>
      </c>
      <c r="G66" s="112">
        <v>40</v>
      </c>
    </row>
    <row r="67" spans="1:7" ht="15.75" x14ac:dyDescent="0.25">
      <c r="A67" s="110">
        <v>2</v>
      </c>
      <c r="B67" s="31">
        <v>45332</v>
      </c>
      <c r="C67" s="111" t="s">
        <v>143</v>
      </c>
      <c r="D67" s="209" t="s">
        <v>135</v>
      </c>
      <c r="E67" s="102" t="s">
        <v>150</v>
      </c>
      <c r="F67" s="209" t="s">
        <v>139</v>
      </c>
      <c r="G67" s="209">
        <v>200</v>
      </c>
    </row>
    <row r="68" spans="1:7" x14ac:dyDescent="0.25">
      <c r="A68" s="110"/>
      <c r="B68" s="147"/>
      <c r="C68" s="111"/>
      <c r="D68" s="111"/>
      <c r="E68" s="111"/>
      <c r="F68" s="111" t="s">
        <v>23</v>
      </c>
      <c r="G68" s="112">
        <f>SUM(G66:G67)</f>
        <v>240</v>
      </c>
    </row>
    <row r="69" spans="1:7" x14ac:dyDescent="0.25">
      <c r="A69" s="105"/>
      <c r="G69" s="106"/>
    </row>
    <row r="70" spans="1:7" x14ac:dyDescent="0.25">
      <c r="A70" s="113"/>
      <c r="B70" s="179"/>
      <c r="C70" s="114"/>
      <c r="D70" s="114"/>
      <c r="E70" s="114"/>
      <c r="F70" s="114"/>
      <c r="G70" s="115"/>
    </row>
    <row r="71" spans="1:7" x14ac:dyDescent="0.25">
      <c r="A71" s="116" t="s">
        <v>78</v>
      </c>
      <c r="B71" s="180"/>
      <c r="C71" s="47"/>
      <c r="D71" s="47" t="s">
        <v>79</v>
      </c>
      <c r="E71" s="47"/>
      <c r="F71" s="47" t="s">
        <v>80</v>
      </c>
      <c r="G71" s="117"/>
    </row>
    <row r="72" spans="1:7" ht="15.75" thickBot="1" x14ac:dyDescent="0.3">
      <c r="A72" s="127" t="s">
        <v>30</v>
      </c>
      <c r="B72" s="192"/>
      <c r="C72" s="128"/>
      <c r="D72" s="128" t="s">
        <v>81</v>
      </c>
      <c r="E72" s="129"/>
      <c r="F72" s="128" t="s">
        <v>82</v>
      </c>
      <c r="G72" s="130"/>
    </row>
    <row r="73" spans="1:7" ht="15.75" thickBot="1" x14ac:dyDescent="0.3"/>
    <row r="74" spans="1:7" x14ac:dyDescent="0.25">
      <c r="A74" s="398" t="s">
        <v>0</v>
      </c>
      <c r="B74" s="399"/>
      <c r="C74" s="399"/>
      <c r="D74" s="399"/>
      <c r="E74" s="399"/>
      <c r="F74" s="399"/>
      <c r="G74" s="400"/>
    </row>
    <row r="75" spans="1:7" x14ac:dyDescent="0.25">
      <c r="A75" s="401" t="s">
        <v>129</v>
      </c>
      <c r="B75" s="387"/>
      <c r="C75" s="387"/>
      <c r="D75" s="387"/>
      <c r="E75" s="387"/>
      <c r="F75" s="387"/>
      <c r="G75" s="402"/>
    </row>
    <row r="76" spans="1:7" x14ac:dyDescent="0.25">
      <c r="A76" s="403" t="s">
        <v>83</v>
      </c>
      <c r="B76" s="404"/>
      <c r="C76" s="123" t="s">
        <v>153</v>
      </c>
      <c r="D76" s="123"/>
      <c r="E76" s="124"/>
      <c r="F76" s="125" t="s">
        <v>84</v>
      </c>
      <c r="G76" s="126" t="s">
        <v>154</v>
      </c>
    </row>
    <row r="77" spans="1:7" x14ac:dyDescent="0.25">
      <c r="A77" s="105"/>
      <c r="G77" s="106"/>
    </row>
    <row r="78" spans="1:7" x14ac:dyDescent="0.25">
      <c r="A78" s="107" t="s">
        <v>77</v>
      </c>
      <c r="B78" s="178" t="s">
        <v>36</v>
      </c>
      <c r="C78" s="108" t="s">
        <v>85</v>
      </c>
      <c r="D78" s="108" t="s">
        <v>86</v>
      </c>
      <c r="E78" s="108" t="s">
        <v>5</v>
      </c>
      <c r="F78" s="108" t="s">
        <v>87</v>
      </c>
      <c r="G78" s="109" t="s">
        <v>56</v>
      </c>
    </row>
    <row r="79" spans="1:7" x14ac:dyDescent="0.25">
      <c r="A79" s="110">
        <v>1</v>
      </c>
      <c r="B79" s="147">
        <v>45374</v>
      </c>
      <c r="C79" s="145" t="s">
        <v>135</v>
      </c>
      <c r="D79" s="111" t="s">
        <v>143</v>
      </c>
      <c r="E79" s="197" t="s">
        <v>135</v>
      </c>
      <c r="F79" s="108" t="s">
        <v>139</v>
      </c>
      <c r="G79" s="112">
        <v>50</v>
      </c>
    </row>
    <row r="80" spans="1:7" x14ac:dyDescent="0.25">
      <c r="A80" s="110">
        <v>2</v>
      </c>
      <c r="B80" s="147">
        <v>45375</v>
      </c>
      <c r="C80" s="145" t="s">
        <v>143</v>
      </c>
      <c r="D80" s="111" t="s">
        <v>135</v>
      </c>
      <c r="E80" s="197" t="s">
        <v>135</v>
      </c>
      <c r="F80" s="108" t="s">
        <v>139</v>
      </c>
      <c r="G80" s="112">
        <v>50</v>
      </c>
    </row>
    <row r="81" spans="1:7" x14ac:dyDescent="0.25">
      <c r="A81" s="110">
        <v>3</v>
      </c>
      <c r="B81" s="147">
        <v>45375</v>
      </c>
      <c r="C81" s="145" t="s">
        <v>271</v>
      </c>
      <c r="D81" s="111" t="s">
        <v>272</v>
      </c>
      <c r="E81" s="197" t="s">
        <v>135</v>
      </c>
      <c r="F81" s="108" t="s">
        <v>139</v>
      </c>
      <c r="G81" s="112">
        <v>120</v>
      </c>
    </row>
    <row r="82" spans="1:7" x14ac:dyDescent="0.25">
      <c r="A82" s="110">
        <v>4</v>
      </c>
      <c r="B82" s="147">
        <v>45327</v>
      </c>
      <c r="C82" s="145" t="s">
        <v>143</v>
      </c>
      <c r="D82" s="111" t="s">
        <v>135</v>
      </c>
      <c r="E82" s="197" t="s">
        <v>135</v>
      </c>
      <c r="F82" s="108" t="s">
        <v>139</v>
      </c>
      <c r="G82" s="112">
        <v>40</v>
      </c>
    </row>
    <row r="83" spans="1:7" x14ac:dyDescent="0.25">
      <c r="A83" s="280">
        <v>5</v>
      </c>
      <c r="B83" s="147">
        <v>45329</v>
      </c>
      <c r="C83" s="275" t="s">
        <v>135</v>
      </c>
      <c r="D83" s="276" t="s">
        <v>143</v>
      </c>
      <c r="E83" s="277" t="s">
        <v>135</v>
      </c>
      <c r="F83" s="278" t="s">
        <v>139</v>
      </c>
      <c r="G83" s="279">
        <v>40</v>
      </c>
    </row>
    <row r="84" spans="1:7" x14ac:dyDescent="0.25">
      <c r="A84" s="410"/>
      <c r="B84" s="411"/>
      <c r="C84" s="411"/>
      <c r="D84" s="411"/>
      <c r="E84" s="411"/>
      <c r="F84" s="412"/>
      <c r="G84" s="102"/>
    </row>
    <row r="85" spans="1:7" x14ac:dyDescent="0.25">
      <c r="A85" s="105"/>
      <c r="C85" s="185"/>
      <c r="D85" s="114"/>
      <c r="E85" s="165"/>
      <c r="F85" s="199" t="s">
        <v>146</v>
      </c>
      <c r="G85" s="117">
        <f>SUM(G79:G83)</f>
        <v>300</v>
      </c>
    </row>
    <row r="86" spans="1:7" x14ac:dyDescent="0.25">
      <c r="A86" s="105"/>
      <c r="C86" s="185"/>
      <c r="D86" s="114"/>
      <c r="E86" s="165"/>
      <c r="G86" s="106"/>
    </row>
    <row r="87" spans="1:7" x14ac:dyDescent="0.25">
      <c r="A87" s="105"/>
      <c r="C87" s="185"/>
      <c r="D87" s="114"/>
      <c r="E87" s="165"/>
      <c r="G87" s="106"/>
    </row>
    <row r="88" spans="1:7" x14ac:dyDescent="0.25">
      <c r="A88" s="105"/>
      <c r="C88" s="185"/>
      <c r="D88" s="114"/>
      <c r="E88" s="165"/>
      <c r="G88" s="106"/>
    </row>
    <row r="89" spans="1:7" x14ac:dyDescent="0.25">
      <c r="A89" s="113"/>
      <c r="B89" s="179"/>
      <c r="C89" s="114"/>
      <c r="D89" s="114"/>
      <c r="E89" s="114"/>
      <c r="F89" s="114"/>
      <c r="G89" s="115"/>
    </row>
    <row r="90" spans="1:7" x14ac:dyDescent="0.25">
      <c r="A90" s="116" t="s">
        <v>78</v>
      </c>
      <c r="B90" s="180"/>
      <c r="C90" s="47"/>
      <c r="D90" s="47" t="s">
        <v>79</v>
      </c>
      <c r="E90" s="47"/>
      <c r="F90" s="47" t="s">
        <v>80</v>
      </c>
      <c r="G90" s="117"/>
    </row>
    <row r="91" spans="1:7" ht="15.75" thickBot="1" x14ac:dyDescent="0.3">
      <c r="A91" s="127" t="s">
        <v>30</v>
      </c>
      <c r="B91" s="192"/>
      <c r="C91" s="128"/>
      <c r="D91" s="128" t="s">
        <v>81</v>
      </c>
      <c r="E91" s="129"/>
      <c r="F91" s="128" t="s">
        <v>82</v>
      </c>
      <c r="G91" s="130"/>
    </row>
  </sheetData>
  <mergeCells count="32">
    <mergeCell ref="A41:E41"/>
    <mergeCell ref="A84:F84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  <mergeCell ref="I15:J15"/>
    <mergeCell ref="I1:O1"/>
    <mergeCell ref="I2:O2"/>
    <mergeCell ref="I3:J3"/>
    <mergeCell ref="A16:G16"/>
    <mergeCell ref="I13:O13"/>
    <mergeCell ref="I14:O14"/>
    <mergeCell ref="A34:B34"/>
    <mergeCell ref="A33:G33"/>
    <mergeCell ref="A32:G32"/>
    <mergeCell ref="A1:G1"/>
    <mergeCell ref="A2:G2"/>
    <mergeCell ref="A3:B3"/>
    <mergeCell ref="A18:B18"/>
    <mergeCell ref="A17:G17"/>
    <mergeCell ref="I21:M21"/>
    <mergeCell ref="I28:O28"/>
    <mergeCell ref="I29:O29"/>
    <mergeCell ref="I30:J30"/>
    <mergeCell ref="A26:E27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5"/>
    </sheetView>
  </sheetViews>
  <sheetFormatPr defaultRowHeight="15" x14ac:dyDescent="0.25"/>
  <cols>
    <col min="1" max="1" width="11.28515625" bestFit="1" customWidth="1"/>
    <col min="3" max="3" width="14.28515625" customWidth="1"/>
    <col min="8" max="8" width="11.42578125" customWidth="1"/>
  </cols>
  <sheetData>
    <row r="1" spans="1:12" x14ac:dyDescent="0.25">
      <c r="A1" s="391" t="s">
        <v>52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 x14ac:dyDescent="0.25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36</v>
      </c>
      <c r="E4" s="30">
        <f t="shared" ref="E4:F4" si="0">SUM(E5:E100)</f>
        <v>0</v>
      </c>
      <c r="F4" s="30">
        <f t="shared" si="0"/>
        <v>270</v>
      </c>
      <c r="G4" s="30"/>
      <c r="H4" s="30">
        <f>SUM(H5:H100)</f>
        <v>120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390</v>
      </c>
    </row>
    <row r="5" spans="1:12" ht="31.5" customHeight="1" x14ac:dyDescent="0.25">
      <c r="A5" s="31">
        <v>45376</v>
      </c>
      <c r="B5" s="33">
        <v>7941</v>
      </c>
      <c r="C5" s="32" t="s">
        <v>205</v>
      </c>
      <c r="D5" s="33">
        <v>36</v>
      </c>
      <c r="E5" s="33"/>
      <c r="F5" s="33">
        <v>270</v>
      </c>
      <c r="G5" s="32"/>
      <c r="H5" s="34">
        <v>120</v>
      </c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0" sqref="H10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91" t="s">
        <v>53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 x14ac:dyDescent="0.25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5880</v>
      </c>
      <c r="E4" s="30">
        <f>SUM(E5:E101)</f>
        <v>600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750</v>
      </c>
    </row>
    <row r="5" spans="1:12" s="242" customFormat="1" ht="26.25" customHeight="1" x14ac:dyDescent="0.25">
      <c r="A5" s="245">
        <v>45378</v>
      </c>
      <c r="B5" s="241">
        <v>7974</v>
      </c>
      <c r="C5" s="241" t="s">
        <v>206</v>
      </c>
      <c r="D5" s="241">
        <v>5880</v>
      </c>
      <c r="E5" s="241">
        <v>600</v>
      </c>
      <c r="F5" s="241"/>
      <c r="G5" s="241" t="s">
        <v>266</v>
      </c>
      <c r="H5" s="241"/>
      <c r="I5" s="241"/>
      <c r="J5" s="241">
        <v>150</v>
      </c>
      <c r="K5" s="241"/>
      <c r="L5" s="241"/>
    </row>
    <row r="6" spans="1:12" x14ac:dyDescent="0.25">
      <c r="A6" s="245"/>
      <c r="B6" s="246"/>
      <c r="C6" s="247"/>
      <c r="D6" s="246"/>
      <c r="E6" s="246"/>
      <c r="F6" s="246"/>
      <c r="G6" s="246"/>
      <c r="H6" s="248"/>
      <c r="I6" s="248"/>
      <c r="J6" s="248"/>
      <c r="K6" s="248"/>
      <c r="L6" s="249"/>
    </row>
    <row r="7" spans="1:12" x14ac:dyDescent="0.25">
      <c r="A7" s="24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abSelected="1" zoomScaleNormal="100" workbookViewId="0">
      <pane xSplit="6" ySplit="4" topLeftCell="G5" activePane="bottomRight" state="frozen"/>
      <selection activeCell="M5" sqref="M5"/>
      <selection pane="topRight" activeCell="M5" sqref="M5"/>
      <selection pane="bottomLeft" activeCell="M5" sqref="M5"/>
      <selection pane="bottomRight" sqref="A1:F17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5" width="15.140625" customWidth="1"/>
    <col min="6" max="6" width="19.5703125" customWidth="1"/>
  </cols>
  <sheetData>
    <row r="1" spans="1:7" ht="21" x14ac:dyDescent="0.25">
      <c r="A1" s="45"/>
      <c r="B1" s="413" t="s">
        <v>54</v>
      </c>
      <c r="C1" s="413"/>
      <c r="D1" s="413"/>
      <c r="E1" s="266"/>
      <c r="F1" s="46"/>
    </row>
    <row r="2" spans="1:7" ht="21" x14ac:dyDescent="0.25">
      <c r="A2" s="45"/>
      <c r="B2" s="413"/>
      <c r="C2" s="413"/>
      <c r="D2" s="413"/>
      <c r="E2" s="266"/>
      <c r="F2" s="46"/>
    </row>
    <row r="3" spans="1:7" x14ac:dyDescent="0.25">
      <c r="A3" s="47"/>
      <c r="B3" s="47"/>
      <c r="C3" s="48" t="s">
        <v>23</v>
      </c>
      <c r="D3" s="48">
        <f>SUM(D5:D36)</f>
        <v>6820</v>
      </c>
      <c r="E3" s="186"/>
      <c r="F3" s="47"/>
    </row>
    <row r="4" spans="1:7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0" t="s">
        <v>241</v>
      </c>
      <c r="F4" s="51" t="s">
        <v>57</v>
      </c>
    </row>
    <row r="5" spans="1:7" s="242" customFormat="1" x14ac:dyDescent="0.25">
      <c r="A5" s="250">
        <v>45353</v>
      </c>
      <c r="B5" s="251" t="s">
        <v>240</v>
      </c>
      <c r="C5" s="251" t="s">
        <v>135</v>
      </c>
      <c r="D5" s="251">
        <v>565</v>
      </c>
      <c r="E5" s="244" t="s">
        <v>242</v>
      </c>
      <c r="F5" s="244"/>
    </row>
    <row r="6" spans="1:7" ht="32.25" customHeight="1" x14ac:dyDescent="0.25">
      <c r="A6" s="250">
        <v>45354</v>
      </c>
      <c r="B6" s="251" t="s">
        <v>240</v>
      </c>
      <c r="C6" s="251" t="s">
        <v>135</v>
      </c>
      <c r="D6" s="251">
        <v>565</v>
      </c>
      <c r="E6" s="244" t="s">
        <v>242</v>
      </c>
      <c r="F6" s="244"/>
    </row>
    <row r="7" spans="1:7" x14ac:dyDescent="0.25">
      <c r="A7" s="250">
        <v>45355</v>
      </c>
      <c r="B7" s="251" t="s">
        <v>240</v>
      </c>
      <c r="C7" s="251" t="s">
        <v>135</v>
      </c>
      <c r="D7" s="251">
        <v>565</v>
      </c>
      <c r="E7" s="244" t="s">
        <v>242</v>
      </c>
      <c r="F7" s="244"/>
    </row>
    <row r="8" spans="1:7" x14ac:dyDescent="0.25">
      <c r="A8" s="250">
        <v>45356</v>
      </c>
      <c r="B8" s="251" t="s">
        <v>240</v>
      </c>
      <c r="C8" s="251" t="s">
        <v>135</v>
      </c>
      <c r="D8" s="251">
        <v>565</v>
      </c>
      <c r="E8" s="244" t="s">
        <v>242</v>
      </c>
      <c r="F8" s="244"/>
    </row>
    <row r="9" spans="1:7" x14ac:dyDescent="0.25">
      <c r="A9" s="250">
        <v>45357</v>
      </c>
      <c r="B9" s="251" t="s">
        <v>240</v>
      </c>
      <c r="C9" s="251" t="s">
        <v>135</v>
      </c>
      <c r="D9" s="251">
        <v>565</v>
      </c>
      <c r="E9" s="244" t="s">
        <v>242</v>
      </c>
      <c r="F9" s="244"/>
    </row>
    <row r="10" spans="1:7" x14ac:dyDescent="0.25">
      <c r="A10" s="250">
        <v>45358</v>
      </c>
      <c r="B10" s="251" t="s">
        <v>240</v>
      </c>
      <c r="C10" s="251" t="s">
        <v>135</v>
      </c>
      <c r="D10" s="251">
        <v>565</v>
      </c>
      <c r="E10" s="244" t="s">
        <v>242</v>
      </c>
      <c r="F10" s="244"/>
    </row>
    <row r="11" spans="1:7" x14ac:dyDescent="0.25">
      <c r="A11" s="250">
        <v>45359</v>
      </c>
      <c r="B11" s="251" t="s">
        <v>240</v>
      </c>
      <c r="C11" s="251" t="s">
        <v>135</v>
      </c>
      <c r="D11" s="251">
        <v>565</v>
      </c>
      <c r="E11" s="244" t="s">
        <v>242</v>
      </c>
      <c r="F11" s="244"/>
    </row>
    <row r="12" spans="1:7" x14ac:dyDescent="0.25">
      <c r="A12" s="250">
        <v>45360</v>
      </c>
      <c r="B12" s="251" t="s">
        <v>240</v>
      </c>
      <c r="C12" s="251" t="s">
        <v>135</v>
      </c>
      <c r="D12" s="251">
        <v>565</v>
      </c>
      <c r="E12" s="244" t="s">
        <v>242</v>
      </c>
      <c r="F12" s="244"/>
      <c r="G12" s="73"/>
    </row>
    <row r="13" spans="1:7" x14ac:dyDescent="0.25">
      <c r="A13" s="250">
        <v>45361</v>
      </c>
      <c r="B13" s="251" t="s">
        <v>240</v>
      </c>
      <c r="C13" s="251" t="s">
        <v>135</v>
      </c>
      <c r="D13" s="251">
        <v>565</v>
      </c>
      <c r="E13" s="244" t="s">
        <v>242</v>
      </c>
      <c r="F13" s="244"/>
      <c r="G13" s="73"/>
    </row>
    <row r="14" spans="1:7" x14ac:dyDescent="0.25">
      <c r="A14" s="250">
        <v>45362</v>
      </c>
      <c r="B14" s="251" t="s">
        <v>240</v>
      </c>
      <c r="C14" s="251" t="s">
        <v>135</v>
      </c>
      <c r="D14" s="251">
        <v>565</v>
      </c>
      <c r="E14" s="244" t="s">
        <v>242</v>
      </c>
      <c r="F14" s="244"/>
      <c r="G14" s="73"/>
    </row>
    <row r="15" spans="1:7" x14ac:dyDescent="0.25">
      <c r="A15" s="250">
        <v>45364</v>
      </c>
      <c r="B15" s="251" t="s">
        <v>240</v>
      </c>
      <c r="C15" s="251" t="s">
        <v>135</v>
      </c>
      <c r="D15" s="251">
        <v>565</v>
      </c>
      <c r="E15" s="244" t="s">
        <v>242</v>
      </c>
      <c r="F15" s="244"/>
    </row>
    <row r="16" spans="1:7" x14ac:dyDescent="0.25">
      <c r="A16" s="250">
        <v>45365</v>
      </c>
      <c r="B16" s="251" t="s">
        <v>240</v>
      </c>
      <c r="C16" s="251" t="s">
        <v>135</v>
      </c>
      <c r="D16" s="251">
        <v>565</v>
      </c>
      <c r="E16" s="244" t="s">
        <v>242</v>
      </c>
      <c r="F16" s="244"/>
    </row>
    <row r="17" spans="1:6" x14ac:dyDescent="0.25">
      <c r="A17" s="250">
        <v>45375</v>
      </c>
      <c r="B17" s="55" t="s">
        <v>255</v>
      </c>
      <c r="C17" s="55" t="s">
        <v>135</v>
      </c>
      <c r="D17" s="55">
        <v>40</v>
      </c>
      <c r="E17" s="55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  <row r="26" spans="1:6" x14ac:dyDescent="0.25">
      <c r="A26" s="56"/>
      <c r="B26" s="54"/>
      <c r="C26" s="54"/>
      <c r="D26" s="54"/>
      <c r="E26" s="54"/>
      <c r="F26" s="54"/>
    </row>
    <row r="27" spans="1:6" x14ac:dyDescent="0.25">
      <c r="A27" s="56"/>
      <c r="B27" s="54"/>
      <c r="C27" s="54"/>
      <c r="D27" s="54"/>
      <c r="E27" s="54"/>
      <c r="F27" s="54"/>
    </row>
    <row r="28" spans="1:6" x14ac:dyDescent="0.25">
      <c r="A28" s="56"/>
      <c r="B28" s="54"/>
      <c r="C28" s="54"/>
      <c r="D28" s="54"/>
      <c r="E28" s="54"/>
      <c r="F28" s="54"/>
    </row>
    <row r="29" spans="1:6" x14ac:dyDescent="0.25">
      <c r="A29" s="56"/>
      <c r="B29" s="54"/>
      <c r="C29" s="54"/>
      <c r="D29" s="54"/>
      <c r="E29" s="54"/>
      <c r="F29" s="54"/>
    </row>
    <row r="30" spans="1:6" x14ac:dyDescent="0.25">
      <c r="A30" s="56"/>
      <c r="B30" s="54"/>
      <c r="C30" s="54"/>
      <c r="D30" s="54"/>
      <c r="E30" s="54"/>
      <c r="F30" s="54"/>
    </row>
    <row r="31" spans="1:6" x14ac:dyDescent="0.25">
      <c r="A31" s="56"/>
      <c r="B31" s="54"/>
      <c r="C31" s="54"/>
      <c r="D31" s="54"/>
      <c r="E31" s="54"/>
      <c r="F31" s="54"/>
    </row>
    <row r="32" spans="1:6" x14ac:dyDescent="0.25">
      <c r="A32" s="56"/>
      <c r="B32" s="54"/>
      <c r="C32" s="54"/>
      <c r="D32" s="54"/>
      <c r="E32" s="54"/>
      <c r="F32" s="54"/>
    </row>
    <row r="33" spans="1:6" x14ac:dyDescent="0.25">
      <c r="A33" s="56"/>
      <c r="B33" s="54"/>
      <c r="C33" s="54"/>
      <c r="D33" s="54"/>
      <c r="E33" s="54"/>
      <c r="F33" s="54"/>
    </row>
    <row r="34" spans="1:6" x14ac:dyDescent="0.25">
      <c r="A34" s="56"/>
      <c r="B34" s="54"/>
      <c r="C34" s="54"/>
      <c r="D34" s="54"/>
      <c r="E34" s="54"/>
      <c r="F34" s="54"/>
    </row>
    <row r="35" spans="1:6" x14ac:dyDescent="0.25">
      <c r="A35" s="56"/>
      <c r="B35" s="54"/>
      <c r="C35" s="54"/>
      <c r="D35" s="54"/>
      <c r="E35" s="54"/>
      <c r="F35" s="54"/>
    </row>
    <row r="36" spans="1:6" x14ac:dyDescent="0.25">
      <c r="A36" s="56"/>
      <c r="B36" s="54"/>
      <c r="C36" s="54"/>
      <c r="D36" s="54"/>
      <c r="E36" s="54"/>
      <c r="F36" s="54"/>
    </row>
  </sheetData>
  <mergeCells count="1">
    <mergeCell ref="B1:D2"/>
  </mergeCells>
  <pageMargins left="0.7" right="0.7" top="0.75" bottom="0.75" header="0.3" footer="0.3"/>
  <pageSetup scale="86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3. B2B-Non Power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2024-04-04T03:45:22Z</cp:lastPrinted>
  <dcterms:created xsi:type="dcterms:W3CDTF">2023-01-08T05:51:58Z</dcterms:created>
  <dcterms:modified xsi:type="dcterms:W3CDTF">2024-04-04T03:50:22Z</dcterms:modified>
</cp:coreProperties>
</file>