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7-2025 TO 31-7-2025\21-7-2025 to 30-7-2025\"/>
    </mc:Choice>
  </mc:AlternateContent>
  <xr:revisionPtr revIDLastSave="0" documentId="13_ncr:1_{A6E516B6-0E4A-4C6E-A120-E88EE876E5E0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Goods Delivery Voucher" sheetId="19" r:id="rId4"/>
    <sheet name="3. B2B-Non Power" sheetId="4" state="hidden" r:id="rId5"/>
    <sheet name="Conveyance Voucher" sheetId="18" r:id="rId6"/>
    <sheet name="4. Goods Sending Expense" sheetId="5" r:id="rId7"/>
    <sheet name="5. Goods Receiving Expense" sheetId="6" r:id="rId8"/>
    <sheet name="6.WH-Depot Maintenance" sheetId="7" r:id="rId9"/>
    <sheet name="8. Printing" sheetId="9" state="hidden" r:id="rId10"/>
    <sheet name="9. Stationary" sheetId="10" r:id="rId11"/>
    <sheet name="7. Utilities" sheetId="8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6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5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  <c r="E6" i="20"/>
  <c r="G110" i="18"/>
  <c r="G24" i="18"/>
  <c r="G44" i="18"/>
  <c r="D2" i="14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22" i="3"/>
  <c r="L23" i="3"/>
  <c r="L24" i="3"/>
  <c r="L25" i="3"/>
  <c r="L16" i="3"/>
  <c r="L17" i="3"/>
  <c r="L18" i="3"/>
  <c r="L19" i="3"/>
  <c r="L20" i="3"/>
  <c r="L21" i="3"/>
  <c r="F4" i="6" l="1"/>
  <c r="L13" i="3"/>
  <c r="L14" i="3"/>
  <c r="L15" i="3"/>
  <c r="L10" i="3"/>
  <c r="L11" i="3"/>
  <c r="L12" i="3"/>
  <c r="L9" i="3"/>
  <c r="G91" i="18"/>
  <c r="D3" i="7"/>
  <c r="L6" i="20"/>
  <c r="G73" i="18"/>
  <c r="G9" i="18"/>
  <c r="H4" i="3"/>
  <c r="F4" i="3"/>
  <c r="D4" i="3"/>
  <c r="J4" i="3" l="1"/>
  <c r="G25" i="19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8" i="19" s="1"/>
  <c r="G58" i="18" l="1"/>
  <c r="O7" i="18" l="1"/>
  <c r="E2" i="10" l="1"/>
  <c r="C13" i="1" s="1"/>
  <c r="O36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C18" i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5" l="1"/>
  <c r="C8" i="1" s="1"/>
  <c r="C6" i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<sst xmlns="http://schemas.openxmlformats.org/spreadsheetml/2006/main" count="955" uniqueCount="283">
  <si>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</si>
  <si>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</si>
  <si>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</si>
  <si>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</si>
  <si>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</si>
  <si>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</si>
  <si>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</si>
  <si>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</si>
  <si>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</si>
  <si>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</si>
  <si>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</si>
  <si>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</si>
  <si>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</si>
  <si>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</si>
  <si>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</si>
  <si>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</si>
  <si>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</si>
  <si>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</si>
  <si>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</si>
  <si>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</si>
  <si>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</si>
  <si>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</si>
  <si>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</si>
  <si>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</si>
  <si>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</si>
  <si>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</si>
  <si>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</si>
  <si>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</si>
  <si>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</si>
  <si>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</si>
  <si>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</si>
  <si>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</si>
  <si>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</si>
  <si>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</si>
  <si>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</si>
  <si>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</si>
  <si>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</si>
  <si>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</si>
  <si>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</si>
  <si>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</si>
  <si>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</si>
  <si>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</si>
  <si>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</si>
  <si>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</si>
  <si>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</si>
  <si>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</si>
  <si>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</si>
  <si>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</si>
  <si>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</si>
  <si>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</si>
  <si>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</si>
  <si>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</si>
  <si>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</si>
  <si>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</si>
  <si>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</si>
  <si>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</si>
  <si>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</si>
  <si>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</si>
  <si>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</si>
  <si>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</si>
  <si>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</si>
  <si>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</si>
  <si>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</si>
  <si>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</si>
  <si>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</si>
  <si>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</si>
  <si>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</si>
  <si>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</si>
  <si>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</si>
  <si>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</si>
  <si>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</si>
  <si>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</si>
  <si>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</si>
  <si>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</si>
  <si>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</si>
  <si>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</si>
  <si>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</si>
  <si>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</si>
  <si>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</si>
  <si>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</si>
  <si>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</si>
  <si>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</si>
  <si>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</si>
  <si>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</si>
  <si>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</si>
  <si>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</si>
  <si>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</si>
  <si>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</si>
  <si>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</si>
  <si>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</si>
  <si>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</si>
  <si>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</si>
  <si>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</si>
  <si>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</si>
  <si>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</si>
  <si>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</si>
  <si>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</si>
  <si>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</si>
  <si>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</si>
  <si>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</si>
  <si>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</si>
  <si>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</si>
  <si>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</si>
  <si>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</si>
  <si>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</si>
  <si>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</si>
  <si>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</si>
  <si>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</si>
  <si>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</si>
  <si>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</si>
  <si>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</si>
  <si>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</si>
  <si>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</si>
  <si>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</si>
  <si>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</si>
  <si>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</si>
  <si>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</si>
  <si>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</si>
  <si>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</si>
  <si>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</si>
  <si>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</si>
  <si>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</si>
  <si>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</si>
  <si>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</si>
  <si>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</si>
  <si>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</si>
  <si>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</si>
  <si>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</si>
  <si>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</si>
  <si>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</si>
  <si>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</si>
  <si>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</si>
  <si>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</si>
  <si>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</si>
  <si>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</si>
  <si>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</si>
  <si>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</si>
  <si>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</si>
  <si>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</si>
  <si>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</si>
  <si>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</si>
  <si>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</si>
  <si>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</si>
  <si>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</si>
  <si>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</si>
  <si>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</si>
  <si>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</si>
  <si>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</si>
  <si>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</si>
  <si>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</si>
  <si>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</si>
  <si>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</si>
  <si>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</si>
  <si>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</si>
  <si>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</si>
  <si>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</si>
  <si>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</si>
  <si>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</si>
  <si>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</si>
  <si>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</si>
  <si>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</si>
  <si>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</si>
  <si>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</si>
  <si>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</si>
  <si>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</si>
  <si>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</si>
  <si>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station road</t>
  </si>
  <si>
    <t>5 person food</t>
  </si>
  <si>
    <t>sabbir,sohel,arif,shah alam</t>
  </si>
  <si>
    <t>sabbir</t>
  </si>
  <si>
    <t xml:space="preserve">088913	</t>
  </si>
  <si>
    <t xml:space="preserve">088813	</t>
  </si>
  <si>
    <t xml:space="preserve">088899	</t>
  </si>
  <si>
    <t xml:space="preserve">088903	</t>
  </si>
  <si>
    <t xml:space="preserve">Motor Mujiam	</t>
  </si>
  <si>
    <t>Alam Brothers</t>
  </si>
  <si>
    <t xml:space="preserve">M/S MA MOTORS	</t>
  </si>
  <si>
    <t>SHAH ALAM &amp; SABBIR</t>
  </si>
  <si>
    <t xml:space="preserve">088994	</t>
  </si>
  <si>
    <t xml:space="preserve">088960	</t>
  </si>
  <si>
    <t xml:space="preserve">088963	</t>
  </si>
  <si>
    <t xml:space="preserve">089002	</t>
  </si>
  <si>
    <t xml:space="preserve">088998	</t>
  </si>
  <si>
    <t xml:space="preserve">089001	</t>
  </si>
  <si>
    <t xml:space="preserve">089037	</t>
  </si>
  <si>
    <t xml:space="preserve">R. M Automobile	</t>
  </si>
  <si>
    <t xml:space="preserve">Star Bikers	</t>
  </si>
  <si>
    <t xml:space="preserve">	
M A Enterprise	</t>
  </si>
  <si>
    <t xml:space="preserve">M/S Modina Motors	</t>
  </si>
  <si>
    <t>IPS servicing</t>
  </si>
  <si>
    <t>IPS Water</t>
  </si>
  <si>
    <t>mirpur</t>
  </si>
  <si>
    <t>cumilla depot</t>
  </si>
  <si>
    <t xml:space="preserve">  </t>
  </si>
  <si>
    <t xml:space="preserve">089205	</t>
  </si>
  <si>
    <t xml:space="preserve">089195	</t>
  </si>
  <si>
    <t xml:space="preserve">089092	</t>
  </si>
  <si>
    <t xml:space="preserve">089076	</t>
  </si>
  <si>
    <t xml:space="preserve">089085	</t>
  </si>
  <si>
    <t xml:space="preserve">	
M/S MA MOTORS	</t>
  </si>
  <si>
    <t xml:space="preserve">		
Jogajog Automobiles	</t>
  </si>
  <si>
    <t>M/S Fatema Motors</t>
  </si>
  <si>
    <t>shah alam&amp;sabbir</t>
  </si>
  <si>
    <t xml:space="preserve">089262	</t>
  </si>
  <si>
    <t xml:space="preserve">		
Bismillah auto mobile house</t>
  </si>
  <si>
    <t>Beside CNG pump,Hajigonj,Chandpur,Stadium market,Sadar,Chandpur,MOZUMDER MARKET PODDAR BAZAR BISHO ROAD</t>
  </si>
  <si>
    <t xml:space="preserve">Rayhan Car Center Math, Biswaroad Mor, Beside Hazi Molluk Market, Brahmanbaria,Stadium Market, Kawtoly, Brahmanbaria,ashuganj. b baria	</t>
  </si>
  <si>
    <t>MOZUMDER MARKET PODDAR BAZAR BISHO ROAD</t>
  </si>
  <si>
    <t>suagonj bazar,under Robi tower,sadar dokkhin, Cumilla.</t>
  </si>
  <si>
    <t>Gudam quarter, Feni,Ashfak plaza, 768 main road, maijdee bazar, Academy road,Noakhali</t>
  </si>
  <si>
    <t xml:space="preserve">089196	</t>
  </si>
  <si>
    <t xml:space="preserve">	
Rubel Honda Servicing</t>
  </si>
  <si>
    <t xml:space="preserve">	
gear express	</t>
  </si>
  <si>
    <t xml:space="preserve">Forhad Motors	</t>
  </si>
  <si>
    <t xml:space="preserve">Mayar Dowa Motors	</t>
  </si>
  <si>
    <t xml:space="preserve">	
Alam Brothers	</t>
  </si>
  <si>
    <t xml:space="preserve">	
Takiya motors	</t>
  </si>
  <si>
    <t>Mayar Dowa Motors</t>
  </si>
  <si>
    <t xml:space="preserve">	
Ayesha Auto Mobiles</t>
  </si>
  <si>
    <t xml:space="preserve">089283	</t>
  </si>
  <si>
    <t xml:space="preserve">089318	</t>
  </si>
  <si>
    <t xml:space="preserve">089320	</t>
  </si>
  <si>
    <t xml:space="preserve">89327	</t>
  </si>
  <si>
    <t xml:space="preserve">089330	</t>
  </si>
  <si>
    <t xml:space="preserve">089332	</t>
  </si>
  <si>
    <t xml:space="preserve">089313	</t>
  </si>
  <si>
    <t xml:space="preserve">089263	</t>
  </si>
  <si>
    <t>sohel</t>
  </si>
  <si>
    <t>petty cash bill</t>
  </si>
  <si>
    <t>depp</t>
  </si>
  <si>
    <t>ips water</t>
  </si>
  <si>
    <t>telephone bill</t>
  </si>
  <si>
    <t xml:space="preserve">089449	</t>
  </si>
  <si>
    <t>M/S Hossain Motors</t>
  </si>
  <si>
    <t xml:space="preserve">089452	</t>
  </si>
  <si>
    <t xml:space="preserve">089336	</t>
  </si>
  <si>
    <t xml:space="preserve">MOUSUMI LUBRICANT CENTER	</t>
  </si>
  <si>
    <t>shah alam &amp; sabbir</t>
  </si>
  <si>
    <t>cable,chanel,6 pin wall multi socke, bord,screw</t>
  </si>
  <si>
    <t>handwash,tisse</t>
  </si>
  <si>
    <t>Ledger book</t>
  </si>
  <si>
    <t>marker pan</t>
  </si>
  <si>
    <t>catter</t>
  </si>
  <si>
    <t>Hazi mansion, Nishcintapur, cantonment, Cumilla</t>
  </si>
  <si>
    <t xml:space="preserve">MOZUMDER MARKET PODDAR BAZAR BISHO ROAD,Bilbari,Hajigonj, Chandpur,Stadium market,Sadar,Chandpur,Foysal pumpr sathe,Sadar,Chandpur,Bus station, Raipur, Laximpur	</t>
  </si>
  <si>
    <t>Banshgari Steel Bridge, Bancharampur, B-Baria</t>
  </si>
  <si>
    <t>Bismillah market, Mia bazar, Chowddagram,Cumilla</t>
  </si>
  <si>
    <t>trade licence</t>
  </si>
  <si>
    <t>trade licence Fee payment</t>
  </si>
  <si>
    <t>trade licence Receiving</t>
  </si>
  <si>
    <t xml:space="preserve">089511	</t>
  </si>
  <si>
    <t xml:space="preserve">089512	</t>
  </si>
  <si>
    <t xml:space="preserve">089563	</t>
  </si>
  <si>
    <t xml:space="preserve">Jogajog Automobiles	</t>
  </si>
  <si>
    <t>Jogajog Automobiles</t>
  </si>
  <si>
    <t xml:space="preserve">089474	</t>
  </si>
  <si>
    <t xml:space="preserve">	
Predesh Motors</t>
  </si>
  <si>
    <t xml:space="preserve">089472	</t>
  </si>
  <si>
    <t>Biker Choice</t>
  </si>
  <si>
    <t xml:space="preserve">089466	</t>
  </si>
  <si>
    <t>vay vay Motorsaycel and sarvicing center</t>
  </si>
  <si>
    <t xml:space="preserve">089640	</t>
  </si>
  <si>
    <t>M/S Bismillah Machinery Store</t>
  </si>
  <si>
    <t xml:space="preserve">089650	</t>
  </si>
  <si>
    <t xml:space="preserve">089659	</t>
  </si>
  <si>
    <t>Ashfak plaza, 768 main road, maijdee bazar, Noakhali</t>
  </si>
  <si>
    <t>kasba, b baria,Nasirnagar b.baria,East Medda, Beside Kukil Textile, Medda</t>
  </si>
  <si>
    <t xml:space="preserve">ashuganj. b baria	</t>
  </si>
  <si>
    <t>chowdgram</t>
  </si>
  <si>
    <t>Nasirnagar b.baria,</t>
  </si>
  <si>
    <t>truck bill</t>
  </si>
  <si>
    <t>2 person food</t>
  </si>
  <si>
    <t>Goods Sending</t>
  </si>
  <si>
    <t>shah alam &amp; sohel&amp; arif</t>
  </si>
  <si>
    <t>van</t>
  </si>
  <si>
    <t>shah alam&amp; sabbir</t>
  </si>
  <si>
    <t>10102,110129</t>
  </si>
  <si>
    <t>10147,10145</t>
  </si>
  <si>
    <t>sadar dokain</t>
  </si>
  <si>
    <t>Bill No: Cum/88/July'2025</t>
  </si>
  <si>
    <t>Month:  July-2025</t>
  </si>
  <si>
    <t>21.7.2025- 31.7.2025</t>
  </si>
  <si>
    <t>Ledger book,marker pan,cutter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</si>
</sst>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Dasans"/>
    </font>
    <font>
      <b/>
      <u/>
      <sz val="16"/>
      <color theme="1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4"/>
      <color theme="1"/>
      <name val="Dasans"/>
    </font>
    <font>
      <b/>
      <sz val="14"/>
      <color rgb="FF819089"/>
      <name val="Dasans"/>
    </font>
    <font>
      <b/>
      <sz val="11"/>
      <color theme="1"/>
      <name val="Dasans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477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0" fontId="2" fillId="0" borderId="35" xfId="0" applyFont="1" applyBorder="1" applyAlignment="1">
      <alignment horizontal="center" vertical="center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5" fillId="9" borderId="3" xfId="0" applyFont="1" applyFill="1" applyBorder="1" applyAlignment="1" applyProtection="1">
      <alignment horizontal="center" vertical="center"/>
      <protection locked="0"/>
    </xf>
    <xf numFmtId="0" fontId="0" fillId="9" borderId="3" xfId="0" applyFill="1" applyBorder="1"/>
    <xf numFmtId="0" fontId="8" fillId="2" borderId="3" xfId="0" applyFont="1" applyFill="1" applyBorder="1" applyAlignment="1">
      <alignment horizontal="center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Protection="1">
      <protection locked="0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Protection="1">
      <protection locked="0"/>
    </xf>
    <xf numFmtId="0" fontId="2" fillId="0" borderId="3" xfId="0" applyFont="1" applyBorder="1" applyAlignment="1">
      <alignment horizontal="center" wrapText="1"/>
    </xf>
    <xf numFmtId="164" fontId="2" fillId="2" borderId="3" xfId="0" applyNumberFormat="1" applyFont="1" applyFill="1" applyBorder="1" applyAlignment="1">
      <alignment horizontal="center" vertical="center"/>
    </xf>
    <xf numFmtId="164" fontId="0" fillId="2" borderId="0" xfId="0" applyNumberFormat="1" applyFill="1"/>
    <xf numFmtId="164" fontId="2" fillId="2" borderId="0" xfId="0" applyNumberFormat="1" applyFont="1" applyFill="1"/>
    <xf numFmtId="164" fontId="2" fillId="2" borderId="0" xfId="0" applyNumberFormat="1" applyFont="1" applyFill="1" applyAlignment="1">
      <alignment vertical="center"/>
    </xf>
    <xf numFmtId="164" fontId="5" fillId="2" borderId="3" xfId="0" applyNumberFormat="1" applyFont="1" applyFill="1" applyBorder="1" applyAlignment="1" applyProtection="1">
      <alignment horizontal="center" vertical="center"/>
      <protection locked="0"/>
    </xf>
    <xf numFmtId="165" fontId="17" fillId="9" borderId="3" xfId="0" applyNumberFormat="1" applyFont="1" applyFill="1" applyBorder="1" applyAlignment="1">
      <alignment horizontal="center"/>
    </xf>
    <xf numFmtId="15" fontId="5" fillId="2" borderId="3" xfId="0" applyNumberFormat="1" applyFont="1" applyFill="1" applyBorder="1" applyAlignment="1" applyProtection="1">
      <alignment horizontal="center" wrapText="1"/>
      <protection locked="0"/>
    </xf>
    <xf numFmtId="15" fontId="5" fillId="2" borderId="1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 applyAlignment="1">
      <alignment horizontal="center"/>
    </xf>
    <xf numFmtId="0" fontId="5" fillId="9" borderId="3" xfId="0" applyFont="1" applyFill="1" applyBorder="1" applyProtection="1">
      <protection locked="0"/>
    </xf>
    <xf numFmtId="0" fontId="2" fillId="9" borderId="3" xfId="0" applyFont="1" applyFill="1" applyBorder="1" applyAlignment="1">
      <alignment horizontal="center" wrapText="1"/>
    </xf>
    <xf numFmtId="165" fontId="17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 wrapText="1"/>
      <protection locked="0"/>
    </xf>
    <xf numFmtId="0" fontId="11" fillId="9" borderId="3" xfId="0" applyFont="1" applyFill="1" applyBorder="1" applyProtection="1">
      <protection locked="0"/>
    </xf>
    <xf numFmtId="0" fontId="16" fillId="9" borderId="3" xfId="0" applyFont="1" applyFill="1" applyBorder="1" applyProtection="1">
      <protection locked="0"/>
    </xf>
    <xf numFmtId="0" fontId="0" fillId="0" borderId="3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42" fillId="0" borderId="0" xfId="0" applyFont="1" applyAlignment="1">
      <alignment horizontal="center" wrapText="1"/>
    </xf>
    <xf numFmtId="0" fontId="8" fillId="9" borderId="3" xfId="0" applyFont="1" applyFill="1" applyBorder="1" applyAlignment="1">
      <alignment horizontal="center"/>
    </xf>
    <xf numFmtId="0" fontId="43" fillId="0" borderId="3" xfId="2" applyFont="1" applyBorder="1" applyAlignment="1">
      <alignment horizontal="center"/>
    </xf>
    <xf numFmtId="0" fontId="44" fillId="0" borderId="3" xfId="2" applyFont="1" applyBorder="1" applyAlignment="1">
      <alignment horizontal="center"/>
    </xf>
    <xf numFmtId="0" fontId="39" fillId="2" borderId="3" xfId="0" applyFont="1" applyFill="1" applyBorder="1" applyAlignment="1" applyProtection="1">
      <alignment horizontal="center" wrapText="1"/>
      <protection locked="0"/>
    </xf>
    <xf numFmtId="0" fontId="39" fillId="0" borderId="18" xfId="0" applyFont="1" applyBorder="1" applyAlignment="1" applyProtection="1">
      <alignment horizontal="center" wrapText="1"/>
      <protection locked="0"/>
    </xf>
    <xf numFmtId="0" fontId="39" fillId="0" borderId="3" xfId="0" applyFont="1" applyBorder="1" applyAlignment="1" applyProtection="1">
      <alignment horizontal="center" wrapText="1"/>
      <protection locked="0"/>
    </xf>
    <xf numFmtId="0" fontId="8" fillId="0" borderId="0" xfId="0" applyFont="1" applyAlignment="1">
      <alignment horizontal="center"/>
    </xf>
    <xf numFmtId="0" fontId="41" fillId="0" borderId="3" xfId="0" applyFont="1" applyBorder="1" applyAlignment="1" applyProtection="1">
      <alignment vertical="center"/>
      <protection locked="0"/>
    </xf>
    <xf numFmtId="0" fontId="41" fillId="0" borderId="3" xfId="0" applyFont="1" applyBorder="1" applyAlignment="1" applyProtection="1">
      <alignment horizontal="center" vertical="center" wrapText="1"/>
      <protection locked="0"/>
    </xf>
    <xf numFmtId="0" fontId="41" fillId="4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/>
    </xf>
    <xf numFmtId="0" fontId="45" fillId="10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wrapText="1"/>
    </xf>
    <xf numFmtId="0" fontId="24" fillId="2" borderId="3" xfId="0" applyFont="1" applyFill="1" applyBorder="1" applyAlignment="1">
      <alignment horizontal="center" wrapText="1"/>
    </xf>
    <xf numFmtId="0" fontId="24" fillId="9" borderId="3" xfId="0" applyFont="1" applyFill="1" applyBorder="1" applyAlignment="1">
      <alignment horizontal="center" wrapText="1"/>
    </xf>
    <xf numFmtId="0" fontId="46" fillId="10" borderId="3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/>
    </xf>
    <xf numFmtId="0" fontId="38" fillId="2" borderId="3" xfId="0" applyFont="1" applyFill="1" applyBorder="1" applyAlignment="1" applyProtection="1">
      <alignment wrapText="1"/>
      <protection locked="0"/>
    </xf>
    <xf numFmtId="0" fontId="38" fillId="0" borderId="18" xfId="0" applyFont="1" applyBorder="1" applyAlignment="1" applyProtection="1">
      <alignment wrapText="1"/>
      <protection locked="0"/>
    </xf>
    <xf numFmtId="0" fontId="38" fillId="0" borderId="3" xfId="0" applyFont="1" applyBorder="1" applyAlignment="1" applyProtection="1">
      <alignment wrapText="1"/>
      <protection locked="0"/>
    </xf>
    <xf numFmtId="0" fontId="35" fillId="2" borderId="3" xfId="0" applyFont="1" applyFill="1" applyBorder="1" applyAlignment="1" applyProtection="1">
      <alignment horizontal="center" vertical="center" wrapText="1"/>
      <protection locked="0"/>
    </xf>
    <xf numFmtId="0" fontId="35" fillId="9" borderId="3" xfId="0" applyFont="1" applyFill="1" applyBorder="1" applyAlignment="1" applyProtection="1">
      <alignment horizontal="center" vertical="center" wrapText="1"/>
      <protection locked="0"/>
    </xf>
    <xf numFmtId="0" fontId="35" fillId="0" borderId="18" xfId="0" applyFont="1" applyBorder="1" applyAlignment="1" applyProtection="1">
      <alignment horizontal="center" vertical="center" wrapText="1"/>
      <protection locked="0"/>
    </xf>
    <xf numFmtId="0" fontId="35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11" fillId="9" borderId="3" xfId="0" applyFont="1" applyFill="1" applyBorder="1" applyAlignment="1" applyProtection="1">
      <alignment horizontal="center" vertical="center"/>
      <protection locked="0"/>
    </xf>
    <xf numFmtId="0" fontId="11" fillId="2" borderId="18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35" fillId="9" borderId="3" xfId="0" applyFont="1" applyFill="1" applyBorder="1" applyAlignment="1" applyProtection="1">
      <alignment horizontal="center" wrapText="1"/>
      <protection locked="0"/>
    </xf>
    <xf numFmtId="0" fontId="35" fillId="2" borderId="3" xfId="0" applyFont="1" applyFill="1" applyBorder="1" applyAlignment="1" applyProtection="1">
      <alignment horizontal="center" wrapText="1"/>
      <protection locked="0"/>
    </xf>
    <xf numFmtId="0" fontId="35" fillId="0" borderId="18" xfId="0" applyFont="1" applyBorder="1" applyAlignment="1" applyProtection="1">
      <alignment horizontal="center" wrapText="1"/>
      <protection locked="0"/>
    </xf>
    <xf numFmtId="0" fontId="2" fillId="0" borderId="18" xfId="0" applyFont="1" applyBorder="1"/>
    <xf numFmtId="164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165" fontId="2" fillId="2" borderId="3" xfId="0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center" wrapText="1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0" fontId="35" fillId="2" borderId="21" xfId="0" applyFont="1" applyFill="1" applyBorder="1" applyAlignment="1" applyProtection="1">
      <alignment horizontal="center" vertical="center" wrapText="1"/>
      <protection locked="0"/>
    </xf>
    <xf numFmtId="0" fontId="35" fillId="2" borderId="1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horizontal="center" vertical="center"/>
      <protection locked="0"/>
    </xf>
    <xf numFmtId="0" fontId="11" fillId="2" borderId="18" xfId="0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39" fillId="2" borderId="13" xfId="0" applyFont="1" applyFill="1" applyBorder="1" applyAlignment="1" applyProtection="1">
      <alignment horizontal="center" vertical="center" wrapText="1"/>
      <protection locked="0"/>
    </xf>
    <xf numFmtId="0" fontId="39" fillId="2" borderId="21" xfId="0" applyFont="1" applyFill="1" applyBorder="1" applyAlignment="1" applyProtection="1">
      <alignment horizontal="center" vertical="center" wrapText="1"/>
      <protection locked="0"/>
    </xf>
    <xf numFmtId="0" fontId="39" fillId="2" borderId="18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5" fillId="9" borderId="13" xfId="0" applyFont="1" applyFill="1" applyBorder="1" applyAlignment="1" applyProtection="1">
      <alignment horizontal="center" vertical="center"/>
      <protection locked="0"/>
    </xf>
    <xf numFmtId="0" fontId="5" fillId="9" borderId="21" xfId="0" applyFont="1" applyFill="1" applyBorder="1" applyAlignment="1" applyProtection="1">
      <alignment horizontal="center" vertical="center"/>
      <protection locked="0"/>
    </xf>
    <xf numFmtId="0" fontId="5" fillId="9" borderId="18" xfId="0" applyFont="1" applyFill="1" applyBorder="1" applyAlignment="1" applyProtection="1">
      <alignment horizontal="center" vertical="center"/>
      <protection locked="0"/>
    </xf>
    <xf numFmtId="0" fontId="39" fillId="9" borderId="13" xfId="0" applyFont="1" applyFill="1" applyBorder="1" applyAlignment="1" applyProtection="1">
      <alignment horizontal="center" vertical="center" wrapText="1"/>
      <protection locked="0"/>
    </xf>
    <xf numFmtId="0" fontId="39" fillId="9" borderId="21" xfId="0" applyFont="1" applyFill="1" applyBorder="1" applyAlignment="1" applyProtection="1">
      <alignment horizontal="center" vertical="center" wrapText="1"/>
      <protection locked="0"/>
    </xf>
    <xf numFmtId="0" fontId="39" fillId="9" borderId="18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3" fillId="0" borderId="13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17" fillId="9" borderId="13" xfId="0" applyNumberFormat="1" applyFont="1" applyFill="1" applyBorder="1" applyAlignment="1">
      <alignment horizontal="center"/>
    </xf>
    <xf numFmtId="165" fontId="33" fillId="9" borderId="2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13" fillId="0" borderId="13" xfId="0" applyNumberFormat="1" applyFont="1" applyBorder="1" applyAlignment="1" applyProtection="1">
      <alignment wrapText="1"/>
      <protection locked="0"/>
    </xf>
    <xf numFmtId="49" fontId="13" fillId="0" borderId="3" xfId="0" applyNumberFormat="1" applyFont="1" applyBorder="1" applyAlignment="1" applyProtection="1">
      <alignment wrapText="1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33" zoomScale="112" zoomScaleNormal="112" zoomScaleSheetLayoutView="112" workbookViewId="0">
      <selection activeCell="D38" sqref="D38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55" t="s">
        <v>0</v>
      </c>
      <c r="B1" s="356"/>
      <c r="C1" s="356"/>
      <c r="D1" s="357"/>
    </row>
    <row r="2" spans="1:4" ht="23.25">
      <c r="A2" s="358" t="s">
        <v>1</v>
      </c>
      <c r="B2" s="359"/>
      <c r="C2" s="138" t="s">
        <v>2</v>
      </c>
      <c r="D2" s="226" t="s">
        <v>281</v>
      </c>
    </row>
    <row r="3" spans="1:4" ht="20.25">
      <c r="A3" s="4" t="s">
        <v>3</v>
      </c>
      <c r="B3" s="7" t="s">
        <v>119</v>
      </c>
      <c r="C3" s="8" t="s">
        <v>280</v>
      </c>
      <c r="D3" s="8" t="s">
        <v>279</v>
      </c>
    </row>
    <row r="4" spans="1:4" ht="33.75" customHeight="1">
      <c r="A4" s="1" t="s">
        <v>4</v>
      </c>
      <c r="B4" s="1" t="s">
        <v>5</v>
      </c>
      <c r="C4" s="2" t="s">
        <v>6</v>
      </c>
      <c r="D4" s="227" t="s">
        <v>5</v>
      </c>
    </row>
    <row r="5" spans="1:4" ht="20.25">
      <c r="A5" s="174">
        <v>1</v>
      </c>
      <c r="B5" s="3" t="s">
        <v>7</v>
      </c>
      <c r="C5" s="175">
        <f>'1. B2B- IPP'!M4</f>
        <v>0</v>
      </c>
      <c r="D5" s="228"/>
    </row>
    <row r="6" spans="1:4" ht="20.25">
      <c r="A6" s="174">
        <v>2</v>
      </c>
      <c r="B6" s="3" t="s">
        <v>8</v>
      </c>
      <c r="C6" s="175">
        <f>'2. B2C'!L4</f>
        <v>23850</v>
      </c>
      <c r="D6" s="228" t="s">
        <v>130</v>
      </c>
    </row>
    <row r="7" spans="1:4" ht="20.25">
      <c r="A7" s="174">
        <v>3</v>
      </c>
      <c r="B7" s="3" t="s">
        <v>9</v>
      </c>
      <c r="C7" s="175">
        <f>'3. B2B-Non Power'!L4</f>
        <v>0</v>
      </c>
      <c r="D7" s="228"/>
    </row>
    <row r="8" spans="1:4" ht="20.25">
      <c r="A8" s="174">
        <v>4</v>
      </c>
      <c r="B8" s="3" t="s">
        <v>10</v>
      </c>
      <c r="C8" s="175">
        <f>'4. Goods Sending Expense'!L4</f>
        <v>2250</v>
      </c>
      <c r="D8" s="228" t="s">
        <v>154</v>
      </c>
    </row>
    <row r="9" spans="1:4" ht="20.25">
      <c r="A9" s="174">
        <v>5</v>
      </c>
      <c r="B9" s="3" t="s">
        <v>11</v>
      </c>
      <c r="C9" s="175">
        <f>'5. Goods Receiving Expense'!L4</f>
        <v>1360</v>
      </c>
      <c r="D9" s="228" t="s">
        <v>154</v>
      </c>
    </row>
    <row r="10" spans="1:4" ht="20.25">
      <c r="A10" s="174">
        <v>6</v>
      </c>
      <c r="B10" s="3" t="s">
        <v>12</v>
      </c>
      <c r="C10" s="175">
        <f>'6.WH-Depot Maintenance'!D3</f>
        <v>1600</v>
      </c>
      <c r="D10" s="228" t="s">
        <v>153</v>
      </c>
    </row>
    <row r="11" spans="1:4" ht="20.25">
      <c r="A11" s="174">
        <v>7</v>
      </c>
      <c r="B11" s="3" t="s">
        <v>13</v>
      </c>
      <c r="C11" s="175">
        <f>'7. Utilities'!F2</f>
        <v>0</v>
      </c>
      <c r="D11" s="228"/>
    </row>
    <row r="12" spans="1:4" ht="20.25">
      <c r="A12" s="174">
        <v>8</v>
      </c>
      <c r="B12" s="3" t="s">
        <v>14</v>
      </c>
      <c r="C12" s="175">
        <f>'8. Printing'!E2</f>
        <v>0</v>
      </c>
      <c r="D12" s="228"/>
    </row>
    <row r="13" spans="1:4" ht="20.25">
      <c r="A13" s="174">
        <v>9</v>
      </c>
      <c r="B13" s="3" t="s">
        <v>15</v>
      </c>
      <c r="C13" s="175">
        <f>'9. Stationary'!E2</f>
        <v>600</v>
      </c>
      <c r="D13" s="228" t="s">
        <v>282</v>
      </c>
    </row>
    <row r="14" spans="1:4" ht="20.25">
      <c r="A14" s="174">
        <v>10</v>
      </c>
      <c r="B14" s="3" t="s">
        <v>16</v>
      </c>
      <c r="C14" s="175">
        <f>'10-11.Delivery Van Expense'!D2</f>
        <v>0</v>
      </c>
      <c r="D14" s="228"/>
    </row>
    <row r="15" spans="1:4" ht="20.25">
      <c r="A15" s="174">
        <v>11</v>
      </c>
      <c r="B15" s="3" t="s">
        <v>17</v>
      </c>
      <c r="C15" s="175">
        <f>'10-11.Delivery Van Expense'!D13</f>
        <v>0</v>
      </c>
      <c r="D15" s="228"/>
    </row>
    <row r="16" spans="1:4" ht="20.25">
      <c r="A16" s="174">
        <v>12</v>
      </c>
      <c r="B16" s="3" t="s">
        <v>18</v>
      </c>
      <c r="C16" s="175">
        <f>'12. Entertainment'!D2</f>
        <v>0</v>
      </c>
      <c r="D16" s="228"/>
    </row>
    <row r="17" spans="1:7" ht="20.25">
      <c r="A17" s="174">
        <v>13</v>
      </c>
      <c r="B17" s="3" t="s">
        <v>19</v>
      </c>
      <c r="C17" s="175">
        <f>'13. Food Allowance'!D2</f>
        <v>0</v>
      </c>
      <c r="D17" s="228"/>
    </row>
    <row r="18" spans="1:7" ht="20.25">
      <c r="A18" s="174">
        <v>14</v>
      </c>
      <c r="B18" s="3" t="s">
        <v>20</v>
      </c>
      <c r="C18" s="175">
        <f>'14. Conveyance'!D2</f>
        <v>300</v>
      </c>
      <c r="D18" s="228" t="s">
        <v>21</v>
      </c>
    </row>
    <row r="19" spans="1:7" ht="20.25">
      <c r="A19" s="174">
        <v>15</v>
      </c>
      <c r="B19" s="3" t="s">
        <v>22</v>
      </c>
      <c r="C19" s="175">
        <f>'15. For Security'!D2</f>
        <v>0</v>
      </c>
      <c r="D19" s="229"/>
      <c r="G19" t="s">
        <v>128</v>
      </c>
    </row>
    <row r="20" spans="1:7" ht="20.25">
      <c r="A20" s="174"/>
      <c r="B20" s="4" t="s">
        <v>23</v>
      </c>
      <c r="C20" s="175">
        <f>SUM(C5:C19)</f>
        <v>29960</v>
      </c>
      <c r="D20" s="229"/>
    </row>
    <row r="21" spans="1:7" ht="20.25">
      <c r="A21" s="230"/>
      <c r="B21" s="231"/>
      <c r="C21" s="173"/>
      <c r="D21" s="232"/>
    </row>
    <row r="22" spans="1:7" ht="20.25">
      <c r="A22" s="230"/>
      <c r="B22" s="233"/>
      <c r="C22" s="1" t="s">
        <v>24</v>
      </c>
      <c r="D22" s="2" t="s">
        <v>25</v>
      </c>
    </row>
    <row r="23" spans="1:7" ht="20.25">
      <c r="A23" s="230"/>
      <c r="B23" s="231"/>
      <c r="C23" s="174" t="s">
        <v>26</v>
      </c>
      <c r="D23" s="234">
        <f>'1. B2B- IPP'!D4</f>
        <v>0</v>
      </c>
    </row>
    <row r="24" spans="1:7" ht="20.25">
      <c r="A24" s="230"/>
      <c r="B24" s="231"/>
      <c r="C24" s="174" t="s">
        <v>8</v>
      </c>
      <c r="D24" s="234">
        <f>'2. B2C'!D4</f>
        <v>5783</v>
      </c>
    </row>
    <row r="25" spans="1:7" ht="20.25">
      <c r="A25" s="230"/>
      <c r="B25" s="231"/>
      <c r="C25" s="174" t="s">
        <v>27</v>
      </c>
      <c r="D25" s="234">
        <f>'3. B2B-Non Power'!D4</f>
        <v>0</v>
      </c>
    </row>
    <row r="26" spans="1:7" ht="20.25">
      <c r="A26" s="230"/>
      <c r="B26" s="231"/>
      <c r="C26" s="174" t="s">
        <v>10</v>
      </c>
      <c r="D26" s="234">
        <f>'4. Goods Sending Expense'!D4</f>
        <v>240</v>
      </c>
    </row>
    <row r="27" spans="1:7" ht="20.25">
      <c r="A27" s="230"/>
      <c r="B27" s="231"/>
      <c r="C27" s="174" t="s">
        <v>28</v>
      </c>
      <c r="D27" s="234">
        <f>'5. Goods Receiving Expense'!D4</f>
        <v>2295</v>
      </c>
    </row>
    <row r="28" spans="1:7" ht="20.25">
      <c r="A28" s="230"/>
      <c r="B28" s="231"/>
      <c r="C28" s="1" t="s">
        <v>29</v>
      </c>
      <c r="D28" s="235">
        <f>SUM(D23:D27)</f>
        <v>8318</v>
      </c>
    </row>
    <row r="29" spans="1:7" ht="20.25">
      <c r="A29" s="230"/>
      <c r="B29" s="231"/>
      <c r="C29" s="236"/>
      <c r="D29" s="237"/>
    </row>
    <row r="30" spans="1:7" ht="20.25">
      <c r="A30" s="230"/>
      <c r="B30" s="231"/>
      <c r="C30" s="236"/>
      <c r="D30" s="237"/>
    </row>
    <row r="31" spans="1:7" ht="20.25">
      <c r="A31" s="230"/>
      <c r="B31" s="231"/>
      <c r="C31" s="236"/>
      <c r="D31" s="237"/>
    </row>
    <row r="32" spans="1:7" ht="20.25">
      <c r="A32" s="230"/>
      <c r="B32" s="231"/>
      <c r="C32" s="236"/>
      <c r="D32" s="237"/>
    </row>
    <row r="33" spans="1:6" ht="20.25">
      <c r="A33" s="230"/>
      <c r="B33" s="231"/>
      <c r="C33" s="236"/>
      <c r="D33" s="237"/>
    </row>
    <row r="34" spans="1:6" ht="20.25">
      <c r="A34" s="230"/>
      <c r="B34" s="231"/>
      <c r="C34" s="6"/>
      <c r="D34" s="238"/>
    </row>
    <row r="35" spans="1:6" ht="20.25">
      <c r="A35" s="230"/>
      <c r="B35" s="231"/>
      <c r="C35" s="6"/>
      <c r="D35" s="238"/>
    </row>
    <row r="36" spans="1:6" ht="20.25">
      <c r="A36" s="230"/>
      <c r="B36" s="231"/>
      <c r="C36" s="6"/>
      <c r="D36" s="238"/>
    </row>
    <row r="37" spans="1:6" ht="20.25">
      <c r="A37" s="239" t="s">
        <v>30</v>
      </c>
      <c r="B37" s="5" t="s">
        <v>82</v>
      </c>
      <c r="C37" s="5" t="s">
        <v>31</v>
      </c>
      <c r="D37" s="240" t="s">
        <v>133</v>
      </c>
      <c r="F37" s="6" t="s">
        <v>128</v>
      </c>
    </row>
    <row r="38" spans="1:6" ht="20.25">
      <c r="A38" s="241"/>
      <c r="B38" s="6"/>
      <c r="C38" s="6"/>
      <c r="D38" s="242"/>
    </row>
    <row r="39" spans="1:6" ht="20.25">
      <c r="A39" s="241"/>
      <c r="B39" s="6"/>
      <c r="C39" s="6"/>
      <c r="D39" s="242"/>
    </row>
    <row r="40" spans="1:6" ht="20.25">
      <c r="A40" s="230"/>
      <c r="B40" s="231"/>
      <c r="C40" s="6"/>
      <c r="D40" s="238"/>
    </row>
    <row r="41" spans="1:6" ht="20.25">
      <c r="A41" s="230"/>
      <c r="B41" s="231"/>
      <c r="C41" s="6"/>
      <c r="D41" s="238"/>
    </row>
    <row r="42" spans="1:6" ht="20.25">
      <c r="A42" s="230"/>
      <c r="B42" s="231"/>
      <c r="C42" s="6"/>
      <c r="D42" s="238"/>
    </row>
    <row r="43" spans="1:6" ht="20.25">
      <c r="A43" s="243"/>
      <c r="B43" s="231"/>
      <c r="C43" s="6" t="s">
        <v>144</v>
      </c>
      <c r="D43" s="238"/>
    </row>
    <row r="44" spans="1:6" ht="20.25">
      <c r="A44" s="243" t="s">
        <v>134</v>
      </c>
      <c r="B44" s="244"/>
      <c r="C44" s="244" t="s">
        <v>32</v>
      </c>
      <c r="D44" s="245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417" t="s">
        <v>61</v>
      </c>
      <c r="B1" s="418"/>
      <c r="C1" s="418"/>
      <c r="D1" s="419"/>
      <c r="E1" s="419"/>
      <c r="F1" s="420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sqref="A1:F6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421" t="s">
        <v>63</v>
      </c>
      <c r="C1" s="422"/>
      <c r="D1" s="422"/>
      <c r="E1" s="422"/>
      <c r="F1" s="67"/>
    </row>
    <row r="2" spans="1:6" ht="21">
      <c r="A2" s="65"/>
      <c r="B2" s="66"/>
      <c r="C2" s="65"/>
      <c r="D2" s="68" t="s">
        <v>23</v>
      </c>
      <c r="E2" s="69">
        <f>SUM(E4:E23)</f>
        <v>600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ht="22.5" customHeight="1">
      <c r="A4" s="204">
        <v>45867</v>
      </c>
      <c r="B4" s="205" t="s">
        <v>240</v>
      </c>
      <c r="C4" s="206" t="s">
        <v>135</v>
      </c>
      <c r="D4" s="207">
        <v>2</v>
      </c>
      <c r="E4" s="76">
        <v>300</v>
      </c>
      <c r="F4" s="73"/>
    </row>
    <row r="5" spans="1:6">
      <c r="A5" s="204">
        <v>45867</v>
      </c>
      <c r="B5" s="205" t="s">
        <v>241</v>
      </c>
      <c r="C5" s="206" t="s">
        <v>135</v>
      </c>
      <c r="D5" s="210">
        <v>5</v>
      </c>
      <c r="E5" s="76">
        <v>200</v>
      </c>
      <c r="F5" s="73"/>
    </row>
    <row r="6" spans="1:6">
      <c r="A6" s="204">
        <v>45867</v>
      </c>
      <c r="B6" t="s">
        <v>242</v>
      </c>
      <c r="C6" s="206" t="s">
        <v>135</v>
      </c>
      <c r="D6" s="47">
        <v>1</v>
      </c>
      <c r="E6" s="47">
        <v>100</v>
      </c>
      <c r="F6" s="74"/>
    </row>
    <row r="7" spans="1:6">
      <c r="A7" s="204"/>
      <c r="B7" s="73"/>
      <c r="C7" s="73"/>
      <c r="D7" s="76"/>
      <c r="E7" s="76"/>
      <c r="F7" s="73"/>
    </row>
    <row r="8" spans="1:6">
      <c r="A8" s="100"/>
      <c r="B8" s="100"/>
      <c r="C8" s="100"/>
      <c r="D8" s="212"/>
      <c r="E8" s="212"/>
      <c r="F8" s="100"/>
    </row>
    <row r="9" spans="1:6">
      <c r="A9" s="100"/>
      <c r="B9" s="100"/>
      <c r="C9" s="100"/>
      <c r="D9" s="212"/>
      <c r="E9" s="212"/>
      <c r="F9" s="100"/>
    </row>
    <row r="10" spans="1:6">
      <c r="A10" s="72"/>
      <c r="B10" s="73"/>
      <c r="C10" s="73"/>
      <c r="D10" s="76"/>
      <c r="E10" s="76"/>
      <c r="F10" s="100"/>
    </row>
    <row r="11" spans="1:6" ht="15.75">
      <c r="A11" s="72"/>
      <c r="B11" s="73"/>
      <c r="C11" s="73"/>
      <c r="D11" s="76"/>
      <c r="E11" s="198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E14" sqref="E14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416" t="s">
        <v>58</v>
      </c>
      <c r="C1" s="416"/>
      <c r="D1" s="268"/>
      <c r="E1" s="268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>
      <c r="A4" s="52" t="s">
        <v>157</v>
      </c>
      <c r="B4" s="53" t="s">
        <v>158</v>
      </c>
      <c r="C4" s="269">
        <v>44957</v>
      </c>
      <c r="D4" s="270" t="s">
        <v>159</v>
      </c>
      <c r="E4" s="55" t="s">
        <v>160</v>
      </c>
      <c r="F4" s="55"/>
      <c r="G4" s="54" t="s">
        <v>161</v>
      </c>
    </row>
    <row r="5" spans="1:17">
      <c r="A5" s="56" t="s">
        <v>162</v>
      </c>
      <c r="B5" s="57" t="s">
        <v>163</v>
      </c>
      <c r="C5" s="269">
        <v>44957</v>
      </c>
      <c r="D5" s="54"/>
      <c r="E5" s="54"/>
      <c r="F5" s="55"/>
      <c r="G5" s="54" t="s">
        <v>161</v>
      </c>
    </row>
    <row r="6" spans="1:17">
      <c r="K6" s="52"/>
      <c r="L6" s="53"/>
      <c r="M6" s="269"/>
      <c r="N6" s="270"/>
      <c r="O6" s="55"/>
      <c r="P6" s="55"/>
      <c r="Q6" s="54"/>
    </row>
    <row r="7" spans="1:17">
      <c r="K7" s="56"/>
      <c r="L7" s="57"/>
      <c r="M7" s="269"/>
      <c r="N7" s="54"/>
      <c r="O7" s="54"/>
      <c r="P7" s="55"/>
      <c r="Q7" s="54"/>
    </row>
    <row r="9" spans="1:17">
      <c r="F9" t="s">
        <v>164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423" t="s">
        <v>64</v>
      </c>
      <c r="B1" s="423"/>
      <c r="C1" s="423"/>
      <c r="D1" s="423"/>
      <c r="E1" s="423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423" t="s">
        <v>17</v>
      </c>
      <c r="B12" s="423"/>
      <c r="C12" s="423"/>
      <c r="D12" s="423"/>
      <c r="E12" s="423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424" t="s">
        <v>66</v>
      </c>
      <c r="B1" s="424"/>
      <c r="C1" s="425"/>
      <c r="D1" s="425"/>
      <c r="E1" s="424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426" t="s">
        <v>19</v>
      </c>
      <c r="B1" s="426"/>
      <c r="C1" s="426"/>
      <c r="D1" s="426"/>
      <c r="E1" s="426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7"/>
  <sheetViews>
    <sheetView zoomScaleNormal="100"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7"/>
    </sheetView>
  </sheetViews>
  <sheetFormatPr defaultRowHeight="15"/>
  <cols>
    <col min="1" max="1" width="13.85546875" style="47" customWidth="1"/>
    <col min="2" max="2" width="20.85546875" style="47" bestFit="1" customWidth="1"/>
    <col min="3" max="3" width="16.140625" style="112" customWidth="1"/>
    <col min="4" max="4" width="14.5703125" customWidth="1"/>
    <col min="5" max="5" width="25.140625" customWidth="1"/>
  </cols>
  <sheetData>
    <row r="1" spans="1:5" ht="18.75">
      <c r="A1" s="427" t="s">
        <v>20</v>
      </c>
      <c r="B1" s="427"/>
      <c r="C1" s="427"/>
      <c r="D1" s="427"/>
      <c r="E1" s="427"/>
    </row>
    <row r="2" spans="1:5">
      <c r="A2" s="193"/>
      <c r="B2" s="55"/>
      <c r="C2" s="190" t="s">
        <v>23</v>
      </c>
      <c r="D2" s="91">
        <f>SUM(D4:D37)</f>
        <v>300</v>
      </c>
      <c r="E2" s="64"/>
    </row>
    <row r="3" spans="1:5">
      <c r="A3" s="92" t="s">
        <v>67</v>
      </c>
      <c r="B3" s="93" t="s">
        <v>68</v>
      </c>
      <c r="C3" s="191" t="s">
        <v>5</v>
      </c>
      <c r="D3" s="93" t="s">
        <v>56</v>
      </c>
      <c r="E3" s="93" t="s">
        <v>57</v>
      </c>
    </row>
    <row r="4" spans="1:5" s="247" customFormat="1">
      <c r="A4" s="72">
        <v>45862</v>
      </c>
      <c r="B4" s="257" t="s">
        <v>169</v>
      </c>
      <c r="C4" s="305" t="s">
        <v>229</v>
      </c>
      <c r="D4" s="257">
        <v>50</v>
      </c>
      <c r="E4" s="257" t="s">
        <v>230</v>
      </c>
    </row>
    <row r="5" spans="1:5">
      <c r="A5" s="72">
        <v>45864</v>
      </c>
      <c r="B5" s="212" t="s">
        <v>227</v>
      </c>
      <c r="C5" s="192" t="s">
        <v>135</v>
      </c>
      <c r="D5" s="76">
        <v>50</v>
      </c>
      <c r="E5" s="94" t="s">
        <v>228</v>
      </c>
    </row>
    <row r="6" spans="1:5">
      <c r="A6" s="72">
        <v>45867</v>
      </c>
      <c r="B6" s="212" t="s">
        <v>247</v>
      </c>
      <c r="C6" s="192" t="s">
        <v>135</v>
      </c>
      <c r="D6" s="76">
        <v>100</v>
      </c>
      <c r="E6" s="94" t="s">
        <v>248</v>
      </c>
    </row>
    <row r="7" spans="1:5">
      <c r="A7" s="72">
        <v>45868</v>
      </c>
      <c r="B7" s="212" t="s">
        <v>247</v>
      </c>
      <c r="C7" s="192" t="s">
        <v>135</v>
      </c>
      <c r="D7" s="76">
        <v>100</v>
      </c>
      <c r="E7" s="94" t="s">
        <v>249</v>
      </c>
    </row>
    <row r="8" spans="1:5">
      <c r="A8" s="72"/>
      <c r="B8" s="76"/>
      <c r="C8" s="192"/>
      <c r="D8" s="76"/>
      <c r="E8" s="94"/>
    </row>
    <row r="9" spans="1:5">
      <c r="A9" s="193"/>
      <c r="B9" s="55"/>
      <c r="C9" s="12"/>
      <c r="D9" s="55"/>
      <c r="E9" s="95"/>
    </row>
    <row r="10" spans="1:5">
      <c r="A10" s="193"/>
      <c r="B10" s="55"/>
      <c r="C10" s="12"/>
      <c r="D10" s="95"/>
      <c r="E10" s="95"/>
    </row>
    <row r="11" spans="1:5">
      <c r="A11" s="193"/>
      <c r="B11" s="55"/>
      <c r="C11" s="12"/>
      <c r="D11" s="95"/>
      <c r="E11" s="95"/>
    </row>
    <row r="12" spans="1:5">
      <c r="A12" s="193"/>
      <c r="B12" s="55"/>
      <c r="C12" s="12"/>
      <c r="D12" s="95"/>
      <c r="E12" s="95"/>
    </row>
    <row r="13" spans="1:5">
      <c r="A13" s="193"/>
      <c r="B13" s="55"/>
      <c r="C13" s="12"/>
      <c r="D13" s="95"/>
      <c r="E13" s="95"/>
    </row>
    <row r="14" spans="1:5">
      <c r="A14" s="193"/>
      <c r="B14" s="55"/>
      <c r="C14" s="12" t="s">
        <v>149</v>
      </c>
      <c r="D14" s="95"/>
      <c r="E14" s="95"/>
    </row>
    <row r="15" spans="1:5">
      <c r="A15" s="193"/>
      <c r="B15" s="55"/>
      <c r="C15" s="12"/>
      <c r="D15" s="95"/>
      <c r="E15" s="95"/>
    </row>
    <row r="16" spans="1:5">
      <c r="A16" s="193"/>
      <c r="B16" s="55"/>
      <c r="C16" s="12"/>
      <c r="D16" s="95"/>
      <c r="E16" s="95"/>
    </row>
    <row r="17" spans="1:5">
      <c r="A17" s="193"/>
      <c r="B17" s="55"/>
      <c r="C17" s="12"/>
      <c r="D17" s="95"/>
      <c r="E17" s="95"/>
    </row>
    <row r="18" spans="1:5">
      <c r="A18" s="193"/>
      <c r="B18" s="55"/>
      <c r="C18" s="12"/>
      <c r="D18" s="95"/>
      <c r="E18" s="95"/>
    </row>
    <row r="19" spans="1:5">
      <c r="A19" s="193"/>
      <c r="B19" s="55"/>
      <c r="C19" s="12"/>
      <c r="D19" s="95"/>
      <c r="E19" s="95"/>
    </row>
    <row r="20" spans="1:5">
      <c r="A20" s="193"/>
      <c r="B20" s="55"/>
      <c r="C20" s="12"/>
      <c r="D20" s="95"/>
      <c r="E20" s="95"/>
    </row>
    <row r="21" spans="1:5">
      <c r="A21" s="193"/>
      <c r="B21" s="55"/>
      <c r="C21" s="12"/>
      <c r="D21" s="95"/>
      <c r="E21" s="95"/>
    </row>
    <row r="22" spans="1:5">
      <c r="A22" s="193"/>
      <c r="B22" s="55"/>
      <c r="C22" s="12"/>
      <c r="D22" s="95"/>
      <c r="E22" s="95"/>
    </row>
    <row r="23" spans="1:5">
      <c r="A23" s="193"/>
      <c r="B23" s="55"/>
      <c r="C23" s="12"/>
      <c r="D23" s="95"/>
      <c r="E23" s="95"/>
    </row>
    <row r="24" spans="1:5">
      <c r="A24" s="193"/>
      <c r="B24" s="55"/>
      <c r="C24" s="12"/>
      <c r="D24" s="95"/>
      <c r="E24" s="95"/>
    </row>
    <row r="25" spans="1:5">
      <c r="A25" s="193"/>
      <c r="B25" s="55"/>
      <c r="C25" s="12"/>
      <c r="D25" s="95"/>
      <c r="E25" s="95"/>
    </row>
    <row r="26" spans="1:5">
      <c r="A26" s="193"/>
      <c r="B26" s="55"/>
      <c r="C26" s="12"/>
      <c r="D26" s="95"/>
      <c r="E26" s="95"/>
    </row>
    <row r="27" spans="1:5">
      <c r="A27" s="193"/>
      <c r="B27" s="55"/>
      <c r="C27" s="12"/>
      <c r="D27" s="95"/>
      <c r="E27" s="95"/>
    </row>
    <row r="28" spans="1:5">
      <c r="A28" s="193"/>
      <c r="B28" s="55"/>
      <c r="C28" s="12"/>
      <c r="D28" s="95"/>
      <c r="E28" s="95"/>
    </row>
    <row r="29" spans="1:5">
      <c r="A29" s="193"/>
      <c r="B29" s="55"/>
      <c r="C29" s="12"/>
      <c r="D29" s="95"/>
      <c r="E29" s="95"/>
    </row>
    <row r="30" spans="1:5">
      <c r="A30" s="193"/>
      <c r="B30" s="55"/>
      <c r="C30" s="12"/>
      <c r="D30" s="95"/>
      <c r="E30" s="95"/>
    </row>
    <row r="31" spans="1:5">
      <c r="A31" s="193"/>
      <c r="B31" s="55"/>
      <c r="C31" s="12"/>
      <c r="D31" s="95"/>
      <c r="E31" s="95"/>
    </row>
    <row r="32" spans="1:5">
      <c r="A32" s="193"/>
      <c r="B32" s="55"/>
      <c r="C32" s="12"/>
      <c r="D32" s="95"/>
      <c r="E32" s="95"/>
    </row>
    <row r="33" spans="1:5">
      <c r="A33" s="193"/>
      <c r="B33" s="55"/>
      <c r="C33" s="12"/>
      <c r="D33" s="95"/>
      <c r="E33" s="95"/>
    </row>
    <row r="34" spans="1:5">
      <c r="A34" s="193"/>
      <c r="B34" s="55"/>
      <c r="C34" s="12"/>
      <c r="D34" s="95"/>
      <c r="E34" s="95"/>
    </row>
    <row r="35" spans="1:5">
      <c r="A35" s="193"/>
      <c r="B35" s="55"/>
      <c r="C35" s="12"/>
      <c r="D35" s="95"/>
      <c r="E35" s="95"/>
    </row>
    <row r="36" spans="1:5">
      <c r="A36" s="193"/>
      <c r="B36" s="55"/>
      <c r="C36" s="12"/>
      <c r="D36" s="95"/>
      <c r="E36" s="95"/>
    </row>
    <row r="37" spans="1:5">
      <c r="A37" s="193"/>
      <c r="B37" s="55"/>
      <c r="C37" s="12"/>
      <c r="D37" s="95"/>
      <c r="E37" s="95"/>
    </row>
  </sheetData>
  <mergeCells count="1">
    <mergeCell ref="A1:E1"/>
  </mergeCells>
  <pageMargins left="0.7" right="0.7" top="0.75" bottom="0.75" header="0.3" footer="0.3"/>
  <pageSetup scale="9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426" t="s">
        <v>70</v>
      </c>
      <c r="B1" s="426"/>
      <c r="C1" s="426"/>
      <c r="D1" s="426"/>
      <c r="E1" s="426"/>
    </row>
    <row r="2" spans="1:5">
      <c r="A2" s="65"/>
      <c r="B2" s="65"/>
      <c r="C2" s="96" t="s">
        <v>23</v>
      </c>
      <c r="D2" s="96">
        <f>SUM(D4:D30)</f>
        <v>0</v>
      </c>
      <c r="E2" s="65"/>
    </row>
    <row r="3" spans="1:5">
      <c r="A3" s="97" t="s">
        <v>36</v>
      </c>
      <c r="B3" s="97" t="s">
        <v>68</v>
      </c>
      <c r="C3" s="97" t="s">
        <v>5</v>
      </c>
      <c r="D3" s="97" t="s">
        <v>56</v>
      </c>
      <c r="E3" s="97" t="s">
        <v>57</v>
      </c>
    </row>
    <row r="4" spans="1:5">
      <c r="A4" s="216"/>
      <c r="B4" s="73"/>
      <c r="C4" s="73"/>
      <c r="D4" s="73"/>
      <c r="E4" s="73"/>
    </row>
    <row r="5" spans="1:5">
      <c r="A5" s="216"/>
      <c r="B5" s="73"/>
      <c r="C5" s="73"/>
      <c r="D5" s="73"/>
      <c r="E5" s="73"/>
    </row>
    <row r="6" spans="1:5">
      <c r="A6" s="216"/>
      <c r="B6" s="73"/>
      <c r="C6" s="73"/>
      <c r="D6" s="73"/>
      <c r="E6" s="73"/>
    </row>
    <row r="7" spans="1:5">
      <c r="A7" s="216"/>
      <c r="B7" s="73"/>
      <c r="C7" s="73"/>
      <c r="D7" s="73"/>
      <c r="E7" s="73"/>
    </row>
    <row r="8" spans="1:5">
      <c r="A8" s="216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98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98"/>
      <c r="B3" s="99" t="s">
        <v>73</v>
      </c>
      <c r="C3" s="99">
        <v>1</v>
      </c>
      <c r="D3" s="99">
        <v>2</v>
      </c>
      <c r="E3" s="99">
        <v>3</v>
      </c>
      <c r="F3" s="99">
        <v>4</v>
      </c>
      <c r="G3" s="99">
        <v>5</v>
      </c>
      <c r="H3" s="99">
        <v>6</v>
      </c>
      <c r="I3" s="99">
        <v>7</v>
      </c>
      <c r="J3" s="99">
        <v>8</v>
      </c>
      <c r="K3" s="99">
        <v>9</v>
      </c>
      <c r="L3" s="99">
        <v>10</v>
      </c>
      <c r="M3" s="99">
        <v>11</v>
      </c>
      <c r="N3" s="99">
        <v>12</v>
      </c>
      <c r="O3" s="99">
        <v>13</v>
      </c>
      <c r="P3" s="99">
        <v>14</v>
      </c>
      <c r="Q3" s="99">
        <v>15</v>
      </c>
      <c r="R3" s="99">
        <v>16</v>
      </c>
      <c r="S3" s="99">
        <v>17</v>
      </c>
      <c r="T3" s="99">
        <v>18</v>
      </c>
      <c r="U3" s="99">
        <v>19</v>
      </c>
      <c r="V3" s="99">
        <v>20</v>
      </c>
      <c r="W3" s="99">
        <v>21</v>
      </c>
      <c r="X3" s="99">
        <v>22</v>
      </c>
      <c r="Y3" s="99">
        <v>23</v>
      </c>
      <c r="Z3" s="99">
        <v>24</v>
      </c>
      <c r="AA3" s="99">
        <v>25</v>
      </c>
      <c r="AB3" s="99">
        <v>26</v>
      </c>
      <c r="AC3" s="99">
        <v>27</v>
      </c>
      <c r="AD3" s="99">
        <v>28</v>
      </c>
      <c r="AE3" s="99">
        <v>29</v>
      </c>
      <c r="AF3" s="99">
        <v>30</v>
      </c>
      <c r="AG3" s="99">
        <v>31</v>
      </c>
      <c r="AH3" s="99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0">
        <f>SUM(C4:C8)</f>
        <v>0</v>
      </c>
      <c r="D9" s="100">
        <f t="shared" ref="D9:Q9" si="0">SUM(D4:D8)</f>
        <v>0</v>
      </c>
      <c r="E9" s="100">
        <f t="shared" si="0"/>
        <v>0</v>
      </c>
      <c r="F9" s="100">
        <f t="shared" si="0"/>
        <v>0</v>
      </c>
      <c r="G9" s="100">
        <f t="shared" si="0"/>
        <v>0</v>
      </c>
      <c r="H9" s="100">
        <f t="shared" si="0"/>
        <v>0</v>
      </c>
      <c r="I9" s="100">
        <f t="shared" si="0"/>
        <v>0</v>
      </c>
      <c r="J9" s="100">
        <f t="shared" si="0"/>
        <v>0</v>
      </c>
      <c r="K9" s="100">
        <f t="shared" si="0"/>
        <v>0</v>
      </c>
      <c r="L9" s="100">
        <f t="shared" si="0"/>
        <v>0</v>
      </c>
      <c r="M9" s="100">
        <f t="shared" si="0"/>
        <v>0</v>
      </c>
      <c r="N9" s="100">
        <f t="shared" si="0"/>
        <v>0</v>
      </c>
      <c r="O9" s="100">
        <f t="shared" si="0"/>
        <v>0</v>
      </c>
      <c r="P9" s="100">
        <f t="shared" si="0"/>
        <v>0</v>
      </c>
      <c r="Q9" s="100">
        <f t="shared" si="0"/>
        <v>0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1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433" t="s">
        <v>0</v>
      </c>
      <c r="B1" s="434"/>
      <c r="C1" s="434"/>
      <c r="D1" s="434"/>
      <c r="E1" s="435"/>
      <c r="G1" s="433" t="s">
        <v>0</v>
      </c>
      <c r="H1" s="434"/>
      <c r="I1" s="434"/>
      <c r="J1" s="434"/>
      <c r="K1" s="435"/>
    </row>
    <row r="2" spans="1:11">
      <c r="A2" s="402"/>
      <c r="B2" s="387"/>
      <c r="C2" s="387"/>
      <c r="D2" s="387"/>
      <c r="E2" s="403"/>
      <c r="G2" s="402"/>
      <c r="H2" s="387"/>
      <c r="I2" s="387"/>
      <c r="J2" s="387"/>
      <c r="K2" s="403"/>
    </row>
    <row r="3" spans="1:11" ht="15.75">
      <c r="A3" s="428" t="s">
        <v>76</v>
      </c>
      <c r="B3" s="429"/>
      <c r="C3" s="101" t="s">
        <v>114</v>
      </c>
      <c r="D3" s="101"/>
      <c r="E3" s="102"/>
      <c r="G3" s="223" t="s">
        <v>132</v>
      </c>
      <c r="H3" s="101"/>
      <c r="I3" s="101"/>
      <c r="J3" s="101"/>
      <c r="K3" s="102"/>
    </row>
    <row r="4" spans="1:11">
      <c r="A4" s="103"/>
      <c r="E4" s="104"/>
      <c r="G4" s="103"/>
      <c r="K4" s="104"/>
    </row>
    <row r="5" spans="1:11">
      <c r="A5" s="105" t="s">
        <v>77</v>
      </c>
      <c r="B5" s="176" t="s">
        <v>36</v>
      </c>
      <c r="C5" s="106" t="s">
        <v>55</v>
      </c>
      <c r="D5" s="106" t="s">
        <v>62</v>
      </c>
      <c r="E5" s="107" t="s">
        <v>56</v>
      </c>
      <c r="G5" s="105" t="s">
        <v>77</v>
      </c>
      <c r="H5" s="106" t="s">
        <v>36</v>
      </c>
      <c r="I5" s="106" t="s">
        <v>55</v>
      </c>
      <c r="J5" s="106" t="s">
        <v>62</v>
      </c>
      <c r="K5" s="107" t="s">
        <v>56</v>
      </c>
    </row>
    <row r="6" spans="1:11">
      <c r="A6" s="108">
        <v>1</v>
      </c>
      <c r="B6" s="145"/>
      <c r="C6" s="109"/>
      <c r="D6" s="109"/>
      <c r="E6" s="110"/>
      <c r="G6" s="108">
        <v>1</v>
      </c>
      <c r="H6" s="222"/>
      <c r="I6" s="109"/>
      <c r="J6" s="109"/>
      <c r="K6" s="110"/>
    </row>
    <row r="7" spans="1:11">
      <c r="A7" s="108">
        <v>2</v>
      </c>
      <c r="B7" s="145"/>
      <c r="C7" s="109"/>
      <c r="D7" s="109"/>
      <c r="E7" s="110"/>
      <c r="G7" s="108"/>
      <c r="H7" s="109"/>
      <c r="I7" s="109"/>
      <c r="J7" s="109"/>
      <c r="K7" s="110"/>
    </row>
    <row r="8" spans="1:11" ht="15.75">
      <c r="A8" s="108">
        <v>3</v>
      </c>
      <c r="B8" s="145"/>
      <c r="C8" s="109"/>
      <c r="D8" s="109"/>
      <c r="E8" s="110"/>
      <c r="G8" s="436" t="s">
        <v>23</v>
      </c>
      <c r="H8" s="437"/>
      <c r="I8" s="437"/>
      <c r="J8" s="438"/>
      <c r="K8" s="110"/>
    </row>
    <row r="9" spans="1:11">
      <c r="A9" s="108">
        <v>4</v>
      </c>
      <c r="B9" s="145"/>
      <c r="C9" s="109"/>
      <c r="D9" s="109"/>
      <c r="E9" s="110"/>
      <c r="G9" s="103"/>
      <c r="K9" s="104"/>
    </row>
    <row r="10" spans="1:11">
      <c r="A10" s="108">
        <v>5</v>
      </c>
      <c r="B10" s="145"/>
      <c r="C10" s="109"/>
      <c r="D10" s="109"/>
      <c r="E10" s="110"/>
      <c r="G10" s="111"/>
      <c r="H10" s="112"/>
      <c r="I10" s="112"/>
      <c r="J10" s="112"/>
      <c r="K10" s="113"/>
    </row>
    <row r="11" spans="1:11">
      <c r="A11" s="108">
        <v>6</v>
      </c>
      <c r="B11" s="145"/>
      <c r="C11" s="109"/>
      <c r="D11" s="109"/>
      <c r="E11" s="110"/>
      <c r="G11" s="114" t="s">
        <v>78</v>
      </c>
      <c r="H11" s="47"/>
      <c r="I11" s="47" t="s">
        <v>79</v>
      </c>
      <c r="J11" s="47" t="s">
        <v>80</v>
      </c>
      <c r="K11" s="115"/>
    </row>
    <row r="12" spans="1:11" ht="16.5" thickBot="1">
      <c r="A12" s="436" t="s">
        <v>23</v>
      </c>
      <c r="B12" s="437"/>
      <c r="C12" s="437"/>
      <c r="D12" s="438"/>
      <c r="E12" s="110">
        <f>SUM(E6:E11)</f>
        <v>0</v>
      </c>
      <c r="G12" s="116" t="s">
        <v>30</v>
      </c>
      <c r="H12" s="117"/>
      <c r="I12" s="117" t="s">
        <v>81</v>
      </c>
      <c r="J12" s="117" t="s">
        <v>82</v>
      </c>
      <c r="K12" s="118"/>
    </row>
    <row r="13" spans="1:11">
      <c r="A13" s="103"/>
      <c r="E13" s="104"/>
    </row>
    <row r="14" spans="1:11" ht="15.75" thickBot="1">
      <c r="A14" s="111"/>
      <c r="B14" s="177"/>
      <c r="C14" s="112"/>
      <c r="D14" s="112"/>
      <c r="E14" s="113"/>
    </row>
    <row r="15" spans="1:11" ht="21">
      <c r="A15" s="114" t="s">
        <v>78</v>
      </c>
      <c r="B15" s="178"/>
      <c r="C15" s="47" t="s">
        <v>79</v>
      </c>
      <c r="D15" s="47" t="s">
        <v>80</v>
      </c>
      <c r="E15" s="115"/>
      <c r="G15" s="433" t="s">
        <v>0</v>
      </c>
      <c r="H15" s="434"/>
      <c r="I15" s="434"/>
      <c r="J15" s="434"/>
      <c r="K15" s="435"/>
    </row>
    <row r="16" spans="1:11" ht="16.5" thickBot="1">
      <c r="A16" s="116" t="s">
        <v>30</v>
      </c>
      <c r="B16" s="179"/>
      <c r="C16" s="117" t="s">
        <v>81</v>
      </c>
      <c r="D16" s="117" t="s">
        <v>82</v>
      </c>
      <c r="E16" s="118"/>
      <c r="G16" s="402"/>
      <c r="H16" s="387"/>
      <c r="I16" s="387"/>
      <c r="J16" s="387"/>
      <c r="K16" s="403"/>
    </row>
    <row r="17" spans="1:11" ht="15.75">
      <c r="G17" s="428" t="s">
        <v>76</v>
      </c>
      <c r="H17" s="429"/>
      <c r="I17" s="101"/>
      <c r="J17" s="101"/>
      <c r="K17" s="102"/>
    </row>
    <row r="18" spans="1:11" ht="15.75" thickBot="1">
      <c r="G18" s="103"/>
      <c r="K18" s="104"/>
    </row>
    <row r="19" spans="1:11" ht="21">
      <c r="A19" s="433" t="s">
        <v>0</v>
      </c>
      <c r="B19" s="434"/>
      <c r="C19" s="434"/>
      <c r="D19" s="434"/>
      <c r="E19" s="435"/>
      <c r="G19" s="119" t="s">
        <v>77</v>
      </c>
      <c r="H19" s="48" t="s">
        <v>36</v>
      </c>
      <c r="I19" s="48" t="s">
        <v>55</v>
      </c>
      <c r="J19" s="48" t="s">
        <v>62</v>
      </c>
      <c r="K19" s="120" t="s">
        <v>56</v>
      </c>
    </row>
    <row r="20" spans="1:11">
      <c r="A20" s="402"/>
      <c r="B20" s="387"/>
      <c r="C20" s="387"/>
      <c r="D20" s="387"/>
      <c r="E20" s="403"/>
      <c r="G20" s="108">
        <v>1</v>
      </c>
      <c r="H20" s="109"/>
      <c r="I20" s="109"/>
      <c r="J20" s="109"/>
      <c r="K20" s="110"/>
    </row>
    <row r="21" spans="1:11" ht="15.75">
      <c r="A21" s="428" t="s">
        <v>76</v>
      </c>
      <c r="B21" s="429"/>
      <c r="C21" s="101"/>
      <c r="D21" s="101"/>
      <c r="E21" s="102"/>
      <c r="G21" s="108">
        <v>2</v>
      </c>
      <c r="H21" s="109"/>
      <c r="I21" s="109"/>
      <c r="J21" s="109"/>
      <c r="K21" s="110"/>
    </row>
    <row r="22" spans="1:11">
      <c r="A22" s="103"/>
      <c r="E22" s="104"/>
      <c r="G22" s="108">
        <v>3</v>
      </c>
      <c r="H22" s="109"/>
      <c r="I22" s="109"/>
      <c r="J22" s="109"/>
      <c r="K22" s="110"/>
    </row>
    <row r="23" spans="1:11">
      <c r="A23" s="119" t="s">
        <v>77</v>
      </c>
      <c r="B23" s="180" t="s">
        <v>36</v>
      </c>
      <c r="C23" s="48" t="s">
        <v>55</v>
      </c>
      <c r="D23" s="48" t="s">
        <v>62</v>
      </c>
      <c r="E23" s="120" t="s">
        <v>56</v>
      </c>
      <c r="G23" s="108">
        <v>4</v>
      </c>
      <c r="H23" s="109"/>
      <c r="I23" s="109"/>
      <c r="J23" s="109"/>
      <c r="K23" s="110"/>
    </row>
    <row r="24" spans="1:11">
      <c r="A24" s="108">
        <v>1</v>
      </c>
      <c r="B24" s="145"/>
      <c r="C24" s="109"/>
      <c r="D24" s="109"/>
      <c r="E24" s="110"/>
      <c r="G24" s="108">
        <v>5</v>
      </c>
      <c r="H24" s="109"/>
      <c r="I24" s="109"/>
      <c r="J24" s="109"/>
      <c r="K24" s="110"/>
    </row>
    <row r="25" spans="1:11">
      <c r="A25" s="108">
        <v>2</v>
      </c>
      <c r="B25" s="145"/>
      <c r="C25" s="109"/>
      <c r="D25" s="109"/>
      <c r="E25" s="110"/>
      <c r="G25" s="108">
        <v>6</v>
      </c>
      <c r="H25" s="109"/>
      <c r="I25" s="109"/>
      <c r="J25" s="109"/>
      <c r="K25" s="110"/>
    </row>
    <row r="26" spans="1:11">
      <c r="A26" s="108">
        <v>3</v>
      </c>
      <c r="B26" s="145"/>
      <c r="C26" s="109"/>
      <c r="D26" s="109"/>
      <c r="E26" s="110"/>
      <c r="G26" s="430" t="s">
        <v>23</v>
      </c>
      <c r="H26" s="431"/>
      <c r="I26" s="431"/>
      <c r="J26" s="432"/>
      <c r="K26" s="110"/>
    </row>
    <row r="27" spans="1:11">
      <c r="A27" s="108">
        <v>4</v>
      </c>
      <c r="B27" s="145"/>
      <c r="C27" s="109"/>
      <c r="D27" s="109"/>
      <c r="E27" s="110"/>
      <c r="G27" s="103"/>
      <c r="K27" s="104"/>
    </row>
    <row r="28" spans="1:11">
      <c r="A28" s="108">
        <v>5</v>
      </c>
      <c r="B28" s="145"/>
      <c r="C28" s="109"/>
      <c r="D28" s="109"/>
      <c r="E28" s="110"/>
      <c r="G28" s="103"/>
      <c r="K28" s="104"/>
    </row>
    <row r="29" spans="1:11">
      <c r="A29" s="108">
        <v>6</v>
      </c>
      <c r="B29" s="145"/>
      <c r="C29" s="109"/>
      <c r="D29" s="109"/>
      <c r="E29" s="110"/>
      <c r="G29" s="111"/>
      <c r="H29" s="112"/>
      <c r="I29" s="112"/>
      <c r="J29" s="112"/>
      <c r="K29" s="113"/>
    </row>
    <row r="30" spans="1:11">
      <c r="A30" s="430" t="s">
        <v>23</v>
      </c>
      <c r="B30" s="431"/>
      <c r="C30" s="431"/>
      <c r="D30" s="432"/>
      <c r="E30" s="110"/>
      <c r="G30" s="114" t="s">
        <v>78</v>
      </c>
      <c r="H30" s="47"/>
      <c r="I30" s="47" t="s">
        <v>79</v>
      </c>
      <c r="J30" s="47" t="s">
        <v>80</v>
      </c>
      <c r="K30" s="115"/>
    </row>
    <row r="31" spans="1:11" ht="16.5" thickBot="1">
      <c r="A31" s="103"/>
      <c r="E31" s="104"/>
      <c r="G31" s="116" t="s">
        <v>30</v>
      </c>
      <c r="H31" s="117"/>
      <c r="I31" s="117" t="s">
        <v>81</v>
      </c>
      <c r="J31" s="117" t="s">
        <v>82</v>
      </c>
      <c r="K31" s="118"/>
    </row>
    <row r="32" spans="1:11">
      <c r="A32" s="103"/>
      <c r="E32" s="104"/>
    </row>
    <row r="33" spans="1:5">
      <c r="A33" s="111"/>
      <c r="B33" s="177"/>
      <c r="C33" s="112"/>
      <c r="D33" s="112"/>
      <c r="E33" s="113"/>
    </row>
    <row r="34" spans="1:5">
      <c r="A34" s="114" t="s">
        <v>78</v>
      </c>
      <c r="B34" s="178"/>
      <c r="C34" s="47" t="s">
        <v>79</v>
      </c>
      <c r="D34" s="47" t="s">
        <v>80</v>
      </c>
      <c r="E34" s="115"/>
    </row>
    <row r="35" spans="1:5" ht="16.5" thickBot="1">
      <c r="A35" s="116" t="s">
        <v>30</v>
      </c>
      <c r="B35" s="179"/>
      <c r="C35" s="117" t="s">
        <v>81</v>
      </c>
      <c r="D35" s="117" t="s">
        <v>82</v>
      </c>
      <c r="E35" s="118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60" t="s">
        <v>34</v>
      </c>
      <c r="D1" s="361"/>
      <c r="E1" s="362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63" t="s">
        <v>35</v>
      </c>
      <c r="I2" s="363"/>
      <c r="J2" s="363"/>
      <c r="K2" s="363"/>
      <c r="L2" s="363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zoomScaleNormal="100" workbookViewId="0">
      <selection sqref="A1:F10"/>
    </sheetView>
  </sheetViews>
  <sheetFormatPr defaultRowHeight="15"/>
  <cols>
    <col min="1" max="1" width="7.7109375" customWidth="1"/>
    <col min="2" max="2" width="10.85546875" style="141" customWidth="1"/>
    <col min="3" max="3" width="22.85546875" style="149" customWidth="1"/>
    <col min="4" max="4" width="19.85546875" customWidth="1"/>
    <col min="5" max="5" width="9.140625" style="183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86" t="s">
        <v>0</v>
      </c>
      <c r="B1" s="386"/>
      <c r="C1" s="386"/>
      <c r="D1" s="386"/>
      <c r="E1" s="386"/>
      <c r="F1" s="386"/>
      <c r="H1" s="386" t="s">
        <v>0</v>
      </c>
      <c r="I1" s="386"/>
      <c r="J1" s="386"/>
      <c r="K1" s="386"/>
      <c r="L1" s="386"/>
      <c r="M1" s="386"/>
    </row>
    <row r="2" spans="1:13" ht="18.75">
      <c r="A2" s="443"/>
      <c r="B2" s="443"/>
      <c r="C2" s="444" t="s">
        <v>89</v>
      </c>
      <c r="D2" s="444"/>
      <c r="E2" s="444"/>
      <c r="F2" s="137"/>
      <c r="H2" s="443"/>
      <c r="I2" s="443"/>
      <c r="J2" s="444" t="s">
        <v>123</v>
      </c>
      <c r="K2" s="444"/>
      <c r="L2" s="444"/>
      <c r="M2" s="137"/>
    </row>
    <row r="3" spans="1:13">
      <c r="A3" s="106" t="s">
        <v>77</v>
      </c>
      <c r="B3" s="176" t="s">
        <v>36</v>
      </c>
      <c r="C3" s="185" t="s">
        <v>117</v>
      </c>
      <c r="D3" s="106" t="s">
        <v>5</v>
      </c>
      <c r="E3" s="106" t="s">
        <v>56</v>
      </c>
      <c r="F3" s="106" t="s">
        <v>90</v>
      </c>
      <c r="H3" s="106" t="s">
        <v>77</v>
      </c>
      <c r="I3" s="176" t="s">
        <v>36</v>
      </c>
      <c r="J3" s="85" t="s">
        <v>55</v>
      </c>
      <c r="K3" s="106" t="s">
        <v>5</v>
      </c>
      <c r="L3" s="106" t="s">
        <v>56</v>
      </c>
      <c r="M3" s="106" t="s">
        <v>124</v>
      </c>
    </row>
    <row r="4" spans="1:13" ht="18.75">
      <c r="A4" s="471">
        <v>1</v>
      </c>
      <c r="B4" s="472">
        <v>45862</v>
      </c>
      <c r="C4" s="475" t="s">
        <v>276</v>
      </c>
      <c r="D4" s="217" t="s">
        <v>151</v>
      </c>
      <c r="E4" s="217">
        <v>60</v>
      </c>
      <c r="F4" s="217"/>
      <c r="H4" s="471">
        <v>1</v>
      </c>
      <c r="I4" s="473">
        <v>45865</v>
      </c>
      <c r="J4" s="474" t="s">
        <v>136</v>
      </c>
      <c r="K4" s="217" t="s">
        <v>135</v>
      </c>
      <c r="L4" s="217">
        <v>100</v>
      </c>
      <c r="M4" s="217" t="s">
        <v>271</v>
      </c>
    </row>
    <row r="5" spans="1:13" s="100" customFormat="1" ht="18.75">
      <c r="A5" s="133">
        <v>2</v>
      </c>
      <c r="B5" s="472">
        <v>45867</v>
      </c>
      <c r="C5" s="476" t="s">
        <v>277</v>
      </c>
      <c r="D5" s="106"/>
      <c r="E5" s="106">
        <v>50</v>
      </c>
      <c r="F5" s="106"/>
      <c r="H5" s="133"/>
      <c r="I5" s="199"/>
      <c r="J5" s="185"/>
      <c r="K5" s="106"/>
      <c r="L5" s="106"/>
      <c r="M5" s="106"/>
    </row>
    <row r="6" spans="1:13">
      <c r="A6" s="122"/>
      <c r="B6" s="184"/>
      <c r="C6" s="186"/>
      <c r="D6" s="278" t="s">
        <v>23</v>
      </c>
      <c r="E6" s="279">
        <f>SUM(E4:E5)</f>
        <v>110</v>
      </c>
      <c r="F6" s="278"/>
      <c r="H6" s="122"/>
      <c r="I6" s="184"/>
      <c r="J6" s="186"/>
      <c r="K6" s="278" t="s">
        <v>23</v>
      </c>
      <c r="L6" s="279">
        <f>SUM(L4:L4)</f>
        <v>100</v>
      </c>
      <c r="M6" s="278"/>
    </row>
    <row r="7" spans="1:13">
      <c r="I7" s="141"/>
      <c r="J7" s="149"/>
      <c r="L7" s="183"/>
    </row>
    <row r="8" spans="1:13">
      <c r="A8" s="112"/>
      <c r="B8" s="177"/>
      <c r="C8" s="187"/>
      <c r="D8" s="112"/>
      <c r="E8" s="182"/>
      <c r="F8" s="112"/>
      <c r="H8" s="112"/>
      <c r="I8" s="177" t="s">
        <v>128</v>
      </c>
      <c r="J8" s="187"/>
      <c r="K8" s="112"/>
      <c r="L8" s="182"/>
      <c r="M8" s="112"/>
    </row>
    <row r="9" spans="1:13">
      <c r="A9" s="135" t="s">
        <v>78</v>
      </c>
      <c r="B9" s="178"/>
      <c r="C9" s="188"/>
      <c r="D9" s="47" t="s">
        <v>79</v>
      </c>
      <c r="F9" s="47" t="s">
        <v>80</v>
      </c>
      <c r="H9" s="135" t="s">
        <v>78</v>
      </c>
      <c r="I9" s="178"/>
      <c r="J9" s="188"/>
      <c r="K9" s="47" t="s">
        <v>79</v>
      </c>
      <c r="L9" s="183"/>
      <c r="M9" s="47" t="s">
        <v>80</v>
      </c>
    </row>
    <row r="10" spans="1:13">
      <c r="A10" s="136" t="s">
        <v>30</v>
      </c>
      <c r="B10" s="177"/>
      <c r="C10" s="187"/>
      <c r="D10" s="112" t="s">
        <v>81</v>
      </c>
      <c r="F10" s="112" t="s">
        <v>82</v>
      </c>
      <c r="H10" s="136" t="s">
        <v>30</v>
      </c>
      <c r="I10" s="177"/>
      <c r="J10" s="187"/>
      <c r="K10" s="112" t="s">
        <v>81</v>
      </c>
      <c r="L10" s="183"/>
      <c r="M10" s="112" t="s">
        <v>82</v>
      </c>
    </row>
    <row r="11" spans="1:13">
      <c r="I11" s="141"/>
      <c r="J11" s="149"/>
      <c r="L11" s="183"/>
    </row>
    <row r="12" spans="1:13" ht="28.5">
      <c r="A12" s="439"/>
      <c r="B12" s="439"/>
      <c r="C12" s="439"/>
      <c r="D12" s="439"/>
      <c r="E12" s="439"/>
      <c r="F12" s="439"/>
      <c r="G12" s="106"/>
      <c r="H12" s="442" t="s">
        <v>0</v>
      </c>
      <c r="I12" s="442"/>
      <c r="J12" s="442"/>
      <c r="K12" s="442"/>
      <c r="L12" s="442"/>
    </row>
    <row r="13" spans="1:13" ht="21">
      <c r="A13" s="386" t="s">
        <v>0</v>
      </c>
      <c r="B13" s="386"/>
      <c r="C13" s="386"/>
      <c r="D13" s="386"/>
      <c r="E13" s="386"/>
      <c r="F13" s="386"/>
      <c r="J13" t="s">
        <v>70</v>
      </c>
    </row>
    <row r="14" spans="1:13" ht="18.75">
      <c r="A14" s="443"/>
      <c r="B14" s="443"/>
      <c r="C14" s="444" t="s">
        <v>123</v>
      </c>
      <c r="D14" s="444"/>
      <c r="E14" s="444"/>
      <c r="F14" s="137"/>
    </row>
    <row r="15" spans="1:13">
      <c r="A15" s="106" t="s">
        <v>77</v>
      </c>
      <c r="B15" s="176" t="s">
        <v>36</v>
      </c>
      <c r="C15" s="85" t="s">
        <v>55</v>
      </c>
      <c r="D15" s="106" t="s">
        <v>5</v>
      </c>
      <c r="E15" s="106" t="s">
        <v>56</v>
      </c>
      <c r="F15" s="106" t="s">
        <v>124</v>
      </c>
      <c r="H15" s="398" t="s">
        <v>36</v>
      </c>
      <c r="I15" s="400"/>
      <c r="J15" s="100" t="s">
        <v>68</v>
      </c>
      <c r="K15" s="100" t="s">
        <v>131</v>
      </c>
      <c r="L15" s="100" t="s">
        <v>56</v>
      </c>
    </row>
    <row r="16" spans="1:13" ht="27.95" customHeight="1">
      <c r="A16" s="133">
        <v>1</v>
      </c>
      <c r="B16" s="199">
        <v>45327</v>
      </c>
      <c r="C16" s="185" t="s">
        <v>152</v>
      </c>
      <c r="D16" s="106" t="s">
        <v>135</v>
      </c>
      <c r="E16" s="106">
        <v>200</v>
      </c>
      <c r="F16" s="106" t="s">
        <v>167</v>
      </c>
      <c r="H16" s="440"/>
      <c r="I16" s="441"/>
      <c r="J16" s="100"/>
      <c r="K16" s="100"/>
      <c r="L16" s="100"/>
    </row>
    <row r="17" spans="1:12">
      <c r="B17"/>
      <c r="C17"/>
      <c r="E17"/>
      <c r="L17" s="100"/>
    </row>
    <row r="18" spans="1:12">
      <c r="A18" s="122"/>
      <c r="B18" s="184"/>
      <c r="C18" s="186"/>
      <c r="D18" s="106" t="s">
        <v>23</v>
      </c>
      <c r="E18" s="48">
        <f>SUM(E16:E16)</f>
        <v>200</v>
      </c>
      <c r="F18" s="106"/>
      <c r="K18" s="100" t="s">
        <v>23</v>
      </c>
      <c r="L18" s="100">
        <v>500</v>
      </c>
    </row>
    <row r="20" spans="1:12">
      <c r="A20" s="112"/>
      <c r="B20" s="177" t="s">
        <v>128</v>
      </c>
      <c r="C20" s="187"/>
      <c r="D20" s="112"/>
      <c r="E20" s="182"/>
      <c r="F20" s="112"/>
      <c r="H20" s="135"/>
      <c r="I20" s="178"/>
      <c r="J20" s="47"/>
      <c r="L20" s="47"/>
    </row>
    <row r="21" spans="1:12">
      <c r="A21" s="135" t="s">
        <v>78</v>
      </c>
      <c r="B21" s="178"/>
      <c r="C21" s="188"/>
      <c r="D21" s="47" t="s">
        <v>79</v>
      </c>
      <c r="F21" s="47" t="s">
        <v>80</v>
      </c>
      <c r="H21" s="136"/>
      <c r="I21" s="177"/>
      <c r="J21" s="112"/>
      <c r="L21" s="112"/>
    </row>
    <row r="22" spans="1:12">
      <c r="A22" s="136" t="s">
        <v>30</v>
      </c>
      <c r="B22" s="177"/>
      <c r="C22" s="187"/>
      <c r="D22" s="112" t="s">
        <v>81</v>
      </c>
      <c r="F22" s="112" t="s">
        <v>82</v>
      </c>
      <c r="H22" s="135" t="s">
        <v>78</v>
      </c>
      <c r="I22" s="178"/>
      <c r="J22" s="47" t="s">
        <v>79</v>
      </c>
      <c r="L22" s="47" t="s">
        <v>80</v>
      </c>
    </row>
    <row r="23" spans="1:12">
      <c r="H23" s="136" t="s">
        <v>30</v>
      </c>
      <c r="I23" s="177"/>
      <c r="J23" s="112" t="s">
        <v>81</v>
      </c>
      <c r="L23" s="112" t="s">
        <v>82</v>
      </c>
    </row>
  </sheetData>
  <mergeCells count="13">
    <mergeCell ref="A12:F12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56" t="s">
        <v>91</v>
      </c>
      <c r="B1" s="457"/>
      <c r="C1" s="457"/>
      <c r="D1" s="458"/>
      <c r="F1" s="448" t="s">
        <v>106</v>
      </c>
      <c r="G1" s="449"/>
      <c r="H1" s="449"/>
      <c r="I1" s="450"/>
    </row>
    <row r="2" spans="1:9" ht="18.75">
      <c r="A2" s="459" t="s">
        <v>92</v>
      </c>
      <c r="B2" s="452"/>
      <c r="C2" s="452"/>
      <c r="D2" s="460"/>
      <c r="F2" s="451" t="s">
        <v>92</v>
      </c>
      <c r="G2" s="452"/>
      <c r="H2" s="452"/>
      <c r="I2" s="453"/>
    </row>
    <row r="3" spans="1:9">
      <c r="A3" s="140"/>
      <c r="B3" s="141"/>
      <c r="D3" s="142"/>
      <c r="F3" s="154"/>
      <c r="I3" s="104"/>
    </row>
    <row r="4" spans="1:9">
      <c r="A4" s="143" t="s">
        <v>93</v>
      </c>
      <c r="B4" s="144" t="s">
        <v>36</v>
      </c>
      <c r="C4" s="143" t="s">
        <v>55</v>
      </c>
      <c r="D4" s="143" t="s">
        <v>94</v>
      </c>
      <c r="F4" s="162"/>
      <c r="G4" s="163"/>
      <c r="H4" s="163"/>
      <c r="I4" s="164"/>
    </row>
    <row r="5" spans="1:9">
      <c r="A5" s="109">
        <v>1</v>
      </c>
      <c r="B5" s="145"/>
      <c r="C5" s="146"/>
      <c r="D5" s="109"/>
      <c r="F5" s="154"/>
      <c r="I5" s="104"/>
    </row>
    <row r="6" spans="1:9">
      <c r="A6" s="109">
        <v>2</v>
      </c>
      <c r="B6" s="145"/>
      <c r="C6" s="146"/>
      <c r="D6" s="109"/>
      <c r="F6" s="155" t="s">
        <v>93</v>
      </c>
      <c r="G6" s="143" t="s">
        <v>36</v>
      </c>
      <c r="H6" s="143" t="s">
        <v>55</v>
      </c>
      <c r="I6" s="156" t="s">
        <v>94</v>
      </c>
    </row>
    <row r="7" spans="1:9">
      <c r="A7" s="109">
        <v>3</v>
      </c>
      <c r="B7" s="145"/>
      <c r="C7" s="146"/>
      <c r="D7" s="109"/>
      <c r="F7" s="108">
        <v>1</v>
      </c>
      <c r="G7" s="145"/>
      <c r="H7" s="165"/>
      <c r="I7" s="110"/>
    </row>
    <row r="8" spans="1:9">
      <c r="A8" s="109">
        <v>4</v>
      </c>
      <c r="B8" s="145"/>
      <c r="C8" s="109"/>
      <c r="D8" s="109"/>
      <c r="F8" s="108">
        <v>2</v>
      </c>
      <c r="G8" s="109"/>
      <c r="H8" s="109"/>
      <c r="I8" s="110"/>
    </row>
    <row r="9" spans="1:9">
      <c r="A9" s="109">
        <v>5</v>
      </c>
      <c r="B9" s="145"/>
      <c r="C9" s="109"/>
      <c r="D9" s="109"/>
      <c r="F9" s="108">
        <v>3</v>
      </c>
      <c r="G9" s="109"/>
      <c r="H9" s="109"/>
      <c r="I9" s="110"/>
    </row>
    <row r="10" spans="1:9">
      <c r="A10" s="109">
        <v>5</v>
      </c>
      <c r="B10" s="145"/>
      <c r="C10" s="109"/>
      <c r="D10" s="109"/>
      <c r="F10" s="108">
        <v>4</v>
      </c>
      <c r="G10" s="109"/>
      <c r="H10" s="109"/>
      <c r="I10" s="110"/>
    </row>
    <row r="11" spans="1:9">
      <c r="A11" s="109">
        <v>6</v>
      </c>
      <c r="B11" s="145"/>
      <c r="C11" s="109"/>
      <c r="D11" s="109"/>
      <c r="F11" s="108">
        <v>5</v>
      </c>
      <c r="G11" s="109"/>
      <c r="H11" s="109"/>
      <c r="I11" s="110"/>
    </row>
    <row r="12" spans="1:9" ht="21">
      <c r="A12" s="109">
        <v>7</v>
      </c>
      <c r="B12" s="145"/>
      <c r="C12" s="109"/>
      <c r="D12" s="109"/>
      <c r="F12" s="454" t="s">
        <v>23</v>
      </c>
      <c r="G12" s="455"/>
      <c r="H12" s="455"/>
      <c r="I12" s="110"/>
    </row>
    <row r="13" spans="1:9" ht="21">
      <c r="A13" s="461" t="s">
        <v>23</v>
      </c>
      <c r="B13" s="455"/>
      <c r="C13" s="455"/>
      <c r="D13" s="109">
        <f>SUM(D5:D12)</f>
        <v>0</v>
      </c>
      <c r="F13" s="154"/>
      <c r="I13" s="104"/>
    </row>
    <row r="14" spans="1:9">
      <c r="A14" s="140"/>
      <c r="B14" s="141"/>
      <c r="D14" s="142"/>
      <c r="F14" s="154"/>
      <c r="I14" s="104"/>
    </row>
    <row r="15" spans="1:9">
      <c r="A15" s="140"/>
      <c r="B15" s="147" t="s">
        <v>95</v>
      </c>
      <c r="C15" t="s">
        <v>96</v>
      </c>
      <c r="D15" s="142"/>
      <c r="F15" s="114"/>
      <c r="I15" s="104"/>
    </row>
    <row r="16" spans="1:9">
      <c r="A16" s="148" t="s">
        <v>97</v>
      </c>
      <c r="B16" s="141" t="s">
        <v>98</v>
      </c>
      <c r="D16" s="142"/>
      <c r="F16" s="154"/>
      <c r="I16" s="104"/>
    </row>
    <row r="17" spans="1:9">
      <c r="A17" s="140" t="s">
        <v>99</v>
      </c>
      <c r="B17" s="149" t="s">
        <v>100</v>
      </c>
      <c r="D17" s="142"/>
      <c r="F17" s="154"/>
      <c r="I17" s="104"/>
    </row>
    <row r="18" spans="1:9">
      <c r="A18" s="140"/>
      <c r="B18" s="141"/>
      <c r="D18" s="142"/>
      <c r="F18" s="114" t="s">
        <v>107</v>
      </c>
      <c r="H18" t="s">
        <v>108</v>
      </c>
      <c r="I18" s="104"/>
    </row>
    <row r="19" spans="1:9">
      <c r="A19" s="140"/>
      <c r="B19" s="141"/>
      <c r="D19" s="142"/>
      <c r="F19" s="154"/>
      <c r="I19" s="104"/>
    </row>
    <row r="20" spans="1:9">
      <c r="A20" s="148" t="s">
        <v>101</v>
      </c>
      <c r="B20" s="135"/>
      <c r="C20" s="47" t="s">
        <v>31</v>
      </c>
      <c r="D20" s="142"/>
      <c r="F20" s="154"/>
      <c r="I20" s="104"/>
    </row>
    <row r="21" spans="1:9">
      <c r="A21" s="150"/>
      <c r="B21" s="151"/>
      <c r="C21" s="152"/>
      <c r="D21" s="153"/>
      <c r="F21" s="154"/>
      <c r="I21" s="104"/>
    </row>
    <row r="22" spans="1:9" ht="15.75" thickBot="1">
      <c r="A22" s="47"/>
      <c r="B22" s="141"/>
      <c r="F22" s="114" t="s">
        <v>101</v>
      </c>
      <c r="H22" s="47" t="s">
        <v>31</v>
      </c>
      <c r="I22" s="104"/>
    </row>
    <row r="23" spans="1:9" ht="24" thickBot="1">
      <c r="A23" s="448" t="s">
        <v>91</v>
      </c>
      <c r="B23" s="449"/>
      <c r="C23" s="449"/>
      <c r="D23" s="450"/>
      <c r="F23" s="160"/>
      <c r="G23" s="127"/>
      <c r="H23" s="127"/>
      <c r="I23" s="128"/>
    </row>
    <row r="24" spans="1:9" ht="18.75">
      <c r="A24" s="451" t="s">
        <v>92</v>
      </c>
      <c r="B24" s="452"/>
      <c r="C24" s="452"/>
      <c r="D24" s="453"/>
    </row>
    <row r="25" spans="1:9">
      <c r="A25" s="154"/>
      <c r="B25" s="141"/>
      <c r="D25" s="104"/>
    </row>
    <row r="26" spans="1:9">
      <c r="A26" s="155" t="s">
        <v>93</v>
      </c>
      <c r="B26" s="144" t="s">
        <v>36</v>
      </c>
      <c r="C26" s="143" t="s">
        <v>55</v>
      </c>
      <c r="D26" s="156" t="s">
        <v>94</v>
      </c>
    </row>
    <row r="27" spans="1:9">
      <c r="A27" s="108">
        <v>1</v>
      </c>
      <c r="B27" s="145">
        <v>44927</v>
      </c>
      <c r="C27" s="157" t="s">
        <v>102</v>
      </c>
      <c r="D27" s="110">
        <v>200</v>
      </c>
    </row>
    <row r="28" spans="1:9">
      <c r="A28" s="108">
        <v>2</v>
      </c>
      <c r="B28" s="145"/>
      <c r="C28" s="158"/>
      <c r="D28" s="110"/>
    </row>
    <row r="29" spans="1:9">
      <c r="A29" s="108">
        <v>3</v>
      </c>
      <c r="B29" s="145"/>
      <c r="C29" s="158"/>
      <c r="D29" s="110"/>
    </row>
    <row r="30" spans="1:9">
      <c r="A30" s="108">
        <v>4</v>
      </c>
      <c r="B30" s="145"/>
      <c r="C30" s="158"/>
      <c r="D30" s="110"/>
    </row>
    <row r="31" spans="1:9">
      <c r="A31" s="108">
        <v>5</v>
      </c>
      <c r="B31" s="145"/>
      <c r="C31" s="109"/>
      <c r="D31" s="110"/>
    </row>
    <row r="32" spans="1:9">
      <c r="A32" s="108">
        <v>6</v>
      </c>
      <c r="B32" s="145"/>
      <c r="C32" s="109"/>
      <c r="D32" s="110"/>
    </row>
    <row r="33" spans="1:4">
      <c r="A33" s="108">
        <v>7</v>
      </c>
      <c r="B33" s="145"/>
      <c r="C33" s="109"/>
      <c r="D33" s="110"/>
    </row>
    <row r="34" spans="1:4" ht="21">
      <c r="A34" s="454" t="s">
        <v>23</v>
      </c>
      <c r="B34" s="455"/>
      <c r="C34" s="455"/>
      <c r="D34" s="110">
        <f>SUM(D27:D33)</f>
        <v>200</v>
      </c>
    </row>
    <row r="35" spans="1:4">
      <c r="A35" s="154"/>
      <c r="B35" s="141"/>
      <c r="D35" s="104"/>
    </row>
    <row r="36" spans="1:4">
      <c r="A36" s="445"/>
      <c r="B36" s="446"/>
      <c r="C36" s="446"/>
      <c r="D36" s="447"/>
    </row>
    <row r="37" spans="1:4">
      <c r="A37" s="114"/>
      <c r="B37" s="159"/>
      <c r="C37" s="149"/>
      <c r="D37" s="104"/>
    </row>
    <row r="38" spans="1:4">
      <c r="A38" s="154" t="s">
        <v>103</v>
      </c>
      <c r="B38" s="141" t="s">
        <v>104</v>
      </c>
      <c r="D38" s="104"/>
    </row>
    <row r="39" spans="1:4">
      <c r="A39" s="114" t="s">
        <v>99</v>
      </c>
      <c r="B39" s="141" t="s">
        <v>105</v>
      </c>
      <c r="D39" s="104"/>
    </row>
    <row r="40" spans="1:4">
      <c r="A40" s="154"/>
      <c r="B40" s="141"/>
      <c r="D40" s="104"/>
    </row>
    <row r="41" spans="1:4">
      <c r="A41" s="154"/>
      <c r="B41" s="141"/>
      <c r="D41" s="104"/>
    </row>
    <row r="42" spans="1:4">
      <c r="A42" s="154"/>
      <c r="B42" s="141"/>
      <c r="D42" s="104"/>
    </row>
    <row r="43" spans="1:4">
      <c r="A43" s="154"/>
      <c r="B43" s="141"/>
      <c r="D43" s="104"/>
    </row>
    <row r="44" spans="1:4">
      <c r="A44" s="154"/>
      <c r="B44" s="141"/>
      <c r="D44" s="104"/>
    </row>
    <row r="45" spans="1:4">
      <c r="A45" s="114" t="s">
        <v>101</v>
      </c>
      <c r="B45" s="141"/>
      <c r="C45" s="47" t="s">
        <v>31</v>
      </c>
      <c r="D45" s="104"/>
    </row>
    <row r="46" spans="1:4" ht="15.75" thickBot="1">
      <c r="A46" s="160"/>
      <c r="B46" s="161"/>
      <c r="C46" s="127"/>
      <c r="D46" s="128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48" t="s">
        <v>109</v>
      </c>
      <c r="B1" s="449"/>
      <c r="C1" s="449"/>
      <c r="D1" s="449"/>
      <c r="E1" s="449"/>
      <c r="F1" s="450"/>
      <c r="H1" s="448" t="s">
        <v>113</v>
      </c>
      <c r="I1" s="449"/>
      <c r="J1" s="449"/>
      <c r="K1" s="449"/>
      <c r="L1" s="449"/>
      <c r="M1" s="450"/>
    </row>
    <row r="2" spans="1:13" ht="18.75">
      <c r="A2" s="451" t="s">
        <v>92</v>
      </c>
      <c r="B2" s="452"/>
      <c r="C2" s="452"/>
      <c r="D2" s="452"/>
      <c r="E2" s="452"/>
      <c r="F2" s="453"/>
      <c r="H2" s="451" t="s">
        <v>92</v>
      </c>
      <c r="I2" s="452"/>
      <c r="J2" s="452"/>
      <c r="K2" s="452"/>
      <c r="L2" s="452"/>
      <c r="M2" s="453"/>
    </row>
    <row r="3" spans="1:13">
      <c r="A3" s="154"/>
      <c r="B3" s="141"/>
      <c r="F3" s="104"/>
      <c r="H3" s="103"/>
      <c r="M3" s="104"/>
    </row>
    <row r="4" spans="1:13">
      <c r="A4" s="162"/>
      <c r="B4" s="171"/>
      <c r="C4" s="163"/>
      <c r="D4" s="163"/>
      <c r="E4" s="163"/>
      <c r="F4" s="164"/>
      <c r="H4" s="155" t="s">
        <v>93</v>
      </c>
      <c r="I4" s="144" t="s">
        <v>36</v>
      </c>
      <c r="J4" s="143" t="s">
        <v>110</v>
      </c>
      <c r="K4" s="143" t="s">
        <v>111</v>
      </c>
      <c r="L4" s="166" t="s">
        <v>55</v>
      </c>
      <c r="M4" s="156" t="s">
        <v>94</v>
      </c>
    </row>
    <row r="5" spans="1:13">
      <c r="A5" s="154"/>
      <c r="B5" s="141"/>
      <c r="F5" s="104"/>
      <c r="H5" s="108">
        <v>1</v>
      </c>
      <c r="I5" s="145"/>
      <c r="J5" s="109"/>
      <c r="K5" s="109"/>
      <c r="L5" s="134"/>
      <c r="M5" s="110"/>
    </row>
    <row r="6" spans="1:13">
      <c r="A6" s="155" t="s">
        <v>93</v>
      </c>
      <c r="B6" s="144" t="s">
        <v>36</v>
      </c>
      <c r="C6" s="143" t="s">
        <v>110</v>
      </c>
      <c r="D6" s="143" t="s">
        <v>111</v>
      </c>
      <c r="E6" s="166" t="s">
        <v>55</v>
      </c>
      <c r="F6" s="156" t="s">
        <v>94</v>
      </c>
      <c r="H6" s="108">
        <v>2</v>
      </c>
      <c r="I6" s="145"/>
      <c r="J6" s="109"/>
      <c r="K6" s="109"/>
      <c r="L6" s="134"/>
      <c r="M6" s="110"/>
    </row>
    <row r="7" spans="1:13" ht="21">
      <c r="A7" s="108">
        <v>1</v>
      </c>
      <c r="B7" s="145"/>
      <c r="C7" s="109"/>
      <c r="D7" s="109"/>
      <c r="E7" s="167"/>
      <c r="F7" s="110"/>
      <c r="H7" s="454" t="s">
        <v>23</v>
      </c>
      <c r="I7" s="455"/>
      <c r="J7" s="455"/>
      <c r="K7" s="455"/>
      <c r="L7" s="462"/>
      <c r="M7" s="110"/>
    </row>
    <row r="8" spans="1:13">
      <c r="A8" s="108">
        <v>2</v>
      </c>
      <c r="B8" s="145"/>
      <c r="C8" s="109"/>
      <c r="D8" s="109"/>
      <c r="E8" s="134"/>
      <c r="F8" s="110"/>
      <c r="H8" s="103"/>
      <c r="M8" s="104"/>
    </row>
    <row r="9" spans="1:13" ht="21">
      <c r="A9" s="454" t="s">
        <v>23</v>
      </c>
      <c r="B9" s="455"/>
      <c r="C9" s="455"/>
      <c r="D9" s="455"/>
      <c r="E9" s="462"/>
      <c r="F9" s="110"/>
      <c r="H9" s="103"/>
      <c r="M9" s="104"/>
    </row>
    <row r="10" spans="1:13">
      <c r="A10" s="154"/>
      <c r="B10" s="141"/>
      <c r="F10" s="104"/>
      <c r="H10" s="103"/>
      <c r="M10" s="104"/>
    </row>
    <row r="11" spans="1:13">
      <c r="A11" s="114"/>
      <c r="B11" s="141"/>
      <c r="F11" s="104"/>
      <c r="H11" s="154"/>
      <c r="I11" s="141"/>
      <c r="M11" s="104"/>
    </row>
    <row r="12" spans="1:13">
      <c r="A12" s="154"/>
      <c r="B12" s="141"/>
      <c r="F12" s="104"/>
      <c r="H12" s="154"/>
      <c r="I12" s="141"/>
      <c r="M12" s="104"/>
    </row>
    <row r="13" spans="1:13">
      <c r="A13" s="154"/>
      <c r="B13" s="141"/>
      <c r="F13" s="104"/>
      <c r="H13" s="154"/>
      <c r="I13" s="141"/>
      <c r="M13" s="104"/>
    </row>
    <row r="14" spans="1:13">
      <c r="A14" s="154"/>
      <c r="B14" s="168" t="s">
        <v>112</v>
      </c>
      <c r="C14" s="47"/>
      <c r="D14" s="169" t="s">
        <v>101</v>
      </c>
      <c r="E14" s="47"/>
      <c r="F14" s="170" t="s">
        <v>31</v>
      </c>
      <c r="H14" s="172" t="s">
        <v>112</v>
      </c>
      <c r="I14" s="47"/>
      <c r="J14" s="169" t="s">
        <v>101</v>
      </c>
      <c r="K14" s="47"/>
      <c r="M14" s="170" t="s">
        <v>31</v>
      </c>
    </row>
    <row r="15" spans="1:13" ht="15.75" thickBot="1">
      <c r="A15" s="160"/>
      <c r="B15" s="161"/>
      <c r="C15" s="127"/>
      <c r="D15" s="127"/>
      <c r="E15" s="127"/>
      <c r="F15" s="128"/>
      <c r="H15" s="160"/>
      <c r="I15" s="161"/>
      <c r="J15" s="127"/>
      <c r="K15" s="127"/>
      <c r="L15" s="127"/>
      <c r="M15" s="128"/>
    </row>
    <row r="16" spans="1:13">
      <c r="A16" s="154"/>
      <c r="B16" s="141"/>
      <c r="H16" s="47"/>
      <c r="I16" s="141"/>
    </row>
    <row r="17" spans="8:12">
      <c r="H17" s="135"/>
      <c r="I17" s="141"/>
    </row>
    <row r="18" spans="8:12">
      <c r="H18" s="47"/>
      <c r="I18" s="141"/>
    </row>
    <row r="19" spans="8:12">
      <c r="H19" s="47"/>
      <c r="I19" s="141"/>
    </row>
    <row r="20" spans="8:12">
      <c r="H20" s="47"/>
      <c r="I20" s="141"/>
    </row>
    <row r="21" spans="8:12">
      <c r="H21" s="135"/>
      <c r="I21" s="141"/>
      <c r="K21" s="47"/>
      <c r="L21" s="47"/>
    </row>
    <row r="22" spans="8:12">
      <c r="H22" s="47"/>
      <c r="I22" s="141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4"/>
  <sheetViews>
    <sheetView zoomScale="75" zoomScaleNormal="75" workbookViewId="0">
      <pane xSplit="12" ySplit="4" topLeftCell="M38" activePane="bottomRight" state="frozen"/>
      <selection pane="topRight" activeCell="M1" sqref="M1"/>
      <selection pane="bottomLeft" activeCell="A5" sqref="A5"/>
      <selection pane="bottomRight" sqref="A1:L44"/>
    </sheetView>
  </sheetViews>
  <sheetFormatPr defaultRowHeight="21"/>
  <cols>
    <col min="1" max="1" width="24.42578125" style="301" customWidth="1"/>
    <col min="2" max="2" width="18.140625" style="319" customWidth="1"/>
    <col min="3" max="3" width="31.42578125" style="130" bestFit="1" customWidth="1"/>
    <col min="4" max="4" width="24" style="122" customWidth="1"/>
    <col min="5" max="5" width="19.42578125" style="163" customWidth="1"/>
    <col min="6" max="6" width="17.5703125" style="338" customWidth="1"/>
    <col min="7" max="7" width="33.140625" style="182" customWidth="1"/>
    <col min="8" max="8" width="25.42578125" style="182" customWidth="1"/>
    <col min="9" max="9" width="13.42578125" customWidth="1"/>
    <col min="10" max="10" width="13.28515625" customWidth="1"/>
    <col min="11" max="11" width="13.140625" customWidth="1"/>
    <col min="12" max="12" width="14.85546875" style="247" customWidth="1"/>
  </cols>
  <sheetData>
    <row r="1" spans="1:12" s="122" customFormat="1" ht="20.25">
      <c r="A1" s="376" t="s">
        <v>8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</row>
    <row r="2" spans="1:12" s="122" customFormat="1" ht="20.25">
      <c r="A2" s="297"/>
      <c r="B2" s="1"/>
      <c r="C2" s="320"/>
      <c r="D2" s="271"/>
      <c r="E2" s="271"/>
      <c r="F2" s="271"/>
      <c r="G2" s="376" t="s">
        <v>35</v>
      </c>
      <c r="H2" s="376"/>
      <c r="I2" s="376"/>
      <c r="J2" s="376"/>
      <c r="K2" s="376"/>
      <c r="L2" s="7"/>
    </row>
    <row r="3" spans="1:12" s="122" customFormat="1" ht="40.5">
      <c r="A3" s="272" t="s">
        <v>36</v>
      </c>
      <c r="B3" s="227" t="s">
        <v>37</v>
      </c>
      <c r="C3" s="321" t="s">
        <v>38</v>
      </c>
      <c r="D3" s="227" t="s">
        <v>39</v>
      </c>
      <c r="E3" s="227" t="s">
        <v>48</v>
      </c>
      <c r="F3" s="227" t="s">
        <v>49</v>
      </c>
      <c r="G3" s="227" t="s">
        <v>116</v>
      </c>
      <c r="H3" s="227" t="s">
        <v>50</v>
      </c>
      <c r="I3" s="227" t="s">
        <v>45</v>
      </c>
      <c r="J3" s="227" t="s">
        <v>46</v>
      </c>
      <c r="K3" s="227" t="s">
        <v>47</v>
      </c>
      <c r="L3" s="8" t="s">
        <v>23</v>
      </c>
    </row>
    <row r="4" spans="1:12" s="122" customFormat="1" ht="20.25">
      <c r="A4" s="273"/>
      <c r="B4" s="274"/>
      <c r="C4" s="322"/>
      <c r="D4" s="274">
        <f>SUM(D5:D96)</f>
        <v>5783</v>
      </c>
      <c r="E4" s="274">
        <f>SUM(E6:E12)</f>
        <v>0</v>
      </c>
      <c r="F4" s="274">
        <f>SUM(F5:F96)</f>
        <v>22510</v>
      </c>
      <c r="G4" s="274"/>
      <c r="H4" s="274">
        <f>SUM(H5:H96)</f>
        <v>1240</v>
      </c>
      <c r="I4" s="274">
        <f>SUM(I6:I12)</f>
        <v>0</v>
      </c>
      <c r="J4" s="274">
        <f>SUM(J6:J109)</f>
        <v>100</v>
      </c>
      <c r="K4" s="274">
        <f>SUM(K6:K12)</f>
        <v>0</v>
      </c>
      <c r="L4" s="275">
        <f>SUM(E4,F4,H4,I4,J4,)</f>
        <v>23850</v>
      </c>
    </row>
    <row r="5" spans="1:12" s="283" customFormat="1">
      <c r="A5" s="276">
        <v>45859</v>
      </c>
      <c r="B5" s="311" t="s">
        <v>170</v>
      </c>
      <c r="C5" s="325" t="s">
        <v>174</v>
      </c>
      <c r="D5" s="292">
        <v>4</v>
      </c>
      <c r="E5" s="282"/>
      <c r="F5" s="377">
        <v>4300</v>
      </c>
      <c r="G5" s="377" t="s">
        <v>177</v>
      </c>
      <c r="H5" s="377"/>
      <c r="I5" s="282"/>
      <c r="J5" s="282"/>
      <c r="K5" s="282"/>
      <c r="L5" s="277">
        <v>4300</v>
      </c>
    </row>
    <row r="6" spans="1:12" s="195" customFormat="1" ht="25.5" customHeight="1">
      <c r="A6" s="276">
        <v>45859</v>
      </c>
      <c r="B6" s="287" t="s">
        <v>171</v>
      </c>
      <c r="C6" s="326" t="s">
        <v>175</v>
      </c>
      <c r="D6" s="341">
        <v>600</v>
      </c>
      <c r="E6" s="277"/>
      <c r="F6" s="378"/>
      <c r="G6" s="378"/>
      <c r="H6" s="378"/>
      <c r="I6" s="7"/>
      <c r="J6" s="7"/>
      <c r="K6" s="7"/>
      <c r="L6" s="277"/>
    </row>
    <row r="7" spans="1:12" s="195" customFormat="1" ht="28.5" customHeight="1">
      <c r="A7" s="276">
        <v>45859</v>
      </c>
      <c r="B7" s="311" t="s">
        <v>172</v>
      </c>
      <c r="C7" s="325" t="s">
        <v>176</v>
      </c>
      <c r="D7" s="48">
        <v>416</v>
      </c>
      <c r="E7" s="277"/>
      <c r="F7" s="378"/>
      <c r="G7" s="378"/>
      <c r="H7" s="378"/>
      <c r="I7" s="7"/>
      <c r="J7" s="7"/>
      <c r="K7" s="7"/>
      <c r="L7" s="277"/>
    </row>
    <row r="8" spans="1:12" s="195" customFormat="1" ht="46.5" customHeight="1">
      <c r="A8" s="276">
        <v>45859</v>
      </c>
      <c r="B8" s="287" t="s">
        <v>173</v>
      </c>
      <c r="C8" s="325" t="s">
        <v>176</v>
      </c>
      <c r="D8" s="341">
        <v>195</v>
      </c>
      <c r="E8" s="277"/>
      <c r="F8" s="379"/>
      <c r="G8" s="379"/>
      <c r="H8" s="379"/>
      <c r="I8" s="7"/>
      <c r="J8" s="7"/>
      <c r="K8" s="7"/>
      <c r="L8" s="277"/>
    </row>
    <row r="9" spans="1:12" s="195" customFormat="1">
      <c r="A9" s="298">
        <v>45860</v>
      </c>
      <c r="B9" s="311" t="s">
        <v>178</v>
      </c>
      <c r="C9" s="323" t="s">
        <v>185</v>
      </c>
      <c r="D9" s="48">
        <v>16</v>
      </c>
      <c r="E9" s="277"/>
      <c r="F9" s="373">
        <v>1380</v>
      </c>
      <c r="G9" s="373" t="s">
        <v>127</v>
      </c>
      <c r="H9" s="370">
        <v>250</v>
      </c>
      <c r="I9" s="7"/>
      <c r="J9" s="7"/>
      <c r="K9" s="7"/>
      <c r="L9" s="277">
        <f>SUM(F9:H9)</f>
        <v>1630</v>
      </c>
    </row>
    <row r="10" spans="1:12" s="195" customFormat="1">
      <c r="A10" s="298">
        <v>45860</v>
      </c>
      <c r="B10" s="287" t="s">
        <v>179</v>
      </c>
      <c r="C10" s="326" t="s">
        <v>186</v>
      </c>
      <c r="D10" s="341">
        <v>27</v>
      </c>
      <c r="E10" s="277"/>
      <c r="F10" s="374"/>
      <c r="G10" s="374"/>
      <c r="H10" s="371"/>
      <c r="I10" s="7"/>
      <c r="J10" s="7"/>
      <c r="K10" s="7"/>
      <c r="L10" s="277">
        <f t="shared" ref="L10:L68" si="0">SUM(F10:H10)</f>
        <v>0</v>
      </c>
    </row>
    <row r="11" spans="1:12" s="195" customFormat="1" ht="28.5" customHeight="1">
      <c r="A11" s="298">
        <v>45860</v>
      </c>
      <c r="B11" s="311" t="s">
        <v>180</v>
      </c>
      <c r="C11" s="325" t="s">
        <v>187</v>
      </c>
      <c r="D11" s="48">
        <v>160</v>
      </c>
      <c r="E11" s="277"/>
      <c r="F11" s="375"/>
      <c r="G11" s="375"/>
      <c r="H11" s="372"/>
      <c r="I11" s="7"/>
      <c r="J11" s="7"/>
      <c r="K11" s="7"/>
      <c r="L11" s="277">
        <f t="shared" si="0"/>
        <v>0</v>
      </c>
    </row>
    <row r="12" spans="1:12" s="286" customFormat="1" ht="25.5" customHeight="1">
      <c r="A12" s="298">
        <v>45860</v>
      </c>
      <c r="B12" s="313" t="s">
        <v>181</v>
      </c>
      <c r="C12" s="327" t="s">
        <v>176</v>
      </c>
      <c r="D12" s="342">
        <v>13</v>
      </c>
      <c r="E12" s="284"/>
      <c r="F12" s="383">
        <v>320</v>
      </c>
      <c r="G12" s="383" t="s">
        <v>169</v>
      </c>
      <c r="H12" s="380">
        <v>20</v>
      </c>
      <c r="I12" s="285"/>
      <c r="J12" s="285"/>
      <c r="K12" s="285"/>
      <c r="L12" s="277">
        <f t="shared" si="0"/>
        <v>340</v>
      </c>
    </row>
    <row r="13" spans="1:12" s="195" customFormat="1" ht="39.75" customHeight="1">
      <c r="A13" s="298">
        <v>45860</v>
      </c>
      <c r="B13" s="287" t="s">
        <v>182</v>
      </c>
      <c r="C13" s="325" t="s">
        <v>176</v>
      </c>
      <c r="D13" s="341">
        <v>48</v>
      </c>
      <c r="E13" s="277"/>
      <c r="F13" s="384"/>
      <c r="G13" s="384"/>
      <c r="H13" s="381"/>
      <c r="I13" s="7"/>
      <c r="J13" s="7"/>
      <c r="K13" s="7"/>
      <c r="L13" s="277">
        <f t="shared" si="0"/>
        <v>0</v>
      </c>
    </row>
    <row r="14" spans="1:12" s="195" customFormat="1" ht="27.75" customHeight="1">
      <c r="A14" s="298">
        <v>45860</v>
      </c>
      <c r="B14" s="311" t="s">
        <v>183</v>
      </c>
      <c r="C14" s="325" t="s">
        <v>176</v>
      </c>
      <c r="D14" s="48">
        <v>195</v>
      </c>
      <c r="E14" s="277"/>
      <c r="F14" s="385"/>
      <c r="G14" s="385"/>
      <c r="H14" s="382"/>
      <c r="I14" s="7"/>
      <c r="J14" s="7"/>
      <c r="K14" s="7"/>
      <c r="L14" s="277">
        <f t="shared" si="0"/>
        <v>0</v>
      </c>
    </row>
    <row r="15" spans="1:12" s="195" customFormat="1" ht="32.25" customHeight="1">
      <c r="A15" s="298">
        <v>45860</v>
      </c>
      <c r="B15" s="314" t="s">
        <v>184</v>
      </c>
      <c r="C15" s="324" t="s">
        <v>188</v>
      </c>
      <c r="D15" s="48">
        <v>26</v>
      </c>
      <c r="E15" s="277"/>
      <c r="F15" s="277">
        <v>120</v>
      </c>
      <c r="G15" s="277" t="s">
        <v>169</v>
      </c>
      <c r="H15" s="7">
        <v>70</v>
      </c>
      <c r="I15" s="7"/>
      <c r="J15" s="7"/>
      <c r="K15" s="7"/>
      <c r="L15" s="277">
        <f t="shared" si="0"/>
        <v>190</v>
      </c>
    </row>
    <row r="16" spans="1:12" s="286" customFormat="1" ht="36" customHeight="1">
      <c r="A16" s="298">
        <v>45862</v>
      </c>
      <c r="B16" s="313" t="s">
        <v>194</v>
      </c>
      <c r="C16" s="327" t="s">
        <v>199</v>
      </c>
      <c r="D16" s="303">
        <v>156</v>
      </c>
      <c r="E16" s="284"/>
      <c r="F16" s="373">
        <v>500</v>
      </c>
      <c r="G16" s="373" t="s">
        <v>202</v>
      </c>
      <c r="H16" s="370">
        <v>40</v>
      </c>
      <c r="I16" s="285"/>
      <c r="J16" s="285"/>
      <c r="K16" s="285"/>
      <c r="L16" s="277">
        <f t="shared" si="0"/>
        <v>540</v>
      </c>
    </row>
    <row r="17" spans="1:12" s="195" customFormat="1" ht="48.75" customHeight="1">
      <c r="A17" s="298">
        <v>45862</v>
      </c>
      <c r="B17" s="311" t="s">
        <v>195</v>
      </c>
      <c r="C17" s="325" t="s">
        <v>199</v>
      </c>
      <c r="D17" s="48">
        <v>210</v>
      </c>
      <c r="E17" s="277"/>
      <c r="F17" s="374"/>
      <c r="G17" s="374"/>
      <c r="H17" s="371"/>
      <c r="I17" s="7"/>
      <c r="J17" s="7"/>
      <c r="K17" s="7"/>
      <c r="L17" s="277">
        <f t="shared" si="0"/>
        <v>0</v>
      </c>
    </row>
    <row r="18" spans="1:12" s="195" customFormat="1" ht="27.75" customHeight="1">
      <c r="A18" s="298">
        <v>45862</v>
      </c>
      <c r="B18" s="287" t="s">
        <v>196</v>
      </c>
      <c r="C18" s="325" t="s">
        <v>199</v>
      </c>
      <c r="D18" s="341">
        <v>180</v>
      </c>
      <c r="E18" s="277"/>
      <c r="F18" s="374"/>
      <c r="G18" s="374"/>
      <c r="H18" s="371"/>
      <c r="I18" s="7"/>
      <c r="J18" s="7"/>
      <c r="K18" s="7"/>
      <c r="L18" s="277">
        <f t="shared" si="0"/>
        <v>0</v>
      </c>
    </row>
    <row r="19" spans="1:12" s="195" customFormat="1" ht="27.75" customHeight="1">
      <c r="A19" s="298">
        <v>45862</v>
      </c>
      <c r="B19" s="311">
        <v>89207</v>
      </c>
      <c r="C19" s="325" t="s">
        <v>199</v>
      </c>
      <c r="D19" s="48">
        <v>25</v>
      </c>
      <c r="E19" s="277"/>
      <c r="F19" s="375"/>
      <c r="G19" s="375"/>
      <c r="H19" s="372"/>
      <c r="I19" s="7"/>
      <c r="J19" s="7"/>
      <c r="K19" s="7"/>
      <c r="L19" s="277">
        <f t="shared" si="0"/>
        <v>0</v>
      </c>
    </row>
    <row r="20" spans="1:12" s="286" customFormat="1" ht="26.25" customHeight="1">
      <c r="A20" s="298">
        <v>45862</v>
      </c>
      <c r="B20" s="313" t="s">
        <v>197</v>
      </c>
      <c r="C20" s="327" t="s">
        <v>200</v>
      </c>
      <c r="D20" s="342">
        <v>414</v>
      </c>
      <c r="E20" s="284"/>
      <c r="F20" s="373">
        <v>5000</v>
      </c>
      <c r="G20" s="373" t="s">
        <v>127</v>
      </c>
      <c r="H20" s="370"/>
      <c r="I20" s="285"/>
      <c r="J20" s="285"/>
      <c r="K20" s="285"/>
      <c r="L20" s="277">
        <f t="shared" si="0"/>
        <v>5000</v>
      </c>
    </row>
    <row r="21" spans="1:12" s="195" customFormat="1" ht="28.5" customHeight="1">
      <c r="A21" s="298">
        <v>45862</v>
      </c>
      <c r="B21" s="287" t="s">
        <v>198</v>
      </c>
      <c r="C21" s="325" t="s">
        <v>201</v>
      </c>
      <c r="D21" s="341">
        <v>448</v>
      </c>
      <c r="E21" s="277"/>
      <c r="F21" s="374"/>
      <c r="G21" s="374"/>
      <c r="H21" s="372"/>
      <c r="I21" s="7"/>
      <c r="J21" s="7"/>
      <c r="K21" s="7"/>
      <c r="L21" s="277">
        <f t="shared" si="0"/>
        <v>0</v>
      </c>
    </row>
    <row r="22" spans="1:12" s="195" customFormat="1" ht="57">
      <c r="A22" s="298">
        <v>45862</v>
      </c>
      <c r="B22" s="287" t="s">
        <v>203</v>
      </c>
      <c r="C22" s="326" t="s">
        <v>204</v>
      </c>
      <c r="D22" s="287">
        <v>32</v>
      </c>
      <c r="E22" s="277"/>
      <c r="F22" s="375"/>
      <c r="G22" s="375"/>
      <c r="H22" s="7"/>
      <c r="I22" s="288"/>
      <c r="J22" s="7"/>
      <c r="K22" s="289"/>
      <c r="L22" s="277">
        <f t="shared" si="0"/>
        <v>0</v>
      </c>
    </row>
    <row r="23" spans="1:12" s="195" customFormat="1" ht="38.25">
      <c r="A23" s="304">
        <v>45862</v>
      </c>
      <c r="B23" s="287" t="s">
        <v>210</v>
      </c>
      <c r="C23" s="326" t="s">
        <v>211</v>
      </c>
      <c r="D23" s="287">
        <v>39</v>
      </c>
      <c r="E23" s="277"/>
      <c r="F23" s="277"/>
      <c r="G23" s="277"/>
      <c r="H23" s="7"/>
      <c r="I23" s="289"/>
      <c r="J23" s="7"/>
      <c r="K23" s="289"/>
      <c r="L23" s="277">
        <f t="shared" si="0"/>
        <v>0</v>
      </c>
    </row>
    <row r="24" spans="1:12" s="286" customFormat="1" ht="38.25">
      <c r="A24" s="463">
        <v>45864</v>
      </c>
      <c r="B24" s="313" t="s">
        <v>219</v>
      </c>
      <c r="C24" s="327" t="s">
        <v>212</v>
      </c>
      <c r="D24" s="342">
        <v>13</v>
      </c>
      <c r="E24" s="284"/>
      <c r="F24" s="284">
        <v>30</v>
      </c>
      <c r="G24" s="284" t="s">
        <v>127</v>
      </c>
      <c r="H24" s="285">
        <v>30</v>
      </c>
      <c r="I24" s="302"/>
      <c r="J24" s="285"/>
      <c r="K24" s="302"/>
      <c r="L24" s="284">
        <f t="shared" si="0"/>
        <v>60</v>
      </c>
    </row>
    <row r="25" spans="1:12" s="195" customFormat="1" ht="51.75" customHeight="1">
      <c r="A25" s="463">
        <v>45865</v>
      </c>
      <c r="B25" s="287" t="s">
        <v>220</v>
      </c>
      <c r="C25" s="325" t="s">
        <v>213</v>
      </c>
      <c r="D25" s="48">
        <v>28</v>
      </c>
      <c r="E25" s="277"/>
      <c r="F25" s="373">
        <v>4800</v>
      </c>
      <c r="G25" s="373" t="s">
        <v>169</v>
      </c>
      <c r="H25" s="370"/>
      <c r="I25" s="289"/>
      <c r="J25" s="370">
        <v>100</v>
      </c>
      <c r="K25" s="289"/>
      <c r="L25" s="277">
        <f t="shared" si="0"/>
        <v>4800</v>
      </c>
    </row>
    <row r="26" spans="1:12" s="195" customFormat="1" ht="53.25" customHeight="1">
      <c r="A26" s="463">
        <v>45865</v>
      </c>
      <c r="B26" s="287" t="s">
        <v>221</v>
      </c>
      <c r="C26" s="325" t="s">
        <v>214</v>
      </c>
      <c r="D26" s="48">
        <v>7</v>
      </c>
      <c r="E26" s="277"/>
      <c r="F26" s="374"/>
      <c r="G26" s="374"/>
      <c r="H26" s="371"/>
      <c r="I26" s="289"/>
      <c r="J26" s="371"/>
      <c r="K26" s="289"/>
      <c r="L26" s="277">
        <f t="shared" si="0"/>
        <v>0</v>
      </c>
    </row>
    <row r="27" spans="1:12" s="195" customFormat="1" ht="55.5" customHeight="1">
      <c r="A27" s="463">
        <v>45865</v>
      </c>
      <c r="B27" s="287" t="s">
        <v>222</v>
      </c>
      <c r="C27" s="325" t="s">
        <v>215</v>
      </c>
      <c r="D27" s="341">
        <v>694</v>
      </c>
      <c r="E27" s="290"/>
      <c r="F27" s="374"/>
      <c r="G27" s="374"/>
      <c r="H27" s="371"/>
      <c r="I27" s="291"/>
      <c r="J27" s="371"/>
      <c r="K27" s="291"/>
      <c r="L27" s="277">
        <f t="shared" si="0"/>
        <v>0</v>
      </c>
    </row>
    <row r="28" spans="1:12" s="195" customFormat="1" ht="51.75" customHeight="1">
      <c r="A28" s="463">
        <v>45865</v>
      </c>
      <c r="B28" s="287" t="s">
        <v>223</v>
      </c>
      <c r="C28" s="325" t="s">
        <v>216</v>
      </c>
      <c r="D28" s="341">
        <v>80</v>
      </c>
      <c r="E28" s="290"/>
      <c r="F28" s="374"/>
      <c r="G28" s="374"/>
      <c r="H28" s="371"/>
      <c r="I28" s="291"/>
      <c r="J28" s="371"/>
      <c r="K28" s="291"/>
      <c r="L28" s="277">
        <f t="shared" si="0"/>
        <v>0</v>
      </c>
    </row>
    <row r="29" spans="1:12" s="195" customFormat="1" ht="33" customHeight="1">
      <c r="A29" s="463">
        <v>45865</v>
      </c>
      <c r="B29" s="311" t="s">
        <v>224</v>
      </c>
      <c r="C29" s="325" t="s">
        <v>199</v>
      </c>
      <c r="D29" s="48">
        <v>45</v>
      </c>
      <c r="E29" s="290"/>
      <c r="F29" s="374"/>
      <c r="G29" s="374"/>
      <c r="H29" s="371"/>
      <c r="I29" s="291"/>
      <c r="J29" s="371"/>
      <c r="K29" s="291"/>
      <c r="L29" s="277">
        <f t="shared" si="0"/>
        <v>0</v>
      </c>
    </row>
    <row r="30" spans="1:12" s="195" customFormat="1" ht="70.5" customHeight="1">
      <c r="A30" s="463">
        <v>45865</v>
      </c>
      <c r="B30" s="315" t="s">
        <v>225</v>
      </c>
      <c r="C30" s="328" t="s">
        <v>217</v>
      </c>
      <c r="D30" s="48">
        <v>51</v>
      </c>
      <c r="E30" s="290"/>
      <c r="F30" s="375"/>
      <c r="G30" s="375"/>
      <c r="H30" s="372"/>
      <c r="I30" s="291"/>
      <c r="J30" s="372"/>
      <c r="K30" s="291"/>
      <c r="L30" s="277">
        <f t="shared" si="0"/>
        <v>0</v>
      </c>
    </row>
    <row r="31" spans="1:12" s="195" customFormat="1" ht="38.25">
      <c r="A31" s="463">
        <v>45865</v>
      </c>
      <c r="B31" s="312" t="s">
        <v>226</v>
      </c>
      <c r="C31" s="325" t="s">
        <v>218</v>
      </c>
      <c r="D31" s="48">
        <v>68</v>
      </c>
      <c r="E31" s="263"/>
      <c r="F31" s="334">
        <v>740</v>
      </c>
      <c r="G31" s="334" t="s">
        <v>127</v>
      </c>
      <c r="H31" s="267">
        <v>240</v>
      </c>
      <c r="I31" s="264"/>
      <c r="J31" s="265"/>
      <c r="K31" s="265"/>
      <c r="L31" s="277">
        <f t="shared" si="0"/>
        <v>980</v>
      </c>
    </row>
    <row r="32" spans="1:12" s="195" customFormat="1" ht="23.25" customHeight="1">
      <c r="A32" s="463">
        <v>45865</v>
      </c>
      <c r="B32" s="282">
        <v>89370</v>
      </c>
      <c r="C32" s="329" t="s">
        <v>176</v>
      </c>
      <c r="D32" s="343">
        <v>27</v>
      </c>
      <c r="E32" s="263"/>
      <c r="F32" s="334">
        <v>50</v>
      </c>
      <c r="G32" s="334" t="s">
        <v>127</v>
      </c>
      <c r="H32" s="267">
        <v>20</v>
      </c>
      <c r="I32" s="264"/>
      <c r="J32" s="265"/>
      <c r="K32" s="265"/>
      <c r="L32" s="277">
        <f t="shared" si="0"/>
        <v>70</v>
      </c>
    </row>
    <row r="33" spans="1:12" s="286" customFormat="1">
      <c r="A33" s="463">
        <v>45866</v>
      </c>
      <c r="B33" s="313" t="s">
        <v>232</v>
      </c>
      <c r="C33" s="327" t="s">
        <v>233</v>
      </c>
      <c r="D33" s="342">
        <v>13</v>
      </c>
      <c r="E33" s="306"/>
      <c r="F33" s="335">
        <v>70</v>
      </c>
      <c r="G33" s="335" t="s">
        <v>169</v>
      </c>
      <c r="H33" s="339">
        <v>70</v>
      </c>
      <c r="I33" s="307"/>
      <c r="J33" s="308"/>
      <c r="K33" s="308"/>
      <c r="L33" s="284">
        <f t="shared" si="0"/>
        <v>140</v>
      </c>
    </row>
    <row r="34" spans="1:12" s="195" customFormat="1" ht="38.25">
      <c r="A34" s="463">
        <v>45866</v>
      </c>
      <c r="B34" s="287" t="s">
        <v>234</v>
      </c>
      <c r="C34" s="325" t="s">
        <v>199</v>
      </c>
      <c r="D34" s="48">
        <v>195</v>
      </c>
      <c r="E34" s="263"/>
      <c r="F34" s="334">
        <v>250</v>
      </c>
      <c r="G34" s="334" t="s">
        <v>127</v>
      </c>
      <c r="H34" s="340">
        <v>20</v>
      </c>
      <c r="I34" s="264"/>
      <c r="J34" s="265"/>
      <c r="K34" s="265"/>
      <c r="L34" s="277">
        <f t="shared" si="0"/>
        <v>270</v>
      </c>
    </row>
    <row r="35" spans="1:12" s="195" customFormat="1" ht="38.25">
      <c r="A35" s="463">
        <v>45866</v>
      </c>
      <c r="B35" s="287" t="s">
        <v>235</v>
      </c>
      <c r="C35" s="325" t="s">
        <v>236</v>
      </c>
      <c r="D35" s="48">
        <v>542</v>
      </c>
      <c r="E35" s="263"/>
      <c r="F35" s="334">
        <v>500</v>
      </c>
      <c r="G35" s="334" t="s">
        <v>237</v>
      </c>
      <c r="H35" s="267">
        <v>50</v>
      </c>
      <c r="I35" s="264"/>
      <c r="J35" s="265"/>
      <c r="K35" s="265"/>
      <c r="L35" s="277">
        <f t="shared" si="0"/>
        <v>550</v>
      </c>
    </row>
    <row r="36" spans="1:12" s="286" customFormat="1" ht="29.25" customHeight="1">
      <c r="A36" s="463">
        <v>45867</v>
      </c>
      <c r="B36" s="313" t="s">
        <v>250</v>
      </c>
      <c r="C36" s="327" t="s">
        <v>176</v>
      </c>
      <c r="D36" s="344">
        <v>26</v>
      </c>
      <c r="E36" s="306"/>
      <c r="F36" s="335">
        <v>50</v>
      </c>
      <c r="G36" s="335" t="s">
        <v>127</v>
      </c>
      <c r="H36" s="339">
        <v>20</v>
      </c>
      <c r="I36" s="307"/>
      <c r="J36" s="308"/>
      <c r="K36" s="308"/>
      <c r="L36" s="284">
        <f t="shared" si="0"/>
        <v>70</v>
      </c>
    </row>
    <row r="37" spans="1:12" s="286" customFormat="1" ht="39" customHeight="1">
      <c r="A37" s="463">
        <v>45868</v>
      </c>
      <c r="B37" s="313" t="s">
        <v>251</v>
      </c>
      <c r="C37" s="327" t="s">
        <v>253</v>
      </c>
      <c r="D37" s="342">
        <v>22</v>
      </c>
      <c r="E37" s="306"/>
      <c r="F37" s="364">
        <v>3000</v>
      </c>
      <c r="G37" s="364" t="s">
        <v>237</v>
      </c>
      <c r="H37" s="367"/>
      <c r="I37" s="307"/>
      <c r="J37" s="308"/>
      <c r="K37" s="308"/>
      <c r="L37" s="284">
        <f t="shared" si="0"/>
        <v>3000</v>
      </c>
    </row>
    <row r="38" spans="1:12" s="195" customFormat="1" ht="27" customHeight="1">
      <c r="A38" s="463">
        <v>45868</v>
      </c>
      <c r="B38" s="287" t="s">
        <v>252</v>
      </c>
      <c r="C38" s="325" t="s">
        <v>254</v>
      </c>
      <c r="D38" s="48">
        <v>480</v>
      </c>
      <c r="E38" s="263"/>
      <c r="F38" s="366"/>
      <c r="G38" s="366"/>
      <c r="H38" s="369"/>
      <c r="I38" s="264"/>
      <c r="J38" s="265"/>
      <c r="K38" s="265"/>
      <c r="L38" s="277">
        <f t="shared" si="0"/>
        <v>0</v>
      </c>
    </row>
    <row r="39" spans="1:12" s="286" customFormat="1" ht="38.25">
      <c r="A39" s="463">
        <v>45869</v>
      </c>
      <c r="B39" s="313" t="s">
        <v>255</v>
      </c>
      <c r="C39" s="327" t="s">
        <v>256</v>
      </c>
      <c r="D39" s="342">
        <v>13</v>
      </c>
      <c r="E39" s="306"/>
      <c r="F39" s="364">
        <v>1030</v>
      </c>
      <c r="G39" s="364" t="s">
        <v>169</v>
      </c>
      <c r="H39" s="367">
        <v>320</v>
      </c>
      <c r="I39" s="307"/>
      <c r="J39" s="308"/>
      <c r="K39" s="308"/>
      <c r="L39" s="284">
        <f t="shared" si="0"/>
        <v>1350</v>
      </c>
    </row>
    <row r="40" spans="1:12" s="195" customFormat="1" ht="32.25" customHeight="1">
      <c r="A40" s="463">
        <v>45869</v>
      </c>
      <c r="B40" s="287" t="s">
        <v>257</v>
      </c>
      <c r="C40" s="330" t="s">
        <v>258</v>
      </c>
      <c r="D40" s="341">
        <v>13</v>
      </c>
      <c r="E40" s="263"/>
      <c r="F40" s="365"/>
      <c r="G40" s="365"/>
      <c r="H40" s="368"/>
      <c r="I40" s="264"/>
      <c r="J40" s="265"/>
      <c r="K40" s="265"/>
      <c r="L40" s="277">
        <f t="shared" si="0"/>
        <v>0</v>
      </c>
    </row>
    <row r="41" spans="1:12" s="195" customFormat="1" ht="38.25">
      <c r="A41" s="463">
        <v>45869</v>
      </c>
      <c r="B41" s="287" t="s">
        <v>259</v>
      </c>
      <c r="C41" s="325" t="s">
        <v>260</v>
      </c>
      <c r="D41" s="341">
        <v>13</v>
      </c>
      <c r="E41" s="263"/>
      <c r="F41" s="365"/>
      <c r="G41" s="365"/>
      <c r="H41" s="368"/>
      <c r="I41" s="264"/>
      <c r="J41" s="265"/>
      <c r="K41" s="265"/>
      <c r="L41" s="277">
        <f t="shared" si="0"/>
        <v>0</v>
      </c>
    </row>
    <row r="42" spans="1:12" s="195" customFormat="1" ht="38.25">
      <c r="A42" s="463">
        <v>45869</v>
      </c>
      <c r="B42" s="287" t="s">
        <v>261</v>
      </c>
      <c r="C42" s="326" t="s">
        <v>262</v>
      </c>
      <c r="D42" s="341">
        <v>67</v>
      </c>
      <c r="E42" s="263"/>
      <c r="F42" s="366"/>
      <c r="G42" s="366"/>
      <c r="H42" s="369"/>
      <c r="I42" s="264"/>
      <c r="J42" s="265"/>
      <c r="K42" s="265"/>
      <c r="L42" s="277">
        <f t="shared" si="0"/>
        <v>0</v>
      </c>
    </row>
    <row r="43" spans="1:12" s="195" customFormat="1" ht="38.25">
      <c r="A43" s="463">
        <v>45869</v>
      </c>
      <c r="B43" s="287" t="s">
        <v>263</v>
      </c>
      <c r="C43" s="325" t="s">
        <v>199</v>
      </c>
      <c r="D43" s="341">
        <v>156</v>
      </c>
      <c r="E43" s="263"/>
      <c r="F43" s="334">
        <v>250</v>
      </c>
      <c r="G43" s="334" t="s">
        <v>127</v>
      </c>
      <c r="H43" s="267">
        <v>20</v>
      </c>
      <c r="I43" s="264"/>
      <c r="J43" s="265"/>
      <c r="K43" s="265"/>
      <c r="L43" s="277">
        <f t="shared" si="0"/>
        <v>270</v>
      </c>
    </row>
    <row r="44" spans="1:12" s="195" customFormat="1">
      <c r="A44" s="463">
        <v>45869</v>
      </c>
      <c r="B44" s="287" t="s">
        <v>264</v>
      </c>
      <c r="C44" s="325" t="s">
        <v>188</v>
      </c>
      <c r="D44" s="48">
        <v>26</v>
      </c>
      <c r="E44" s="263"/>
      <c r="F44" s="334">
        <v>120</v>
      </c>
      <c r="G44" s="334" t="s">
        <v>127</v>
      </c>
      <c r="H44" s="267">
        <v>70</v>
      </c>
      <c r="I44" s="264"/>
      <c r="J44" s="265"/>
      <c r="K44" s="265"/>
      <c r="L44" s="277">
        <f t="shared" si="0"/>
        <v>190</v>
      </c>
    </row>
    <row r="45" spans="1:12" s="195" customFormat="1" ht="20.25">
      <c r="A45" s="299"/>
      <c r="B45" s="316"/>
      <c r="C45" s="331"/>
      <c r="D45" s="345"/>
      <c r="E45" s="263"/>
      <c r="F45" s="334"/>
      <c r="G45" s="334"/>
      <c r="H45" s="267"/>
      <c r="I45" s="264"/>
      <c r="J45" s="265"/>
      <c r="K45" s="265"/>
      <c r="L45" s="277">
        <f t="shared" si="0"/>
        <v>0</v>
      </c>
    </row>
    <row r="46" spans="1:12" s="195" customFormat="1" ht="20.25">
      <c r="A46" s="299"/>
      <c r="B46" s="316"/>
      <c r="C46" s="331"/>
      <c r="D46" s="345"/>
      <c r="E46" s="263"/>
      <c r="F46" s="334"/>
      <c r="G46" s="334"/>
      <c r="H46" s="267"/>
      <c r="I46" s="267"/>
      <c r="J46" s="266"/>
      <c r="K46" s="266"/>
      <c r="L46" s="277">
        <f t="shared" si="0"/>
        <v>0</v>
      </c>
    </row>
    <row r="47" spans="1:12" s="195" customFormat="1" ht="20.25">
      <c r="A47" s="299"/>
      <c r="B47" s="316"/>
      <c r="C47" s="331"/>
      <c r="D47" s="345"/>
      <c r="E47" s="263"/>
      <c r="F47" s="334"/>
      <c r="G47" s="334"/>
      <c r="H47" s="267"/>
      <c r="I47" s="267"/>
      <c r="J47" s="266"/>
      <c r="K47" s="266"/>
      <c r="L47" s="277">
        <f t="shared" si="0"/>
        <v>0</v>
      </c>
    </row>
    <row r="48" spans="1:12" s="195" customFormat="1" ht="20.25">
      <c r="A48" s="299"/>
      <c r="B48" s="316"/>
      <c r="C48" s="331"/>
      <c r="D48" s="345"/>
      <c r="E48" s="263"/>
      <c r="F48" s="334"/>
      <c r="G48" s="334"/>
      <c r="H48" s="267"/>
      <c r="I48" s="267"/>
      <c r="J48" s="266"/>
      <c r="K48" s="266"/>
      <c r="L48" s="277">
        <f t="shared" si="0"/>
        <v>0</v>
      </c>
    </row>
    <row r="49" spans="1:12" s="195" customFormat="1" ht="20.25">
      <c r="A49" s="299"/>
      <c r="B49" s="316"/>
      <c r="C49" s="331"/>
      <c r="D49" s="345"/>
      <c r="E49" s="263"/>
      <c r="F49" s="334"/>
      <c r="G49" s="334"/>
      <c r="H49" s="267"/>
      <c r="I49" s="267"/>
      <c r="J49" s="266"/>
      <c r="K49" s="266"/>
      <c r="L49" s="277">
        <f t="shared" si="0"/>
        <v>0</v>
      </c>
    </row>
    <row r="50" spans="1:12" ht="20.25">
      <c r="A50" s="300"/>
      <c r="B50" s="317"/>
      <c r="C50" s="332"/>
      <c r="D50" s="346"/>
      <c r="E50" s="260"/>
      <c r="F50" s="336"/>
      <c r="G50" s="336"/>
      <c r="H50" s="262"/>
      <c r="I50" s="262"/>
      <c r="J50" s="261"/>
      <c r="K50" s="261"/>
      <c r="L50" s="277">
        <f t="shared" si="0"/>
        <v>0</v>
      </c>
    </row>
    <row r="51" spans="1:12" ht="20.25">
      <c r="A51" s="299"/>
      <c r="B51" s="318"/>
      <c r="C51" s="333"/>
      <c r="D51" s="253"/>
      <c r="E51" s="181"/>
      <c r="F51" s="337"/>
      <c r="G51" s="337"/>
      <c r="H51" s="37"/>
      <c r="I51" s="37"/>
      <c r="J51" s="36"/>
      <c r="K51" s="36"/>
      <c r="L51" s="277">
        <f t="shared" si="0"/>
        <v>0</v>
      </c>
    </row>
    <row r="52" spans="1:12" ht="20.25">
      <c r="A52" s="299"/>
      <c r="B52" s="318"/>
      <c r="C52" s="333"/>
      <c r="D52" s="253"/>
      <c r="E52" s="181"/>
      <c r="F52" s="337"/>
      <c r="G52" s="337"/>
      <c r="H52" s="37"/>
      <c r="I52" s="37"/>
      <c r="J52" s="36"/>
      <c r="K52" s="36"/>
      <c r="L52" s="277">
        <f t="shared" si="0"/>
        <v>0</v>
      </c>
    </row>
    <row r="53" spans="1:12" ht="20.25">
      <c r="A53" s="299"/>
      <c r="B53" s="318"/>
      <c r="C53" s="333"/>
      <c r="D53" s="253"/>
      <c r="E53" s="181"/>
      <c r="F53" s="337"/>
      <c r="G53" s="337"/>
      <c r="H53" s="37"/>
      <c r="I53" s="37"/>
      <c r="J53" s="36"/>
      <c r="K53" s="36"/>
      <c r="L53" s="277">
        <f t="shared" si="0"/>
        <v>0</v>
      </c>
    </row>
    <row r="54" spans="1:12" ht="20.25">
      <c r="A54" s="299"/>
      <c r="B54" s="318"/>
      <c r="C54" s="333"/>
      <c r="D54" s="253"/>
      <c r="E54" s="181"/>
      <c r="F54" s="337"/>
      <c r="G54" s="337"/>
      <c r="H54" s="37"/>
      <c r="I54" s="37"/>
      <c r="J54" s="36"/>
      <c r="K54" s="36"/>
      <c r="L54" s="277">
        <f t="shared" si="0"/>
        <v>0</v>
      </c>
    </row>
    <row r="55" spans="1:12" ht="20.25">
      <c r="A55" s="299"/>
      <c r="B55" s="318"/>
      <c r="C55" s="333"/>
      <c r="D55" s="253"/>
      <c r="E55" s="181"/>
      <c r="F55" s="337"/>
      <c r="G55" s="337"/>
      <c r="H55" s="37"/>
      <c r="I55" s="37"/>
      <c r="J55" s="37"/>
      <c r="K55" s="37"/>
      <c r="L55" s="277">
        <f t="shared" si="0"/>
        <v>0</v>
      </c>
    </row>
    <row r="56" spans="1:12" ht="20.25">
      <c r="A56" s="299"/>
      <c r="B56" s="318"/>
      <c r="C56" s="333"/>
      <c r="D56" s="253"/>
      <c r="E56" s="181"/>
      <c r="F56" s="337"/>
      <c r="G56" s="337"/>
      <c r="H56" s="37"/>
      <c r="I56" s="37"/>
      <c r="J56" s="37"/>
      <c r="K56" s="37"/>
      <c r="L56" s="277">
        <f t="shared" si="0"/>
        <v>0</v>
      </c>
    </row>
    <row r="57" spans="1:12" ht="20.25">
      <c r="A57" s="299"/>
      <c r="B57" s="318"/>
      <c r="C57" s="333"/>
      <c r="D57" s="253"/>
      <c r="E57" s="181"/>
      <c r="F57" s="337"/>
      <c r="G57" s="337"/>
      <c r="H57" s="37"/>
      <c r="I57" s="37"/>
      <c r="J57" s="37"/>
      <c r="K57" s="37"/>
      <c r="L57" s="277">
        <f t="shared" si="0"/>
        <v>0</v>
      </c>
    </row>
    <row r="58" spans="1:12" ht="20.25">
      <c r="A58" s="299"/>
      <c r="B58" s="318"/>
      <c r="C58" s="333"/>
      <c r="D58" s="253"/>
      <c r="E58" s="181"/>
      <c r="F58" s="337"/>
      <c r="G58" s="337"/>
      <c r="H58" s="37"/>
      <c r="I58" s="37"/>
      <c r="J58" s="37"/>
      <c r="K58" s="37"/>
      <c r="L58" s="277">
        <f t="shared" si="0"/>
        <v>0</v>
      </c>
    </row>
    <row r="59" spans="1:12" ht="20.25">
      <c r="A59" s="299"/>
      <c r="B59" s="318"/>
      <c r="C59" s="333"/>
      <c r="D59" s="253"/>
      <c r="E59" s="181"/>
      <c r="F59" s="337"/>
      <c r="G59" s="337"/>
      <c r="H59" s="37"/>
      <c r="I59" s="37"/>
      <c r="J59" s="37"/>
      <c r="K59" s="37"/>
      <c r="L59" s="277">
        <f t="shared" si="0"/>
        <v>0</v>
      </c>
    </row>
    <row r="60" spans="1:12" ht="20.25">
      <c r="A60" s="299"/>
      <c r="B60" s="318"/>
      <c r="C60" s="333"/>
      <c r="D60" s="253"/>
      <c r="E60" s="181"/>
      <c r="F60" s="337"/>
      <c r="G60" s="337"/>
      <c r="H60" s="37"/>
      <c r="I60" s="37"/>
      <c r="J60" s="37"/>
      <c r="K60" s="37"/>
      <c r="L60" s="277">
        <f t="shared" si="0"/>
        <v>0</v>
      </c>
    </row>
    <row r="61" spans="1:12" ht="20.25">
      <c r="A61" s="299"/>
      <c r="B61" s="318"/>
      <c r="C61" s="333"/>
      <c r="D61" s="253"/>
      <c r="E61" s="181"/>
      <c r="F61" s="337"/>
      <c r="G61" s="337"/>
      <c r="H61" s="37"/>
      <c r="I61" s="37"/>
      <c r="J61" s="37"/>
      <c r="K61" s="37"/>
      <c r="L61" s="277">
        <f t="shared" si="0"/>
        <v>0</v>
      </c>
    </row>
    <row r="62" spans="1:12" ht="20.25">
      <c r="A62" s="299"/>
      <c r="B62" s="318"/>
      <c r="C62" s="333"/>
      <c r="D62" s="253"/>
      <c r="E62" s="181"/>
      <c r="F62" s="337"/>
      <c r="G62" s="337"/>
      <c r="H62" s="37"/>
      <c r="I62" s="37"/>
      <c r="J62" s="37"/>
      <c r="K62" s="37"/>
      <c r="L62" s="277">
        <f t="shared" si="0"/>
        <v>0</v>
      </c>
    </row>
    <row r="63" spans="1:12" ht="20.25">
      <c r="A63" s="299"/>
      <c r="B63" s="318"/>
      <c r="C63" s="333"/>
      <c r="D63" s="253"/>
      <c r="E63" s="181"/>
      <c r="F63" s="337"/>
      <c r="G63" s="337"/>
      <c r="H63" s="37"/>
      <c r="I63" s="37"/>
      <c r="J63" s="37"/>
      <c r="K63" s="37"/>
      <c r="L63" s="277">
        <f t="shared" si="0"/>
        <v>0</v>
      </c>
    </row>
    <row r="64" spans="1:12" ht="20.25">
      <c r="A64" s="299"/>
      <c r="B64" s="318"/>
      <c r="C64" s="333"/>
      <c r="D64" s="253"/>
      <c r="E64" s="181"/>
      <c r="F64" s="337"/>
      <c r="G64" s="337"/>
      <c r="H64" s="37"/>
      <c r="I64" s="37"/>
      <c r="J64" s="37"/>
      <c r="K64" s="37"/>
      <c r="L64" s="277">
        <f t="shared" si="0"/>
        <v>0</v>
      </c>
    </row>
    <row r="65" spans="1:12" ht="20.25">
      <c r="A65" s="299"/>
      <c r="B65" s="318"/>
      <c r="C65" s="333"/>
      <c r="D65" s="253"/>
      <c r="E65" s="181"/>
      <c r="F65" s="337"/>
      <c r="G65" s="337"/>
      <c r="H65" s="37"/>
      <c r="I65" s="37"/>
      <c r="J65" s="37"/>
      <c r="K65" s="37"/>
      <c r="L65" s="277">
        <f t="shared" si="0"/>
        <v>0</v>
      </c>
    </row>
    <row r="66" spans="1:12" ht="20.25">
      <c r="A66" s="299"/>
      <c r="B66" s="318"/>
      <c r="C66" s="333"/>
      <c r="D66" s="253"/>
      <c r="E66" s="181"/>
      <c r="F66" s="337"/>
      <c r="G66" s="337"/>
      <c r="H66" s="37"/>
      <c r="I66" s="37"/>
      <c r="J66" s="37"/>
      <c r="K66" s="37"/>
      <c r="L66" s="277">
        <f t="shared" si="0"/>
        <v>0</v>
      </c>
    </row>
    <row r="67" spans="1:12" ht="20.25">
      <c r="A67" s="299"/>
      <c r="B67" s="318"/>
      <c r="C67" s="333"/>
      <c r="D67" s="253"/>
      <c r="E67" s="181"/>
      <c r="F67" s="337"/>
      <c r="G67" s="337"/>
      <c r="H67" s="37"/>
      <c r="I67" s="37"/>
      <c r="J67" s="37"/>
      <c r="K67" s="37"/>
      <c r="L67" s="277">
        <f t="shared" si="0"/>
        <v>0</v>
      </c>
    </row>
    <row r="68" spans="1:12" ht="20.25">
      <c r="A68" s="299"/>
      <c r="B68" s="318"/>
      <c r="C68" s="333"/>
      <c r="D68" s="253"/>
      <c r="E68" s="181"/>
      <c r="F68" s="337"/>
      <c r="G68" s="337"/>
      <c r="H68" s="37"/>
      <c r="I68" s="37"/>
      <c r="J68" s="37"/>
      <c r="K68" s="37"/>
      <c r="L68" s="277">
        <f t="shared" si="0"/>
        <v>0</v>
      </c>
    </row>
    <row r="69" spans="1:12" ht="20.25">
      <c r="A69" s="299"/>
      <c r="B69" s="318"/>
      <c r="C69" s="333"/>
      <c r="D69" s="253"/>
      <c r="E69" s="181"/>
      <c r="F69" s="337"/>
      <c r="G69" s="337"/>
      <c r="H69" s="37"/>
      <c r="I69" s="37"/>
      <c r="J69" s="37"/>
      <c r="K69" s="37"/>
      <c r="L69" s="197"/>
    </row>
    <row r="70" spans="1:12" ht="20.25">
      <c r="A70" s="299"/>
      <c r="B70" s="318"/>
      <c r="C70" s="333"/>
      <c r="D70" s="253"/>
      <c r="E70" s="181"/>
      <c r="F70" s="337"/>
      <c r="G70" s="337"/>
      <c r="H70" s="37"/>
      <c r="I70" s="37"/>
      <c r="J70" s="37"/>
      <c r="K70" s="37"/>
      <c r="L70" s="197"/>
    </row>
    <row r="71" spans="1:12" ht="20.25">
      <c r="A71" s="299"/>
      <c r="B71" s="318"/>
      <c r="C71" s="333"/>
      <c r="D71" s="253"/>
      <c r="E71" s="181"/>
      <c r="F71" s="337"/>
      <c r="G71" s="337"/>
      <c r="H71" s="37"/>
      <c r="I71" s="37"/>
      <c r="J71" s="37"/>
      <c r="K71" s="37"/>
      <c r="L71" s="197"/>
    </row>
    <row r="72" spans="1:12" ht="20.25">
      <c r="A72" s="299"/>
      <c r="B72" s="318"/>
      <c r="C72" s="333"/>
      <c r="D72" s="253"/>
      <c r="E72" s="181"/>
      <c r="F72" s="337"/>
      <c r="G72" s="337"/>
      <c r="H72" s="37"/>
      <c r="I72" s="37"/>
      <c r="J72" s="37"/>
      <c r="K72" s="37"/>
      <c r="L72" s="197"/>
    </row>
    <row r="73" spans="1:12" ht="20.25">
      <c r="A73" s="299"/>
      <c r="B73" s="318"/>
      <c r="C73" s="333"/>
      <c r="D73" s="253"/>
      <c r="E73" s="181"/>
      <c r="F73" s="337"/>
      <c r="G73" s="337"/>
      <c r="H73" s="37"/>
      <c r="I73" s="37"/>
      <c r="J73" s="37"/>
      <c r="K73" s="37"/>
      <c r="L73" s="197"/>
    </row>
    <row r="74" spans="1:12" ht="20.25">
      <c r="A74" s="299"/>
      <c r="B74" s="318"/>
      <c r="C74" s="333"/>
      <c r="D74" s="253"/>
      <c r="E74" s="181"/>
      <c r="F74" s="337"/>
      <c r="G74" s="337"/>
      <c r="H74" s="37"/>
      <c r="I74" s="37"/>
      <c r="J74" s="37"/>
      <c r="K74" s="37"/>
      <c r="L74" s="197"/>
    </row>
  </sheetData>
  <autoFilter ref="A3:L4" xr:uid="{00000000-0009-0000-0000-000002000000}"/>
  <mergeCells count="27">
    <mergeCell ref="J25:J30"/>
    <mergeCell ref="A1:L1"/>
    <mergeCell ref="G2:K2"/>
    <mergeCell ref="F5:F8"/>
    <mergeCell ref="H5:H8"/>
    <mergeCell ref="G5:G8"/>
    <mergeCell ref="H12:H14"/>
    <mergeCell ref="G9:G11"/>
    <mergeCell ref="F9:F11"/>
    <mergeCell ref="H9:H11"/>
    <mergeCell ref="G12:G14"/>
    <mergeCell ref="F12:F14"/>
    <mergeCell ref="G16:G19"/>
    <mergeCell ref="F16:F19"/>
    <mergeCell ref="G39:G42"/>
    <mergeCell ref="F39:F42"/>
    <mergeCell ref="H39:H42"/>
    <mergeCell ref="H16:H19"/>
    <mergeCell ref="H20:H21"/>
    <mergeCell ref="G37:G38"/>
    <mergeCell ref="F37:F38"/>
    <mergeCell ref="H37:H38"/>
    <mergeCell ref="G25:G30"/>
    <mergeCell ref="F25:F30"/>
    <mergeCell ref="H25:H30"/>
    <mergeCell ref="G20:G22"/>
    <mergeCell ref="F20:F22"/>
  </mergeCells>
  <dataValidations count="1">
    <dataValidation type="whole" allowBlank="1" showInputMessage="1" showErrorMessage="1" sqref="F25 F20 F15 F31:F33 E6:E63 D31:D63 F35:F37 F39 F43:F63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3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1"/>
  <sheetViews>
    <sheetView topLeftCell="A7" zoomScale="89" zoomScaleNormal="89" workbookViewId="0">
      <selection sqref="A1:G30"/>
    </sheetView>
  </sheetViews>
  <sheetFormatPr defaultRowHeight="15"/>
  <cols>
    <col min="2" max="2" width="21" style="294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1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87" t="s">
        <v>0</v>
      </c>
      <c r="B1" s="387"/>
      <c r="C1" s="387"/>
      <c r="D1" s="387"/>
      <c r="E1" s="387"/>
      <c r="F1" s="387"/>
      <c r="G1" s="387"/>
      <c r="I1" s="386" t="s">
        <v>0</v>
      </c>
      <c r="J1" s="386"/>
      <c r="K1" s="386"/>
      <c r="L1" s="386"/>
      <c r="M1" s="386"/>
      <c r="N1" s="386"/>
      <c r="O1" s="386"/>
    </row>
    <row r="2" spans="1:15">
      <c r="A2" s="387"/>
      <c r="B2" s="387"/>
      <c r="C2" s="387"/>
      <c r="D2" s="387"/>
      <c r="E2" s="387"/>
      <c r="F2" s="387"/>
      <c r="G2" s="387"/>
      <c r="I2" s="387"/>
      <c r="J2" s="387"/>
      <c r="K2" s="387"/>
      <c r="L2" s="387"/>
      <c r="M2" s="387"/>
      <c r="N2" s="387"/>
      <c r="O2" s="387"/>
    </row>
    <row r="3" spans="1:15" ht="18.75">
      <c r="A3" s="389" t="s">
        <v>83</v>
      </c>
      <c r="B3" s="389"/>
      <c r="C3" s="121" t="s">
        <v>168</v>
      </c>
      <c r="D3" s="121"/>
      <c r="E3" s="122"/>
      <c r="F3" s="123" t="s">
        <v>84</v>
      </c>
      <c r="G3" s="122" t="s">
        <v>121</v>
      </c>
      <c r="I3" s="388" t="s">
        <v>83</v>
      </c>
      <c r="J3" s="388"/>
      <c r="K3" s="129" t="s">
        <v>120</v>
      </c>
      <c r="L3" s="129"/>
      <c r="M3" s="130"/>
      <c r="N3" s="131" t="s">
        <v>84</v>
      </c>
      <c r="O3" s="130" t="s">
        <v>118</v>
      </c>
    </row>
    <row r="4" spans="1:15">
      <c r="A4" s="122"/>
      <c r="B4" s="295"/>
      <c r="C4" s="122"/>
      <c r="D4" s="122"/>
      <c r="E4" s="122"/>
      <c r="F4" s="122"/>
      <c r="G4" s="122"/>
    </row>
    <row r="5" spans="1:15">
      <c r="A5" s="106" t="s">
        <v>77</v>
      </c>
      <c r="B5" s="293" t="s">
        <v>36</v>
      </c>
      <c r="C5" s="106" t="s">
        <v>85</v>
      </c>
      <c r="D5" s="106" t="s">
        <v>86</v>
      </c>
      <c r="E5" s="106" t="s">
        <v>88</v>
      </c>
      <c r="F5" s="106" t="s">
        <v>87</v>
      </c>
      <c r="G5" s="132" t="s">
        <v>56</v>
      </c>
      <c r="I5" s="106" t="s">
        <v>77</v>
      </c>
      <c r="J5" s="176" t="s">
        <v>36</v>
      </c>
      <c r="K5" s="106" t="s">
        <v>85</v>
      </c>
      <c r="L5" s="106" t="s">
        <v>86</v>
      </c>
      <c r="M5" s="106" t="s">
        <v>88</v>
      </c>
      <c r="N5" s="106" t="s">
        <v>87</v>
      </c>
      <c r="O5" s="106" t="s">
        <v>56</v>
      </c>
    </row>
    <row r="6" spans="1:15" ht="91.5" customHeight="1">
      <c r="A6" s="106">
        <v>1</v>
      </c>
      <c r="B6" s="350">
        <v>45859</v>
      </c>
      <c r="C6" s="106" t="s">
        <v>135</v>
      </c>
      <c r="D6" s="143" t="s">
        <v>205</v>
      </c>
      <c r="E6" s="106" t="s">
        <v>136</v>
      </c>
      <c r="F6" s="106" t="s">
        <v>137</v>
      </c>
      <c r="G6" s="106">
        <v>4300</v>
      </c>
      <c r="I6" s="133"/>
      <c r="J6" s="176"/>
      <c r="K6" s="106"/>
      <c r="L6" s="143"/>
      <c r="M6" s="106"/>
      <c r="N6" s="106"/>
      <c r="O6" s="106"/>
    </row>
    <row r="7" spans="1:15" ht="105.75" customHeight="1">
      <c r="A7" s="106">
        <f>SUM(A6+1)</f>
        <v>2</v>
      </c>
      <c r="B7" s="350">
        <v>45860</v>
      </c>
      <c r="C7" s="106" t="s">
        <v>135</v>
      </c>
      <c r="D7" s="351" t="s">
        <v>206</v>
      </c>
      <c r="E7" s="106" t="s">
        <v>136</v>
      </c>
      <c r="F7" s="106" t="s">
        <v>138</v>
      </c>
      <c r="G7" s="106">
        <v>1380</v>
      </c>
      <c r="I7" s="133"/>
      <c r="J7" s="176"/>
      <c r="K7" s="106"/>
      <c r="L7" s="106"/>
      <c r="M7" s="106"/>
      <c r="N7" s="106"/>
      <c r="O7" s="106"/>
    </row>
    <row r="8" spans="1:15" ht="57.75" customHeight="1">
      <c r="A8" s="106">
        <f t="shared" ref="A8:A15" si="0">SUM(A7+1)</f>
        <v>3</v>
      </c>
      <c r="B8" s="350">
        <v>45860</v>
      </c>
      <c r="C8" s="106" t="s">
        <v>135</v>
      </c>
      <c r="D8" s="143" t="s">
        <v>207</v>
      </c>
      <c r="E8" s="106" t="s">
        <v>136</v>
      </c>
      <c r="F8" s="106" t="s">
        <v>138</v>
      </c>
      <c r="G8" s="106">
        <v>320</v>
      </c>
      <c r="I8" s="133"/>
      <c r="J8" s="176"/>
      <c r="K8" s="106"/>
      <c r="L8" s="143"/>
      <c r="M8" s="106"/>
      <c r="N8" s="106"/>
      <c r="O8" s="106"/>
    </row>
    <row r="9" spans="1:15" ht="30">
      <c r="A9" s="106">
        <f t="shared" si="0"/>
        <v>4</v>
      </c>
      <c r="B9" s="350">
        <v>45860</v>
      </c>
      <c r="C9" s="106" t="s">
        <v>135</v>
      </c>
      <c r="D9" s="143" t="s">
        <v>208</v>
      </c>
      <c r="E9" s="106" t="s">
        <v>136</v>
      </c>
      <c r="F9" s="106" t="s">
        <v>138</v>
      </c>
      <c r="G9" s="106">
        <v>120</v>
      </c>
      <c r="I9" s="133"/>
      <c r="J9" s="176"/>
      <c r="K9" s="106"/>
      <c r="L9" s="106"/>
      <c r="M9" s="106"/>
      <c r="N9" s="106"/>
      <c r="O9" s="106"/>
    </row>
    <row r="10" spans="1:15" ht="31.5" customHeight="1">
      <c r="A10" s="106">
        <f t="shared" si="0"/>
        <v>5</v>
      </c>
      <c r="B10" s="350">
        <v>45862</v>
      </c>
      <c r="C10" s="106" t="s">
        <v>135</v>
      </c>
      <c r="D10" s="143" t="s">
        <v>207</v>
      </c>
      <c r="E10" s="106" t="s">
        <v>136</v>
      </c>
      <c r="F10" s="106" t="s">
        <v>138</v>
      </c>
      <c r="G10" s="106">
        <v>500</v>
      </c>
      <c r="I10" s="133"/>
      <c r="J10" s="176"/>
      <c r="K10" s="106"/>
      <c r="L10" s="106"/>
      <c r="M10" s="106"/>
      <c r="N10" s="106"/>
      <c r="O10" s="106"/>
    </row>
    <row r="11" spans="1:15" ht="64.5" customHeight="1">
      <c r="A11" s="106">
        <f t="shared" si="0"/>
        <v>6</v>
      </c>
      <c r="B11" s="350">
        <v>45862</v>
      </c>
      <c r="C11" s="106" t="s">
        <v>135</v>
      </c>
      <c r="D11" s="143" t="s">
        <v>209</v>
      </c>
      <c r="E11" s="106" t="s">
        <v>136</v>
      </c>
      <c r="F11" s="106" t="s">
        <v>137</v>
      </c>
      <c r="G11" s="106">
        <v>5000</v>
      </c>
      <c r="I11" s="133"/>
      <c r="J11" s="176"/>
      <c r="K11" s="106"/>
      <c r="L11" s="106"/>
      <c r="M11" s="106"/>
      <c r="N11" s="106"/>
      <c r="O11" s="106"/>
    </row>
    <row r="12" spans="1:15" ht="42" customHeight="1">
      <c r="A12" s="106">
        <f t="shared" si="0"/>
        <v>7</v>
      </c>
      <c r="B12" s="350">
        <v>45864</v>
      </c>
      <c r="C12" s="106" t="s">
        <v>135</v>
      </c>
      <c r="D12" s="143" t="s">
        <v>243</v>
      </c>
      <c r="E12" s="106" t="s">
        <v>136</v>
      </c>
      <c r="F12" s="106" t="s">
        <v>140</v>
      </c>
      <c r="G12" s="106">
        <v>30</v>
      </c>
      <c r="I12" s="133"/>
      <c r="J12" s="176"/>
      <c r="K12" s="106"/>
      <c r="L12" s="106"/>
      <c r="M12" s="106"/>
      <c r="N12" s="106"/>
      <c r="O12" s="106"/>
    </row>
    <row r="13" spans="1:15" ht="92.25" customHeight="1">
      <c r="A13" s="106">
        <f t="shared" si="0"/>
        <v>8</v>
      </c>
      <c r="B13" s="350">
        <v>45865</v>
      </c>
      <c r="C13" s="106" t="s">
        <v>135</v>
      </c>
      <c r="D13" s="143" t="s">
        <v>244</v>
      </c>
      <c r="E13" s="106" t="s">
        <v>136</v>
      </c>
      <c r="F13" s="106" t="s">
        <v>140</v>
      </c>
      <c r="G13" s="106">
        <v>4800</v>
      </c>
      <c r="I13" s="133"/>
      <c r="J13" s="176"/>
      <c r="K13" s="106"/>
      <c r="L13" s="106"/>
      <c r="M13" s="106"/>
      <c r="N13" s="106"/>
      <c r="O13" s="106"/>
    </row>
    <row r="14" spans="1:15" ht="30">
      <c r="A14" s="106">
        <f t="shared" si="0"/>
        <v>9</v>
      </c>
      <c r="B14" s="350">
        <v>45865</v>
      </c>
      <c r="C14" s="106" t="s">
        <v>135</v>
      </c>
      <c r="D14" s="143" t="s">
        <v>245</v>
      </c>
      <c r="E14" s="106" t="s">
        <v>136</v>
      </c>
      <c r="F14" s="106" t="s">
        <v>138</v>
      </c>
      <c r="G14" s="106">
        <v>740</v>
      </c>
      <c r="I14" s="133"/>
      <c r="J14" s="176"/>
      <c r="K14" s="106"/>
      <c r="L14" s="106"/>
      <c r="M14" s="106"/>
      <c r="N14" s="106"/>
      <c r="O14" s="106"/>
    </row>
    <row r="15" spans="1:15" ht="28.5" customHeight="1">
      <c r="A15" s="106">
        <f t="shared" si="0"/>
        <v>10</v>
      </c>
      <c r="B15" s="350">
        <v>45865</v>
      </c>
      <c r="C15" s="106" t="s">
        <v>135</v>
      </c>
      <c r="D15" s="143" t="s">
        <v>207</v>
      </c>
      <c r="E15" s="106" t="s">
        <v>136</v>
      </c>
      <c r="F15" s="106" t="s">
        <v>138</v>
      </c>
      <c r="G15" s="106">
        <v>50</v>
      </c>
      <c r="I15" s="248"/>
      <c r="J15" s="176"/>
      <c r="K15" s="106"/>
      <c r="L15" s="106"/>
      <c r="M15" s="106"/>
      <c r="N15" s="106"/>
      <c r="O15" s="106"/>
    </row>
    <row r="16" spans="1:15" ht="44.25" customHeight="1">
      <c r="A16" s="106"/>
      <c r="B16" s="350">
        <v>45866</v>
      </c>
      <c r="C16" s="106" t="s">
        <v>135</v>
      </c>
      <c r="D16" s="143" t="s">
        <v>246</v>
      </c>
      <c r="E16" s="106" t="s">
        <v>136</v>
      </c>
      <c r="F16" s="106" t="s">
        <v>138</v>
      </c>
      <c r="G16" s="106">
        <v>70</v>
      </c>
      <c r="I16" s="248"/>
      <c r="J16" s="176"/>
      <c r="K16" s="106"/>
      <c r="L16" s="106"/>
      <c r="M16" s="106"/>
      <c r="N16" s="106"/>
      <c r="O16" s="106"/>
    </row>
    <row r="17" spans="1:15" ht="30.75" customHeight="1">
      <c r="A17" s="106">
        <v>11</v>
      </c>
      <c r="B17" s="350">
        <v>45866</v>
      </c>
      <c r="C17" s="106" t="s">
        <v>135</v>
      </c>
      <c r="D17" s="143" t="s">
        <v>207</v>
      </c>
      <c r="E17" s="106" t="s">
        <v>136</v>
      </c>
      <c r="F17" s="106" t="s">
        <v>138</v>
      </c>
      <c r="G17" s="106">
        <v>250</v>
      </c>
      <c r="I17" s="248"/>
      <c r="J17" s="176"/>
      <c r="K17" s="106"/>
      <c r="L17" s="106"/>
      <c r="M17" s="106"/>
      <c r="N17" s="106"/>
      <c r="O17" s="106"/>
    </row>
    <row r="18" spans="1:15" ht="29.25" customHeight="1">
      <c r="A18" s="106">
        <f>SUM(A15+1)</f>
        <v>11</v>
      </c>
      <c r="B18" s="350">
        <v>45866</v>
      </c>
      <c r="C18" s="106" t="s">
        <v>135</v>
      </c>
      <c r="D18" s="143" t="s">
        <v>166</v>
      </c>
      <c r="E18" s="106" t="s">
        <v>136</v>
      </c>
      <c r="F18" s="106" t="s">
        <v>138</v>
      </c>
      <c r="G18" s="106">
        <v>500</v>
      </c>
      <c r="I18" s="133"/>
      <c r="J18" s="176"/>
      <c r="K18" s="106"/>
      <c r="L18" s="106"/>
      <c r="M18" s="106"/>
      <c r="N18" s="106"/>
      <c r="O18" s="106"/>
    </row>
    <row r="19" spans="1:15" ht="30">
      <c r="A19" s="106">
        <v>12</v>
      </c>
      <c r="B19" s="350">
        <v>45867</v>
      </c>
      <c r="C19" s="106" t="s">
        <v>135</v>
      </c>
      <c r="D19" s="143" t="s">
        <v>207</v>
      </c>
      <c r="E19" s="106" t="s">
        <v>136</v>
      </c>
      <c r="F19" s="106" t="s">
        <v>138</v>
      </c>
      <c r="G19" s="106">
        <v>50</v>
      </c>
      <c r="I19" s="133"/>
      <c r="J19" s="176"/>
      <c r="K19" s="106"/>
      <c r="L19" s="106"/>
      <c r="M19" s="106"/>
      <c r="N19" s="106"/>
      <c r="O19" s="106"/>
    </row>
    <row r="20" spans="1:15" ht="45.75" customHeight="1">
      <c r="A20" s="106">
        <v>13</v>
      </c>
      <c r="B20" s="350">
        <v>45868</v>
      </c>
      <c r="C20" s="106" t="s">
        <v>135</v>
      </c>
      <c r="D20" s="143" t="s">
        <v>265</v>
      </c>
      <c r="E20" s="106" t="s">
        <v>136</v>
      </c>
      <c r="F20" s="106" t="s">
        <v>270</v>
      </c>
      <c r="G20" s="106">
        <v>3000</v>
      </c>
      <c r="I20" s="133"/>
      <c r="J20" s="176"/>
      <c r="K20" s="106"/>
      <c r="L20" s="106"/>
      <c r="M20" s="106"/>
      <c r="N20" s="106"/>
      <c r="O20" s="106"/>
    </row>
    <row r="21" spans="1:15" ht="57" customHeight="1">
      <c r="A21" s="106">
        <v>14</v>
      </c>
      <c r="B21" s="350">
        <v>45869</v>
      </c>
      <c r="C21" s="106" t="s">
        <v>135</v>
      </c>
      <c r="D21" s="143" t="s">
        <v>266</v>
      </c>
      <c r="E21" s="106" t="s">
        <v>136</v>
      </c>
      <c r="F21" s="106" t="s">
        <v>138</v>
      </c>
      <c r="G21" s="106">
        <v>1030</v>
      </c>
      <c r="I21" s="133"/>
      <c r="J21" s="176"/>
      <c r="K21" s="106"/>
      <c r="L21" s="106"/>
      <c r="M21" s="106"/>
      <c r="N21" s="106"/>
      <c r="O21" s="106"/>
    </row>
    <row r="22" spans="1:15" ht="57" customHeight="1">
      <c r="A22" s="106">
        <v>15</v>
      </c>
      <c r="B22" s="350">
        <v>45869</v>
      </c>
      <c r="C22" s="106" t="s">
        <v>135</v>
      </c>
      <c r="D22" s="143" t="s">
        <v>207</v>
      </c>
      <c r="E22" s="106" t="s">
        <v>136</v>
      </c>
      <c r="F22" s="106" t="s">
        <v>138</v>
      </c>
      <c r="G22" s="106">
        <v>250</v>
      </c>
      <c r="I22" s="133"/>
      <c r="J22" s="176"/>
      <c r="K22" s="106"/>
      <c r="L22" s="106"/>
      <c r="M22" s="106"/>
      <c r="N22" s="106"/>
      <c r="O22" s="106"/>
    </row>
    <row r="23" spans="1:15" ht="32.25" customHeight="1">
      <c r="A23" s="106">
        <v>16</v>
      </c>
      <c r="B23" s="350">
        <v>45869</v>
      </c>
      <c r="C23" s="106" t="s">
        <v>135</v>
      </c>
      <c r="D23" s="143" t="s">
        <v>268</v>
      </c>
      <c r="E23" s="106" t="s">
        <v>136</v>
      </c>
      <c r="F23" s="106" t="s">
        <v>138</v>
      </c>
      <c r="G23" s="106">
        <v>120</v>
      </c>
      <c r="I23" s="133"/>
      <c r="J23" s="176"/>
      <c r="K23" s="106"/>
      <c r="L23" s="106"/>
      <c r="M23" s="106"/>
      <c r="N23" s="106"/>
      <c r="O23" s="106"/>
    </row>
    <row r="24" spans="1:15">
      <c r="A24" s="122"/>
      <c r="B24" s="295"/>
      <c r="C24" s="389"/>
      <c r="D24" s="389"/>
      <c r="E24" s="389"/>
      <c r="F24" s="122"/>
      <c r="G24" s="347"/>
      <c r="I24" s="122"/>
      <c r="J24" s="184"/>
      <c r="K24" s="122"/>
      <c r="L24" s="122"/>
      <c r="M24" s="122"/>
      <c r="N24" s="106"/>
      <c r="O24" s="132"/>
    </row>
    <row r="25" spans="1:15">
      <c r="A25" s="122"/>
      <c r="B25" s="295"/>
      <c r="C25" s="389"/>
      <c r="D25" s="389"/>
      <c r="E25" s="389"/>
      <c r="F25" s="106" t="s">
        <v>23</v>
      </c>
      <c r="G25" s="106">
        <f>SUM(G6:G23)</f>
        <v>22510</v>
      </c>
    </row>
    <row r="26" spans="1:15">
      <c r="A26" s="122"/>
      <c r="B26" s="295"/>
      <c r="C26" s="389"/>
      <c r="D26" s="389"/>
      <c r="E26" s="389"/>
      <c r="F26" s="390"/>
      <c r="G26" s="390"/>
      <c r="I26" s="112"/>
      <c r="J26" s="177"/>
      <c r="K26" s="112"/>
      <c r="L26" s="112"/>
      <c r="M26" s="112"/>
      <c r="N26" s="112"/>
      <c r="O26" s="112"/>
    </row>
    <row r="27" spans="1:15">
      <c r="A27" s="122"/>
      <c r="B27" s="295"/>
      <c r="C27" s="122"/>
      <c r="D27" s="122"/>
      <c r="E27" s="122"/>
      <c r="F27" s="387"/>
      <c r="G27" s="387"/>
      <c r="I27" s="135" t="s">
        <v>78</v>
      </c>
      <c r="J27" s="178"/>
      <c r="K27" s="47"/>
      <c r="L27" s="47" t="s">
        <v>79</v>
      </c>
      <c r="M27" s="47"/>
      <c r="N27" s="47" t="s">
        <v>80</v>
      </c>
      <c r="O27" s="47"/>
    </row>
    <row r="28" spans="1:15">
      <c r="A28" s="121"/>
      <c r="B28" s="348"/>
      <c r="C28" s="182"/>
      <c r="D28" s="182"/>
      <c r="E28" s="182"/>
      <c r="F28" s="387"/>
      <c r="G28" s="387"/>
      <c r="I28" s="136" t="s">
        <v>30</v>
      </c>
      <c r="J28" s="177"/>
      <c r="K28" s="112"/>
      <c r="L28" s="112" t="s">
        <v>81</v>
      </c>
      <c r="N28" s="112" t="s">
        <v>82</v>
      </c>
    </row>
    <row r="29" spans="1:15">
      <c r="A29" s="121" t="s">
        <v>78</v>
      </c>
      <c r="B29" s="348"/>
      <c r="C29" s="183"/>
      <c r="D29" s="183" t="s">
        <v>79</v>
      </c>
      <c r="E29" s="183"/>
      <c r="F29" s="183" t="s">
        <v>80</v>
      </c>
      <c r="G29" s="183"/>
    </row>
    <row r="30" spans="1:15">
      <c r="A30" s="349" t="s">
        <v>30</v>
      </c>
      <c r="B30" s="295"/>
      <c r="C30" s="221"/>
      <c r="D30" s="182" t="s">
        <v>81</v>
      </c>
      <c r="E30" s="122"/>
      <c r="F30" s="182" t="s">
        <v>82</v>
      </c>
      <c r="G30" s="122"/>
    </row>
    <row r="31" spans="1:15">
      <c r="B31" s="296"/>
      <c r="C31" s="221"/>
    </row>
  </sheetData>
  <mergeCells count="8">
    <mergeCell ref="I1:O1"/>
    <mergeCell ref="I2:O2"/>
    <mergeCell ref="I3:J3"/>
    <mergeCell ref="C24:E26"/>
    <mergeCell ref="F26:G28"/>
    <mergeCell ref="A1:G1"/>
    <mergeCell ref="A2:G2"/>
    <mergeCell ref="A3:B3"/>
  </mergeCells>
  <pageMargins left="0.25" right="0.25" top="0.75" bottom="0.75" header="0.3" footer="0.3"/>
  <pageSetup paperSize="9" scale="3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91" t="s">
        <v>51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</row>
    <row r="2" spans="1:12">
      <c r="A2" s="25"/>
      <c r="B2" s="26"/>
      <c r="C2" s="26"/>
      <c r="D2" s="26"/>
      <c r="E2" s="27"/>
      <c r="F2" s="27"/>
      <c r="G2" s="392" t="s">
        <v>35</v>
      </c>
      <c r="H2" s="393"/>
      <c r="I2" s="393"/>
      <c r="J2" s="393"/>
      <c r="K2" s="394"/>
      <c r="L2" s="24"/>
    </row>
    <row r="3" spans="1:12" ht="31.5">
      <c r="A3" s="139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114"/>
  <sheetViews>
    <sheetView topLeftCell="A79" workbookViewId="0">
      <selection activeCell="A80" sqref="A79:G97"/>
    </sheetView>
  </sheetViews>
  <sheetFormatPr defaultRowHeight="15"/>
  <cols>
    <col min="2" max="2" width="11.28515625" style="141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1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404" t="s">
        <v>0</v>
      </c>
      <c r="B1" s="405"/>
      <c r="C1" s="405"/>
      <c r="D1" s="405"/>
      <c r="E1" s="405"/>
      <c r="F1" s="405"/>
      <c r="G1" s="406"/>
      <c r="I1" s="404" t="s">
        <v>0</v>
      </c>
      <c r="J1" s="405"/>
      <c r="K1" s="405"/>
      <c r="L1" s="405"/>
      <c r="M1" s="405"/>
      <c r="N1" s="405"/>
      <c r="O1" s="406"/>
    </row>
    <row r="2" spans="1:15">
      <c r="A2" s="402"/>
      <c r="B2" s="387"/>
      <c r="C2" s="387"/>
      <c r="D2" s="387"/>
      <c r="E2" s="387"/>
      <c r="F2" s="387"/>
      <c r="G2" s="403"/>
      <c r="I2" s="402"/>
      <c r="J2" s="387"/>
      <c r="K2" s="387"/>
      <c r="L2" s="387"/>
      <c r="M2" s="387"/>
      <c r="N2" s="387"/>
      <c r="O2" s="403"/>
    </row>
    <row r="3" spans="1:15">
      <c r="A3" s="401" t="s">
        <v>83</v>
      </c>
      <c r="B3" s="389"/>
      <c r="C3" s="121" t="s">
        <v>145</v>
      </c>
      <c r="D3" s="121"/>
      <c r="E3" s="122"/>
      <c r="F3" s="123" t="s">
        <v>84</v>
      </c>
      <c r="G3" s="124" t="s">
        <v>118</v>
      </c>
      <c r="I3" s="401" t="s">
        <v>83</v>
      </c>
      <c r="J3" s="389"/>
      <c r="K3" s="121" t="s">
        <v>125</v>
      </c>
      <c r="L3" s="121"/>
      <c r="M3" s="122"/>
      <c r="N3" s="123" t="s">
        <v>84</v>
      </c>
      <c r="O3" s="124" t="s">
        <v>122</v>
      </c>
    </row>
    <row r="4" spans="1:15">
      <c r="A4" s="103"/>
      <c r="G4" s="104"/>
      <c r="I4" s="103"/>
      <c r="O4" s="104"/>
    </row>
    <row r="5" spans="1:15">
      <c r="A5" s="105" t="s">
        <v>77</v>
      </c>
      <c r="B5" s="176" t="s">
        <v>36</v>
      </c>
      <c r="C5" s="106" t="s">
        <v>85</v>
      </c>
      <c r="D5" s="106" t="s">
        <v>86</v>
      </c>
      <c r="E5" s="106" t="s">
        <v>5</v>
      </c>
      <c r="F5" s="106" t="s">
        <v>87</v>
      </c>
      <c r="G5" s="107" t="s">
        <v>56</v>
      </c>
      <c r="I5" s="105" t="s">
        <v>77</v>
      </c>
      <c r="J5" s="176" t="s">
        <v>36</v>
      </c>
      <c r="K5" s="106" t="s">
        <v>85</v>
      </c>
      <c r="L5" s="106" t="s">
        <v>86</v>
      </c>
      <c r="M5" s="106" t="s">
        <v>5</v>
      </c>
      <c r="N5" s="106" t="s">
        <v>87</v>
      </c>
      <c r="O5" s="107" t="s">
        <v>56</v>
      </c>
    </row>
    <row r="6" spans="1:15" ht="30">
      <c r="A6" s="108">
        <v>1</v>
      </c>
      <c r="B6" s="176">
        <v>45862</v>
      </c>
      <c r="C6" s="143" t="s">
        <v>207</v>
      </c>
      <c r="D6" s="109" t="s">
        <v>135</v>
      </c>
      <c r="E6" s="165" t="s">
        <v>136</v>
      </c>
      <c r="F6" s="106" t="s">
        <v>138</v>
      </c>
      <c r="G6" s="110">
        <v>40</v>
      </c>
      <c r="I6" s="105">
        <v>1</v>
      </c>
      <c r="J6" s="225">
        <v>44964</v>
      </c>
      <c r="K6" s="143" t="s">
        <v>165</v>
      </c>
      <c r="L6" s="109" t="s">
        <v>135</v>
      </c>
      <c r="M6" s="194" t="s">
        <v>136</v>
      </c>
      <c r="N6" s="106" t="s">
        <v>148</v>
      </c>
      <c r="O6" s="110">
        <v>60</v>
      </c>
    </row>
    <row r="7" spans="1:15">
      <c r="A7" s="108">
        <v>2</v>
      </c>
      <c r="B7" s="176">
        <v>45866</v>
      </c>
      <c r="C7" s="143" t="s">
        <v>166</v>
      </c>
      <c r="D7" s="109" t="s">
        <v>135</v>
      </c>
      <c r="E7" s="165" t="s">
        <v>136</v>
      </c>
      <c r="F7" s="106" t="s">
        <v>138</v>
      </c>
      <c r="G7" s="110">
        <v>50</v>
      </c>
      <c r="I7" s="108"/>
      <c r="J7" s="145"/>
      <c r="K7" s="109"/>
      <c r="L7" s="109"/>
      <c r="M7" s="109"/>
      <c r="N7" s="109" t="s">
        <v>23</v>
      </c>
      <c r="O7" s="110">
        <f>SUM(O6:O6)</f>
        <v>60</v>
      </c>
    </row>
    <row r="8" spans="1:15">
      <c r="A8" s="111"/>
      <c r="B8" s="466"/>
      <c r="C8" s="467"/>
      <c r="D8" s="468"/>
      <c r="E8" s="469"/>
      <c r="F8" s="106"/>
      <c r="G8" s="110"/>
      <c r="I8" s="111"/>
      <c r="J8" s="470"/>
      <c r="K8" s="468"/>
      <c r="L8" s="468"/>
      <c r="M8" s="468"/>
      <c r="N8" s="468"/>
      <c r="O8" s="113"/>
    </row>
    <row r="9" spans="1:15" ht="15.75" thickBot="1">
      <c r="A9" s="103"/>
      <c r="F9" s="109" t="s">
        <v>23</v>
      </c>
      <c r="G9" s="110">
        <f>SUM(G6:G7)</f>
        <v>90</v>
      </c>
      <c r="I9" s="125" t="s">
        <v>30</v>
      </c>
      <c r="J9" s="189"/>
      <c r="K9" s="126"/>
      <c r="L9" s="126" t="s">
        <v>81</v>
      </c>
      <c r="M9" s="127"/>
      <c r="N9" s="126" t="s">
        <v>82</v>
      </c>
      <c r="O9" s="128"/>
    </row>
    <row r="10" spans="1:15" ht="15.75" thickBot="1">
      <c r="A10" s="111"/>
      <c r="B10" s="177"/>
      <c r="C10" s="112"/>
      <c r="D10" s="112"/>
      <c r="E10" s="112"/>
      <c r="F10" s="112"/>
      <c r="G10" s="113"/>
    </row>
    <row r="11" spans="1:15">
      <c r="A11" s="114" t="s">
        <v>78</v>
      </c>
      <c r="B11" s="178"/>
      <c r="C11" s="47"/>
      <c r="D11" s="47" t="s">
        <v>79</v>
      </c>
      <c r="E11" s="47"/>
      <c r="F11" s="47" t="s">
        <v>80</v>
      </c>
      <c r="G11" s="115"/>
      <c r="I11" s="404" t="s">
        <v>0</v>
      </c>
      <c r="J11" s="405"/>
      <c r="K11" s="405"/>
      <c r="L11" s="405"/>
      <c r="M11" s="405"/>
      <c r="N11" s="405"/>
      <c r="O11" s="406"/>
    </row>
    <row r="12" spans="1:15" ht="15.75" thickBot="1">
      <c r="A12" s="125" t="s">
        <v>30</v>
      </c>
      <c r="B12" s="189"/>
      <c r="C12" s="126"/>
      <c r="D12" s="126" t="s">
        <v>81</v>
      </c>
      <c r="E12" s="127"/>
      <c r="F12" s="126" t="s">
        <v>82</v>
      </c>
      <c r="G12" s="128"/>
      <c r="I12" s="402"/>
      <c r="J12" s="387"/>
      <c r="K12" s="387"/>
      <c r="L12" s="387"/>
      <c r="M12" s="387"/>
      <c r="N12" s="387"/>
      <c r="O12" s="403"/>
    </row>
    <row r="13" spans="1:15" ht="15.75" thickBot="1">
      <c r="I13" s="401" t="s">
        <v>83</v>
      </c>
      <c r="J13" s="389"/>
      <c r="K13" s="121" t="s">
        <v>126</v>
      </c>
      <c r="L13" s="121"/>
      <c r="M13" s="122"/>
      <c r="N13" s="123" t="s">
        <v>84</v>
      </c>
      <c r="O13" s="124" t="s">
        <v>118</v>
      </c>
    </row>
    <row r="14" spans="1:15">
      <c r="A14" s="404" t="s">
        <v>0</v>
      </c>
      <c r="B14" s="405"/>
      <c r="C14" s="405"/>
      <c r="D14" s="405"/>
      <c r="E14" s="405"/>
      <c r="F14" s="405"/>
      <c r="G14" s="406"/>
      <c r="I14" s="103"/>
      <c r="O14" s="104"/>
    </row>
    <row r="15" spans="1:15">
      <c r="A15" s="402"/>
      <c r="B15" s="387"/>
      <c r="C15" s="387"/>
      <c r="D15" s="387"/>
      <c r="E15" s="387"/>
      <c r="F15" s="387"/>
      <c r="G15" s="403"/>
      <c r="I15" s="105" t="s">
        <v>77</v>
      </c>
      <c r="J15" s="176" t="s">
        <v>36</v>
      </c>
      <c r="K15" s="106" t="s">
        <v>85</v>
      </c>
      <c r="L15" s="106" t="s">
        <v>86</v>
      </c>
      <c r="M15" s="106" t="s">
        <v>5</v>
      </c>
      <c r="N15" s="106" t="s">
        <v>87</v>
      </c>
      <c r="O15" s="107" t="s">
        <v>56</v>
      </c>
    </row>
    <row r="16" spans="1:15">
      <c r="A16" s="401" t="s">
        <v>83</v>
      </c>
      <c r="B16" s="389"/>
      <c r="C16" s="121" t="s">
        <v>169</v>
      </c>
      <c r="D16" s="121"/>
      <c r="E16" s="122"/>
      <c r="F16" s="123" t="s">
        <v>84</v>
      </c>
      <c r="G16" s="124" t="s">
        <v>147</v>
      </c>
      <c r="I16" s="108">
        <v>1</v>
      </c>
      <c r="J16" s="225">
        <v>45202</v>
      </c>
      <c r="K16" s="143" t="s">
        <v>142</v>
      </c>
      <c r="L16" s="109" t="s">
        <v>135</v>
      </c>
      <c r="M16" s="165" t="s">
        <v>136</v>
      </c>
      <c r="N16" s="106" t="s">
        <v>138</v>
      </c>
      <c r="O16" s="110"/>
    </row>
    <row r="17" spans="1:15">
      <c r="A17" s="103"/>
      <c r="G17" s="104"/>
      <c r="I17" s="108">
        <v>2</v>
      </c>
      <c r="J17" s="225">
        <v>45203</v>
      </c>
      <c r="K17" s="106" t="s">
        <v>141</v>
      </c>
      <c r="L17" s="109" t="s">
        <v>135</v>
      </c>
      <c r="M17" s="165" t="s">
        <v>136</v>
      </c>
      <c r="N17" s="106" t="s">
        <v>139</v>
      </c>
      <c r="O17" s="110"/>
    </row>
    <row r="18" spans="1:15">
      <c r="A18" s="105" t="s">
        <v>77</v>
      </c>
      <c r="B18" s="176" t="s">
        <v>36</v>
      </c>
      <c r="C18" s="106" t="s">
        <v>85</v>
      </c>
      <c r="D18" s="106" t="s">
        <v>86</v>
      </c>
      <c r="E18" s="106" t="s">
        <v>5</v>
      </c>
      <c r="F18" s="106" t="s">
        <v>87</v>
      </c>
      <c r="G18" s="107" t="s">
        <v>56</v>
      </c>
      <c r="I18" s="109"/>
      <c r="J18" s="215"/>
      <c r="K18" s="100"/>
      <c r="L18" s="100"/>
      <c r="M18" s="100"/>
      <c r="N18" s="100"/>
      <c r="O18" s="100"/>
    </row>
    <row r="19" spans="1:15" ht="30">
      <c r="A19" s="105">
        <v>1</v>
      </c>
      <c r="B19" s="225">
        <v>45860</v>
      </c>
      <c r="C19" s="143" t="s">
        <v>207</v>
      </c>
      <c r="D19" s="109" t="s">
        <v>135</v>
      </c>
      <c r="E19" s="219" t="s">
        <v>136</v>
      </c>
      <c r="F19" s="106" t="s">
        <v>148</v>
      </c>
      <c r="G19" s="107">
        <v>20</v>
      </c>
      <c r="I19" s="407"/>
      <c r="J19" s="408"/>
      <c r="K19" s="408"/>
      <c r="L19" s="408"/>
      <c r="M19" s="409"/>
      <c r="N19" s="213" t="s">
        <v>23</v>
      </c>
      <c r="O19" s="214"/>
    </row>
    <row r="20" spans="1:15" ht="30">
      <c r="A20" s="105">
        <v>2</v>
      </c>
      <c r="B20" s="225">
        <v>45860</v>
      </c>
      <c r="C20" s="143" t="s">
        <v>208</v>
      </c>
      <c r="D20" s="109"/>
      <c r="E20" s="219"/>
      <c r="F20" s="106"/>
      <c r="G20" s="107">
        <v>70</v>
      </c>
      <c r="I20" s="111"/>
      <c r="J20" s="112"/>
      <c r="K20" s="112"/>
      <c r="L20" s="112"/>
      <c r="M20" s="112"/>
      <c r="N20" s="112"/>
      <c r="O20" s="113"/>
    </row>
    <row r="21" spans="1:15" ht="30">
      <c r="A21" s="105">
        <v>3</v>
      </c>
      <c r="B21" s="225">
        <v>45866</v>
      </c>
      <c r="C21" s="143" t="s">
        <v>246</v>
      </c>
      <c r="D21" s="106" t="s">
        <v>135</v>
      </c>
      <c r="E21" s="217" t="s">
        <v>136</v>
      </c>
      <c r="F21" s="106" t="s">
        <v>148</v>
      </c>
      <c r="G21" s="107">
        <v>70</v>
      </c>
      <c r="I21" s="103"/>
      <c r="O21" s="104"/>
    </row>
    <row r="22" spans="1:15">
      <c r="A22" s="105">
        <v>4</v>
      </c>
      <c r="B22" s="225">
        <v>45869</v>
      </c>
      <c r="C22" s="143" t="s">
        <v>269</v>
      </c>
      <c r="D22" s="106"/>
      <c r="E22" s="217"/>
      <c r="F22" s="106"/>
      <c r="G22" s="107">
        <v>320</v>
      </c>
      <c r="I22" s="103"/>
      <c r="O22" s="104"/>
    </row>
    <row r="23" spans="1:15" ht="15.75" thickBot="1">
      <c r="A23" s="259"/>
      <c r="G23" s="214"/>
      <c r="I23" s="125" t="s">
        <v>30</v>
      </c>
      <c r="J23" s="189"/>
      <c r="K23" s="126"/>
      <c r="L23" s="126" t="s">
        <v>81</v>
      </c>
      <c r="M23" s="127"/>
      <c r="N23" s="126" t="s">
        <v>82</v>
      </c>
      <c r="O23" s="128"/>
    </row>
    <row r="24" spans="1:15">
      <c r="A24" s="410"/>
      <c r="B24" s="411"/>
      <c r="C24" s="411"/>
      <c r="D24" s="411"/>
      <c r="E24" s="411"/>
      <c r="F24" s="109" t="s">
        <v>23</v>
      </c>
      <c r="G24" s="110">
        <f>SUM(G19:G22)</f>
        <v>480</v>
      </c>
    </row>
    <row r="25" spans="1:15" ht="15.75" thickBot="1">
      <c r="A25" s="407"/>
      <c r="B25" s="408"/>
      <c r="C25" s="408"/>
      <c r="D25" s="408"/>
      <c r="E25" s="408"/>
      <c r="G25" s="104"/>
    </row>
    <row r="26" spans="1:15">
      <c r="A26" s="111"/>
      <c r="B26" s="177"/>
      <c r="C26" s="112"/>
      <c r="D26" s="112"/>
      <c r="E26" s="112"/>
      <c r="F26" s="112"/>
      <c r="G26" s="113"/>
      <c r="I26" s="404" t="s">
        <v>0</v>
      </c>
      <c r="J26" s="405"/>
      <c r="K26" s="405"/>
      <c r="L26" s="405"/>
      <c r="M26" s="405"/>
      <c r="N26" s="405"/>
      <c r="O26" s="406"/>
    </row>
    <row r="27" spans="1:15">
      <c r="A27" s="114" t="s">
        <v>78</v>
      </c>
      <c r="B27" s="178"/>
      <c r="C27" s="47"/>
      <c r="D27" s="47" t="s">
        <v>79</v>
      </c>
      <c r="E27" s="47"/>
      <c r="F27" s="47" t="s">
        <v>80</v>
      </c>
      <c r="G27" s="115"/>
      <c r="I27" s="402" t="s">
        <v>129</v>
      </c>
      <c r="J27" s="387"/>
      <c r="K27" s="387"/>
      <c r="L27" s="387"/>
      <c r="M27" s="387"/>
      <c r="N27" s="387"/>
      <c r="O27" s="403"/>
    </row>
    <row r="28" spans="1:15" ht="15.75" thickBot="1">
      <c r="A28" s="125" t="s">
        <v>30</v>
      </c>
      <c r="B28" s="189"/>
      <c r="C28" s="126"/>
      <c r="D28" s="126" t="s">
        <v>81</v>
      </c>
      <c r="E28" s="127"/>
      <c r="F28" s="126" t="s">
        <v>82</v>
      </c>
      <c r="G28" s="128"/>
      <c r="I28" s="401" t="s">
        <v>83</v>
      </c>
      <c r="J28" s="389"/>
      <c r="K28" s="121" t="s">
        <v>125</v>
      </c>
      <c r="L28" s="121"/>
      <c r="M28" s="122"/>
      <c r="N28" s="123" t="s">
        <v>84</v>
      </c>
      <c r="O28" s="124" t="s">
        <v>122</v>
      </c>
    </row>
    <row r="29" spans="1:15" ht="15.75" thickBot="1">
      <c r="I29" s="103"/>
      <c r="O29" s="104"/>
    </row>
    <row r="30" spans="1:15">
      <c r="A30" s="404" t="s">
        <v>0</v>
      </c>
      <c r="B30" s="405"/>
      <c r="C30" s="405"/>
      <c r="D30" s="405"/>
      <c r="E30" s="405"/>
      <c r="F30" s="405"/>
      <c r="G30" s="406"/>
      <c r="H30" s="196" t="s">
        <v>128</v>
      </c>
      <c r="I30" s="105" t="s">
        <v>77</v>
      </c>
      <c r="J30" s="176" t="s">
        <v>36</v>
      </c>
      <c r="K30" s="106" t="s">
        <v>85</v>
      </c>
      <c r="L30" s="106" t="s">
        <v>86</v>
      </c>
      <c r="M30" s="106" t="s">
        <v>5</v>
      </c>
      <c r="N30" s="106" t="s">
        <v>87</v>
      </c>
      <c r="O30" s="107" t="s">
        <v>56</v>
      </c>
    </row>
    <row r="31" spans="1:15">
      <c r="A31" s="402"/>
      <c r="B31" s="387"/>
      <c r="C31" s="387"/>
      <c r="D31" s="387"/>
      <c r="E31" s="387"/>
      <c r="F31" s="387"/>
      <c r="G31" s="403"/>
      <c r="I31" s="108">
        <v>1</v>
      </c>
      <c r="J31" s="145"/>
      <c r="K31" s="143"/>
      <c r="L31" s="109"/>
      <c r="M31" s="194"/>
      <c r="N31" s="106"/>
      <c r="O31" s="110"/>
    </row>
    <row r="32" spans="1:15">
      <c r="A32" s="401" t="s">
        <v>83</v>
      </c>
      <c r="B32" s="389"/>
      <c r="C32" s="121" t="s">
        <v>127</v>
      </c>
      <c r="D32" s="121"/>
      <c r="E32" s="122"/>
      <c r="F32" s="123" t="s">
        <v>84</v>
      </c>
      <c r="G32" s="124" t="s">
        <v>118</v>
      </c>
      <c r="I32" s="108">
        <v>2</v>
      </c>
      <c r="J32" s="145"/>
      <c r="K32" s="106"/>
      <c r="L32" s="109"/>
      <c r="M32" s="194"/>
      <c r="N32" s="106"/>
      <c r="O32" s="110"/>
    </row>
    <row r="33" spans="1:15">
      <c r="A33" s="103"/>
      <c r="G33" s="104"/>
      <c r="I33" s="108"/>
      <c r="J33" s="145"/>
      <c r="K33" s="143"/>
      <c r="L33" s="109"/>
      <c r="M33" s="194"/>
      <c r="N33" s="106"/>
      <c r="O33" s="110"/>
    </row>
    <row r="34" spans="1:15">
      <c r="A34" s="105" t="s">
        <v>77</v>
      </c>
      <c r="B34" s="176" t="s">
        <v>36</v>
      </c>
      <c r="C34" s="106" t="s">
        <v>85</v>
      </c>
      <c r="D34" s="106" t="s">
        <v>86</v>
      </c>
      <c r="E34" s="106" t="s">
        <v>5</v>
      </c>
      <c r="F34" s="106" t="s">
        <v>87</v>
      </c>
      <c r="G34" s="107" t="s">
        <v>56</v>
      </c>
      <c r="I34" s="108"/>
      <c r="J34" s="218"/>
      <c r="K34" s="219"/>
      <c r="L34" s="219"/>
      <c r="M34" s="194"/>
      <c r="N34" s="217"/>
      <c r="O34" s="220"/>
    </row>
    <row r="35" spans="1:15">
      <c r="A35" s="105">
        <v>1</v>
      </c>
      <c r="B35" s="225">
        <v>45860</v>
      </c>
      <c r="C35" s="143" t="s">
        <v>267</v>
      </c>
      <c r="D35" s="106" t="s">
        <v>135</v>
      </c>
      <c r="E35" s="106" t="s">
        <v>136</v>
      </c>
      <c r="F35" s="106" t="s">
        <v>138</v>
      </c>
      <c r="G35" s="107">
        <v>250</v>
      </c>
      <c r="I35" s="108"/>
      <c r="J35" s="215"/>
      <c r="K35" s="100"/>
      <c r="L35" s="100"/>
      <c r="M35" s="100"/>
      <c r="N35" s="100"/>
      <c r="O35" s="100"/>
    </row>
    <row r="36" spans="1:15" ht="30">
      <c r="A36" s="108">
        <v>2</v>
      </c>
      <c r="B36" s="225">
        <v>45864</v>
      </c>
      <c r="C36" s="143" t="s">
        <v>243</v>
      </c>
      <c r="D36" s="109" t="s">
        <v>135</v>
      </c>
      <c r="E36" s="165" t="s">
        <v>136</v>
      </c>
      <c r="F36" s="106" t="s">
        <v>138</v>
      </c>
      <c r="G36" s="110">
        <v>30</v>
      </c>
      <c r="I36" s="108"/>
      <c r="J36" s="145"/>
      <c r="K36" s="109"/>
      <c r="L36" s="109"/>
      <c r="M36" s="109"/>
      <c r="N36" s="109" t="s">
        <v>23</v>
      </c>
      <c r="O36" s="110">
        <f>SUM(O31:O34)</f>
        <v>0</v>
      </c>
    </row>
    <row r="37" spans="1:15" ht="30">
      <c r="A37" s="108">
        <v>3</v>
      </c>
      <c r="B37" s="225">
        <v>45865</v>
      </c>
      <c r="C37" s="143" t="s">
        <v>245</v>
      </c>
      <c r="D37" s="109" t="s">
        <v>135</v>
      </c>
      <c r="E37" s="165" t="s">
        <v>136</v>
      </c>
      <c r="F37" s="106" t="s">
        <v>138</v>
      </c>
      <c r="G37" s="110">
        <v>240</v>
      </c>
      <c r="I37" s="103"/>
      <c r="O37" s="104"/>
    </row>
    <row r="38" spans="1:15" ht="30">
      <c r="A38" s="108"/>
      <c r="B38" s="225">
        <v>45865</v>
      </c>
      <c r="C38" s="143" t="s">
        <v>207</v>
      </c>
      <c r="D38" s="109" t="s">
        <v>135</v>
      </c>
      <c r="E38" s="165" t="s">
        <v>136</v>
      </c>
      <c r="F38" s="106" t="s">
        <v>138</v>
      </c>
      <c r="G38" s="110">
        <v>20</v>
      </c>
      <c r="I38" s="103"/>
      <c r="O38" s="104"/>
    </row>
    <row r="39" spans="1:15" ht="30">
      <c r="A39" s="108"/>
      <c r="B39" s="225">
        <v>45866</v>
      </c>
      <c r="C39" s="143" t="s">
        <v>207</v>
      </c>
      <c r="D39" s="109" t="s">
        <v>135</v>
      </c>
      <c r="E39" s="165" t="s">
        <v>136</v>
      </c>
      <c r="F39" s="106" t="s">
        <v>138</v>
      </c>
      <c r="G39" s="110">
        <v>20</v>
      </c>
      <c r="I39" s="103"/>
      <c r="O39" s="104"/>
    </row>
    <row r="40" spans="1:15" ht="30">
      <c r="A40" s="108"/>
      <c r="B40" s="225">
        <v>45867</v>
      </c>
      <c r="C40" s="143" t="s">
        <v>207</v>
      </c>
      <c r="D40" s="109" t="s">
        <v>135</v>
      </c>
      <c r="E40" s="165" t="s">
        <v>136</v>
      </c>
      <c r="F40" s="106" t="s">
        <v>138</v>
      </c>
      <c r="G40" s="110">
        <v>20</v>
      </c>
      <c r="I40" s="103"/>
      <c r="O40" s="104"/>
    </row>
    <row r="41" spans="1:15" ht="30">
      <c r="A41" s="108"/>
      <c r="B41" s="225">
        <v>45869</v>
      </c>
      <c r="C41" s="143" t="s">
        <v>207</v>
      </c>
      <c r="D41" s="109" t="s">
        <v>135</v>
      </c>
      <c r="E41" s="165" t="s">
        <v>136</v>
      </c>
      <c r="F41" s="106" t="s">
        <v>138</v>
      </c>
      <c r="G41" s="110">
        <v>20</v>
      </c>
      <c r="I41" s="103"/>
      <c r="O41" s="104"/>
    </row>
    <row r="42" spans="1:15">
      <c r="A42" s="310"/>
      <c r="B42" s="225">
        <v>45869</v>
      </c>
      <c r="C42" s="354" t="s">
        <v>268</v>
      </c>
      <c r="D42" s="109" t="s">
        <v>135</v>
      </c>
      <c r="E42" s="165" t="s">
        <v>136</v>
      </c>
      <c r="F42" s="106" t="s">
        <v>138</v>
      </c>
      <c r="G42" s="110">
        <v>70</v>
      </c>
      <c r="I42" s="103"/>
      <c r="O42" s="104"/>
    </row>
    <row r="43" spans="1:15">
      <c r="A43" s="310"/>
      <c r="B43" s="464"/>
      <c r="C43" s="354"/>
      <c r="D43" s="352"/>
      <c r="E43" s="465"/>
      <c r="F43" s="106"/>
      <c r="G43" s="110"/>
      <c r="I43" s="103"/>
      <c r="O43" s="104"/>
    </row>
    <row r="44" spans="1:15">
      <c r="A44" s="395"/>
      <c r="B44" s="396"/>
      <c r="C44" s="396"/>
      <c r="D44" s="396"/>
      <c r="E44" s="397"/>
      <c r="F44" s="109" t="s">
        <v>23</v>
      </c>
      <c r="G44" s="110">
        <f>SUM(G35:G42)</f>
        <v>670</v>
      </c>
      <c r="I44" s="114" t="s">
        <v>78</v>
      </c>
      <c r="J44" s="178"/>
      <c r="K44" s="47"/>
      <c r="L44" s="47" t="s">
        <v>79</v>
      </c>
      <c r="M44" s="47"/>
      <c r="N44" s="47" t="s">
        <v>80</v>
      </c>
      <c r="O44" s="115"/>
    </row>
    <row r="45" spans="1:15" ht="15.75" thickBot="1">
      <c r="A45" s="103"/>
      <c r="G45" s="104"/>
      <c r="I45" s="125" t="s">
        <v>30</v>
      </c>
      <c r="J45" s="189"/>
      <c r="K45" s="126"/>
      <c r="L45" s="126" t="s">
        <v>81</v>
      </c>
      <c r="M45" s="127"/>
      <c r="N45" s="126" t="s">
        <v>82</v>
      </c>
      <c r="O45" s="128"/>
    </row>
    <row r="46" spans="1:15">
      <c r="A46" s="111"/>
      <c r="B46" s="177"/>
      <c r="D46" s="112"/>
      <c r="E46" s="112"/>
      <c r="F46" s="112"/>
      <c r="G46" s="113"/>
    </row>
    <row r="47" spans="1:15">
      <c r="A47" s="114" t="s">
        <v>78</v>
      </c>
      <c r="B47" s="178"/>
      <c r="C47" s="47"/>
      <c r="D47" s="47" t="s">
        <v>79</v>
      </c>
      <c r="E47" s="47"/>
      <c r="F47" s="47" t="s">
        <v>80</v>
      </c>
      <c r="G47" s="115"/>
    </row>
    <row r="48" spans="1:15" ht="15.75" thickBot="1">
      <c r="A48" s="125" t="s">
        <v>30</v>
      </c>
      <c r="B48" s="189"/>
      <c r="C48" s="126"/>
      <c r="D48" s="126" t="s">
        <v>81</v>
      </c>
      <c r="E48" s="127"/>
      <c r="F48" s="126" t="s">
        <v>82</v>
      </c>
      <c r="G48" s="128"/>
    </row>
    <row r="49" spans="1:7" ht="15.75" thickBot="1"/>
    <row r="50" spans="1:7">
      <c r="A50" s="404" t="s">
        <v>0</v>
      </c>
      <c r="B50" s="405"/>
      <c r="C50" s="405"/>
      <c r="D50" s="405"/>
      <c r="E50" s="405"/>
      <c r="F50" s="405"/>
      <c r="G50" s="406"/>
    </row>
    <row r="51" spans="1:7">
      <c r="A51" s="402"/>
      <c r="B51" s="387"/>
      <c r="C51" s="387"/>
      <c r="D51" s="387"/>
      <c r="E51" s="387"/>
      <c r="F51" s="387"/>
      <c r="G51" s="403"/>
    </row>
    <row r="52" spans="1:7">
      <c r="A52" s="401" t="s">
        <v>83</v>
      </c>
      <c r="B52" s="389"/>
      <c r="C52" s="121" t="s">
        <v>125</v>
      </c>
      <c r="D52" s="121"/>
      <c r="E52" s="122"/>
      <c r="F52" s="123" t="s">
        <v>84</v>
      </c>
      <c r="G52" s="124" t="s">
        <v>122</v>
      </c>
    </row>
    <row r="53" spans="1:7">
      <c r="A53" s="103"/>
      <c r="G53" s="104"/>
    </row>
    <row r="54" spans="1:7">
      <c r="A54" s="105" t="s">
        <v>77</v>
      </c>
      <c r="B54" s="176" t="s">
        <v>36</v>
      </c>
      <c r="C54" s="106" t="s">
        <v>85</v>
      </c>
      <c r="D54" s="106" t="s">
        <v>86</v>
      </c>
      <c r="E54" s="106" t="s">
        <v>5</v>
      </c>
      <c r="F54" s="106" t="s">
        <v>87</v>
      </c>
      <c r="G54" s="107" t="s">
        <v>56</v>
      </c>
    </row>
    <row r="55" spans="1:7">
      <c r="A55" s="105">
        <v>1</v>
      </c>
      <c r="B55" s="225">
        <v>44964</v>
      </c>
      <c r="C55" s="143"/>
      <c r="D55" s="109" t="s">
        <v>135</v>
      </c>
      <c r="E55" s="194" t="s">
        <v>136</v>
      </c>
      <c r="F55" s="106" t="s">
        <v>148</v>
      </c>
      <c r="G55" s="110"/>
    </row>
    <row r="56" spans="1:7">
      <c r="A56" s="108"/>
      <c r="B56" s="225"/>
      <c r="C56" s="106"/>
      <c r="D56" s="109"/>
      <c r="E56" s="165"/>
      <c r="F56" s="106"/>
      <c r="G56" s="110"/>
    </row>
    <row r="57" spans="1:7">
      <c r="A57" s="109"/>
      <c r="B57" s="215"/>
      <c r="C57" s="100"/>
      <c r="D57" s="100"/>
      <c r="E57" s="100"/>
      <c r="F57" s="100"/>
      <c r="G57" s="100"/>
    </row>
    <row r="58" spans="1:7">
      <c r="A58" s="407"/>
      <c r="B58" s="408"/>
      <c r="C58" s="408"/>
      <c r="D58" s="408"/>
      <c r="E58" s="409"/>
      <c r="F58" s="213" t="s">
        <v>23</v>
      </c>
      <c r="G58" s="214">
        <f>SUM(G55:G56)</f>
        <v>0</v>
      </c>
    </row>
    <row r="59" spans="1:7">
      <c r="A59" s="103"/>
      <c r="G59" s="104"/>
    </row>
    <row r="60" spans="1:7">
      <c r="A60" s="111"/>
      <c r="B60" s="177"/>
      <c r="C60" s="112"/>
      <c r="D60" s="112"/>
      <c r="E60" s="112"/>
      <c r="F60" s="112"/>
      <c r="G60" s="113"/>
    </row>
    <row r="61" spans="1:7">
      <c r="A61" s="114" t="s">
        <v>78</v>
      </c>
      <c r="B61" s="178"/>
      <c r="C61" s="47"/>
      <c r="D61" s="47" t="s">
        <v>79</v>
      </c>
      <c r="E61" s="47"/>
      <c r="F61" s="47" t="s">
        <v>80</v>
      </c>
      <c r="G61" s="115"/>
    </row>
    <row r="62" spans="1:7" ht="15.75" thickBot="1">
      <c r="A62" s="125" t="s">
        <v>30</v>
      </c>
      <c r="B62" s="189"/>
      <c r="C62" s="126"/>
      <c r="D62" s="126" t="s">
        <v>81</v>
      </c>
      <c r="E62" s="127"/>
      <c r="F62" s="126" t="s">
        <v>82</v>
      </c>
      <c r="G62" s="128"/>
    </row>
    <row r="63" spans="1:7" ht="15.75" thickBot="1"/>
    <row r="64" spans="1:7">
      <c r="A64" s="404" t="s">
        <v>0</v>
      </c>
      <c r="B64" s="405"/>
      <c r="C64" s="405"/>
      <c r="D64" s="405"/>
      <c r="E64" s="405"/>
      <c r="F64" s="405"/>
      <c r="G64" s="406"/>
    </row>
    <row r="65" spans="1:7">
      <c r="A65" s="402" t="s">
        <v>53</v>
      </c>
      <c r="B65" s="387"/>
      <c r="C65" s="387"/>
      <c r="D65" s="387"/>
      <c r="E65" s="387"/>
      <c r="F65" s="387"/>
      <c r="G65" s="403"/>
    </row>
    <row r="66" spans="1:7">
      <c r="A66" s="401" t="s">
        <v>83</v>
      </c>
      <c r="B66" s="389"/>
      <c r="C66" s="121" t="s">
        <v>275</v>
      </c>
      <c r="D66" s="121"/>
      <c r="E66" s="122"/>
      <c r="F66" s="123" t="s">
        <v>84</v>
      </c>
      <c r="G66" s="124" t="s">
        <v>118</v>
      </c>
    </row>
    <row r="67" spans="1:7">
      <c r="A67" s="103"/>
      <c r="G67" s="104"/>
    </row>
    <row r="68" spans="1:7">
      <c r="A68" s="105" t="s">
        <v>77</v>
      </c>
      <c r="B68" s="176" t="s">
        <v>36</v>
      </c>
      <c r="C68" s="106" t="s">
        <v>85</v>
      </c>
      <c r="D68" s="106" t="s">
        <v>86</v>
      </c>
      <c r="E68" s="106" t="s">
        <v>5</v>
      </c>
      <c r="F68" s="106" t="s">
        <v>87</v>
      </c>
      <c r="G68" s="107" t="s">
        <v>56</v>
      </c>
    </row>
    <row r="69" spans="1:7" ht="15.75">
      <c r="A69" s="105">
        <v>1</v>
      </c>
      <c r="B69" s="31">
        <v>45862</v>
      </c>
      <c r="C69" s="143" t="s">
        <v>135</v>
      </c>
      <c r="D69" s="109" t="s">
        <v>143</v>
      </c>
      <c r="E69" s="165" t="s">
        <v>150</v>
      </c>
      <c r="F69" s="106" t="s">
        <v>139</v>
      </c>
      <c r="G69" s="110">
        <v>50</v>
      </c>
    </row>
    <row r="70" spans="1:7" ht="15.75">
      <c r="A70" s="105">
        <v>2</v>
      </c>
      <c r="B70" s="31">
        <v>45862</v>
      </c>
      <c r="C70" s="109" t="s">
        <v>143</v>
      </c>
      <c r="D70" s="109" t="s">
        <v>135</v>
      </c>
      <c r="E70" s="165" t="s">
        <v>150</v>
      </c>
      <c r="F70" s="106" t="s">
        <v>274</v>
      </c>
      <c r="G70" s="134">
        <v>600</v>
      </c>
    </row>
    <row r="71" spans="1:7" ht="15.75">
      <c r="A71" s="105">
        <v>3</v>
      </c>
      <c r="B71" s="31">
        <v>45867</v>
      </c>
      <c r="C71" s="143" t="s">
        <v>135</v>
      </c>
      <c r="D71" s="109" t="s">
        <v>143</v>
      </c>
      <c r="E71" s="165" t="s">
        <v>150</v>
      </c>
      <c r="F71" s="106"/>
      <c r="G71" s="134">
        <v>600</v>
      </c>
    </row>
    <row r="72" spans="1:7" ht="15.75">
      <c r="A72" s="108"/>
      <c r="B72" s="31"/>
      <c r="C72" s="109"/>
      <c r="D72" s="212"/>
      <c r="E72" s="100"/>
      <c r="F72" s="212"/>
      <c r="G72" s="212"/>
    </row>
    <row r="73" spans="1:7">
      <c r="A73" s="108"/>
      <c r="B73" s="145"/>
      <c r="C73" s="109"/>
      <c r="D73" s="109"/>
      <c r="E73" s="109"/>
      <c r="F73" s="109" t="s">
        <v>23</v>
      </c>
      <c r="G73" s="110">
        <f>SUM(G69:G72)</f>
        <v>1250</v>
      </c>
    </row>
    <row r="74" spans="1:7">
      <c r="A74" s="103"/>
      <c r="G74" s="104"/>
    </row>
    <row r="75" spans="1:7">
      <c r="A75" s="111"/>
      <c r="B75" s="177"/>
      <c r="C75" s="112"/>
      <c r="D75" s="112"/>
      <c r="E75" s="112"/>
      <c r="F75" s="112"/>
      <c r="G75" s="113"/>
    </row>
    <row r="76" spans="1:7">
      <c r="A76" s="114" t="s">
        <v>78</v>
      </c>
      <c r="B76" s="178"/>
      <c r="C76" s="47"/>
      <c r="D76" s="47" t="s">
        <v>79</v>
      </c>
      <c r="E76" s="47"/>
      <c r="F76" s="47" t="s">
        <v>80</v>
      </c>
      <c r="G76" s="115"/>
    </row>
    <row r="77" spans="1:7" ht="15.75" thickBot="1">
      <c r="A77" s="125" t="s">
        <v>30</v>
      </c>
      <c r="B77" s="189"/>
      <c r="C77" s="126"/>
      <c r="D77" s="126" t="s">
        <v>81</v>
      </c>
      <c r="E77" s="127"/>
      <c r="F77" s="126" t="s">
        <v>82</v>
      </c>
      <c r="G77" s="128"/>
    </row>
    <row r="78" spans="1:7" ht="15.75" thickBot="1"/>
    <row r="79" spans="1:7">
      <c r="A79" s="404" t="s">
        <v>0</v>
      </c>
      <c r="B79" s="405"/>
      <c r="C79" s="405"/>
      <c r="D79" s="405"/>
      <c r="E79" s="405"/>
      <c r="F79" s="405"/>
      <c r="G79" s="406"/>
    </row>
    <row r="80" spans="1:7">
      <c r="A80" s="402" t="s">
        <v>129</v>
      </c>
      <c r="B80" s="387"/>
      <c r="C80" s="387"/>
      <c r="D80" s="387"/>
      <c r="E80" s="387"/>
      <c r="F80" s="387"/>
      <c r="G80" s="403"/>
    </row>
    <row r="81" spans="1:7">
      <c r="A81" s="401" t="s">
        <v>83</v>
      </c>
      <c r="B81" s="389"/>
      <c r="C81" s="121" t="s">
        <v>155</v>
      </c>
      <c r="D81" s="121"/>
      <c r="E81" s="122"/>
      <c r="F81" s="123" t="s">
        <v>84</v>
      </c>
      <c r="G81" s="124" t="s">
        <v>156</v>
      </c>
    </row>
    <row r="82" spans="1:7">
      <c r="A82" s="103"/>
      <c r="G82" s="104"/>
    </row>
    <row r="83" spans="1:7">
      <c r="A83" s="105" t="s">
        <v>77</v>
      </c>
      <c r="B83" s="176" t="s">
        <v>36</v>
      </c>
      <c r="C83" s="106" t="s">
        <v>85</v>
      </c>
      <c r="D83" s="106" t="s">
        <v>86</v>
      </c>
      <c r="E83" s="106" t="s">
        <v>5</v>
      </c>
      <c r="F83" s="106" t="s">
        <v>87</v>
      </c>
      <c r="G83" s="107" t="s">
        <v>56</v>
      </c>
    </row>
    <row r="84" spans="1:7">
      <c r="A84" s="108">
        <v>1</v>
      </c>
      <c r="B84" s="145">
        <v>45862</v>
      </c>
      <c r="C84" s="143" t="s">
        <v>135</v>
      </c>
      <c r="D84" s="109" t="s">
        <v>143</v>
      </c>
      <c r="E84" s="194" t="s">
        <v>135</v>
      </c>
      <c r="F84" s="106" t="s">
        <v>139</v>
      </c>
      <c r="G84" s="110">
        <v>50</v>
      </c>
    </row>
    <row r="85" spans="1:7">
      <c r="A85" s="108">
        <v>2</v>
      </c>
      <c r="B85" s="145">
        <v>45864</v>
      </c>
      <c r="C85" s="143" t="s">
        <v>143</v>
      </c>
      <c r="D85" s="109" t="s">
        <v>135</v>
      </c>
      <c r="E85" s="194" t="s">
        <v>135</v>
      </c>
      <c r="F85" s="106" t="s">
        <v>139</v>
      </c>
      <c r="G85" s="110">
        <v>50</v>
      </c>
    </row>
    <row r="86" spans="1:7">
      <c r="A86" s="108">
        <v>3</v>
      </c>
      <c r="B86" s="145">
        <v>45867</v>
      </c>
      <c r="C86" s="109" t="s">
        <v>135</v>
      </c>
      <c r="D86" s="143" t="s">
        <v>278</v>
      </c>
      <c r="E86" s="194" t="s">
        <v>135</v>
      </c>
      <c r="F86" s="106" t="s">
        <v>139</v>
      </c>
      <c r="G86" s="110">
        <v>50</v>
      </c>
    </row>
    <row r="87" spans="1:7">
      <c r="A87" s="108">
        <v>4</v>
      </c>
      <c r="B87" s="145">
        <v>45867</v>
      </c>
      <c r="C87" s="143" t="s">
        <v>278</v>
      </c>
      <c r="D87" s="143" t="s">
        <v>135</v>
      </c>
      <c r="E87" s="194" t="s">
        <v>135</v>
      </c>
      <c r="F87" s="106" t="s">
        <v>139</v>
      </c>
      <c r="G87" s="110">
        <v>50</v>
      </c>
    </row>
    <row r="88" spans="1:7">
      <c r="A88" s="281">
        <v>5</v>
      </c>
      <c r="B88" s="145">
        <v>45868</v>
      </c>
      <c r="C88" s="109" t="s">
        <v>135</v>
      </c>
      <c r="D88" s="143" t="s">
        <v>278</v>
      </c>
      <c r="E88" s="194" t="s">
        <v>135</v>
      </c>
      <c r="F88" s="106" t="s">
        <v>139</v>
      </c>
      <c r="G88" s="280">
        <v>50</v>
      </c>
    </row>
    <row r="89" spans="1:7">
      <c r="A89" s="281">
        <v>6</v>
      </c>
      <c r="B89" s="145">
        <v>45868</v>
      </c>
      <c r="C89" s="143" t="s">
        <v>278</v>
      </c>
      <c r="D89" s="143" t="s">
        <v>135</v>
      </c>
      <c r="E89" s="194" t="s">
        <v>135</v>
      </c>
      <c r="F89" s="106" t="s">
        <v>139</v>
      </c>
      <c r="G89" s="280">
        <v>50</v>
      </c>
    </row>
    <row r="90" spans="1:7">
      <c r="A90" s="398"/>
      <c r="B90" s="399"/>
      <c r="C90" s="399"/>
      <c r="D90" s="399"/>
      <c r="E90" s="399"/>
      <c r="F90" s="400"/>
      <c r="G90" s="100"/>
    </row>
    <row r="91" spans="1:7">
      <c r="A91" s="103"/>
      <c r="C91" s="182"/>
      <c r="D91" s="112"/>
      <c r="E91" s="163"/>
      <c r="F91" s="196" t="s">
        <v>146</v>
      </c>
      <c r="G91" s="115">
        <f>SUM(G84:G89)</f>
        <v>300</v>
      </c>
    </row>
    <row r="92" spans="1:7">
      <c r="A92" s="103"/>
      <c r="C92" s="182"/>
      <c r="D92" s="112"/>
      <c r="E92" s="163"/>
      <c r="G92" s="104"/>
    </row>
    <row r="93" spans="1:7">
      <c r="A93" s="103"/>
      <c r="C93" s="182"/>
      <c r="D93" s="112"/>
      <c r="E93" s="163"/>
      <c r="G93" s="104"/>
    </row>
    <row r="94" spans="1:7">
      <c r="A94" s="103"/>
      <c r="C94" s="182"/>
      <c r="D94" s="112"/>
      <c r="E94" s="163"/>
      <c r="G94" s="104"/>
    </row>
    <row r="95" spans="1:7">
      <c r="A95" s="111"/>
      <c r="B95" s="177"/>
      <c r="C95" s="112"/>
      <c r="D95" s="112"/>
      <c r="E95" s="112"/>
      <c r="F95" s="112"/>
      <c r="G95" s="113"/>
    </row>
    <row r="96" spans="1:7">
      <c r="A96" s="114" t="s">
        <v>78</v>
      </c>
      <c r="B96" s="178"/>
      <c r="C96" s="47"/>
      <c r="D96" s="47" t="s">
        <v>79</v>
      </c>
      <c r="E96" s="47"/>
      <c r="F96" s="47" t="s">
        <v>80</v>
      </c>
      <c r="G96" s="115"/>
    </row>
    <row r="97" spans="1:7" ht="15.75" thickBot="1">
      <c r="A97" s="125" t="s">
        <v>30</v>
      </c>
      <c r="B97" s="189"/>
      <c r="C97" s="126"/>
      <c r="D97" s="126" t="s">
        <v>81</v>
      </c>
      <c r="E97" s="127"/>
      <c r="F97" s="126" t="s">
        <v>82</v>
      </c>
      <c r="G97" s="128"/>
    </row>
    <row r="100" spans="1:7" ht="15.75" thickBot="1"/>
    <row r="101" spans="1:7">
      <c r="A101" s="404" t="s">
        <v>0</v>
      </c>
      <c r="B101" s="405"/>
      <c r="C101" s="405"/>
      <c r="D101" s="405"/>
      <c r="E101" s="405"/>
      <c r="F101" s="405"/>
      <c r="G101" s="406"/>
    </row>
    <row r="102" spans="1:7">
      <c r="A102" s="402" t="s">
        <v>272</v>
      </c>
      <c r="B102" s="387"/>
      <c r="C102" s="387"/>
      <c r="D102" s="387"/>
      <c r="E102" s="387"/>
      <c r="F102" s="387"/>
      <c r="G102" s="403"/>
    </row>
    <row r="103" spans="1:7">
      <c r="A103" s="401" t="s">
        <v>83</v>
      </c>
      <c r="B103" s="389"/>
      <c r="C103" s="121" t="s">
        <v>273</v>
      </c>
      <c r="D103" s="121"/>
      <c r="E103" s="122"/>
      <c r="F103" s="123" t="s">
        <v>84</v>
      </c>
      <c r="G103" s="124" t="s">
        <v>118</v>
      </c>
    </row>
    <row r="104" spans="1:7">
      <c r="A104" s="103"/>
      <c r="G104" s="104"/>
    </row>
    <row r="105" spans="1:7">
      <c r="A105" s="105" t="s">
        <v>77</v>
      </c>
      <c r="B105" s="176" t="s">
        <v>36</v>
      </c>
      <c r="C105" s="106" t="s">
        <v>85</v>
      </c>
      <c r="D105" s="106" t="s">
        <v>86</v>
      </c>
      <c r="E105" s="106" t="s">
        <v>5</v>
      </c>
      <c r="F105" s="106" t="s">
        <v>87</v>
      </c>
      <c r="G105" s="107" t="s">
        <v>56</v>
      </c>
    </row>
    <row r="106" spans="1:7" ht="15.75">
      <c r="A106" s="105">
        <v>1</v>
      </c>
      <c r="B106" s="31">
        <v>45861</v>
      </c>
      <c r="C106" s="143" t="s">
        <v>135</v>
      </c>
      <c r="D106" s="109" t="s">
        <v>143</v>
      </c>
      <c r="E106" s="165" t="s">
        <v>150</v>
      </c>
      <c r="F106" s="106" t="s">
        <v>139</v>
      </c>
      <c r="G106" s="110">
        <v>180</v>
      </c>
    </row>
    <row r="107" spans="1:7" ht="15.75">
      <c r="A107" s="108">
        <v>2</v>
      </c>
      <c r="B107" s="31">
        <v>45861</v>
      </c>
      <c r="C107" s="109" t="s">
        <v>143</v>
      </c>
      <c r="D107" s="212" t="s">
        <v>135</v>
      </c>
      <c r="E107" s="100" t="s">
        <v>150</v>
      </c>
      <c r="F107" s="212" t="s">
        <v>139</v>
      </c>
      <c r="G107" s="212">
        <v>70</v>
      </c>
    </row>
    <row r="108" spans="1:7" ht="15.75">
      <c r="A108" s="108">
        <v>3</v>
      </c>
      <c r="B108" s="31">
        <v>45869</v>
      </c>
      <c r="C108" s="143" t="s">
        <v>135</v>
      </c>
      <c r="D108" s="212" t="s">
        <v>143</v>
      </c>
      <c r="E108" s="100" t="s">
        <v>150</v>
      </c>
      <c r="F108" s="212" t="s">
        <v>139</v>
      </c>
      <c r="G108" s="353">
        <v>50</v>
      </c>
    </row>
    <row r="109" spans="1:7" ht="15.75">
      <c r="A109" s="108">
        <v>4</v>
      </c>
      <c r="B109" s="31">
        <v>45869</v>
      </c>
      <c r="C109" s="109" t="s">
        <v>143</v>
      </c>
      <c r="D109" s="212" t="s">
        <v>135</v>
      </c>
      <c r="E109" s="100" t="s">
        <v>150</v>
      </c>
      <c r="F109" s="212" t="s">
        <v>139</v>
      </c>
      <c r="G109" s="353">
        <v>40</v>
      </c>
    </row>
    <row r="110" spans="1:7">
      <c r="A110" s="108"/>
      <c r="B110" s="145"/>
      <c r="C110" s="109"/>
      <c r="D110" s="109"/>
      <c r="E110" s="109"/>
      <c r="F110" s="109" t="s">
        <v>23</v>
      </c>
      <c r="G110" s="110">
        <f>SUM(G106:G109)</f>
        <v>340</v>
      </c>
    </row>
    <row r="111" spans="1:7">
      <c r="A111" s="103"/>
      <c r="G111" s="104"/>
    </row>
    <row r="112" spans="1:7">
      <c r="A112" s="111"/>
      <c r="B112" s="177"/>
      <c r="C112" s="112"/>
      <c r="D112" s="112"/>
      <c r="E112" s="112"/>
      <c r="F112" s="112"/>
      <c r="G112" s="113"/>
    </row>
    <row r="113" spans="1:7">
      <c r="A113" s="114" t="s">
        <v>78</v>
      </c>
      <c r="B113" s="178"/>
      <c r="C113" s="47"/>
      <c r="D113" s="47" t="s">
        <v>79</v>
      </c>
      <c r="E113" s="47"/>
      <c r="F113" s="47" t="s">
        <v>80</v>
      </c>
      <c r="G113" s="115"/>
    </row>
    <row r="114" spans="1:7" ht="15.75" thickBot="1">
      <c r="A114" s="125" t="s">
        <v>30</v>
      </c>
      <c r="B114" s="189"/>
      <c r="C114" s="126"/>
      <c r="D114" s="126" t="s">
        <v>81</v>
      </c>
      <c r="E114" s="127"/>
      <c r="F114" s="126" t="s">
        <v>82</v>
      </c>
      <c r="G114" s="128"/>
    </row>
  </sheetData>
  <mergeCells count="35">
    <mergeCell ref="A101:G101"/>
    <mergeCell ref="A102:G102"/>
    <mergeCell ref="A103:B103"/>
    <mergeCell ref="I19:M19"/>
    <mergeCell ref="I26:O26"/>
    <mergeCell ref="I27:O27"/>
    <mergeCell ref="I28:J28"/>
    <mergeCell ref="A24:E25"/>
    <mergeCell ref="A32:B32"/>
    <mergeCell ref="A31:G31"/>
    <mergeCell ref="A30:G30"/>
    <mergeCell ref="A1:G1"/>
    <mergeCell ref="A2:G2"/>
    <mergeCell ref="A3:B3"/>
    <mergeCell ref="A16:B16"/>
    <mergeCell ref="A15:G15"/>
    <mergeCell ref="I13:J13"/>
    <mergeCell ref="I1:O1"/>
    <mergeCell ref="I2:O2"/>
    <mergeCell ref="I3:J3"/>
    <mergeCell ref="A14:G14"/>
    <mergeCell ref="I11:O11"/>
    <mergeCell ref="I12:O12"/>
    <mergeCell ref="A44:E44"/>
    <mergeCell ref="A90:F90"/>
    <mergeCell ref="A81:B81"/>
    <mergeCell ref="A80:G80"/>
    <mergeCell ref="A50:G50"/>
    <mergeCell ref="A51:G51"/>
    <mergeCell ref="A52:B52"/>
    <mergeCell ref="A58:E58"/>
    <mergeCell ref="A79:G79"/>
    <mergeCell ref="A66:B66"/>
    <mergeCell ref="A65:G65"/>
    <mergeCell ref="A64:G64"/>
  </mergeCells>
  <phoneticPr fontId="34" type="noConversion"/>
  <pageMargins left="0.7" right="0.7" top="0.75" bottom="0.75" header="0.3" footer="0.3"/>
  <pageSetup scale="3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sqref="A1:L6"/>
    </sheetView>
  </sheetViews>
  <sheetFormatPr defaultRowHeight="15"/>
  <cols>
    <col min="1" max="1" width="12.7109375" customWidth="1"/>
    <col min="4" max="4" width="12.5703125" customWidth="1"/>
    <col min="5" max="5" width="12.28515625" customWidth="1"/>
    <col min="7" max="7" width="20.85546875" customWidth="1"/>
    <col min="8" max="8" width="11.42578125" customWidth="1"/>
  </cols>
  <sheetData>
    <row r="1" spans="1:12">
      <c r="A1" s="391" t="s">
        <v>52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</row>
    <row r="2" spans="1:12">
      <c r="A2" s="25"/>
      <c r="B2" s="26"/>
      <c r="C2" s="26"/>
      <c r="D2" s="26"/>
      <c r="E2" s="27"/>
      <c r="F2" s="27"/>
      <c r="G2" s="392" t="s">
        <v>35</v>
      </c>
      <c r="H2" s="393"/>
      <c r="I2" s="393"/>
      <c r="J2" s="393"/>
      <c r="K2" s="394"/>
      <c r="L2" s="24"/>
    </row>
    <row r="3" spans="1:12" ht="21">
      <c r="A3" s="139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240</v>
      </c>
      <c r="E4" s="30">
        <f t="shared" ref="E4:F4" si="0">SUM(E5:E100)</f>
        <v>0</v>
      </c>
      <c r="F4" s="30">
        <f t="shared" si="0"/>
        <v>1910</v>
      </c>
      <c r="G4" s="30"/>
      <c r="H4" s="30">
        <f>SUM(H5:H100)</f>
        <v>340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2250</v>
      </c>
    </row>
    <row r="5" spans="1:12" ht="15.75">
      <c r="A5" s="31">
        <v>45861</v>
      </c>
      <c r="B5" s="32">
        <v>10129</v>
      </c>
      <c r="C5" s="32" t="s">
        <v>191</v>
      </c>
      <c r="D5" s="33">
        <v>220</v>
      </c>
      <c r="E5" s="33"/>
      <c r="F5" s="33">
        <v>1710</v>
      </c>
      <c r="G5" s="32" t="s">
        <v>145</v>
      </c>
      <c r="H5" s="34">
        <v>250</v>
      </c>
      <c r="I5" s="34"/>
      <c r="J5" s="34"/>
      <c r="K5" s="34"/>
      <c r="L5" s="35"/>
    </row>
    <row r="6" spans="1:12" ht="15.75">
      <c r="A6" s="31">
        <v>45869</v>
      </c>
      <c r="B6" s="32">
        <v>10189</v>
      </c>
      <c r="C6" s="32" t="s">
        <v>191</v>
      </c>
      <c r="D6" s="33">
        <v>20</v>
      </c>
      <c r="E6" s="33"/>
      <c r="F6" s="33">
        <v>200</v>
      </c>
      <c r="G6" s="32" t="s">
        <v>125</v>
      </c>
      <c r="H6" s="34">
        <v>90</v>
      </c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 t="s">
        <v>193</v>
      </c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scale="6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I11" sqref="I11"/>
    </sheetView>
  </sheetViews>
  <sheetFormatPr defaultRowHeight="15"/>
  <cols>
    <col min="1" max="1" width="11" bestFit="1" customWidth="1"/>
    <col min="3" max="3" width="19.28515625" bestFit="1" customWidth="1"/>
    <col min="5" max="5" width="11.140625" customWidth="1"/>
    <col min="6" max="6" width="12.140625" customWidth="1"/>
    <col min="7" max="7" width="24" customWidth="1"/>
    <col min="8" max="8" width="10.28515625" customWidth="1"/>
  </cols>
  <sheetData>
    <row r="1" spans="1:12">
      <c r="A1" s="391" t="s">
        <v>53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</row>
    <row r="2" spans="1:12">
      <c r="A2" s="25"/>
      <c r="B2" s="26"/>
      <c r="C2" s="26"/>
      <c r="D2" s="26"/>
      <c r="E2" s="27"/>
      <c r="F2" s="27"/>
      <c r="G2" s="392" t="s">
        <v>35</v>
      </c>
      <c r="H2" s="393"/>
      <c r="I2" s="393"/>
      <c r="J2" s="393"/>
      <c r="K2" s="394"/>
      <c r="L2" s="24"/>
    </row>
    <row r="3" spans="1:12" ht="21">
      <c r="A3" s="139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2295</v>
      </c>
      <c r="E4" s="30">
        <f>SUM(E5:E101)</f>
        <v>110</v>
      </c>
      <c r="F4" s="30">
        <f>SUM(F5:F101)</f>
        <v>1200</v>
      </c>
      <c r="G4" s="30"/>
      <c r="H4" s="30">
        <f>SUM(H5:H101)</f>
        <v>50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1360</v>
      </c>
    </row>
    <row r="5" spans="1:12" s="247" customFormat="1" ht="26.25" customHeight="1">
      <c r="A5" s="252">
        <v>45862</v>
      </c>
      <c r="B5" s="246">
        <v>10102</v>
      </c>
      <c r="C5" s="246" t="s">
        <v>192</v>
      </c>
      <c r="D5" s="246">
        <v>852</v>
      </c>
      <c r="E5" s="412">
        <v>60</v>
      </c>
      <c r="F5" s="412">
        <v>600</v>
      </c>
      <c r="G5" s="412" t="s">
        <v>237</v>
      </c>
      <c r="H5" s="412">
        <v>50</v>
      </c>
      <c r="I5" s="246"/>
      <c r="J5" s="246"/>
      <c r="K5" s="246"/>
      <c r="L5" s="246"/>
    </row>
    <row r="6" spans="1:12" ht="21" customHeight="1">
      <c r="A6" s="252">
        <v>45862</v>
      </c>
      <c r="B6" s="253">
        <v>10102</v>
      </c>
      <c r="C6" s="246" t="s">
        <v>192</v>
      </c>
      <c r="D6" s="253">
        <v>248</v>
      </c>
      <c r="E6" s="413"/>
      <c r="F6" s="413"/>
      <c r="G6" s="413"/>
      <c r="H6" s="413"/>
      <c r="I6" s="254"/>
      <c r="J6" s="254"/>
      <c r="K6" s="254"/>
      <c r="L6" s="255"/>
    </row>
    <row r="7" spans="1:12">
      <c r="A7" s="252">
        <v>45867</v>
      </c>
      <c r="B7" s="32">
        <v>10147</v>
      </c>
      <c r="C7" s="246" t="s">
        <v>192</v>
      </c>
      <c r="D7" s="33">
        <v>585</v>
      </c>
      <c r="E7" s="414">
        <v>50</v>
      </c>
      <c r="F7" s="414">
        <v>600</v>
      </c>
      <c r="G7" s="414" t="s">
        <v>237</v>
      </c>
      <c r="H7" s="34"/>
      <c r="I7" s="34"/>
      <c r="J7" s="34"/>
      <c r="K7" s="34"/>
      <c r="L7" s="35"/>
    </row>
    <row r="8" spans="1:12">
      <c r="A8" s="252">
        <v>45867</v>
      </c>
      <c r="B8" s="32">
        <v>10145</v>
      </c>
      <c r="C8" s="246" t="s">
        <v>192</v>
      </c>
      <c r="D8" s="33">
        <v>610</v>
      </c>
      <c r="E8" s="415"/>
      <c r="F8" s="415"/>
      <c r="G8" s="415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9">
    <mergeCell ref="A1:L1"/>
    <mergeCell ref="G2:K2"/>
    <mergeCell ref="E5:E6"/>
    <mergeCell ref="F5:F6"/>
    <mergeCell ref="F7:F8"/>
    <mergeCell ref="E7:E8"/>
    <mergeCell ref="G5:G6"/>
    <mergeCell ref="G7:G8"/>
    <mergeCell ref="H5:H6"/>
  </mergeCells>
  <pageMargins left="0.25" right="0.25" top="0.75" bottom="0.75" header="0.3" footer="0.3"/>
  <pageSetup paperSize="9" scale="69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10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416" t="s">
        <v>54</v>
      </c>
      <c r="C1" s="416"/>
      <c r="D1" s="416"/>
      <c r="E1" s="46"/>
    </row>
    <row r="2" spans="1:6">
      <c r="A2" s="45"/>
      <c r="B2" s="416"/>
      <c r="C2" s="416"/>
      <c r="D2" s="416"/>
      <c r="E2" s="46"/>
    </row>
    <row r="3" spans="1:6">
      <c r="A3" s="47"/>
      <c r="B3" s="47"/>
      <c r="C3" s="48" t="s">
        <v>23</v>
      </c>
      <c r="D3" s="48">
        <f>SUM(D5:D37)</f>
        <v>1600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7" customFormat="1">
      <c r="A5" s="256">
        <v>45860</v>
      </c>
      <c r="B5" s="257" t="s">
        <v>189</v>
      </c>
      <c r="C5" s="257" t="s">
        <v>135</v>
      </c>
      <c r="D5" s="257">
        <v>300</v>
      </c>
      <c r="E5" s="250"/>
    </row>
    <row r="6" spans="1:6" ht="32.25" customHeight="1">
      <c r="A6" s="256">
        <v>45860</v>
      </c>
      <c r="B6" s="257" t="s">
        <v>190</v>
      </c>
      <c r="C6" s="257" t="s">
        <v>135</v>
      </c>
      <c r="D6" s="257">
        <v>150</v>
      </c>
      <c r="E6" s="250"/>
    </row>
    <row r="7" spans="1:6">
      <c r="A7" s="256">
        <v>45864</v>
      </c>
      <c r="B7" s="257" t="s">
        <v>153</v>
      </c>
      <c r="C7" s="257" t="s">
        <v>135</v>
      </c>
      <c r="D7" s="257">
        <v>50</v>
      </c>
      <c r="E7" s="258"/>
    </row>
    <row r="8" spans="1:6">
      <c r="A8" s="256">
        <v>45865</v>
      </c>
      <c r="B8" s="249" t="s">
        <v>231</v>
      </c>
      <c r="C8" s="257" t="s">
        <v>135</v>
      </c>
      <c r="D8" s="249">
        <v>500</v>
      </c>
      <c r="E8" s="250"/>
    </row>
    <row r="9" spans="1:6" ht="30">
      <c r="A9" s="256">
        <v>45867</v>
      </c>
      <c r="B9" s="309" t="s">
        <v>238</v>
      </c>
      <c r="C9" s="257" t="s">
        <v>135</v>
      </c>
      <c r="D9" s="212">
        <v>500</v>
      </c>
      <c r="E9" s="54"/>
    </row>
    <row r="10" spans="1:6">
      <c r="A10" s="256">
        <v>45867</v>
      </c>
      <c r="B10" s="100" t="s">
        <v>239</v>
      </c>
      <c r="C10" s="257" t="s">
        <v>135</v>
      </c>
      <c r="D10" s="212">
        <v>100</v>
      </c>
      <c r="E10" s="76"/>
    </row>
    <row r="11" spans="1:6">
      <c r="A11" s="224"/>
      <c r="B11" s="211"/>
      <c r="C11" s="209"/>
      <c r="D11" s="251"/>
      <c r="E11" s="75"/>
    </row>
    <row r="12" spans="1:6">
      <c r="A12" s="224"/>
      <c r="B12" s="201"/>
      <c r="C12" s="202"/>
      <c r="D12" s="203"/>
      <c r="E12" s="54"/>
      <c r="F12" s="73"/>
    </row>
    <row r="13" spans="1:6">
      <c r="A13" s="224"/>
      <c r="B13" s="201"/>
      <c r="C13" s="202"/>
      <c r="D13" s="203"/>
      <c r="E13" s="54"/>
      <c r="F13" s="73"/>
    </row>
    <row r="14" spans="1:6">
      <c r="A14" s="200"/>
      <c r="B14" s="201"/>
      <c r="C14" s="202"/>
      <c r="D14" s="203"/>
      <c r="E14" s="54"/>
      <c r="F14" s="73"/>
    </row>
    <row r="15" spans="1:6">
      <c r="A15" s="208"/>
      <c r="B15" s="209"/>
      <c r="C15" s="209"/>
      <c r="D15" s="210"/>
      <c r="E15" s="76"/>
    </row>
    <row r="16" spans="1:6">
      <c r="A16" s="208"/>
      <c r="B16" s="209"/>
      <c r="C16" s="209"/>
      <c r="D16" s="210"/>
      <c r="E16" s="76"/>
    </row>
    <row r="17" spans="1:5">
      <c r="A17" s="208"/>
      <c r="B17" s="209"/>
      <c r="C17" s="209"/>
      <c r="D17" s="210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Goods Delivery Voucher</vt:lpstr>
      <vt:lpstr>3. B2B-Non Power</vt:lpstr>
      <vt:lpstr>Conveyance Voucher</vt:lpstr>
      <vt:lpstr>4. Goods Sending Expense</vt:lpstr>
      <vt:lpstr>5. Goods Receiving Expense</vt:lpstr>
      <vt:lpstr>6.WH-Depot Maintenance</vt:lpstr>
      <vt:lpstr>8. Printing</vt:lpstr>
      <vt:lpstr>9. Stationary</vt:lpstr>
      <vt:lpstr>7. Utilities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2025-08-03T07:53:21Z</cp:lastPrinted>
  <dcterms:created xsi:type="dcterms:W3CDTF">2023-01-08T05:51:58Z</dcterms:created>
  <dcterms:modified xsi:type="dcterms:W3CDTF">2025-08-03T07:53:52Z</dcterms:modified>
</cp:coreProperties>
</file>