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6-2025 TO 31-6-2025\1-6-2025 TO 10-6-2025\"/>
    </mc:Choice>
  </mc:AlternateContent>
  <xr:revisionPtr revIDLastSave="0" documentId="13_ncr:1_{1A5878E9-CA45-4195-8BAB-B95503E02D7C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20" l="1"/>
  <c r="G97" i="18"/>
  <c r="L21" i="3"/>
  <c r="L19" i="3"/>
  <c r="L20" i="3"/>
  <c r="L12" i="3"/>
  <c r="L13" i="3"/>
  <c r="L14" i="3"/>
  <c r="L15" i="3"/>
  <c r="L16" i="3"/>
  <c r="L17" i="3"/>
  <c r="L18" i="3"/>
  <c r="H4" i="6"/>
  <c r="F4" i="6"/>
  <c r="E4" i="6"/>
  <c r="L6" i="3"/>
  <c r="L7" i="3"/>
  <c r="L8" i="3"/>
  <c r="L9" i="3"/>
  <c r="L11" i="3"/>
  <c r="L10" i="3"/>
  <c r="L5" i="3"/>
  <c r="G78" i="18"/>
  <c r="D3" i="7"/>
  <c r="L6" i="20"/>
  <c r="G65" i="18"/>
  <c r="E6" i="20"/>
  <c r="G11" i="18"/>
  <c r="G38" i="18"/>
  <c r="H4" i="3"/>
  <c r="F4" i="3"/>
  <c r="D4" i="3"/>
  <c r="J4" i="3" l="1"/>
  <c r="L46" i="3"/>
  <c r="L47" i="3"/>
  <c r="L48" i="3"/>
  <c r="L49" i="3"/>
  <c r="L50" i="3"/>
  <c r="L51" i="3"/>
  <c r="L52" i="3"/>
  <c r="L53" i="3"/>
  <c r="L54" i="3"/>
  <c r="G26" i="18"/>
  <c r="G14" i="19"/>
  <c r="E18" i="20"/>
  <c r="J4" i="6"/>
  <c r="D4" i="6"/>
  <c r="A7" i="19"/>
  <c r="A8" i="19" s="1"/>
  <c r="A9" i="19" s="1"/>
  <c r="A10" i="19" s="1"/>
  <c r="A11" i="19" s="1"/>
  <c r="A12" i="19" s="1"/>
  <c r="G52" i="18" l="1"/>
  <c r="O7" i="18" l="1"/>
  <c r="E2" i="10" l="1"/>
  <c r="C13" i="1" s="1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5"/>
  <c r="C8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<sst xmlns="http://schemas.openxmlformats.org/spreadsheetml/2006/main" count="800" uniqueCount="230">
  <si>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</si>
  <si>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</si>
  <si>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</si>
  <si>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</si>
  <si>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</si>
  <si>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</si>
  <si>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</si>
  <si>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</si>
  <si>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</si>
  <si>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</si>
  <si>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</si>
  <si>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</si>
  <si>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</si>
  <si>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</si>
  <si>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</si>
  <si>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</si>
  <si>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</si>
  <si>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</si>
  <si>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</si>
  <si>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</si>
  <si>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</si>
  <si>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</si>
  <si>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</si>
  <si>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</si>
  <si>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</si>
  <si>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</si>
  <si>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</si>
  <si>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</si>
  <si>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</si>
  <si>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</si>
  <si>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</si>
  <si>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</si>
  <si>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</si>
  <si>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</si>
  <si>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</si>
  <si>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</si>
  <si>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</si>
  <si>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</si>
  <si>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</si>
  <si>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</si>
  <si>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</si>
  <si>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</si>
  <si>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</si>
  <si>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</si>
  <si>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</si>
  <si>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</si>
  <si>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</si>
  <si>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</si>
  <si>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</si>
  <si>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</si>
  <si>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</si>
  <si>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</si>
  <si>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</si>
  <si>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</si>
  <si>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</si>
  <si>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</si>
  <si>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</si>
  <si>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</si>
  <si>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</si>
  <si>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</si>
  <si>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</si>
  <si>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</si>
  <si>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</si>
  <si>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</si>
  <si>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</si>
  <si>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</si>
  <si>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</si>
  <si>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</si>
  <si>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</si>
  <si>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</si>
  <si>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</si>
  <si>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</si>
  <si>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</si>
  <si>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</si>
  <si>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</si>
  <si>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</si>
  <si>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</si>
  <si>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</si>
  <si>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</si>
  <si>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</si>
  <si>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</si>
  <si>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</si>
  <si>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</si>
  <si>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</si>
  <si>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</si>
  <si>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</si>
  <si>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</si>
  <si>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</si>
  <si>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</si>
  <si>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</si>
  <si>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</si>
  <si>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</si>
  <si>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</si>
  <si>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</si>
  <si>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</si>
  <si>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</si>
  <si>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</si>
  <si>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</si>
  <si>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</si>
  <si>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</si>
  <si>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</si>
  <si>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</si>
  <si>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</si>
  <si>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</si>
  <si>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</si>
  <si>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</si>
  <si>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</si>
  <si>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</si>
  <si>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</si>
  <si>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</si>
  <si>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</si>
  <si>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</si>
  <si>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</si>
  <si>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</si>
  <si>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</si>
  <si>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</si>
  <si>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</si>
  <si>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</si>
  <si>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</si>
  <si>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</si>
  <si>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</si>
  <si>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</si>
  <si>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</si>
  <si>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</si>
  <si>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</si>
  <si>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</si>
  <si>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</si>
  <si>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</si>
  <si>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</si>
  <si>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</si>
  <si>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</si>
  <si>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</si>
  <si>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</si>
  <si>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</si>
  <si>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</si>
  <si>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</si>
  <si>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</si>
  <si>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</si>
  <si>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</si>
  <si>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</si>
  <si>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</si>
  <si>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</si>
  <si>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</si>
  <si>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</si>
  <si>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</si>
  <si>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</si>
  <si>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</si>
  <si>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</si>
  <si>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</si>
  <si>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</si>
  <si>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</si>
  <si>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</si>
  <si>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</si>
  <si>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</si>
  <si>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</si>
  <si>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</si>
  <si>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</si>
  <si>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</si>
  <si>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</si>
  <si>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</si>
  <si>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</si>
  <si>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</si>
  <si>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</si>
  <si>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</si>
  <si>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b-bariya,meddasadar</t>
  </si>
  <si>
    <t>shoyagazi,cumilla</t>
  </si>
  <si>
    <t>b-bariya,staidiam market</t>
  </si>
  <si>
    <t>5 person food</t>
  </si>
  <si>
    <t>3 person food</t>
  </si>
  <si>
    <t>sabbir,sohel,arif,shah alam</t>
  </si>
  <si>
    <t>ranpur depot</t>
  </si>
  <si>
    <t>mirpur warehouse</t>
  </si>
  <si>
    <t xml:space="preserve">086810	</t>
  </si>
  <si>
    <t xml:space="preserve">086787	</t>
  </si>
  <si>
    <t xml:space="preserve">086772	</t>
  </si>
  <si>
    <t xml:space="preserve">086812	</t>
  </si>
  <si>
    <t xml:space="preserve">086770	</t>
  </si>
  <si>
    <t xml:space="preserve">086907	</t>
  </si>
  <si>
    <t xml:space="preserve">086767	</t>
  </si>
  <si>
    <t xml:space="preserve">M/S MA MOTORS	</t>
  </si>
  <si>
    <t xml:space="preserve">		
M/S MA MOTORS	</t>
  </si>
  <si>
    <t>MS Rimon Enterprise</t>
  </si>
  <si>
    <t xml:space="preserve">M A Enterprise	</t>
  </si>
  <si>
    <t>Makka Madina Motors</t>
  </si>
  <si>
    <t xml:space="preserve">	
Sm Motors	</t>
  </si>
  <si>
    <t>Garda Shield Security Serviece Ltd</t>
  </si>
  <si>
    <t>sohel</t>
  </si>
  <si>
    <t xml:space="preserve">temporary helper </t>
  </si>
  <si>
    <t>cumilla depot</t>
  </si>
  <si>
    <t xml:space="preserve">086694	</t>
  </si>
  <si>
    <t xml:space="preserve">086706	</t>
  </si>
  <si>
    <t xml:space="preserve">086704	</t>
  </si>
  <si>
    <t xml:space="preserve">086786	</t>
  </si>
  <si>
    <t xml:space="preserve">086757	</t>
  </si>
  <si>
    <t xml:space="preserve">086758	</t>
  </si>
  <si>
    <t xml:space="preserve">086954	</t>
  </si>
  <si>
    <t>M/S Fatema Motors</t>
  </si>
  <si>
    <t xml:space="preserve">	
M/s Mozumdar motors</t>
  </si>
  <si>
    <t>M/s Mozumdar motors</t>
  </si>
  <si>
    <t>SOTOTA LUBRICANT</t>
  </si>
  <si>
    <t xml:space="preserve">Jogajog Automobiles	</t>
  </si>
  <si>
    <t xml:space="preserve">	
Jogajog Automobiles	</t>
  </si>
  <si>
    <t>Reliable Automotive Service</t>
  </si>
  <si>
    <t>shah alam&amp; sabbir</t>
  </si>
  <si>
    <t>courier,labour bill</t>
  </si>
  <si>
    <t xml:space="preserve">086978	</t>
  </si>
  <si>
    <t xml:space="preserve">086893	</t>
  </si>
  <si>
    <t xml:space="preserve">Nitol Motors Ltd.	</t>
  </si>
  <si>
    <t>sohel/tanbir</t>
  </si>
  <si>
    <t>shah alam&amp; sabbir/tanbir</t>
  </si>
  <si>
    <t>shah alam &amp; sabbir/tanbir</t>
  </si>
  <si>
    <t>sohel &amp; shah alam</t>
  </si>
  <si>
    <t>MOZUMDER MARKET PODDAR BAZAR BISHO ROAD</t>
  </si>
  <si>
    <t>Araishida, Ashuganj, Brahmanbaria,Satborgo Bus terminal, Bijoynagar</t>
  </si>
  <si>
    <t>Bus station,Raipur,Lakshimpur</t>
  </si>
  <si>
    <t>cantorment</t>
  </si>
  <si>
    <t xml:space="preserve">shah alam </t>
  </si>
  <si>
    <t>polythene</t>
  </si>
  <si>
    <t>Gudam quarter, Feni,	
Yousuf Tower, mohipal, feni,Ashfak plaza, 768 main road, maijdee bazar, Noakhali,	
Jamuya bazar,Kashi Nagar road,bucci,lalmai.</t>
  </si>
  <si>
    <t>Nitol Motors Ltd (PTS-A Mynamoti dappot,cumilla)</t>
  </si>
  <si>
    <t>Goods Sending</t>
  </si>
  <si>
    <t>9774</t>
  </si>
  <si>
    <t>Temporary Day Labor</t>
  </si>
  <si>
    <t>name</t>
  </si>
  <si>
    <t>tanbir</t>
  </si>
  <si>
    <t>petty cash bill,nitol motors document</t>
  </si>
  <si>
    <t>2 person food</t>
  </si>
  <si>
    <t>1.6.2025- 10.6.2025</t>
  </si>
  <si>
    <t>Bill No: Cum/83/June'2025</t>
  </si>
  <si>
    <t>Month:  June-2025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</si>
</sst>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name val="Dasans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u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44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/>
    <xf numFmtId="165" fontId="41" fillId="2" borderId="3" xfId="0" applyNumberFormat="1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3" fillId="2" borderId="3" xfId="0" applyFont="1" applyFill="1" applyBorder="1" applyProtection="1">
      <protection locked="0"/>
    </xf>
    <xf numFmtId="0" fontId="40" fillId="2" borderId="3" xfId="0" applyFont="1" applyFill="1" applyBorder="1" applyAlignment="1">
      <alignment horizontal="center"/>
    </xf>
    <xf numFmtId="0" fontId="44" fillId="2" borderId="3" xfId="0" applyFont="1" applyFill="1" applyBorder="1" applyAlignment="1" applyProtection="1">
      <alignment horizontal="center" wrapText="1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vertical="center"/>
      <protection locked="0"/>
    </xf>
    <xf numFmtId="0" fontId="46" fillId="2" borderId="3" xfId="0" applyFont="1" applyFill="1" applyBorder="1" applyProtection="1">
      <protection locked="0"/>
    </xf>
    <xf numFmtId="0" fontId="45" fillId="2" borderId="3" xfId="0" applyFont="1" applyFill="1" applyBorder="1" applyProtection="1">
      <protection locked="0"/>
    </xf>
    <xf numFmtId="15" fontId="47" fillId="2" borderId="3" xfId="0" applyNumberFormat="1" applyFont="1" applyFill="1" applyBorder="1" applyAlignment="1" applyProtection="1">
      <alignment horizontal="left" wrapText="1"/>
      <protection locked="0"/>
    </xf>
    <xf numFmtId="0" fontId="44" fillId="2" borderId="3" xfId="0" applyFont="1" applyFill="1" applyBorder="1" applyAlignment="1" applyProtection="1">
      <alignment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0" fillId="9" borderId="3" xfId="0" applyFill="1" applyBorder="1"/>
    <xf numFmtId="0" fontId="11" fillId="2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30" fillId="2" borderId="3" xfId="0" applyFont="1" applyFill="1" applyBorder="1" applyAlignment="1" applyProtection="1">
      <alignment vertical="center" wrapText="1"/>
      <protection locked="0"/>
    </xf>
    <xf numFmtId="0" fontId="31" fillId="0" borderId="3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49" fillId="10" borderId="3" xfId="0" applyFont="1" applyFill="1" applyBorder="1" applyAlignment="1">
      <alignment horizontal="center" vertical="center" wrapText="1"/>
    </xf>
    <xf numFmtId="0" fontId="50" fillId="0" borderId="3" xfId="0" applyFont="1" applyBorder="1" applyAlignment="1" applyProtection="1">
      <alignment horizontal="center" vertical="center"/>
      <protection locked="0"/>
    </xf>
    <xf numFmtId="164" fontId="50" fillId="2" borderId="3" xfId="0" applyNumberFormat="1" applyFont="1" applyFill="1" applyBorder="1" applyAlignment="1" applyProtection="1">
      <alignment vertical="center"/>
      <protection locked="0"/>
    </xf>
    <xf numFmtId="0" fontId="50" fillId="0" borderId="3" xfId="0" applyFont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164" fontId="5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3" xfId="0" applyFont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164" fontId="50" fillId="2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165" fontId="51" fillId="9" borderId="13" xfId="0" applyNumberFormat="1" applyFont="1" applyFill="1" applyBorder="1"/>
    <xf numFmtId="0" fontId="51" fillId="9" borderId="3" xfId="0" applyFont="1" applyFill="1" applyBorder="1" applyAlignment="1">
      <alignment horizontal="center"/>
    </xf>
    <xf numFmtId="0" fontId="51" fillId="9" borderId="3" xfId="0" applyFont="1" applyFill="1" applyBorder="1" applyAlignment="1">
      <alignment horizontal="center" wrapText="1"/>
    </xf>
    <xf numFmtId="0" fontId="52" fillId="9" borderId="3" xfId="0" applyFont="1" applyFill="1" applyBorder="1" applyAlignment="1" applyProtection="1">
      <alignment horizontal="center" vertical="center" wrapText="1"/>
      <protection locked="0"/>
    </xf>
    <xf numFmtId="0" fontId="50" fillId="9" borderId="3" xfId="0" applyFont="1" applyFill="1" applyBorder="1" applyAlignment="1" applyProtection="1">
      <alignment horizontal="center" vertical="center"/>
      <protection locked="0"/>
    </xf>
    <xf numFmtId="165" fontId="51" fillId="2" borderId="13" xfId="0" applyNumberFormat="1" applyFont="1" applyFill="1" applyBorder="1"/>
    <xf numFmtId="0" fontId="51" fillId="2" borderId="3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wrapText="1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0" fontId="51" fillId="0" borderId="3" xfId="0" applyFont="1" applyBorder="1" applyAlignment="1">
      <alignment horizontal="center"/>
    </xf>
    <xf numFmtId="0" fontId="51" fillId="0" borderId="3" xfId="0" applyFont="1" applyBorder="1" applyAlignment="1">
      <alignment horizontal="center" wrapText="1"/>
    </xf>
    <xf numFmtId="0" fontId="53" fillId="0" borderId="3" xfId="2" applyFont="1" applyBorder="1" applyAlignment="1">
      <alignment horizontal="center"/>
    </xf>
    <xf numFmtId="165" fontId="51" fillId="9" borderId="3" xfId="0" applyNumberFormat="1" applyFont="1" applyFill="1" applyBorder="1"/>
    <xf numFmtId="0" fontId="53" fillId="9" borderId="13" xfId="2" applyFont="1" applyFill="1" applyBorder="1" applyAlignment="1">
      <alignment horizontal="center"/>
    </xf>
    <xf numFmtId="0" fontId="49" fillId="9" borderId="13" xfId="0" applyFont="1" applyFill="1" applyBorder="1" applyAlignment="1">
      <alignment horizontal="center" vertical="center" wrapText="1"/>
    </xf>
    <xf numFmtId="0" fontId="51" fillId="9" borderId="13" xfId="0" applyFont="1" applyFill="1" applyBorder="1" applyAlignment="1">
      <alignment horizontal="center"/>
    </xf>
    <xf numFmtId="0" fontId="52" fillId="9" borderId="13" xfId="0" applyFont="1" applyFill="1" applyBorder="1" applyAlignment="1" applyProtection="1">
      <alignment horizontal="center" vertical="center" wrapText="1"/>
      <protection locked="0"/>
    </xf>
    <xf numFmtId="0" fontId="51" fillId="9" borderId="3" xfId="0" applyFont="1" applyFill="1" applyBorder="1" applyAlignment="1">
      <alignment vertical="center"/>
    </xf>
    <xf numFmtId="0" fontId="51" fillId="9" borderId="3" xfId="0" applyFont="1" applyFill="1" applyBorder="1"/>
    <xf numFmtId="165" fontId="51" fillId="2" borderId="3" xfId="0" applyNumberFormat="1" applyFont="1" applyFill="1" applyBorder="1"/>
    <xf numFmtId="0" fontId="51" fillId="2" borderId="3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1" fillId="0" borderId="3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2" fillId="2" borderId="13" xfId="0" applyFont="1" applyFill="1" applyBorder="1" applyAlignment="1" applyProtection="1">
      <alignment horizontal="center" vertical="center" wrapText="1"/>
      <protection locked="0"/>
    </xf>
    <xf numFmtId="0" fontId="52" fillId="2" borderId="21" xfId="0" applyFont="1" applyFill="1" applyBorder="1" applyAlignment="1" applyProtection="1">
      <alignment horizontal="center" vertical="center" wrapText="1"/>
      <protection locked="0"/>
    </xf>
    <xf numFmtId="0" fontId="52" fillId="2" borderId="18" xfId="0" applyFont="1" applyFill="1" applyBorder="1" applyAlignment="1" applyProtection="1">
      <alignment horizontal="center" vertical="center" wrapText="1"/>
      <protection locked="0"/>
    </xf>
    <xf numFmtId="0" fontId="50" fillId="2" borderId="13" xfId="0" applyFont="1" applyFill="1" applyBorder="1" applyAlignment="1" applyProtection="1">
      <alignment horizontal="center" vertical="center"/>
      <protection locked="0"/>
    </xf>
    <xf numFmtId="0" fontId="50" fillId="2" borderId="18" xfId="0" applyFont="1" applyFill="1" applyBorder="1" applyAlignment="1" applyProtection="1">
      <alignment horizontal="center" vertical="center"/>
      <protection locked="0"/>
    </xf>
    <xf numFmtId="0" fontId="50" fillId="2" borderId="21" xfId="0" applyFont="1" applyFill="1" applyBorder="1" applyAlignment="1" applyProtection="1">
      <alignment horizontal="center" vertical="center"/>
      <protection locked="0"/>
    </xf>
    <xf numFmtId="0" fontId="5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3" zoomScale="112" zoomScaleNormal="112" zoomScaleSheetLayoutView="112" workbookViewId="0">
      <selection activeCell="D7" sqref="D7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53" t="s">
        <v>0</v>
      </c>
      <c r="B1" s="354"/>
      <c r="C1" s="354"/>
      <c r="D1" s="355"/>
    </row>
    <row r="2" spans="1:4" ht="23.25">
      <c r="A2" s="356" t="s">
        <v>1</v>
      </c>
      <c r="B2" s="357"/>
      <c r="C2" s="140" t="s">
        <v>2</v>
      </c>
      <c r="D2" s="229" t="s">
        <v>227</v>
      </c>
    </row>
    <row r="3" spans="1:4" ht="20.25">
      <c r="A3" s="4" t="s">
        <v>3</v>
      </c>
      <c r="B3" s="7" t="s">
        <v>119</v>
      </c>
      <c r="C3" s="8" t="s">
        <v>229</v>
      </c>
      <c r="D3" s="8" t="s">
        <v>228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19850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2020</v>
      </c>
      <c r="D8" s="231" t="s">
        <v>153</v>
      </c>
    </row>
    <row r="9" spans="1:4" ht="20.25">
      <c r="A9" s="176">
        <v>5</v>
      </c>
      <c r="B9" s="3" t="s">
        <v>11</v>
      </c>
      <c r="C9" s="177">
        <f>'5. Goods Receiving Expense'!L4</f>
        <v>340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1200</v>
      </c>
      <c r="D10" s="231" t="s">
        <v>204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23460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6908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240</v>
      </c>
    </row>
    <row r="27" spans="1:7" ht="20.25">
      <c r="A27" s="233"/>
      <c r="B27" s="234"/>
      <c r="C27" s="176" t="s">
        <v>28</v>
      </c>
      <c r="D27" s="237">
        <f>'5. Goods Receiving Expense'!D4</f>
        <v>241</v>
      </c>
    </row>
    <row r="28" spans="1:7" ht="20.25">
      <c r="A28" s="233"/>
      <c r="B28" s="234"/>
      <c r="C28" s="1" t="s">
        <v>29</v>
      </c>
      <c r="D28" s="238">
        <f>SUM(D23:D27)</f>
        <v>7389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01" t="s">
        <v>58</v>
      </c>
      <c r="C1" s="401"/>
      <c r="D1" s="283"/>
      <c r="E1" s="283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156</v>
      </c>
      <c r="B4" s="53" t="s">
        <v>157</v>
      </c>
      <c r="C4" s="284">
        <v>44957</v>
      </c>
      <c r="D4" s="285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84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84"/>
      <c r="N6" s="285"/>
      <c r="O6" s="55"/>
      <c r="P6" s="55"/>
      <c r="Q6" s="54"/>
    </row>
    <row r="7" spans="1:17">
      <c r="K7" s="56"/>
      <c r="L7" s="57"/>
      <c r="M7" s="284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02" t="s">
        <v>61</v>
      </c>
      <c r="B1" s="403"/>
      <c r="C1" s="403"/>
      <c r="D1" s="404"/>
      <c r="E1" s="404"/>
      <c r="F1" s="40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06" t="s">
        <v>63</v>
      </c>
      <c r="C1" s="407"/>
      <c r="D1" s="407"/>
      <c r="E1" s="407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08" t="s">
        <v>64</v>
      </c>
      <c r="B1" s="408"/>
      <c r="C1" s="408"/>
      <c r="D1" s="408"/>
      <c r="E1" s="40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08" t="s">
        <v>17</v>
      </c>
      <c r="B12" s="408"/>
      <c r="C12" s="408"/>
      <c r="D12" s="408"/>
      <c r="E12" s="40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J13" sqref="J13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09" t="s">
        <v>66</v>
      </c>
      <c r="B1" s="409"/>
      <c r="C1" s="410"/>
      <c r="D1" s="410"/>
      <c r="E1" s="409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11" t="s">
        <v>19</v>
      </c>
      <c r="B1" s="411"/>
      <c r="C1" s="411"/>
      <c r="D1" s="411"/>
      <c r="E1" s="411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12" t="s">
        <v>20</v>
      </c>
      <c r="B1" s="412"/>
      <c r="C1" s="412"/>
      <c r="D1" s="412"/>
      <c r="E1" s="412"/>
    </row>
    <row r="2" spans="1:5">
      <c r="A2" s="196"/>
      <c r="B2" s="97"/>
      <c r="C2" s="193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ht="34.5" customHeight="1">
      <c r="A4" s="72">
        <v>45811</v>
      </c>
      <c r="B4" s="268" t="s">
        <v>125</v>
      </c>
      <c r="C4" s="195" t="s">
        <v>152</v>
      </c>
      <c r="D4" s="76">
        <v>50</v>
      </c>
      <c r="E4" s="23" t="s">
        <v>225</v>
      </c>
    </row>
    <row r="5" spans="1:5">
      <c r="A5" s="72"/>
      <c r="B5" s="268"/>
      <c r="C5" s="195"/>
      <c r="D5" s="76"/>
      <c r="E5" s="95"/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149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11" t="s">
        <v>70</v>
      </c>
      <c r="B1" s="411"/>
      <c r="C1" s="411"/>
      <c r="D1" s="411"/>
      <c r="E1" s="411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18" t="s">
        <v>0</v>
      </c>
      <c r="B1" s="419"/>
      <c r="C1" s="419"/>
      <c r="D1" s="419"/>
      <c r="E1" s="420"/>
      <c r="G1" s="418" t="s">
        <v>0</v>
      </c>
      <c r="H1" s="419"/>
      <c r="I1" s="419"/>
      <c r="J1" s="419"/>
      <c r="K1" s="420"/>
    </row>
    <row r="2" spans="1:11">
      <c r="A2" s="389"/>
      <c r="B2" s="379"/>
      <c r="C2" s="379"/>
      <c r="D2" s="379"/>
      <c r="E2" s="390"/>
      <c r="G2" s="389"/>
      <c r="H2" s="379"/>
      <c r="I2" s="379"/>
      <c r="J2" s="379"/>
      <c r="K2" s="390"/>
    </row>
    <row r="3" spans="1:11" ht="15.75">
      <c r="A3" s="413" t="s">
        <v>76</v>
      </c>
      <c r="B3" s="414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21" t="s">
        <v>23</v>
      </c>
      <c r="H8" s="422"/>
      <c r="I8" s="422"/>
      <c r="J8" s="42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21" t="s">
        <v>23</v>
      </c>
      <c r="B12" s="422"/>
      <c r="C12" s="422"/>
      <c r="D12" s="42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18" t="s">
        <v>0</v>
      </c>
      <c r="H15" s="419"/>
      <c r="I15" s="419"/>
      <c r="J15" s="419"/>
      <c r="K15" s="420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89"/>
      <c r="H16" s="379"/>
      <c r="I16" s="379"/>
      <c r="J16" s="379"/>
      <c r="K16" s="390"/>
    </row>
    <row r="17" spans="1:11" ht="15.75">
      <c r="G17" s="413" t="s">
        <v>76</v>
      </c>
      <c r="H17" s="414"/>
      <c r="I17" s="103"/>
      <c r="J17" s="103"/>
      <c r="K17" s="104"/>
    </row>
    <row r="18" spans="1:11" ht="15.75" thickBot="1">
      <c r="G18" s="105"/>
      <c r="K18" s="106"/>
    </row>
    <row r="19" spans="1:11" ht="21">
      <c r="A19" s="418" t="s">
        <v>0</v>
      </c>
      <c r="B19" s="419"/>
      <c r="C19" s="419"/>
      <c r="D19" s="419"/>
      <c r="E19" s="42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89"/>
      <c r="B20" s="379"/>
      <c r="C20" s="379"/>
      <c r="D20" s="379"/>
      <c r="E20" s="390"/>
      <c r="G20" s="110">
        <v>1</v>
      </c>
      <c r="H20" s="111"/>
      <c r="I20" s="111"/>
      <c r="J20" s="111"/>
      <c r="K20" s="112"/>
    </row>
    <row r="21" spans="1:11" ht="15.75">
      <c r="A21" s="413" t="s">
        <v>76</v>
      </c>
      <c r="B21" s="41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15" t="s">
        <v>23</v>
      </c>
      <c r="H26" s="416"/>
      <c r="I26" s="416"/>
      <c r="J26" s="417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15" t="s">
        <v>23</v>
      </c>
      <c r="B30" s="416"/>
      <c r="C30" s="416"/>
      <c r="D30" s="41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58" t="s">
        <v>34</v>
      </c>
      <c r="D1" s="359"/>
      <c r="E1" s="36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61" t="s">
        <v>35</v>
      </c>
      <c r="I2" s="361"/>
      <c r="J2" s="361"/>
      <c r="K2" s="361"/>
      <c r="L2" s="36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6"/>
  <sheetViews>
    <sheetView zoomScaleNormal="100" workbookViewId="0">
      <selection activeCell="F11" sqref="F10:F11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8" t="s">
        <v>0</v>
      </c>
      <c r="B1" s="378"/>
      <c r="C1" s="378"/>
      <c r="D1" s="378"/>
      <c r="E1" s="378"/>
      <c r="F1" s="378"/>
      <c r="H1" s="378" t="s">
        <v>0</v>
      </c>
      <c r="I1" s="378"/>
      <c r="J1" s="378"/>
      <c r="K1" s="378"/>
      <c r="L1" s="378"/>
      <c r="M1" s="378"/>
    </row>
    <row r="2" spans="1:13" ht="18.75">
      <c r="A2" s="424"/>
      <c r="B2" s="424"/>
      <c r="C2" s="425" t="s">
        <v>89</v>
      </c>
      <c r="D2" s="425"/>
      <c r="E2" s="425"/>
      <c r="F2" s="139"/>
      <c r="H2" s="424"/>
      <c r="I2" s="424"/>
      <c r="J2" s="425" t="s">
        <v>123</v>
      </c>
      <c r="K2" s="425"/>
      <c r="L2" s="425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202">
        <v>45841</v>
      </c>
      <c r="C4" s="188" t="s">
        <v>221</v>
      </c>
      <c r="D4" s="108" t="s">
        <v>135</v>
      </c>
      <c r="E4" s="108">
        <v>20</v>
      </c>
      <c r="F4" s="108"/>
      <c r="H4" s="135">
        <v>1</v>
      </c>
      <c r="I4" s="202">
        <v>45809</v>
      </c>
      <c r="J4" s="188" t="s">
        <v>136</v>
      </c>
      <c r="K4" s="108" t="s">
        <v>135</v>
      </c>
      <c r="L4" s="108">
        <v>200</v>
      </c>
      <c r="M4" s="108" t="s">
        <v>168</v>
      </c>
    </row>
    <row r="5" spans="1:13" ht="18.75">
      <c r="A5" s="350"/>
      <c r="B5" s="351"/>
      <c r="C5" s="352"/>
      <c r="D5" s="288"/>
      <c r="E5" s="288"/>
      <c r="F5" s="108"/>
      <c r="H5" s="135">
        <v>1</v>
      </c>
      <c r="I5" s="202">
        <v>45811</v>
      </c>
      <c r="J5" s="188" t="s">
        <v>136</v>
      </c>
      <c r="K5" s="108" t="s">
        <v>135</v>
      </c>
      <c r="L5" s="108">
        <v>100</v>
      </c>
      <c r="M5" s="108" t="s">
        <v>226</v>
      </c>
    </row>
    <row r="6" spans="1:13">
      <c r="A6" s="124"/>
      <c r="B6" s="187"/>
      <c r="C6" s="189"/>
      <c r="D6" s="288" t="s">
        <v>23</v>
      </c>
      <c r="E6" s="289">
        <f>SUM(E4:E4)</f>
        <v>20</v>
      </c>
      <c r="F6" s="108"/>
      <c r="H6" s="124"/>
      <c r="I6" s="187"/>
      <c r="J6" s="189"/>
      <c r="K6" s="288" t="s">
        <v>23</v>
      </c>
      <c r="L6" s="48">
        <f>SUM(L4:L4)</f>
        <v>200</v>
      </c>
      <c r="M6" s="108"/>
    </row>
    <row r="7" spans="1:13">
      <c r="I7" s="143"/>
      <c r="J7" s="151"/>
      <c r="L7" s="186"/>
    </row>
    <row r="8" spans="1:13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>
      <c r="I11" s="143"/>
      <c r="J11" s="151"/>
      <c r="L11" s="186"/>
    </row>
    <row r="12" spans="1:13" ht="28.5">
      <c r="A12" s="426"/>
      <c r="B12" s="426"/>
      <c r="C12" s="426"/>
      <c r="D12" s="426"/>
      <c r="E12" s="426"/>
      <c r="F12" s="426"/>
      <c r="G12" s="108"/>
      <c r="H12" s="429" t="s">
        <v>0</v>
      </c>
      <c r="I12" s="429"/>
      <c r="J12" s="429"/>
      <c r="K12" s="429"/>
      <c r="L12" s="429"/>
    </row>
    <row r="13" spans="1:13" ht="21">
      <c r="A13" s="378" t="s">
        <v>0</v>
      </c>
      <c r="B13" s="378"/>
      <c r="C13" s="378"/>
      <c r="D13" s="378"/>
      <c r="E13" s="378"/>
      <c r="F13" s="378"/>
      <c r="J13" t="s">
        <v>70</v>
      </c>
    </row>
    <row r="14" spans="1:13" ht="18.75">
      <c r="A14" s="424"/>
      <c r="B14" s="424"/>
      <c r="C14" s="425" t="s">
        <v>123</v>
      </c>
      <c r="D14" s="425"/>
      <c r="E14" s="425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98" t="s">
        <v>36</v>
      </c>
      <c r="I15" s="400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2">
        <v>45327</v>
      </c>
      <c r="C16" s="188" t="s">
        <v>151</v>
      </c>
      <c r="D16" s="108" t="s">
        <v>135</v>
      </c>
      <c r="E16" s="108">
        <v>200</v>
      </c>
      <c r="F16" s="108" t="s">
        <v>167</v>
      </c>
      <c r="H16" s="427"/>
      <c r="I16" s="428"/>
      <c r="J16" s="102"/>
      <c r="K16" s="102"/>
      <c r="L16" s="102"/>
    </row>
    <row r="17" spans="1:13">
      <c r="B17"/>
      <c r="C17"/>
      <c r="E17"/>
      <c r="L17" s="102"/>
    </row>
    <row r="18" spans="1:13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3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3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3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3">
      <c r="H23" s="138" t="s">
        <v>30</v>
      </c>
      <c r="I23" s="179"/>
      <c r="J23" s="114" t="s">
        <v>81</v>
      </c>
      <c r="L23" s="114" t="s">
        <v>82</v>
      </c>
    </row>
    <row r="27" spans="1:13" ht="21">
      <c r="H27" s="378" t="s">
        <v>0</v>
      </c>
      <c r="I27" s="378"/>
      <c r="J27" s="378"/>
      <c r="K27" s="378"/>
      <c r="L27" s="378"/>
      <c r="M27" s="378"/>
    </row>
    <row r="28" spans="1:13" ht="18.75">
      <c r="H28" s="424"/>
      <c r="I28" s="424"/>
      <c r="J28" s="425" t="s">
        <v>222</v>
      </c>
      <c r="K28" s="425"/>
      <c r="L28" s="425"/>
      <c r="M28" s="139"/>
    </row>
    <row r="29" spans="1:13">
      <c r="H29" s="108" t="s">
        <v>77</v>
      </c>
      <c r="I29" s="178" t="s">
        <v>36</v>
      </c>
      <c r="J29" s="85" t="s">
        <v>223</v>
      </c>
      <c r="K29" s="108" t="s">
        <v>5</v>
      </c>
      <c r="L29" s="108" t="s">
        <v>56</v>
      </c>
      <c r="M29" s="108" t="s">
        <v>124</v>
      </c>
    </row>
    <row r="30" spans="1:13" ht="18.75">
      <c r="H30" s="135">
        <v>1</v>
      </c>
      <c r="I30" s="202">
        <v>45839</v>
      </c>
      <c r="J30" s="188" t="s">
        <v>224</v>
      </c>
      <c r="K30" s="108" t="s">
        <v>135</v>
      </c>
      <c r="L30" s="108">
        <v>300</v>
      </c>
      <c r="M30" s="108"/>
    </row>
    <row r="31" spans="1:13" ht="18.75">
      <c r="H31" s="135">
        <v>1</v>
      </c>
      <c r="I31" s="202">
        <v>45841</v>
      </c>
      <c r="J31" s="188" t="s">
        <v>224</v>
      </c>
      <c r="K31" s="108" t="s">
        <v>135</v>
      </c>
      <c r="L31" s="108">
        <v>300</v>
      </c>
      <c r="M31" s="108"/>
    </row>
    <row r="32" spans="1:13">
      <c r="H32" s="124"/>
      <c r="I32" s="187"/>
      <c r="J32" s="189"/>
      <c r="K32" s="288" t="s">
        <v>23</v>
      </c>
      <c r="L32" s="48">
        <f>SUM(L30:L31)</f>
        <v>600</v>
      </c>
      <c r="M32" s="108"/>
    </row>
    <row r="33" spans="8:13">
      <c r="I33" s="143"/>
      <c r="J33" s="151"/>
      <c r="L33" s="186"/>
    </row>
    <row r="34" spans="8:13">
      <c r="H34" s="114"/>
      <c r="I34" s="179" t="s">
        <v>128</v>
      </c>
      <c r="J34" s="190"/>
      <c r="K34" s="114"/>
      <c r="L34" s="185"/>
      <c r="M34" s="114"/>
    </row>
    <row r="35" spans="8:13">
      <c r="H35" s="137" t="s">
        <v>78</v>
      </c>
      <c r="I35" s="180"/>
      <c r="J35" s="191"/>
      <c r="K35" s="47" t="s">
        <v>79</v>
      </c>
      <c r="L35" s="186"/>
      <c r="M35" s="47" t="s">
        <v>80</v>
      </c>
    </row>
    <row r="36" spans="8:13">
      <c r="H36" s="138" t="s">
        <v>30</v>
      </c>
      <c r="I36" s="179"/>
      <c r="J36" s="190"/>
      <c r="K36" s="114" t="s">
        <v>81</v>
      </c>
      <c r="L36" s="186"/>
      <c r="M36" s="114" t="s">
        <v>82</v>
      </c>
    </row>
  </sheetData>
  <mergeCells count="16">
    <mergeCell ref="H27:M27"/>
    <mergeCell ref="H28:I28"/>
    <mergeCell ref="J28:L28"/>
    <mergeCell ref="A12:F12"/>
    <mergeCell ref="H16:I16"/>
    <mergeCell ref="H15:I15"/>
    <mergeCell ref="H12:L12"/>
    <mergeCell ref="A13:F13"/>
    <mergeCell ref="A14:B14"/>
    <mergeCell ref="C14:E14"/>
    <mergeCell ref="A1:F1"/>
    <mergeCell ref="A2:B2"/>
    <mergeCell ref="C2:E2"/>
    <mergeCell ref="H1:M1"/>
    <mergeCell ref="H2:I2"/>
    <mergeCell ref="J2:L2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40" t="s">
        <v>91</v>
      </c>
      <c r="B1" s="441"/>
      <c r="C1" s="441"/>
      <c r="D1" s="442"/>
      <c r="F1" s="432" t="s">
        <v>106</v>
      </c>
      <c r="G1" s="433"/>
      <c r="H1" s="433"/>
      <c r="I1" s="434"/>
    </row>
    <row r="2" spans="1:9" ht="18.75">
      <c r="A2" s="443" t="s">
        <v>92</v>
      </c>
      <c r="B2" s="436"/>
      <c r="C2" s="436"/>
      <c r="D2" s="444"/>
      <c r="F2" s="435" t="s">
        <v>92</v>
      </c>
      <c r="G2" s="436"/>
      <c r="H2" s="436"/>
      <c r="I2" s="437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38" t="s">
        <v>23</v>
      </c>
      <c r="G12" s="439"/>
      <c r="H12" s="439"/>
      <c r="I12" s="112"/>
    </row>
    <row r="13" spans="1:9" ht="21">
      <c r="A13" s="445" t="s">
        <v>23</v>
      </c>
      <c r="B13" s="439"/>
      <c r="C13" s="43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32" t="s">
        <v>91</v>
      </c>
      <c r="B23" s="433"/>
      <c r="C23" s="433"/>
      <c r="D23" s="434"/>
      <c r="F23" s="162"/>
      <c r="G23" s="129"/>
      <c r="H23" s="129"/>
      <c r="I23" s="130"/>
    </row>
    <row r="24" spans="1:9" ht="18.75">
      <c r="A24" s="435" t="s">
        <v>92</v>
      </c>
      <c r="B24" s="436"/>
      <c r="C24" s="436"/>
      <c r="D24" s="437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38" t="s">
        <v>23</v>
      </c>
      <c r="B34" s="439"/>
      <c r="C34" s="439"/>
      <c r="D34" s="112">
        <f>SUM(D27:D33)</f>
        <v>200</v>
      </c>
    </row>
    <row r="35" spans="1:4">
      <c r="A35" s="156"/>
      <c r="B35" s="143"/>
      <c r="D35" s="106"/>
    </row>
    <row r="36" spans="1:4">
      <c r="A36" s="430"/>
      <c r="B36" s="381"/>
      <c r="C36" s="381"/>
      <c r="D36" s="431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32" t="s">
        <v>109</v>
      </c>
      <c r="B1" s="433"/>
      <c r="C1" s="433"/>
      <c r="D1" s="433"/>
      <c r="E1" s="433"/>
      <c r="F1" s="434"/>
      <c r="H1" s="432" t="s">
        <v>113</v>
      </c>
      <c r="I1" s="433"/>
      <c r="J1" s="433"/>
      <c r="K1" s="433"/>
      <c r="L1" s="433"/>
      <c r="M1" s="434"/>
    </row>
    <row r="2" spans="1:13" ht="18.75">
      <c r="A2" s="435" t="s">
        <v>92</v>
      </c>
      <c r="B2" s="436"/>
      <c r="C2" s="436"/>
      <c r="D2" s="436"/>
      <c r="E2" s="436"/>
      <c r="F2" s="437"/>
      <c r="H2" s="435" t="s">
        <v>92</v>
      </c>
      <c r="I2" s="436"/>
      <c r="J2" s="436"/>
      <c r="K2" s="436"/>
      <c r="L2" s="436"/>
      <c r="M2" s="43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38" t="s">
        <v>23</v>
      </c>
      <c r="I7" s="439"/>
      <c r="J7" s="439"/>
      <c r="K7" s="439"/>
      <c r="L7" s="44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38" t="s">
        <v>23</v>
      </c>
      <c r="B9" s="439"/>
      <c r="C9" s="439"/>
      <c r="D9" s="439"/>
      <c r="E9" s="44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K9" sqref="K9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73" t="s">
        <v>8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</row>
    <row r="2" spans="1:12" s="124" customFormat="1" ht="20.25">
      <c r="A2" s="320"/>
      <c r="B2" s="319"/>
      <c r="C2" s="321"/>
      <c r="D2" s="321"/>
      <c r="E2" s="321"/>
      <c r="F2" s="321"/>
      <c r="G2" s="373" t="s">
        <v>35</v>
      </c>
      <c r="H2" s="373"/>
      <c r="I2" s="373"/>
      <c r="J2" s="373"/>
      <c r="K2" s="373"/>
      <c r="L2" s="322"/>
    </row>
    <row r="3" spans="1:12" s="124" customFormat="1" ht="40.5" customHeight="1">
      <c r="A3" s="323" t="s">
        <v>36</v>
      </c>
      <c r="B3" s="324" t="s">
        <v>37</v>
      </c>
      <c r="C3" s="324" t="s">
        <v>38</v>
      </c>
      <c r="D3" s="324" t="s">
        <v>39</v>
      </c>
      <c r="E3" s="324" t="s">
        <v>48</v>
      </c>
      <c r="F3" s="324" t="s">
        <v>49</v>
      </c>
      <c r="G3" s="324" t="s">
        <v>116</v>
      </c>
      <c r="H3" s="324" t="s">
        <v>50</v>
      </c>
      <c r="I3" s="324" t="s">
        <v>45</v>
      </c>
      <c r="J3" s="324" t="s">
        <v>46</v>
      </c>
      <c r="K3" s="324" t="s">
        <v>47</v>
      </c>
      <c r="L3" s="325" t="s">
        <v>23</v>
      </c>
    </row>
    <row r="4" spans="1:12" s="124" customFormat="1" ht="40.5" customHeight="1">
      <c r="A4" s="326"/>
      <c r="B4" s="327"/>
      <c r="C4" s="327"/>
      <c r="D4" s="327">
        <f>SUM(D5:D99)</f>
        <v>6908</v>
      </c>
      <c r="E4" s="327">
        <f>SUM(E5:E11)</f>
        <v>0</v>
      </c>
      <c r="F4" s="327">
        <f>SUM(F5:F99)</f>
        <v>19480</v>
      </c>
      <c r="G4" s="327"/>
      <c r="H4" s="327">
        <f>SUM(H5:H99)</f>
        <v>70</v>
      </c>
      <c r="I4" s="327">
        <f>SUM(I5:I11)</f>
        <v>0</v>
      </c>
      <c r="J4" s="327">
        <f>SUM(J5:J112)</f>
        <v>300</v>
      </c>
      <c r="K4" s="327">
        <f>SUM(K5:K11)</f>
        <v>0</v>
      </c>
      <c r="L4" s="328">
        <f>SUM(E4,F4,H4,I4,J4,)</f>
        <v>19850</v>
      </c>
    </row>
    <row r="5" spans="1:12" s="310" customFormat="1" ht="40.5" customHeight="1">
      <c r="A5" s="329">
        <v>45809</v>
      </c>
      <c r="B5" s="330" t="s">
        <v>172</v>
      </c>
      <c r="C5" s="331" t="s">
        <v>179</v>
      </c>
      <c r="D5" s="330">
        <v>74</v>
      </c>
      <c r="E5" s="332"/>
      <c r="F5" s="367">
        <v>250</v>
      </c>
      <c r="G5" s="367" t="s">
        <v>216</v>
      </c>
      <c r="H5" s="370">
        <v>20</v>
      </c>
      <c r="I5" s="333"/>
      <c r="J5" s="333"/>
      <c r="K5" s="333"/>
      <c r="L5" s="332">
        <f>SUM(F5:H5)</f>
        <v>270</v>
      </c>
    </row>
    <row r="6" spans="1:12" s="198" customFormat="1" ht="40.5" customHeight="1">
      <c r="A6" s="334">
        <v>45809</v>
      </c>
      <c r="B6" s="335" t="s">
        <v>173</v>
      </c>
      <c r="C6" s="336" t="s">
        <v>180</v>
      </c>
      <c r="D6" s="335">
        <v>210</v>
      </c>
      <c r="E6" s="337"/>
      <c r="F6" s="369"/>
      <c r="G6" s="369"/>
      <c r="H6" s="371"/>
      <c r="I6" s="322"/>
      <c r="J6" s="322"/>
      <c r="K6" s="322"/>
      <c r="L6" s="337">
        <f t="shared" ref="L6:L21" si="0">SUM(F6:H6)</f>
        <v>0</v>
      </c>
    </row>
    <row r="7" spans="1:12" s="310" customFormat="1" ht="40.5" customHeight="1">
      <c r="A7" s="334">
        <v>45809</v>
      </c>
      <c r="B7" s="330" t="s">
        <v>174</v>
      </c>
      <c r="C7" s="331" t="s">
        <v>181</v>
      </c>
      <c r="D7" s="330">
        <v>2085</v>
      </c>
      <c r="E7" s="332"/>
      <c r="F7" s="367">
        <v>6700</v>
      </c>
      <c r="G7" s="367" t="s">
        <v>210</v>
      </c>
      <c r="H7" s="370"/>
      <c r="I7" s="333"/>
      <c r="J7" s="370">
        <v>200</v>
      </c>
      <c r="K7" s="333"/>
      <c r="L7" s="332">
        <f t="shared" si="0"/>
        <v>6700</v>
      </c>
    </row>
    <row r="8" spans="1:12" s="198" customFormat="1" ht="40.5" customHeight="1">
      <c r="A8" s="334">
        <v>45809</v>
      </c>
      <c r="B8" s="338" t="s">
        <v>175</v>
      </c>
      <c r="C8" s="339" t="s">
        <v>182</v>
      </c>
      <c r="D8" s="338">
        <v>160</v>
      </c>
      <c r="E8" s="337"/>
      <c r="F8" s="368"/>
      <c r="G8" s="368"/>
      <c r="H8" s="372"/>
      <c r="I8" s="322"/>
      <c r="J8" s="371"/>
      <c r="K8" s="322"/>
      <c r="L8" s="337">
        <f t="shared" si="0"/>
        <v>0</v>
      </c>
    </row>
    <row r="9" spans="1:12" s="198" customFormat="1" ht="40.5" customHeight="1">
      <c r="A9" s="334">
        <v>45809</v>
      </c>
      <c r="B9" s="335" t="s">
        <v>176</v>
      </c>
      <c r="C9" s="336" t="s">
        <v>183</v>
      </c>
      <c r="D9" s="335">
        <v>60</v>
      </c>
      <c r="E9" s="337"/>
      <c r="F9" s="369"/>
      <c r="G9" s="369"/>
      <c r="H9" s="371"/>
      <c r="I9" s="322"/>
      <c r="J9" s="322"/>
      <c r="K9" s="322"/>
      <c r="L9" s="337">
        <f t="shared" si="0"/>
        <v>0</v>
      </c>
    </row>
    <row r="10" spans="1:12" s="198" customFormat="1" ht="61.5" customHeight="1">
      <c r="A10" s="334">
        <v>45809</v>
      </c>
      <c r="B10" s="340" t="s">
        <v>178</v>
      </c>
      <c r="C10" s="318" t="s">
        <v>185</v>
      </c>
      <c r="D10" s="338">
        <v>23</v>
      </c>
      <c r="E10" s="337"/>
      <c r="F10" s="337"/>
      <c r="G10" s="337" t="s">
        <v>125</v>
      </c>
      <c r="H10" s="322"/>
      <c r="I10" s="322"/>
      <c r="J10" s="322"/>
      <c r="K10" s="322"/>
      <c r="L10" s="337">
        <f>SUM(F10:H10)</f>
        <v>0</v>
      </c>
    </row>
    <row r="11" spans="1:12" s="310" customFormat="1" ht="40.5" customHeight="1">
      <c r="A11" s="341">
        <v>45810</v>
      </c>
      <c r="B11" s="330" t="s">
        <v>177</v>
      </c>
      <c r="C11" s="331" t="s">
        <v>184</v>
      </c>
      <c r="D11" s="330">
        <v>13</v>
      </c>
      <c r="E11" s="332"/>
      <c r="F11" s="332">
        <v>30</v>
      </c>
      <c r="G11" s="332" t="s">
        <v>186</v>
      </c>
      <c r="H11" s="333">
        <v>30</v>
      </c>
      <c r="I11" s="333"/>
      <c r="J11" s="333"/>
      <c r="K11" s="333"/>
      <c r="L11" s="332">
        <f t="shared" si="0"/>
        <v>60</v>
      </c>
    </row>
    <row r="12" spans="1:12" s="310" customFormat="1" ht="40.5" customHeight="1">
      <c r="A12" s="341">
        <v>45810</v>
      </c>
      <c r="B12" s="342">
        <v>86773</v>
      </c>
      <c r="C12" s="343" t="s">
        <v>202</v>
      </c>
      <c r="D12" s="344">
        <v>1995</v>
      </c>
      <c r="E12" s="332"/>
      <c r="F12" s="332">
        <v>5800</v>
      </c>
      <c r="G12" s="345" t="s">
        <v>203</v>
      </c>
      <c r="H12" s="333"/>
      <c r="I12" s="333"/>
      <c r="J12" s="333"/>
      <c r="K12" s="333"/>
      <c r="L12" s="332">
        <f t="shared" si="0"/>
        <v>5800</v>
      </c>
    </row>
    <row r="13" spans="1:12" s="310" customFormat="1" ht="40.5" customHeight="1">
      <c r="A13" s="341">
        <v>45811</v>
      </c>
      <c r="B13" s="330" t="s">
        <v>189</v>
      </c>
      <c r="C13" s="331" t="s">
        <v>196</v>
      </c>
      <c r="D13" s="330">
        <v>36</v>
      </c>
      <c r="E13" s="346"/>
      <c r="F13" s="363">
        <v>6200</v>
      </c>
      <c r="G13" s="362" t="s">
        <v>209</v>
      </c>
      <c r="H13" s="364"/>
      <c r="I13" s="347"/>
      <c r="J13" s="364">
        <v>100</v>
      </c>
      <c r="K13" s="347"/>
      <c r="L13" s="332">
        <f t="shared" si="0"/>
        <v>6200</v>
      </c>
    </row>
    <row r="14" spans="1:12" s="198" customFormat="1" ht="40.5" customHeight="1">
      <c r="A14" s="348">
        <v>45811</v>
      </c>
      <c r="B14" s="335" t="s">
        <v>190</v>
      </c>
      <c r="C14" s="336" t="s">
        <v>197</v>
      </c>
      <c r="D14" s="335">
        <v>1095</v>
      </c>
      <c r="E14" s="337"/>
      <c r="F14" s="363"/>
      <c r="G14" s="362"/>
      <c r="H14" s="365"/>
      <c r="I14" s="322"/>
      <c r="J14" s="365"/>
      <c r="K14" s="322"/>
      <c r="L14" s="332">
        <f t="shared" si="0"/>
        <v>0</v>
      </c>
    </row>
    <row r="15" spans="1:12" s="198" customFormat="1" ht="40.5" customHeight="1">
      <c r="A15" s="348">
        <v>45811</v>
      </c>
      <c r="B15" s="338" t="s">
        <v>191</v>
      </c>
      <c r="C15" s="339" t="s">
        <v>198</v>
      </c>
      <c r="D15" s="338">
        <v>304</v>
      </c>
      <c r="E15" s="337"/>
      <c r="F15" s="363"/>
      <c r="G15" s="362"/>
      <c r="H15" s="365"/>
      <c r="I15" s="322"/>
      <c r="J15" s="365"/>
      <c r="K15" s="322"/>
      <c r="L15" s="332">
        <f t="shared" si="0"/>
        <v>0</v>
      </c>
    </row>
    <row r="16" spans="1:12" s="198" customFormat="1" ht="40.5" customHeight="1">
      <c r="A16" s="348">
        <v>45811</v>
      </c>
      <c r="B16" s="338" t="s">
        <v>192</v>
      </c>
      <c r="C16" s="339" t="s">
        <v>199</v>
      </c>
      <c r="D16" s="338">
        <v>210</v>
      </c>
      <c r="E16" s="337"/>
      <c r="F16" s="363"/>
      <c r="G16" s="362"/>
      <c r="H16" s="365"/>
      <c r="I16" s="322"/>
      <c r="J16" s="365"/>
      <c r="K16" s="322"/>
      <c r="L16" s="332">
        <f t="shared" si="0"/>
        <v>0</v>
      </c>
    </row>
    <row r="17" spans="1:12" s="198" customFormat="1" ht="40.5" customHeight="1">
      <c r="A17" s="348">
        <v>45811</v>
      </c>
      <c r="B17" s="335" t="s">
        <v>193</v>
      </c>
      <c r="C17" s="336" t="s">
        <v>200</v>
      </c>
      <c r="D17" s="335">
        <v>32</v>
      </c>
      <c r="E17" s="337"/>
      <c r="F17" s="363"/>
      <c r="G17" s="362"/>
      <c r="H17" s="365"/>
      <c r="I17" s="322"/>
      <c r="J17" s="365"/>
      <c r="K17" s="322"/>
      <c r="L17" s="332">
        <f t="shared" si="0"/>
        <v>0</v>
      </c>
    </row>
    <row r="18" spans="1:12" s="198" customFormat="1" ht="40.5" customHeight="1">
      <c r="A18" s="348">
        <v>45811</v>
      </c>
      <c r="B18" s="338" t="s">
        <v>194</v>
      </c>
      <c r="C18" s="339" t="s">
        <v>201</v>
      </c>
      <c r="D18" s="338">
        <v>43</v>
      </c>
      <c r="E18" s="337"/>
      <c r="F18" s="363"/>
      <c r="G18" s="362"/>
      <c r="H18" s="365"/>
      <c r="I18" s="322"/>
      <c r="J18" s="365"/>
      <c r="K18" s="322"/>
      <c r="L18" s="332">
        <f t="shared" si="0"/>
        <v>0</v>
      </c>
    </row>
    <row r="19" spans="1:12" s="198" customFormat="1" ht="57" customHeight="1">
      <c r="A19" s="348">
        <v>45811</v>
      </c>
      <c r="B19" s="340" t="s">
        <v>195</v>
      </c>
      <c r="C19" s="318" t="s">
        <v>201</v>
      </c>
      <c r="D19" s="338">
        <v>145</v>
      </c>
      <c r="E19" s="337"/>
      <c r="F19" s="363"/>
      <c r="G19" s="362"/>
      <c r="H19" s="366"/>
      <c r="I19" s="322"/>
      <c r="J19" s="366"/>
      <c r="K19" s="322"/>
      <c r="L19" s="332">
        <f t="shared" si="0"/>
        <v>0</v>
      </c>
    </row>
    <row r="20" spans="1:12" s="198" customFormat="1" ht="40.5" customHeight="1">
      <c r="A20" s="348">
        <v>45811</v>
      </c>
      <c r="B20" s="335" t="s">
        <v>205</v>
      </c>
      <c r="C20" s="336" t="s">
        <v>179</v>
      </c>
      <c r="D20" s="349">
        <v>29</v>
      </c>
      <c r="E20" s="337"/>
      <c r="F20" s="337">
        <v>50</v>
      </c>
      <c r="G20" s="337" t="s">
        <v>186</v>
      </c>
      <c r="H20" s="322">
        <v>20</v>
      </c>
      <c r="I20" s="322"/>
      <c r="J20" s="322"/>
      <c r="K20" s="322"/>
      <c r="L20" s="332">
        <f t="shared" si="0"/>
        <v>70</v>
      </c>
    </row>
    <row r="21" spans="1:12" s="198" customFormat="1" ht="40.5" customHeight="1">
      <c r="A21" s="348">
        <v>45811</v>
      </c>
      <c r="B21" s="335" t="s">
        <v>206</v>
      </c>
      <c r="C21" s="336" t="s">
        <v>207</v>
      </c>
      <c r="D21" s="335">
        <v>394</v>
      </c>
      <c r="E21" s="337"/>
      <c r="F21" s="337">
        <v>450</v>
      </c>
      <c r="G21" s="337" t="s">
        <v>208</v>
      </c>
      <c r="H21" s="322"/>
      <c r="I21" s="322"/>
      <c r="J21" s="322"/>
      <c r="K21" s="322"/>
      <c r="L21" s="332">
        <f t="shared" si="0"/>
        <v>450</v>
      </c>
    </row>
    <row r="22" spans="1:12" s="198" customFormat="1" ht="40.5" customHeight="1">
      <c r="A22" s="286"/>
      <c r="B22" s="306"/>
      <c r="C22" s="307"/>
      <c r="D22" s="306"/>
      <c r="E22" s="287"/>
      <c r="F22" s="287"/>
      <c r="G22" s="287"/>
      <c r="H22" s="7"/>
      <c r="I22" s="7"/>
      <c r="J22" s="7"/>
      <c r="K22" s="7"/>
      <c r="L22" s="287"/>
    </row>
    <row r="23" spans="1:12" s="198" customFormat="1" ht="40.5" customHeight="1">
      <c r="A23" s="286"/>
      <c r="B23" s="306"/>
      <c r="C23" s="307"/>
      <c r="D23" s="306"/>
      <c r="E23" s="287"/>
      <c r="F23" s="287"/>
      <c r="G23" s="287"/>
      <c r="H23" s="7"/>
      <c r="I23" s="308"/>
      <c r="J23" s="7"/>
      <c r="K23" s="309"/>
      <c r="L23" s="287"/>
    </row>
    <row r="24" spans="1:12" s="198" customFormat="1" ht="40.5" customHeight="1">
      <c r="A24" s="286"/>
      <c r="B24" s="306"/>
      <c r="C24" s="307"/>
      <c r="D24" s="306"/>
      <c r="E24" s="287"/>
      <c r="F24" s="287"/>
      <c r="G24" s="287"/>
      <c r="H24" s="7"/>
      <c r="I24" s="309"/>
      <c r="J24" s="7"/>
      <c r="K24" s="309"/>
      <c r="L24" s="287"/>
    </row>
    <row r="25" spans="1:12" s="198" customFormat="1" ht="40.5" customHeight="1">
      <c r="A25" s="286"/>
      <c r="B25" s="307"/>
      <c r="C25" s="307"/>
      <c r="D25" s="306"/>
      <c r="E25" s="287"/>
      <c r="F25" s="287"/>
      <c r="G25" s="287"/>
      <c r="H25" s="7"/>
      <c r="I25" s="309"/>
      <c r="J25" s="7"/>
      <c r="K25" s="309"/>
      <c r="L25" s="287"/>
    </row>
    <row r="26" spans="1:12" s="198" customFormat="1" ht="40.5" customHeight="1">
      <c r="A26" s="286"/>
      <c r="B26" s="306"/>
      <c r="C26" s="307"/>
      <c r="D26" s="306"/>
      <c r="E26" s="287"/>
      <c r="F26" s="287"/>
      <c r="G26" s="287"/>
      <c r="H26" s="7"/>
      <c r="I26" s="309"/>
      <c r="J26" s="309"/>
      <c r="K26" s="309"/>
      <c r="L26" s="287"/>
    </row>
    <row r="27" spans="1:12" s="198" customFormat="1" ht="40.5" customHeight="1">
      <c r="A27" s="286"/>
      <c r="B27" s="306"/>
      <c r="C27" s="307"/>
      <c r="D27" s="306"/>
      <c r="E27" s="287"/>
      <c r="F27" s="287"/>
      <c r="G27" s="287"/>
      <c r="H27" s="7"/>
      <c r="I27" s="309"/>
      <c r="J27" s="309"/>
      <c r="K27" s="309"/>
      <c r="L27" s="287"/>
    </row>
    <row r="28" spans="1:12" s="290" customFormat="1" ht="40.5" customHeight="1">
      <c r="A28" s="291"/>
      <c r="B28" s="292"/>
      <c r="C28" s="293"/>
      <c r="D28" s="292"/>
      <c r="E28" s="294"/>
      <c r="F28" s="294"/>
      <c r="G28" s="294"/>
      <c r="H28" s="295"/>
      <c r="I28" s="296"/>
      <c r="J28" s="296"/>
      <c r="K28" s="296"/>
      <c r="L28" s="294"/>
    </row>
    <row r="29" spans="1:12" s="290" customFormat="1" ht="40.5" customHeight="1">
      <c r="A29" s="291"/>
      <c r="B29" s="292"/>
      <c r="C29" s="293"/>
      <c r="D29" s="292"/>
      <c r="E29" s="294"/>
      <c r="F29" s="294"/>
      <c r="G29" s="294"/>
      <c r="H29" s="295"/>
      <c r="I29" s="296"/>
      <c r="J29" s="296"/>
      <c r="K29" s="296"/>
      <c r="L29" s="294"/>
    </row>
    <row r="30" spans="1:12" s="290" customFormat="1" ht="40.5" customHeight="1">
      <c r="A30" s="291"/>
      <c r="B30" s="293"/>
      <c r="C30" s="293"/>
      <c r="D30" s="292"/>
      <c r="E30" s="294"/>
      <c r="F30" s="294"/>
      <c r="G30" s="294"/>
      <c r="H30" s="295"/>
      <c r="I30" s="296"/>
      <c r="J30" s="296"/>
      <c r="K30" s="296"/>
      <c r="L30" s="294"/>
    </row>
    <row r="31" spans="1:12" s="290" customFormat="1" ht="40.5" customHeight="1">
      <c r="A31" s="291"/>
      <c r="B31" s="293"/>
      <c r="C31" s="293"/>
      <c r="D31" s="292"/>
      <c r="E31" s="294"/>
      <c r="F31" s="294"/>
      <c r="G31" s="294"/>
      <c r="H31" s="295"/>
      <c r="I31" s="296"/>
      <c r="J31" s="296"/>
      <c r="K31" s="296"/>
      <c r="L31" s="294"/>
    </row>
    <row r="32" spans="1:12" s="290" customFormat="1" ht="40.5" customHeight="1">
      <c r="A32" s="291"/>
      <c r="B32" s="297"/>
      <c r="C32" s="297"/>
      <c r="D32" s="298"/>
      <c r="E32" s="299"/>
      <c r="F32" s="299"/>
      <c r="G32" s="299"/>
      <c r="H32" s="300"/>
      <c r="I32" s="301"/>
      <c r="J32" s="302"/>
      <c r="K32" s="302"/>
      <c r="L32" s="294"/>
    </row>
    <row r="33" spans="1:12" s="290" customFormat="1" ht="18">
      <c r="A33" s="303"/>
      <c r="B33" s="298"/>
      <c r="C33" s="304"/>
      <c r="D33" s="298"/>
      <c r="E33" s="299"/>
      <c r="F33" s="299"/>
      <c r="G33" s="299"/>
      <c r="H33" s="300"/>
      <c r="I33" s="301"/>
      <c r="J33" s="302"/>
      <c r="K33" s="302"/>
      <c r="L33" s="294"/>
    </row>
    <row r="34" spans="1:12" s="290" customFormat="1" ht="18">
      <c r="A34" s="303"/>
      <c r="B34" s="298"/>
      <c r="C34" s="304"/>
      <c r="D34" s="298"/>
      <c r="E34" s="299"/>
      <c r="F34" s="299"/>
      <c r="G34" s="299"/>
      <c r="H34" s="300"/>
      <c r="I34" s="301"/>
      <c r="J34" s="302"/>
      <c r="K34" s="302"/>
      <c r="L34" s="294"/>
    </row>
    <row r="35" spans="1:12" s="290" customFormat="1" ht="18">
      <c r="A35" s="303"/>
      <c r="B35" s="298"/>
      <c r="C35" s="304"/>
      <c r="D35" s="298"/>
      <c r="E35" s="299"/>
      <c r="F35" s="299"/>
      <c r="G35" s="299"/>
      <c r="H35" s="300"/>
      <c r="I35" s="301"/>
      <c r="J35" s="302"/>
      <c r="K35" s="302"/>
      <c r="L35" s="294"/>
    </row>
    <row r="36" spans="1:12" s="290" customFormat="1" ht="18">
      <c r="A36" s="303"/>
      <c r="B36" s="298"/>
      <c r="C36" s="304"/>
      <c r="D36" s="298"/>
      <c r="E36" s="299"/>
      <c r="F36" s="299"/>
      <c r="G36" s="299"/>
      <c r="H36" s="300"/>
      <c r="I36" s="301"/>
      <c r="J36" s="302"/>
      <c r="K36" s="302"/>
      <c r="L36" s="294"/>
    </row>
    <row r="37" spans="1:12" s="290" customFormat="1" ht="18">
      <c r="A37" s="303"/>
      <c r="B37" s="298"/>
      <c r="C37" s="304"/>
      <c r="D37" s="298"/>
      <c r="E37" s="299"/>
      <c r="F37" s="299"/>
      <c r="G37" s="299"/>
      <c r="H37" s="305"/>
      <c r="I37" s="301"/>
      <c r="J37" s="302"/>
      <c r="K37" s="302"/>
      <c r="L37" s="294"/>
    </row>
    <row r="38" spans="1:12" s="290" customFormat="1" ht="18">
      <c r="A38" s="303"/>
      <c r="B38" s="298"/>
      <c r="C38" s="304"/>
      <c r="D38" s="298"/>
      <c r="E38" s="299"/>
      <c r="F38" s="299"/>
      <c r="G38" s="299"/>
      <c r="H38" s="300"/>
      <c r="I38" s="301"/>
      <c r="J38" s="302"/>
      <c r="K38" s="302"/>
      <c r="L38" s="294"/>
    </row>
    <row r="39" spans="1:12" s="290" customFormat="1" ht="18">
      <c r="A39" s="303"/>
      <c r="B39" s="298"/>
      <c r="C39" s="304"/>
      <c r="D39" s="298"/>
      <c r="E39" s="299"/>
      <c r="F39" s="299"/>
      <c r="G39" s="299"/>
      <c r="H39" s="305"/>
      <c r="I39" s="301"/>
      <c r="J39" s="302"/>
      <c r="K39" s="302"/>
      <c r="L39" s="294"/>
    </row>
    <row r="40" spans="1:12" s="290" customFormat="1" ht="18">
      <c r="A40" s="303"/>
      <c r="B40" s="298"/>
      <c r="C40" s="304"/>
      <c r="D40" s="298"/>
      <c r="E40" s="299"/>
      <c r="F40" s="299"/>
      <c r="G40" s="299"/>
      <c r="H40" s="300"/>
      <c r="I40" s="301"/>
      <c r="J40" s="302"/>
      <c r="K40" s="302"/>
      <c r="L40" s="294"/>
    </row>
    <row r="41" spans="1:12" s="290" customFormat="1" ht="18">
      <c r="A41" s="303"/>
      <c r="B41" s="298"/>
      <c r="C41" s="304"/>
      <c r="D41" s="298"/>
      <c r="E41" s="299"/>
      <c r="F41" s="299"/>
      <c r="G41" s="299"/>
      <c r="H41" s="300"/>
      <c r="I41" s="301"/>
      <c r="J41" s="302"/>
      <c r="K41" s="302"/>
      <c r="L41" s="294"/>
    </row>
    <row r="42" spans="1:12" s="290" customFormat="1" ht="18">
      <c r="A42" s="303"/>
      <c r="B42" s="298"/>
      <c r="C42" s="304"/>
      <c r="D42" s="298"/>
      <c r="E42" s="299"/>
      <c r="F42" s="299"/>
      <c r="G42" s="299"/>
      <c r="H42" s="300"/>
      <c r="I42" s="301"/>
      <c r="J42" s="302"/>
      <c r="K42" s="302"/>
      <c r="L42" s="294"/>
    </row>
    <row r="43" spans="1:12" s="290" customFormat="1" ht="18">
      <c r="A43" s="303"/>
      <c r="B43" s="298"/>
      <c r="C43" s="304"/>
      <c r="D43" s="298"/>
      <c r="E43" s="299"/>
      <c r="F43" s="299"/>
      <c r="G43" s="299"/>
      <c r="H43" s="300"/>
      <c r="I43" s="301"/>
      <c r="J43" s="302"/>
      <c r="K43" s="302"/>
      <c r="L43" s="294"/>
    </row>
    <row r="44" spans="1:12" s="290" customFormat="1" ht="18">
      <c r="A44" s="303"/>
      <c r="B44" s="298"/>
      <c r="C44" s="304"/>
      <c r="D44" s="298"/>
      <c r="E44" s="299"/>
      <c r="F44" s="299"/>
      <c r="G44" s="299"/>
      <c r="H44" s="305"/>
      <c r="I44" s="301"/>
      <c r="J44" s="302"/>
      <c r="K44" s="302"/>
      <c r="L44" s="294"/>
    </row>
    <row r="45" spans="1:12" s="290" customFormat="1" ht="18">
      <c r="A45" s="303"/>
      <c r="B45" s="298"/>
      <c r="C45" s="304"/>
      <c r="D45" s="298"/>
      <c r="E45" s="299"/>
      <c r="F45" s="299"/>
      <c r="G45" s="299"/>
      <c r="H45" s="300"/>
      <c r="I45" s="301"/>
      <c r="J45" s="302"/>
      <c r="K45" s="302"/>
      <c r="L45" s="294"/>
    </row>
    <row r="46" spans="1:12" s="198" customFormat="1" ht="18">
      <c r="A46" s="261"/>
      <c r="B46" s="275"/>
      <c r="C46" s="280"/>
      <c r="D46" s="275"/>
      <c r="E46" s="276"/>
      <c r="F46" s="276"/>
      <c r="G46" s="276"/>
      <c r="H46" s="277"/>
      <c r="I46" s="278"/>
      <c r="J46" s="279"/>
      <c r="K46" s="279"/>
      <c r="L46" s="267">
        <f t="shared" ref="L46:L54" si="1">SUM(F46+H46)</f>
        <v>0</v>
      </c>
    </row>
    <row r="47" spans="1:12" s="198" customFormat="1" ht="18">
      <c r="A47" s="261"/>
      <c r="B47" s="275"/>
      <c r="C47" s="280"/>
      <c r="D47" s="275"/>
      <c r="E47" s="276"/>
      <c r="F47" s="276"/>
      <c r="G47" s="276"/>
      <c r="H47" s="277"/>
      <c r="I47" s="278"/>
      <c r="J47" s="279"/>
      <c r="K47" s="279"/>
      <c r="L47" s="267">
        <f t="shared" si="1"/>
        <v>0</v>
      </c>
    </row>
    <row r="48" spans="1:12" s="198" customFormat="1" ht="18">
      <c r="A48" s="261"/>
      <c r="B48" s="275"/>
      <c r="C48" s="280"/>
      <c r="D48" s="275"/>
      <c r="E48" s="276"/>
      <c r="F48" s="276"/>
      <c r="G48" s="276"/>
      <c r="H48" s="277"/>
      <c r="I48" s="278"/>
      <c r="J48" s="279"/>
      <c r="K48" s="279"/>
      <c r="L48" s="267">
        <f t="shared" si="1"/>
        <v>0</v>
      </c>
    </row>
    <row r="49" spans="1:12" s="198" customFormat="1" ht="18">
      <c r="A49" s="261"/>
      <c r="B49" s="275"/>
      <c r="C49" s="280"/>
      <c r="D49" s="275"/>
      <c r="E49" s="276"/>
      <c r="F49" s="276"/>
      <c r="G49" s="276"/>
      <c r="H49" s="281"/>
      <c r="I49" s="282"/>
      <c r="J49" s="281"/>
      <c r="K49" s="281"/>
      <c r="L49" s="267">
        <f t="shared" si="1"/>
        <v>0</v>
      </c>
    </row>
    <row r="50" spans="1:12" s="198" customFormat="1" ht="18">
      <c r="A50" s="261"/>
      <c r="B50" s="275"/>
      <c r="C50" s="280"/>
      <c r="D50" s="275"/>
      <c r="E50" s="276"/>
      <c r="F50" s="276"/>
      <c r="G50" s="276"/>
      <c r="H50" s="281"/>
      <c r="I50" s="282"/>
      <c r="J50" s="281"/>
      <c r="K50" s="281"/>
      <c r="L50" s="267">
        <f t="shared" si="1"/>
        <v>0</v>
      </c>
    </row>
    <row r="51" spans="1:12" s="198" customFormat="1" ht="18">
      <c r="A51" s="261"/>
      <c r="B51" s="275"/>
      <c r="C51" s="280"/>
      <c r="D51" s="275"/>
      <c r="E51" s="276"/>
      <c r="F51" s="276"/>
      <c r="G51" s="276"/>
      <c r="H51" s="281"/>
      <c r="I51" s="282"/>
      <c r="J51" s="281"/>
      <c r="K51" s="281"/>
      <c r="L51" s="267">
        <f t="shared" si="1"/>
        <v>0</v>
      </c>
    </row>
    <row r="52" spans="1:12" s="198" customFormat="1" ht="18">
      <c r="A52" s="261"/>
      <c r="B52" s="275"/>
      <c r="C52" s="280"/>
      <c r="D52" s="275"/>
      <c r="E52" s="276"/>
      <c r="F52" s="276"/>
      <c r="G52" s="276"/>
      <c r="H52" s="281"/>
      <c r="I52" s="282"/>
      <c r="J52" s="281"/>
      <c r="K52" s="281"/>
      <c r="L52" s="267">
        <f t="shared" si="1"/>
        <v>0</v>
      </c>
    </row>
    <row r="53" spans="1:12" ht="18">
      <c r="A53" s="269"/>
      <c r="B53" s="270"/>
      <c r="C53" s="271"/>
      <c r="D53" s="270"/>
      <c r="E53" s="272"/>
      <c r="F53" s="272"/>
      <c r="G53" s="272"/>
      <c r="H53" s="273"/>
      <c r="I53" s="274"/>
      <c r="J53" s="273"/>
      <c r="K53" s="273"/>
      <c r="L53" s="267">
        <f t="shared" si="1"/>
        <v>0</v>
      </c>
    </row>
    <row r="54" spans="1:12" ht="18">
      <c r="A54" s="261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67">
        <f t="shared" si="1"/>
        <v>0</v>
      </c>
    </row>
    <row r="55" spans="1:12" ht="15.75">
      <c r="A55" s="261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>
      <c r="A56" s="261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1"/>
      <c r="B57" s="33"/>
      <c r="C57" s="32"/>
      <c r="D57" s="33"/>
      <c r="E57" s="184"/>
      <c r="F57" s="184"/>
      <c r="G57" s="184"/>
      <c r="H57" s="36"/>
      <c r="I57" s="37"/>
      <c r="J57" s="36"/>
      <c r="K57" s="36"/>
      <c r="L57" s="200"/>
    </row>
    <row r="58" spans="1:12" ht="15.75">
      <c r="A58" s="261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>
      <c r="A59" s="261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1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1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1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1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1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1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1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1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1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1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1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1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1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1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1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1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1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  <row r="77" spans="1:12" ht="15.75">
      <c r="A77" s="261"/>
      <c r="B77" s="33"/>
      <c r="C77" s="32"/>
      <c r="D77" s="33"/>
      <c r="E77" s="184"/>
      <c r="F77" s="184"/>
      <c r="G77" s="184"/>
      <c r="H77" s="36"/>
      <c r="I77" s="37"/>
      <c r="J77" s="37"/>
      <c r="K77" s="37"/>
      <c r="L77" s="200"/>
    </row>
  </sheetData>
  <autoFilter ref="A3:L4" xr:uid="{00000000-0009-0000-0000-000002000000}"/>
  <mergeCells count="13">
    <mergeCell ref="A1:L1"/>
    <mergeCell ref="G2:K2"/>
    <mergeCell ref="G5:G6"/>
    <mergeCell ref="F5:F6"/>
    <mergeCell ref="H5:H6"/>
    <mergeCell ref="G13:G19"/>
    <mergeCell ref="F13:F19"/>
    <mergeCell ref="H13:H19"/>
    <mergeCell ref="J13:J19"/>
    <mergeCell ref="G7:G9"/>
    <mergeCell ref="F7:F9"/>
    <mergeCell ref="J7:J8"/>
    <mergeCell ref="H7:H9"/>
  </mergeCells>
  <dataValidations count="1">
    <dataValidation type="whole" allowBlank="1" showInputMessage="1" showErrorMessage="1" sqref="F32:F66 F20:F21 F26:F28 D32:D66 E14:E66 E5:E12 F23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74" t="s">
        <v>51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0"/>
  <sheetViews>
    <sheetView zoomScale="89" zoomScaleNormal="89" workbookViewId="0">
      <selection activeCell="D6" sqref="D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8" t="s">
        <v>0</v>
      </c>
      <c r="B1" s="378"/>
      <c r="C1" s="378"/>
      <c r="D1" s="378"/>
      <c r="E1" s="378"/>
      <c r="F1" s="378"/>
      <c r="G1" s="378"/>
      <c r="I1" s="378" t="s">
        <v>0</v>
      </c>
      <c r="J1" s="378"/>
      <c r="K1" s="378"/>
      <c r="L1" s="378"/>
      <c r="M1" s="378"/>
      <c r="N1" s="378"/>
      <c r="O1" s="378"/>
    </row>
    <row r="2" spans="1:15">
      <c r="A2" s="379"/>
      <c r="B2" s="379"/>
      <c r="C2" s="379"/>
      <c r="D2" s="379"/>
      <c r="E2" s="379"/>
      <c r="F2" s="379"/>
      <c r="G2" s="379"/>
      <c r="I2" s="379"/>
      <c r="J2" s="379"/>
      <c r="K2" s="379"/>
      <c r="L2" s="379"/>
      <c r="M2" s="379"/>
      <c r="N2" s="379"/>
      <c r="O2" s="379"/>
    </row>
    <row r="3" spans="1:15" ht="18.75">
      <c r="A3" s="380" t="s">
        <v>83</v>
      </c>
      <c r="B3" s="380"/>
      <c r="C3" s="131" t="s">
        <v>169</v>
      </c>
      <c r="D3" s="131"/>
      <c r="E3" s="132"/>
      <c r="F3" s="133" t="s">
        <v>84</v>
      </c>
      <c r="G3" s="132" t="s">
        <v>121</v>
      </c>
      <c r="I3" s="380" t="s">
        <v>83</v>
      </c>
      <c r="J3" s="380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7">
        <v>45809</v>
      </c>
      <c r="C6" s="108" t="s">
        <v>135</v>
      </c>
      <c r="D6" s="145" t="s">
        <v>212</v>
      </c>
      <c r="E6" s="108" t="s">
        <v>136</v>
      </c>
      <c r="F6" s="108" t="s">
        <v>138</v>
      </c>
      <c r="G6" s="108">
        <v>250</v>
      </c>
      <c r="I6" s="135"/>
      <c r="J6" s="178"/>
      <c r="K6" s="108"/>
      <c r="L6" s="145"/>
      <c r="M6" s="108"/>
      <c r="N6" s="108"/>
      <c r="O6" s="108"/>
    </row>
    <row r="7" spans="1:15" ht="51.75" customHeight="1">
      <c r="A7" s="135">
        <f>SUM(A6+1)</f>
        <v>2</v>
      </c>
      <c r="B7" s="227">
        <v>45809</v>
      </c>
      <c r="C7" s="108" t="s">
        <v>135</v>
      </c>
      <c r="D7" s="145" t="s">
        <v>213</v>
      </c>
      <c r="E7" s="108" t="s">
        <v>136</v>
      </c>
      <c r="F7" s="108" t="s">
        <v>137</v>
      </c>
      <c r="G7" s="108">
        <v>6700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2" si="0">SUM(A7+1)</f>
        <v>3</v>
      </c>
      <c r="B8" s="227">
        <v>45810</v>
      </c>
      <c r="C8" s="108" t="s">
        <v>135</v>
      </c>
      <c r="D8" s="145" t="s">
        <v>214</v>
      </c>
      <c r="E8" s="108" t="s">
        <v>136</v>
      </c>
      <c r="F8" s="108" t="s">
        <v>137</v>
      </c>
      <c r="G8" s="108">
        <v>5800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27">
        <v>45810</v>
      </c>
      <c r="C9" s="108" t="s">
        <v>135</v>
      </c>
      <c r="D9" s="145" t="s">
        <v>215</v>
      </c>
      <c r="E9" s="108" t="s">
        <v>136</v>
      </c>
      <c r="F9" s="108" t="s">
        <v>138</v>
      </c>
      <c r="G9" s="108">
        <v>30</v>
      </c>
      <c r="I9" s="135"/>
      <c r="J9" s="178"/>
      <c r="K9" s="108"/>
      <c r="L9" s="108"/>
      <c r="M9" s="108"/>
      <c r="N9" s="108"/>
      <c r="O9" s="108"/>
    </row>
    <row r="10" spans="1:15" ht="106.5" customHeight="1">
      <c r="A10" s="135">
        <f t="shared" si="0"/>
        <v>5</v>
      </c>
      <c r="B10" s="227">
        <v>45811</v>
      </c>
      <c r="C10" s="108" t="s">
        <v>135</v>
      </c>
      <c r="D10" s="145" t="s">
        <v>218</v>
      </c>
      <c r="E10" s="108" t="s">
        <v>136</v>
      </c>
      <c r="F10" s="108" t="s">
        <v>137</v>
      </c>
      <c r="G10" s="108">
        <v>6200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45811</v>
      </c>
      <c r="C11" s="108" t="s">
        <v>135</v>
      </c>
      <c r="D11" s="145" t="s">
        <v>212</v>
      </c>
      <c r="E11" s="108" t="s">
        <v>136</v>
      </c>
      <c r="F11" s="108" t="s">
        <v>138</v>
      </c>
      <c r="G11" s="108">
        <v>50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/>
      <c r="C12" s="108" t="s">
        <v>135</v>
      </c>
      <c r="D12" s="145" t="s">
        <v>219</v>
      </c>
      <c r="E12" s="108" t="s">
        <v>136</v>
      </c>
      <c r="F12" s="108" t="s">
        <v>140</v>
      </c>
      <c r="G12" s="108">
        <v>450</v>
      </c>
      <c r="I12" s="135"/>
      <c r="J12" s="178"/>
      <c r="K12" s="108"/>
      <c r="L12" s="108"/>
      <c r="M12" s="108"/>
      <c r="N12" s="108"/>
      <c r="O12" s="108"/>
    </row>
    <row r="13" spans="1:15">
      <c r="C13" s="381"/>
      <c r="D13" s="381"/>
      <c r="E13" s="381"/>
      <c r="G13" s="228"/>
      <c r="I13" s="124"/>
      <c r="J13" s="187"/>
      <c r="K13" s="124"/>
      <c r="L13" s="124"/>
      <c r="M13" s="124"/>
      <c r="N13" s="108"/>
      <c r="O13" s="134"/>
    </row>
    <row r="14" spans="1:15">
      <c r="C14" s="381"/>
      <c r="D14" s="381"/>
      <c r="E14" s="381"/>
      <c r="F14" s="108" t="s">
        <v>23</v>
      </c>
      <c r="G14" s="108">
        <f>SUM(G6:G12)</f>
        <v>19480</v>
      </c>
    </row>
    <row r="15" spans="1:15">
      <c r="B15" s="187"/>
      <c r="C15" s="381"/>
      <c r="D15" s="381"/>
      <c r="E15" s="381"/>
      <c r="F15" s="382"/>
      <c r="G15" s="382"/>
      <c r="I15" s="114"/>
      <c r="J15" s="179"/>
      <c r="K15" s="114"/>
      <c r="L15" s="114"/>
      <c r="M15" s="114"/>
      <c r="N15" s="114"/>
      <c r="O15" s="114"/>
    </row>
    <row r="16" spans="1:15">
      <c r="F16" s="379"/>
      <c r="G16" s="379"/>
      <c r="I16" s="137" t="s">
        <v>78</v>
      </c>
      <c r="J16" s="180"/>
      <c r="K16" s="47"/>
      <c r="L16" s="47" t="s">
        <v>79</v>
      </c>
      <c r="M16" s="47"/>
      <c r="N16" s="47" t="s">
        <v>80</v>
      </c>
      <c r="O16" s="47"/>
    </row>
    <row r="17" spans="1:14">
      <c r="A17" s="137"/>
      <c r="B17" s="179"/>
      <c r="C17" s="114"/>
      <c r="D17" s="114"/>
      <c r="E17" s="114"/>
      <c r="F17" s="379"/>
      <c r="G17" s="379"/>
      <c r="I17" s="138" t="s">
        <v>30</v>
      </c>
      <c r="J17" s="179"/>
      <c r="K17" s="114"/>
      <c r="L17" s="114" t="s">
        <v>81</v>
      </c>
      <c r="N17" s="114" t="s">
        <v>82</v>
      </c>
    </row>
    <row r="18" spans="1:14">
      <c r="A18" s="137" t="s">
        <v>78</v>
      </c>
      <c r="B18" s="179"/>
      <c r="C18" s="47"/>
      <c r="D18" s="47" t="s">
        <v>79</v>
      </c>
      <c r="E18" s="47"/>
      <c r="F18" s="47" t="s">
        <v>80</v>
      </c>
      <c r="G18" s="47"/>
    </row>
    <row r="19" spans="1:14">
      <c r="A19" s="138" t="s">
        <v>30</v>
      </c>
      <c r="C19" s="223"/>
      <c r="D19" s="114" t="s">
        <v>81</v>
      </c>
      <c r="F19" s="114" t="s">
        <v>82</v>
      </c>
    </row>
    <row r="20" spans="1:14">
      <c r="B20" s="223"/>
      <c r="C20" s="223"/>
    </row>
  </sheetData>
  <mergeCells count="8">
    <mergeCell ref="I1:O1"/>
    <mergeCell ref="I2:O2"/>
    <mergeCell ref="I3:J3"/>
    <mergeCell ref="C13:E15"/>
    <mergeCell ref="F15:G1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1"/>
  <sheetViews>
    <sheetView workbookViewId="0">
      <selection activeCell="C50" sqref="C50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6" t="s">
        <v>0</v>
      </c>
      <c r="B1" s="387"/>
      <c r="C1" s="387"/>
      <c r="D1" s="387"/>
      <c r="E1" s="387"/>
      <c r="F1" s="387"/>
      <c r="G1" s="388"/>
      <c r="I1" s="386" t="s">
        <v>0</v>
      </c>
      <c r="J1" s="387"/>
      <c r="K1" s="387"/>
      <c r="L1" s="387"/>
      <c r="M1" s="387"/>
      <c r="N1" s="387"/>
      <c r="O1" s="388"/>
    </row>
    <row r="2" spans="1:15">
      <c r="A2" s="389"/>
      <c r="B2" s="379"/>
      <c r="C2" s="379"/>
      <c r="D2" s="379"/>
      <c r="E2" s="379"/>
      <c r="F2" s="379"/>
      <c r="G2" s="390"/>
      <c r="I2" s="389"/>
      <c r="J2" s="379"/>
      <c r="K2" s="379"/>
      <c r="L2" s="379"/>
      <c r="M2" s="379"/>
      <c r="N2" s="379"/>
      <c r="O2" s="390"/>
    </row>
    <row r="3" spans="1:15">
      <c r="A3" s="391" t="s">
        <v>83</v>
      </c>
      <c r="B3" s="392"/>
      <c r="C3" s="123" t="s">
        <v>145</v>
      </c>
      <c r="D3" s="123"/>
      <c r="E3" s="124"/>
      <c r="F3" s="125" t="s">
        <v>84</v>
      </c>
      <c r="G3" s="126" t="s">
        <v>118</v>
      </c>
      <c r="I3" s="391" t="s">
        <v>83</v>
      </c>
      <c r="J3" s="392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45325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7">
        <v>44964</v>
      </c>
      <c r="K6" s="145" t="s">
        <v>165</v>
      </c>
      <c r="L6" s="111" t="s">
        <v>135</v>
      </c>
      <c r="M6" s="197" t="s">
        <v>136</v>
      </c>
      <c r="N6" s="108" t="s">
        <v>148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6" t="s">
        <v>0</v>
      </c>
      <c r="J13" s="387"/>
      <c r="K13" s="387"/>
      <c r="L13" s="387"/>
      <c r="M13" s="387"/>
      <c r="N13" s="387"/>
      <c r="O13" s="388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89"/>
      <c r="J14" s="379"/>
      <c r="K14" s="379"/>
      <c r="L14" s="379"/>
      <c r="M14" s="379"/>
      <c r="N14" s="379"/>
      <c r="O14" s="390"/>
    </row>
    <row r="15" spans="1:15" ht="15.75" thickBot="1">
      <c r="I15" s="391" t="s">
        <v>83</v>
      </c>
      <c r="J15" s="392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86" t="s">
        <v>0</v>
      </c>
      <c r="B16" s="387"/>
      <c r="C16" s="387"/>
      <c r="D16" s="387"/>
      <c r="E16" s="387"/>
      <c r="F16" s="387"/>
      <c r="G16" s="388"/>
      <c r="I16" s="105"/>
      <c r="O16" s="106"/>
    </row>
    <row r="17" spans="1:15">
      <c r="A17" s="389"/>
      <c r="B17" s="379"/>
      <c r="C17" s="379"/>
      <c r="D17" s="379"/>
      <c r="E17" s="379"/>
      <c r="F17" s="379"/>
      <c r="G17" s="390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91" t="s">
        <v>83</v>
      </c>
      <c r="B18" s="392"/>
      <c r="C18" s="123" t="s">
        <v>186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>
      <c r="A21" s="107"/>
      <c r="B21" s="227">
        <v>45325</v>
      </c>
      <c r="C21" s="145" t="s">
        <v>164</v>
      </c>
      <c r="D21" s="111" t="s">
        <v>135</v>
      </c>
      <c r="E21" s="221" t="s">
        <v>136</v>
      </c>
      <c r="F21" s="108" t="s">
        <v>148</v>
      </c>
      <c r="G21" s="109"/>
      <c r="I21" s="383"/>
      <c r="J21" s="384"/>
      <c r="K21" s="384"/>
      <c r="L21" s="384"/>
      <c r="M21" s="385"/>
      <c r="N21" s="215" t="s">
        <v>23</v>
      </c>
      <c r="O21" s="216"/>
    </row>
    <row r="22" spans="1:15">
      <c r="A22" s="107"/>
      <c r="B22" s="227">
        <v>45329</v>
      </c>
      <c r="C22" s="145" t="s">
        <v>166</v>
      </c>
      <c r="D22" s="108" t="s">
        <v>135</v>
      </c>
      <c r="E22" s="219" t="s">
        <v>136</v>
      </c>
      <c r="F22" s="108" t="s">
        <v>148</v>
      </c>
      <c r="G22" s="109"/>
      <c r="I22" s="105"/>
      <c r="O22" s="106"/>
    </row>
    <row r="23" spans="1:15">
      <c r="A23" s="107"/>
      <c r="B23" s="227"/>
      <c r="C23" s="145"/>
      <c r="D23" s="108"/>
      <c r="E23" s="219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>
      <c r="A24" s="262"/>
      <c r="B24" s="263"/>
      <c r="C24" s="264"/>
      <c r="D24" s="219"/>
      <c r="E24" s="219"/>
      <c r="F24" s="219"/>
      <c r="G24" s="265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>
      <c r="A25" s="266"/>
      <c r="G25" s="216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>
      <c r="A26" s="393"/>
      <c r="B26" s="394"/>
      <c r="C26" s="394"/>
      <c r="D26" s="394"/>
      <c r="E26" s="394"/>
      <c r="F26" s="111" t="s">
        <v>23</v>
      </c>
      <c r="G26" s="112">
        <f>SUM(G21:G24)</f>
        <v>0</v>
      </c>
    </row>
    <row r="27" spans="1:15" ht="15.75" thickBot="1">
      <c r="A27" s="383"/>
      <c r="B27" s="384"/>
      <c r="C27" s="384"/>
      <c r="D27" s="384"/>
      <c r="E27" s="384"/>
      <c r="G27" s="106"/>
    </row>
    <row r="28" spans="1:15">
      <c r="A28" s="113"/>
      <c r="B28" s="179"/>
      <c r="C28" s="114"/>
      <c r="D28" s="114"/>
      <c r="E28" s="114"/>
      <c r="F28" s="114"/>
      <c r="G28" s="115"/>
      <c r="I28" s="386" t="s">
        <v>0</v>
      </c>
      <c r="J28" s="387"/>
      <c r="K28" s="387"/>
      <c r="L28" s="387"/>
      <c r="M28" s="387"/>
      <c r="N28" s="387"/>
      <c r="O28" s="388"/>
    </row>
    <row r="29" spans="1:1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89" t="s">
        <v>129</v>
      </c>
      <c r="J29" s="379"/>
      <c r="K29" s="379"/>
      <c r="L29" s="379"/>
      <c r="M29" s="379"/>
      <c r="N29" s="379"/>
      <c r="O29" s="390"/>
    </row>
    <row r="30" spans="1:15" ht="15.75" thickBot="1">
      <c r="A30" s="127" t="s">
        <v>30</v>
      </c>
      <c r="B30" s="192"/>
      <c r="C30" s="128"/>
      <c r="D30" s="128" t="s">
        <v>81</v>
      </c>
      <c r="E30" s="129"/>
      <c r="F30" s="128" t="s">
        <v>82</v>
      </c>
      <c r="G30" s="130"/>
      <c r="I30" s="391" t="s">
        <v>83</v>
      </c>
      <c r="J30" s="392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>
      <c r="I31" s="105"/>
      <c r="O31" s="106"/>
    </row>
    <row r="32" spans="1:15">
      <c r="A32" s="386" t="s">
        <v>0</v>
      </c>
      <c r="B32" s="387"/>
      <c r="C32" s="387"/>
      <c r="D32" s="387"/>
      <c r="E32" s="387"/>
      <c r="F32" s="387"/>
      <c r="G32" s="388"/>
      <c r="H32" s="199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389"/>
      <c r="B33" s="379"/>
      <c r="C33" s="379"/>
      <c r="D33" s="379"/>
      <c r="E33" s="379"/>
      <c r="F33" s="379"/>
      <c r="G33" s="390"/>
      <c r="I33" s="110">
        <v>1</v>
      </c>
      <c r="J33" s="147"/>
      <c r="K33" s="145"/>
      <c r="L33" s="111"/>
      <c r="M33" s="197"/>
      <c r="N33" s="108"/>
      <c r="O33" s="112"/>
    </row>
    <row r="34" spans="1:15">
      <c r="A34" s="391" t="s">
        <v>83</v>
      </c>
      <c r="B34" s="392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7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7"/>
      <c r="N35" s="108"/>
      <c r="O35" s="112"/>
    </row>
    <row r="36" spans="1:1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7"/>
      <c r="N36" s="219"/>
      <c r="O36" s="222"/>
    </row>
    <row r="37" spans="1:15" ht="30">
      <c r="A37" s="107"/>
      <c r="B37" s="227">
        <v>45839</v>
      </c>
      <c r="C37" s="145" t="s">
        <v>212</v>
      </c>
      <c r="D37" s="108" t="s">
        <v>135</v>
      </c>
      <c r="E37" s="108" t="s">
        <v>136</v>
      </c>
      <c r="F37" s="108" t="s">
        <v>138</v>
      </c>
      <c r="G37" s="109">
        <v>20</v>
      </c>
      <c r="I37" s="110"/>
      <c r="J37" s="217"/>
      <c r="K37" s="102"/>
      <c r="L37" s="102"/>
      <c r="M37" s="102"/>
      <c r="N37" s="102"/>
      <c r="O37" s="102"/>
    </row>
    <row r="38" spans="1:15">
      <c r="A38" s="395"/>
      <c r="B38" s="396"/>
      <c r="C38" s="396"/>
      <c r="D38" s="396"/>
      <c r="E38" s="397"/>
      <c r="F38" s="111" t="s">
        <v>23</v>
      </c>
      <c r="G38" s="112">
        <f>SUM(G37:G37)</f>
        <v>20</v>
      </c>
      <c r="I38" s="116" t="s">
        <v>78</v>
      </c>
      <c r="J38" s="180"/>
      <c r="K38" s="47"/>
      <c r="L38" s="47" t="s">
        <v>79</v>
      </c>
      <c r="M38" s="47"/>
      <c r="N38" s="47" t="s">
        <v>80</v>
      </c>
      <c r="O38" s="117"/>
    </row>
    <row r="39" spans="1:15" ht="15.75" thickBot="1">
      <c r="A39" s="105"/>
      <c r="G39" s="106"/>
      <c r="I39" s="127" t="s">
        <v>30</v>
      </c>
      <c r="J39" s="192"/>
      <c r="K39" s="128"/>
      <c r="L39" s="128" t="s">
        <v>81</v>
      </c>
      <c r="M39" s="129"/>
      <c r="N39" s="128" t="s">
        <v>82</v>
      </c>
      <c r="O39" s="130"/>
    </row>
    <row r="40" spans="1:15">
      <c r="A40" s="113"/>
      <c r="B40" s="179"/>
      <c r="D40" s="114"/>
      <c r="E40" s="114"/>
      <c r="F40" s="114"/>
      <c r="G40" s="115"/>
    </row>
    <row r="41" spans="1:15">
      <c r="A41" s="116" t="s">
        <v>78</v>
      </c>
      <c r="B41" s="180"/>
      <c r="C41" s="47"/>
      <c r="D41" s="47" t="s">
        <v>79</v>
      </c>
      <c r="E41" s="47"/>
      <c r="F41" s="47" t="s">
        <v>80</v>
      </c>
      <c r="G41" s="117"/>
    </row>
    <row r="42" spans="1:15" ht="15.75" thickBot="1">
      <c r="A42" s="127" t="s">
        <v>30</v>
      </c>
      <c r="B42" s="192"/>
      <c r="C42" s="128"/>
      <c r="D42" s="128" t="s">
        <v>81</v>
      </c>
      <c r="E42" s="129"/>
      <c r="F42" s="128" t="s">
        <v>82</v>
      </c>
      <c r="G42" s="130"/>
    </row>
    <row r="43" spans="1:15" ht="15.75" thickBot="1"/>
    <row r="44" spans="1:15">
      <c r="A44" s="386" t="s">
        <v>0</v>
      </c>
      <c r="B44" s="387"/>
      <c r="C44" s="387"/>
      <c r="D44" s="387"/>
      <c r="E44" s="387"/>
      <c r="F44" s="387"/>
      <c r="G44" s="388"/>
    </row>
    <row r="45" spans="1:15">
      <c r="A45" s="389"/>
      <c r="B45" s="379"/>
      <c r="C45" s="379"/>
      <c r="D45" s="379"/>
      <c r="E45" s="379"/>
      <c r="F45" s="379"/>
      <c r="G45" s="390"/>
    </row>
    <row r="46" spans="1:15">
      <c r="A46" s="391" t="s">
        <v>83</v>
      </c>
      <c r="B46" s="392"/>
      <c r="C46" s="123" t="s">
        <v>186</v>
      </c>
      <c r="D46" s="123"/>
      <c r="E46" s="124"/>
      <c r="F46" s="125" t="s">
        <v>84</v>
      </c>
      <c r="G46" s="126" t="s">
        <v>122</v>
      </c>
    </row>
    <row r="47" spans="1:15">
      <c r="A47" s="105"/>
      <c r="G47" s="106"/>
    </row>
    <row r="48" spans="1:15">
      <c r="A48" s="107" t="s">
        <v>77</v>
      </c>
      <c r="B48" s="178" t="s">
        <v>36</v>
      </c>
      <c r="C48" s="108" t="s">
        <v>85</v>
      </c>
      <c r="D48" s="108" t="s">
        <v>86</v>
      </c>
      <c r="E48" s="108" t="s">
        <v>5</v>
      </c>
      <c r="F48" s="108" t="s">
        <v>87</v>
      </c>
      <c r="G48" s="109" t="s">
        <v>56</v>
      </c>
    </row>
    <row r="49" spans="1:7">
      <c r="A49" s="107">
        <v>1</v>
      </c>
      <c r="B49" s="227">
        <v>45840</v>
      </c>
      <c r="C49" s="145" t="s">
        <v>215</v>
      </c>
      <c r="D49" s="111" t="s">
        <v>135</v>
      </c>
      <c r="E49" s="197" t="s">
        <v>136</v>
      </c>
      <c r="F49" s="108" t="s">
        <v>148</v>
      </c>
      <c r="G49" s="112">
        <v>30</v>
      </c>
    </row>
    <row r="50" spans="1:7" ht="30">
      <c r="A50" s="110"/>
      <c r="B50" s="227">
        <v>45841</v>
      </c>
      <c r="C50" s="145" t="s">
        <v>212</v>
      </c>
      <c r="D50" s="111"/>
      <c r="E50" s="167"/>
      <c r="F50" s="108"/>
      <c r="G50" s="112">
        <v>20</v>
      </c>
    </row>
    <row r="51" spans="1:7">
      <c r="A51" s="111"/>
      <c r="B51" s="217"/>
      <c r="C51" s="102"/>
      <c r="D51" s="102"/>
      <c r="E51" s="102"/>
      <c r="F51" s="102"/>
      <c r="G51" s="102"/>
    </row>
    <row r="52" spans="1:7">
      <c r="A52" s="383"/>
      <c r="B52" s="384"/>
      <c r="C52" s="384"/>
      <c r="D52" s="384"/>
      <c r="E52" s="385"/>
      <c r="F52" s="215" t="s">
        <v>23</v>
      </c>
      <c r="G52" s="216">
        <f>SUM(G49:G50)</f>
        <v>50</v>
      </c>
    </row>
    <row r="53" spans="1:7">
      <c r="A53" s="105"/>
      <c r="G53" s="106"/>
    </row>
    <row r="54" spans="1:7">
      <c r="A54" s="113"/>
      <c r="B54" s="179"/>
      <c r="C54" s="114"/>
      <c r="D54" s="114"/>
      <c r="E54" s="114"/>
      <c r="F54" s="114"/>
      <c r="G54" s="115"/>
    </row>
    <row r="55" spans="1:7">
      <c r="A55" s="116" t="s">
        <v>78</v>
      </c>
      <c r="B55" s="180"/>
      <c r="C55" s="47"/>
      <c r="D55" s="47" t="s">
        <v>79</v>
      </c>
      <c r="E55" s="47"/>
      <c r="F55" s="47" t="s">
        <v>80</v>
      </c>
      <c r="G55" s="117"/>
    </row>
    <row r="56" spans="1:7" ht="15.75" thickBot="1">
      <c r="A56" s="127" t="s">
        <v>30</v>
      </c>
      <c r="B56" s="192"/>
      <c r="C56" s="128"/>
      <c r="D56" s="128" t="s">
        <v>81</v>
      </c>
      <c r="E56" s="129"/>
      <c r="F56" s="128" t="s">
        <v>82</v>
      </c>
      <c r="G56" s="130"/>
    </row>
    <row r="57" spans="1:7" ht="15.75" thickBot="1"/>
    <row r="58" spans="1:7">
      <c r="A58" s="386" t="s">
        <v>0</v>
      </c>
      <c r="B58" s="387"/>
      <c r="C58" s="387"/>
      <c r="D58" s="387"/>
      <c r="E58" s="387"/>
      <c r="F58" s="387"/>
      <c r="G58" s="388"/>
    </row>
    <row r="59" spans="1:7">
      <c r="A59" s="389" t="s">
        <v>220</v>
      </c>
      <c r="B59" s="379"/>
      <c r="C59" s="379"/>
      <c r="D59" s="379"/>
      <c r="E59" s="379"/>
      <c r="F59" s="379"/>
      <c r="G59" s="390"/>
    </row>
    <row r="60" spans="1:7">
      <c r="A60" s="391" t="s">
        <v>83</v>
      </c>
      <c r="B60" s="392"/>
      <c r="C60" s="123" t="s">
        <v>127</v>
      </c>
      <c r="D60" s="123"/>
      <c r="E60" s="124"/>
      <c r="F60" s="125" t="s">
        <v>84</v>
      </c>
      <c r="G60" s="126" t="s">
        <v>118</v>
      </c>
    </row>
    <row r="61" spans="1:7">
      <c r="A61" s="105"/>
      <c r="G61" s="106"/>
    </row>
    <row r="62" spans="1:7">
      <c r="A62" s="107" t="s">
        <v>77</v>
      </c>
      <c r="B62" s="178" t="s">
        <v>36</v>
      </c>
      <c r="C62" s="108" t="s">
        <v>85</v>
      </c>
      <c r="D62" s="108" t="s">
        <v>86</v>
      </c>
      <c r="E62" s="108" t="s">
        <v>5</v>
      </c>
      <c r="F62" s="108" t="s">
        <v>87</v>
      </c>
      <c r="G62" s="109" t="s">
        <v>56</v>
      </c>
    </row>
    <row r="63" spans="1:7" ht="15.75">
      <c r="A63" s="107">
        <v>1</v>
      </c>
      <c r="B63" s="31">
        <v>45839</v>
      </c>
      <c r="C63" s="145" t="s">
        <v>135</v>
      </c>
      <c r="D63" s="111" t="s">
        <v>143</v>
      </c>
      <c r="E63" s="167" t="s">
        <v>150</v>
      </c>
      <c r="F63" s="108" t="s">
        <v>139</v>
      </c>
      <c r="G63" s="112">
        <v>40</v>
      </c>
    </row>
    <row r="64" spans="1:7" ht="15.75">
      <c r="A64" s="110">
        <v>2</v>
      </c>
      <c r="B64" s="31">
        <v>45839</v>
      </c>
      <c r="C64" s="111" t="s">
        <v>143</v>
      </c>
      <c r="D64" s="214" t="s">
        <v>135</v>
      </c>
      <c r="E64" s="102" t="s">
        <v>150</v>
      </c>
      <c r="F64" s="214" t="s">
        <v>139</v>
      </c>
      <c r="G64" s="214">
        <v>140</v>
      </c>
    </row>
    <row r="65" spans="1:7">
      <c r="A65" s="110"/>
      <c r="B65" s="147"/>
      <c r="C65" s="111"/>
      <c r="D65" s="111"/>
      <c r="E65" s="111"/>
      <c r="F65" s="111" t="s">
        <v>23</v>
      </c>
      <c r="G65" s="112">
        <f>SUM(G63:G64)</f>
        <v>180</v>
      </c>
    </row>
    <row r="66" spans="1:7">
      <c r="A66" s="105"/>
      <c r="G66" s="106"/>
    </row>
    <row r="67" spans="1:7">
      <c r="A67" s="113"/>
      <c r="B67" s="179"/>
      <c r="C67" s="114"/>
      <c r="D67" s="114"/>
      <c r="E67" s="114"/>
      <c r="F67" s="114"/>
      <c r="G67" s="115"/>
    </row>
    <row r="68" spans="1:7">
      <c r="A68" s="116" t="s">
        <v>78</v>
      </c>
      <c r="B68" s="180"/>
      <c r="C68" s="47"/>
      <c r="D68" s="47" t="s">
        <v>79</v>
      </c>
      <c r="E68" s="47"/>
      <c r="F68" s="47" t="s">
        <v>80</v>
      </c>
      <c r="G68" s="117"/>
    </row>
    <row r="69" spans="1:7" ht="15.75" thickBot="1">
      <c r="A69" s="127" t="s">
        <v>30</v>
      </c>
      <c r="B69" s="192"/>
      <c r="C69" s="128"/>
      <c r="D69" s="128" t="s">
        <v>81</v>
      </c>
      <c r="E69" s="129"/>
      <c r="F69" s="128" t="s">
        <v>82</v>
      </c>
      <c r="G69" s="130"/>
    </row>
    <row r="70" spans="1:7" ht="15.75" thickBot="1"/>
    <row r="71" spans="1:7">
      <c r="A71" s="386" t="s">
        <v>0</v>
      </c>
      <c r="B71" s="387"/>
      <c r="C71" s="387"/>
      <c r="D71" s="387"/>
      <c r="E71" s="387"/>
      <c r="F71" s="387"/>
      <c r="G71" s="388"/>
    </row>
    <row r="72" spans="1:7">
      <c r="A72" s="389" t="s">
        <v>129</v>
      </c>
      <c r="B72" s="379"/>
      <c r="C72" s="379"/>
      <c r="D72" s="379"/>
      <c r="E72" s="379"/>
      <c r="F72" s="379"/>
      <c r="G72" s="390"/>
    </row>
    <row r="73" spans="1:7">
      <c r="A73" s="391" t="s">
        <v>83</v>
      </c>
      <c r="B73" s="392"/>
      <c r="C73" s="123" t="s">
        <v>154</v>
      </c>
      <c r="D73" s="123"/>
      <c r="E73" s="124"/>
      <c r="F73" s="125" t="s">
        <v>84</v>
      </c>
      <c r="G73" s="126" t="s">
        <v>155</v>
      </c>
    </row>
    <row r="74" spans="1:7">
      <c r="A74" s="105"/>
      <c r="G74" s="106"/>
    </row>
    <row r="75" spans="1:7">
      <c r="A75" s="107" t="s">
        <v>77</v>
      </c>
      <c r="B75" s="178" t="s">
        <v>36</v>
      </c>
      <c r="C75" s="108" t="s">
        <v>85</v>
      </c>
      <c r="D75" s="108" t="s">
        <v>86</v>
      </c>
      <c r="E75" s="108" t="s">
        <v>5</v>
      </c>
      <c r="F75" s="108" t="s">
        <v>87</v>
      </c>
      <c r="G75" s="109" t="s">
        <v>56</v>
      </c>
    </row>
    <row r="76" spans="1:7">
      <c r="A76" s="110">
        <v>1</v>
      </c>
      <c r="B76" s="147">
        <v>45325</v>
      </c>
      <c r="C76" s="145" t="s">
        <v>135</v>
      </c>
      <c r="D76" s="111" t="s">
        <v>143</v>
      </c>
      <c r="E76" s="197" t="s">
        <v>135</v>
      </c>
      <c r="F76" s="108" t="s">
        <v>139</v>
      </c>
      <c r="G76" s="112">
        <v>50</v>
      </c>
    </row>
    <row r="77" spans="1:7">
      <c r="A77" s="398"/>
      <c r="B77" s="399"/>
      <c r="C77" s="399"/>
      <c r="D77" s="399"/>
      <c r="E77" s="399"/>
      <c r="F77" s="400"/>
      <c r="G77" s="102"/>
    </row>
    <row r="78" spans="1:7">
      <c r="A78" s="105"/>
      <c r="C78" s="185"/>
      <c r="D78" s="114"/>
      <c r="E78" s="165"/>
      <c r="F78" s="199" t="s">
        <v>146</v>
      </c>
      <c r="G78" s="117">
        <f>SUM(G76:G76)</f>
        <v>50</v>
      </c>
    </row>
    <row r="79" spans="1:7">
      <c r="A79" s="105"/>
      <c r="C79" s="185"/>
      <c r="D79" s="114"/>
      <c r="E79" s="165"/>
      <c r="G79" s="106"/>
    </row>
    <row r="80" spans="1:7">
      <c r="A80" s="105"/>
      <c r="C80" s="185"/>
      <c r="D80" s="114"/>
      <c r="E80" s="165"/>
      <c r="G80" s="106"/>
    </row>
    <row r="81" spans="1:7">
      <c r="A81" s="105"/>
      <c r="C81" s="185"/>
      <c r="D81" s="114"/>
      <c r="E81" s="165"/>
      <c r="G81" s="106"/>
    </row>
    <row r="82" spans="1:7">
      <c r="A82" s="113"/>
      <c r="B82" s="179"/>
      <c r="C82" s="114"/>
      <c r="D82" s="114"/>
      <c r="E82" s="114"/>
      <c r="F82" s="114"/>
      <c r="G82" s="115"/>
    </row>
    <row r="83" spans="1:7">
      <c r="A83" s="116" t="s">
        <v>78</v>
      </c>
      <c r="B83" s="180"/>
      <c r="C83" s="47"/>
      <c r="D83" s="47" t="s">
        <v>79</v>
      </c>
      <c r="E83" s="47"/>
      <c r="F83" s="47" t="s">
        <v>80</v>
      </c>
      <c r="G83" s="117"/>
    </row>
    <row r="84" spans="1:7" ht="15.75" thickBot="1">
      <c r="A84" s="127" t="s">
        <v>30</v>
      </c>
      <c r="B84" s="192"/>
      <c r="C84" s="128"/>
      <c r="D84" s="128" t="s">
        <v>81</v>
      </c>
      <c r="E84" s="129"/>
      <c r="F84" s="128" t="s">
        <v>82</v>
      </c>
      <c r="G84" s="130"/>
    </row>
    <row r="89" spans="1:7" ht="15.75" thickBot="1"/>
    <row r="90" spans="1:7">
      <c r="A90" s="386" t="s">
        <v>0</v>
      </c>
      <c r="B90" s="387"/>
      <c r="C90" s="387"/>
      <c r="D90" s="387"/>
      <c r="E90" s="387"/>
      <c r="F90" s="387"/>
      <c r="G90" s="388"/>
    </row>
    <row r="91" spans="1:7">
      <c r="A91" s="389" t="s">
        <v>53</v>
      </c>
      <c r="B91" s="379"/>
      <c r="C91" s="379"/>
      <c r="D91" s="379"/>
      <c r="E91" s="379"/>
      <c r="F91" s="379"/>
      <c r="G91" s="390"/>
    </row>
    <row r="92" spans="1:7">
      <c r="A92" s="391" t="s">
        <v>83</v>
      </c>
      <c r="B92" s="392"/>
      <c r="C92" s="123" t="s">
        <v>127</v>
      </c>
      <c r="D92" s="123"/>
      <c r="E92" s="124"/>
      <c r="F92" s="125" t="s">
        <v>84</v>
      </c>
      <c r="G92" s="126" t="s">
        <v>118</v>
      </c>
    </row>
    <row r="93" spans="1:7">
      <c r="A93" s="105"/>
      <c r="G93" s="106"/>
    </row>
    <row r="94" spans="1:7">
      <c r="A94" s="107" t="s">
        <v>77</v>
      </c>
      <c r="B94" s="178" t="s">
        <v>36</v>
      </c>
      <c r="C94" s="108" t="s">
        <v>85</v>
      </c>
      <c r="D94" s="108" t="s">
        <v>86</v>
      </c>
      <c r="E94" s="108" t="s">
        <v>5</v>
      </c>
      <c r="F94" s="108" t="s">
        <v>87</v>
      </c>
      <c r="G94" s="109" t="s">
        <v>56</v>
      </c>
    </row>
    <row r="95" spans="1:7" ht="15.75">
      <c r="A95" s="107">
        <v>1</v>
      </c>
      <c r="B95" s="31">
        <v>45841</v>
      </c>
      <c r="C95" s="145" t="s">
        <v>135</v>
      </c>
      <c r="D95" s="111" t="s">
        <v>143</v>
      </c>
      <c r="E95" s="167" t="s">
        <v>150</v>
      </c>
      <c r="F95" s="108" t="s">
        <v>139</v>
      </c>
      <c r="G95" s="112">
        <v>40</v>
      </c>
    </row>
    <row r="96" spans="1:7" ht="15.75">
      <c r="A96" s="110">
        <v>2</v>
      </c>
      <c r="B96" s="31">
        <v>45841</v>
      </c>
      <c r="C96" s="111" t="s">
        <v>143</v>
      </c>
      <c r="D96" s="214" t="s">
        <v>135</v>
      </c>
      <c r="E96" s="102" t="s">
        <v>150</v>
      </c>
      <c r="F96" s="214" t="s">
        <v>139</v>
      </c>
      <c r="G96" s="214">
        <v>280</v>
      </c>
    </row>
    <row r="97" spans="1:7">
      <c r="A97" s="110"/>
      <c r="B97" s="147"/>
      <c r="C97" s="111"/>
      <c r="D97" s="111"/>
      <c r="E97" s="111"/>
      <c r="F97" s="111" t="s">
        <v>23</v>
      </c>
      <c r="G97" s="112">
        <f>SUM(G95:G96)</f>
        <v>320</v>
      </c>
    </row>
    <row r="98" spans="1:7">
      <c r="A98" s="105"/>
      <c r="G98" s="106"/>
    </row>
    <row r="99" spans="1:7">
      <c r="A99" s="113"/>
      <c r="B99" s="179"/>
      <c r="C99" s="114"/>
      <c r="D99" s="114"/>
      <c r="E99" s="114"/>
      <c r="F99" s="114"/>
      <c r="G99" s="115"/>
    </row>
    <row r="100" spans="1:7">
      <c r="A100" s="116" t="s">
        <v>78</v>
      </c>
      <c r="B100" s="180"/>
      <c r="C100" s="47"/>
      <c r="D100" s="47" t="s">
        <v>79</v>
      </c>
      <c r="E100" s="47"/>
      <c r="F100" s="47" t="s">
        <v>80</v>
      </c>
      <c r="G100" s="117"/>
    </row>
    <row r="101" spans="1:7" ht="15.75" thickBot="1">
      <c r="A101" s="127" t="s">
        <v>30</v>
      </c>
      <c r="B101" s="192"/>
      <c r="C101" s="128"/>
      <c r="D101" s="128" t="s">
        <v>81</v>
      </c>
      <c r="E101" s="129"/>
      <c r="F101" s="128" t="s">
        <v>82</v>
      </c>
      <c r="G101" s="130"/>
    </row>
  </sheetData>
  <mergeCells count="35">
    <mergeCell ref="A90:G90"/>
    <mergeCell ref="A91:G91"/>
    <mergeCell ref="A92:B92"/>
    <mergeCell ref="A38:E38"/>
    <mergeCell ref="A77:F77"/>
    <mergeCell ref="A73:B73"/>
    <mergeCell ref="A72:G72"/>
    <mergeCell ref="A44:G44"/>
    <mergeCell ref="A45:G45"/>
    <mergeCell ref="A46:B46"/>
    <mergeCell ref="A52:E52"/>
    <mergeCell ref="A71:G71"/>
    <mergeCell ref="A60:B60"/>
    <mergeCell ref="A59:G59"/>
    <mergeCell ref="A58:G58"/>
    <mergeCell ref="I15:J15"/>
    <mergeCell ref="I1:O1"/>
    <mergeCell ref="I2:O2"/>
    <mergeCell ref="I3:J3"/>
    <mergeCell ref="A16:G16"/>
    <mergeCell ref="I13:O13"/>
    <mergeCell ref="I14:O14"/>
    <mergeCell ref="A34:B34"/>
    <mergeCell ref="A33:G33"/>
    <mergeCell ref="A32:G32"/>
    <mergeCell ref="A1:G1"/>
    <mergeCell ref="A2:G2"/>
    <mergeCell ref="A3:B3"/>
    <mergeCell ref="A18:B18"/>
    <mergeCell ref="A17:G17"/>
    <mergeCell ref="I21:M21"/>
    <mergeCell ref="I28:O28"/>
    <mergeCell ref="I29:O29"/>
    <mergeCell ref="I30:J30"/>
    <mergeCell ref="A26:E27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A6" sqref="A6:XFD6"/>
    </sheetView>
  </sheetViews>
  <sheetFormatPr defaultRowHeight="15"/>
  <cols>
    <col min="3" max="3" width="11.7109375" customWidth="1"/>
    <col min="7" max="7" width="10.42578125" style="47" customWidth="1"/>
    <col min="8" max="8" width="11.42578125" customWidth="1"/>
  </cols>
  <sheetData>
    <row r="1" spans="1:12">
      <c r="A1" s="374" t="s">
        <v>52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240</v>
      </c>
      <c r="E4" s="30">
        <f t="shared" ref="E4:F4" si="0">SUM(E5:E100)</f>
        <v>0</v>
      </c>
      <c r="F4" s="30">
        <f t="shared" si="0"/>
        <v>1840</v>
      </c>
      <c r="G4" s="30"/>
      <c r="H4" s="30">
        <f>SUM(H5:H100)</f>
        <v>180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2020</v>
      </c>
    </row>
    <row r="5" spans="1:12" ht="26.25">
      <c r="A5" s="31">
        <v>45809</v>
      </c>
      <c r="B5" s="32">
        <v>9789</v>
      </c>
      <c r="C5" s="32" t="s">
        <v>170</v>
      </c>
      <c r="D5" s="33">
        <v>180</v>
      </c>
      <c r="E5" s="33"/>
      <c r="F5" s="33">
        <v>1440</v>
      </c>
      <c r="G5" s="33" t="s">
        <v>145</v>
      </c>
      <c r="H5" s="34">
        <v>180</v>
      </c>
      <c r="I5" s="34"/>
      <c r="J5" s="34"/>
      <c r="K5" s="34"/>
      <c r="L5" s="35"/>
    </row>
    <row r="6" spans="1:12" ht="26.25">
      <c r="A6" s="31">
        <v>45811</v>
      </c>
      <c r="B6" s="32">
        <v>9799</v>
      </c>
      <c r="C6" s="33" t="s">
        <v>171</v>
      </c>
      <c r="D6" s="33">
        <v>60</v>
      </c>
      <c r="E6" s="33"/>
      <c r="F6" s="33">
        <v>400</v>
      </c>
      <c r="G6" s="33" t="s">
        <v>186</v>
      </c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3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3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3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3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3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3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3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3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3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3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3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3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3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3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3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3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3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3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3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3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3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3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3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3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3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3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3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3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3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3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3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3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3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3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3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3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3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3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3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3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3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3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3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3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3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3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3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3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3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3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3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3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3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3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3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3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3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3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3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3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3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3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3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3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3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3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3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3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3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3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3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3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3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3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3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3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3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3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3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3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3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3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3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3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3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3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3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3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3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3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3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3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3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3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3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3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3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3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3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3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3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3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3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3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3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3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3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3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3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3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3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3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3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3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3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3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3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3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3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3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3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3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3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3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3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3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3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3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3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3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3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3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3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3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3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3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3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3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3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3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3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3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3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3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3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3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3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3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3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3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3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3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3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3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3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3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3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3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3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3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3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1" sqref="I11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74" t="s">
        <v>53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241</v>
      </c>
      <c r="E4" s="30">
        <f>SUM(E5:E101)</f>
        <v>20</v>
      </c>
      <c r="F4" s="30">
        <f>SUM(F5:F101)</f>
        <v>280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340</v>
      </c>
    </row>
    <row r="5" spans="1:12" s="250" customFormat="1" ht="35.25" customHeight="1">
      <c r="A5" s="254">
        <v>45811</v>
      </c>
      <c r="B5" s="249">
        <v>9774</v>
      </c>
      <c r="C5" s="249" t="s">
        <v>188</v>
      </c>
      <c r="D5" s="249">
        <v>241</v>
      </c>
      <c r="E5" s="249">
        <v>20</v>
      </c>
      <c r="F5" s="249">
        <v>280</v>
      </c>
      <c r="G5" s="311" t="s">
        <v>211</v>
      </c>
      <c r="H5" s="249">
        <v>40</v>
      </c>
      <c r="I5" s="249"/>
      <c r="J5" s="249"/>
      <c r="K5" s="249"/>
      <c r="L5" s="249"/>
    </row>
    <row r="6" spans="1:12">
      <c r="A6" s="254"/>
      <c r="B6" s="255"/>
      <c r="C6" s="256"/>
      <c r="D6" s="255"/>
      <c r="E6" s="255"/>
      <c r="F6" s="255"/>
      <c r="G6" s="255"/>
      <c r="H6" s="257"/>
      <c r="I6" s="257"/>
      <c r="J6" s="257"/>
      <c r="K6" s="257"/>
      <c r="L6" s="258"/>
    </row>
    <row r="7" spans="1:12">
      <c r="A7" s="254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1" sqref="J11"/>
    </sheetView>
  </sheetViews>
  <sheetFormatPr defaultRowHeight="15"/>
  <cols>
    <col min="1" max="1" width="13" customWidth="1"/>
    <col min="2" max="2" width="23.85546875" style="16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01" t="s">
        <v>54</v>
      </c>
      <c r="C1" s="401"/>
      <c r="D1" s="401"/>
      <c r="E1" s="46"/>
    </row>
    <row r="2" spans="1:6">
      <c r="A2" s="45"/>
      <c r="B2" s="401"/>
      <c r="C2" s="401"/>
      <c r="D2" s="401"/>
      <c r="E2" s="46"/>
    </row>
    <row r="3" spans="1:6">
      <c r="A3" s="47"/>
      <c r="B3" s="114"/>
      <c r="C3" s="48" t="s">
        <v>23</v>
      </c>
      <c r="D3" s="48">
        <f>SUM(D5:D36)</f>
        <v>1200</v>
      </c>
      <c r="E3" s="47"/>
    </row>
    <row r="4" spans="1:6">
      <c r="A4" s="49" t="s">
        <v>36</v>
      </c>
      <c r="B4" s="312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59">
        <v>45809</v>
      </c>
      <c r="B5" s="313" t="s">
        <v>187</v>
      </c>
      <c r="C5" s="260" t="s">
        <v>135</v>
      </c>
      <c r="D5" s="260">
        <v>300</v>
      </c>
      <c r="E5" s="252"/>
    </row>
    <row r="6" spans="1:6">
      <c r="A6" s="259">
        <v>45810</v>
      </c>
      <c r="B6" s="111" t="s">
        <v>217</v>
      </c>
      <c r="C6" s="260" t="s">
        <v>135</v>
      </c>
      <c r="D6" s="214">
        <v>500</v>
      </c>
      <c r="E6" s="54"/>
    </row>
    <row r="7" spans="1:6" ht="32.25" customHeight="1">
      <c r="A7" s="259">
        <v>45811</v>
      </c>
      <c r="B7" s="111" t="s">
        <v>187</v>
      </c>
      <c r="C7" s="260" t="s">
        <v>135</v>
      </c>
      <c r="D7" s="260">
        <v>300</v>
      </c>
      <c r="E7" s="252"/>
    </row>
    <row r="8" spans="1:6">
      <c r="A8" s="259">
        <v>45811</v>
      </c>
      <c r="B8" s="314" t="s">
        <v>152</v>
      </c>
      <c r="C8" s="260" t="s">
        <v>135</v>
      </c>
      <c r="D8" s="251">
        <v>100</v>
      </c>
      <c r="E8" s="252"/>
    </row>
    <row r="9" spans="1:6">
      <c r="A9" s="226"/>
      <c r="B9" s="167"/>
      <c r="C9" s="102"/>
      <c r="D9" s="214"/>
      <c r="E9" s="76"/>
    </row>
    <row r="10" spans="1:6">
      <c r="A10" s="226"/>
      <c r="B10" s="213"/>
      <c r="C10" s="211"/>
      <c r="D10" s="253"/>
      <c r="E10" s="75"/>
    </row>
    <row r="11" spans="1:6">
      <c r="A11" s="226"/>
      <c r="B11" s="315"/>
      <c r="C11" s="204"/>
      <c r="D11" s="205"/>
      <c r="E11" s="54"/>
      <c r="F11" s="73"/>
    </row>
    <row r="12" spans="1:6">
      <c r="A12" s="226"/>
      <c r="B12" s="315"/>
      <c r="C12" s="204"/>
      <c r="D12" s="205"/>
      <c r="E12" s="54"/>
      <c r="F12" s="73"/>
    </row>
    <row r="13" spans="1:6">
      <c r="A13" s="203"/>
      <c r="B13" s="315"/>
      <c r="C13" s="204"/>
      <c r="D13" s="205"/>
      <c r="E13" s="54"/>
      <c r="F13" s="73"/>
    </row>
    <row r="14" spans="1:6">
      <c r="A14" s="210"/>
      <c r="B14" s="316"/>
      <c r="C14" s="211"/>
      <c r="D14" s="212"/>
      <c r="E14" s="76"/>
    </row>
    <row r="15" spans="1:6">
      <c r="A15" s="210"/>
      <c r="B15" s="316"/>
      <c r="C15" s="211"/>
      <c r="D15" s="212"/>
      <c r="E15" s="76"/>
    </row>
    <row r="16" spans="1:6">
      <c r="A16" s="210"/>
      <c r="B16" s="316"/>
      <c r="C16" s="211"/>
      <c r="D16" s="212"/>
      <c r="E16" s="76"/>
    </row>
    <row r="17" spans="1:5">
      <c r="A17" s="56"/>
      <c r="B17" s="317"/>
      <c r="C17" s="54"/>
      <c r="D17" s="54"/>
      <c r="E17" s="54"/>
    </row>
    <row r="18" spans="1:5">
      <c r="A18" s="56"/>
      <c r="B18" s="317"/>
      <c r="C18" s="54"/>
      <c r="D18" s="54"/>
      <c r="E18" s="54"/>
    </row>
    <row r="19" spans="1:5">
      <c r="A19" s="56"/>
      <c r="B19" s="317"/>
      <c r="C19" s="54"/>
      <c r="D19" s="54"/>
      <c r="E19" s="54"/>
    </row>
    <row r="20" spans="1:5">
      <c r="A20" s="56"/>
      <c r="B20" s="317"/>
      <c r="C20" s="54"/>
      <c r="D20" s="54"/>
      <c r="E20" s="54"/>
    </row>
    <row r="21" spans="1:5">
      <c r="A21" s="56"/>
      <c r="B21" s="317"/>
      <c r="C21" s="54"/>
      <c r="D21" s="54"/>
      <c r="E21" s="54"/>
    </row>
    <row r="22" spans="1:5">
      <c r="A22" s="56"/>
      <c r="B22" s="317"/>
      <c r="C22" s="54"/>
      <c r="D22" s="54"/>
      <c r="E22" s="54"/>
    </row>
    <row r="23" spans="1:5">
      <c r="A23" s="56"/>
      <c r="B23" s="317"/>
      <c r="C23" s="54"/>
      <c r="D23" s="54"/>
      <c r="E23" s="54"/>
    </row>
    <row r="24" spans="1:5">
      <c r="A24" s="56"/>
      <c r="B24" s="317"/>
      <c r="C24" s="54"/>
      <c r="D24" s="54"/>
      <c r="E24" s="54"/>
    </row>
    <row r="25" spans="1:5">
      <c r="A25" s="56"/>
      <c r="B25" s="317"/>
      <c r="C25" s="54"/>
      <c r="D25" s="54"/>
      <c r="E25" s="54"/>
    </row>
    <row r="26" spans="1:5">
      <c r="A26" s="56"/>
      <c r="B26" s="317"/>
      <c r="C26" s="54"/>
      <c r="D26" s="54"/>
      <c r="E26" s="54"/>
    </row>
    <row r="27" spans="1:5">
      <c r="A27" s="56"/>
      <c r="B27" s="317"/>
      <c r="C27" s="54"/>
      <c r="D27" s="54"/>
      <c r="E27" s="54"/>
    </row>
    <row r="28" spans="1:5">
      <c r="A28" s="56"/>
      <c r="B28" s="317"/>
      <c r="C28" s="54"/>
      <c r="D28" s="54"/>
      <c r="E28" s="54"/>
    </row>
    <row r="29" spans="1:5">
      <c r="A29" s="56"/>
      <c r="B29" s="317"/>
      <c r="C29" s="54"/>
      <c r="D29" s="54"/>
      <c r="E29" s="54"/>
    </row>
    <row r="30" spans="1:5">
      <c r="A30" s="56"/>
      <c r="B30" s="317"/>
      <c r="C30" s="54"/>
      <c r="D30" s="54"/>
      <c r="E30" s="54"/>
    </row>
    <row r="31" spans="1:5">
      <c r="A31" s="56"/>
      <c r="B31" s="317"/>
      <c r="C31" s="54"/>
      <c r="D31" s="54"/>
      <c r="E31" s="54"/>
    </row>
    <row r="32" spans="1:5">
      <c r="A32" s="56"/>
      <c r="B32" s="317"/>
      <c r="C32" s="54"/>
      <c r="D32" s="54"/>
      <c r="E32" s="54"/>
    </row>
    <row r="33" spans="1:5">
      <c r="A33" s="56"/>
      <c r="B33" s="317"/>
      <c r="C33" s="54"/>
      <c r="D33" s="54"/>
      <c r="E33" s="54"/>
    </row>
    <row r="34" spans="1:5">
      <c r="A34" s="56"/>
      <c r="B34" s="317"/>
      <c r="C34" s="54"/>
      <c r="D34" s="54"/>
      <c r="E34" s="54"/>
    </row>
    <row r="35" spans="1:5">
      <c r="A35" s="56"/>
      <c r="B35" s="317"/>
      <c r="C35" s="54"/>
      <c r="D35" s="54"/>
      <c r="E35" s="54"/>
    </row>
    <row r="36" spans="1:5">
      <c r="A36" s="56"/>
      <c r="B36" s="317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2025-06-12T05:49:50Z</cp:lastPrinted>
  <dcterms:created xsi:type="dcterms:W3CDTF">2023-01-08T05:51:58Z</dcterms:created>
  <dcterms:modified xsi:type="dcterms:W3CDTF">2025-06-14T04:18:45Z</dcterms:modified>
</cp:coreProperties>
</file>