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6-2025 TO 31-6-2025\21-6-2025 TO 31-6-2025\"/>
    </mc:Choice>
  </mc:AlternateContent>
  <xr:revisionPtr revIDLastSave="0" documentId="13_ncr:1_{78F65FB2-0F5D-4360-97BF-39A9066C5A77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3. B2B-Non Power" sheetId="4" state="hidden" r:id="rId5"/>
    <sheet name="Conveyance Voucher" sheetId="18" r:id="rId6"/>
    <sheet name="4. Goods Sending Expense" sheetId="5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6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5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0" i="18" l="1"/>
  <c r="G11" i="18"/>
  <c r="L25" i="3"/>
  <c r="L26" i="3"/>
  <c r="L27" i="3"/>
  <c r="L28" i="3"/>
  <c r="L21" i="3" l="1"/>
  <c r="L22" i="3"/>
  <c r="L23" i="3"/>
  <c r="L24" i="3"/>
  <c r="L17" i="3" l="1"/>
  <c r="L18" i="3"/>
  <c r="L19" i="3"/>
  <c r="L20" i="3"/>
  <c r="L11" i="3" l="1"/>
  <c r="L12" i="3"/>
  <c r="L13" i="3"/>
  <c r="L14" i="3"/>
  <c r="L15" i="3"/>
  <c r="L16" i="3"/>
  <c r="F4" i="3" l="1"/>
  <c r="L6" i="3"/>
  <c r="L7" i="3"/>
  <c r="L8" i="3"/>
  <c r="L9" i="3"/>
  <c r="L10" i="3"/>
  <c r="L5" i="3"/>
  <c r="I4" i="3" l="1"/>
  <c r="H4" i="6" l="1"/>
  <c r="F4" i="6"/>
  <c r="G92" i="18"/>
  <c r="D3" i="7"/>
  <c r="L8" i="20"/>
  <c r="G75" i="18"/>
  <c r="E8" i="20"/>
  <c r="G37" i="18"/>
  <c r="H4" i="3"/>
  <c r="D4" i="3"/>
  <c r="J4" i="3" l="1"/>
  <c r="L44" i="3"/>
  <c r="L45" i="3"/>
  <c r="L46" i="3"/>
  <c r="L47" i="3"/>
  <c r="L48" i="3"/>
  <c r="L49" i="3"/>
  <c r="L50" i="3"/>
  <c r="L51" i="3"/>
  <c r="L52" i="3"/>
  <c r="G24" i="18"/>
  <c r="G18" i="19"/>
  <c r="E20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G51" i="18" l="1"/>
  <c r="O7" i="18" l="1"/>
  <c r="E2" i="10" l="1"/>
  <c r="C13" i="1" s="1"/>
  <c r="O36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5" l="1"/>
  <c r="C8" i="1" s="1"/>
  <c r="C6" i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<sst xmlns="http://schemas.openxmlformats.org/spreadsheetml/2006/main" count="885" uniqueCount="249">
  <si>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</si>
  <si>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</si>
  <si>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</si>
  <si>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</si>
  <si>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</si>
  <si>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</si>
  <si>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</si>
  <si>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</si>
  <si>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</si>
  <si>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</si>
  <si>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</si>
  <si>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</si>
  <si>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</si>
  <si>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</si>
  <si>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</si>
  <si>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</si>
  <si>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</si>
  <si>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</si>
  <si>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</si>
  <si>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</si>
  <si>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</si>
  <si>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</si>
  <si>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</si>
  <si>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</si>
  <si>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</si>
  <si>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</si>
  <si>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</si>
  <si>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</si>
  <si>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</si>
  <si>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</si>
  <si>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</si>
  <si>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</si>
  <si>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</si>
  <si>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</si>
  <si>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</si>
  <si>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</si>
  <si>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</si>
  <si>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</si>
  <si>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</si>
  <si>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</si>
  <si>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</si>
  <si>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</si>
  <si>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</si>
  <si>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</si>
  <si>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</si>
  <si>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</si>
  <si>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</si>
  <si>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</si>
  <si>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</si>
  <si>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</si>
  <si>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</si>
  <si>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</si>
  <si>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</si>
  <si>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</si>
  <si>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</si>
  <si>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</si>
  <si>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</si>
  <si>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</si>
  <si>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</si>
  <si>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</si>
  <si>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</si>
  <si>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</si>
  <si>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</si>
  <si>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</si>
  <si>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</si>
  <si>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</si>
  <si>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</si>
  <si>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</si>
  <si>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</si>
  <si>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</si>
  <si>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</si>
  <si>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</si>
  <si>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</si>
  <si>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</si>
  <si>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</si>
  <si>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</si>
  <si>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</si>
  <si>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</si>
  <si>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</si>
  <si>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</si>
  <si>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</si>
  <si>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</si>
  <si>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</si>
  <si>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</si>
  <si>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</si>
  <si>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</si>
  <si>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</si>
  <si>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</si>
  <si>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</si>
  <si>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</si>
  <si>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</si>
  <si>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</si>
  <si>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</si>
  <si>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</si>
  <si>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</si>
  <si>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</si>
  <si>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</si>
  <si>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</si>
  <si>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</si>
  <si>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</si>
  <si>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</si>
  <si>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</si>
  <si>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</si>
  <si>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</si>
  <si>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</si>
  <si>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</si>
  <si>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</si>
  <si>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</si>
  <si>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</si>
  <si>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</si>
  <si>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</si>
  <si>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</si>
  <si>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</si>
  <si>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</si>
  <si>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</si>
  <si>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</si>
  <si>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</si>
  <si>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</si>
  <si>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</si>
  <si>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</si>
  <si>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</si>
  <si>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</si>
  <si>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</si>
  <si>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</si>
  <si>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</si>
  <si>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</si>
  <si>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</si>
  <si>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</si>
  <si>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</si>
  <si>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</si>
  <si>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</si>
  <si>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</si>
  <si>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</si>
  <si>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</si>
  <si>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</si>
  <si>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</si>
  <si>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</si>
  <si>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</si>
  <si>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</si>
  <si>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</si>
  <si>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</si>
  <si>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</si>
  <si>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</si>
  <si>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</si>
  <si>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</si>
  <si>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</si>
  <si>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</si>
  <si>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</si>
  <si>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</si>
  <si>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</si>
  <si>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</si>
  <si>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</si>
  <si>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</si>
  <si>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</si>
  <si>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</si>
  <si>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</si>
  <si>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Electricity bill</t>
  </si>
  <si>
    <t>water bill</t>
  </si>
  <si>
    <t>Received</t>
  </si>
  <si>
    <t>shoyagazi,cumilla</t>
  </si>
  <si>
    <t>station road</t>
  </si>
  <si>
    <t>5 person food</t>
  </si>
  <si>
    <t>3 person food</t>
  </si>
  <si>
    <t>sabbir,sohel,arif,shah alam</t>
  </si>
  <si>
    <t>sabbir</t>
  </si>
  <si>
    <t>cumilla depot</t>
  </si>
  <si>
    <t>21.6.2025- 30.6.2025</t>
  </si>
  <si>
    <t>Bill No: Cum/85/June'2025</t>
  </si>
  <si>
    <t>Month:  June-2025</t>
  </si>
  <si>
    <t xml:space="preserve">087286	</t>
  </si>
  <si>
    <t>Jogajog Automobiles</t>
  </si>
  <si>
    <t xml:space="preserve">A4 Paper </t>
  </si>
  <si>
    <t>market pen</t>
  </si>
  <si>
    <t>stepler pin</t>
  </si>
  <si>
    <t xml:space="preserve">087434	</t>
  </si>
  <si>
    <t xml:space="preserve">087461	</t>
  </si>
  <si>
    <t xml:space="preserve">087462	</t>
  </si>
  <si>
    <t xml:space="preserve">087395	</t>
  </si>
  <si>
    <t xml:space="preserve">M/S MA MOTORS	</t>
  </si>
  <si>
    <t xml:space="preserve">	
M/s Mozumdar motors</t>
  </si>
  <si>
    <t xml:space="preserve">	
Bismillah auto mobile house</t>
  </si>
  <si>
    <t>Jibon Honda Workshop</t>
  </si>
  <si>
    <t>shah alam &amp; sabbir</t>
  </si>
  <si>
    <t>A4 Paper,pen,marker pen,pin</t>
  </si>
  <si>
    <t>mirpur warehouse</t>
  </si>
  <si>
    <t xml:space="preserve">9898	</t>
  </si>
  <si>
    <t>sohel</t>
  </si>
  <si>
    <t xml:space="preserve">087417	</t>
  </si>
  <si>
    <t xml:space="preserve">87426	</t>
  </si>
  <si>
    <t xml:space="preserve">087415	</t>
  </si>
  <si>
    <t xml:space="preserve">087464	</t>
  </si>
  <si>
    <t xml:space="preserve">087442	</t>
  </si>
  <si>
    <t xml:space="preserve">		
Jihan Rafsan Auto House</t>
  </si>
  <si>
    <t xml:space="preserve">	
M/S Bhuiyan Traders</t>
  </si>
  <si>
    <t>Bismillah Service Center</t>
  </si>
  <si>
    <t xml:space="preserve">	
M/S Shava Engineering Automobile</t>
  </si>
  <si>
    <t>M A Enterprise</t>
  </si>
  <si>
    <t>sabbir &amp; shah alam</t>
  </si>
  <si>
    <t>Ashfak plaza, 768 main road, maijdee bazar, Noakhali</t>
  </si>
  <si>
    <t xml:space="preserve">MOZUMDER MARKET PODDAR BAZAR BISHO ROAD,Yousuf Tower, mohipal, feni,66,Gudaun quter,Academy road, feni,	</t>
  </si>
  <si>
    <t>Previous unit-2354,current unit-2674</t>
  </si>
  <si>
    <t>320 unit</t>
  </si>
  <si>
    <t>3 month</t>
  </si>
  <si>
    <t>1-4-2025 T0 31-5-2025</t>
  </si>
  <si>
    <t>8/4/2025 to 25/6/2025</t>
  </si>
  <si>
    <t>2 month</t>
  </si>
  <si>
    <t xml:space="preserve">087585	</t>
  </si>
  <si>
    <t>MOUSUMI LUBRICANT CENTER</t>
  </si>
  <si>
    <t xml:space="preserve">087663	</t>
  </si>
  <si>
    <t xml:space="preserve">087596	</t>
  </si>
  <si>
    <t xml:space="preserve">087578	</t>
  </si>
  <si>
    <t>Mayar Dowa Motors</t>
  </si>
  <si>
    <t>Vai Vai Volcanizing</t>
  </si>
  <si>
    <t xml:space="preserve">Alam Brothers	</t>
  </si>
  <si>
    <t>sohel &amp; shah alam</t>
  </si>
  <si>
    <t xml:space="preserve">087636	</t>
  </si>
  <si>
    <t xml:space="preserve">087602	</t>
  </si>
  <si>
    <t xml:space="preserve">087642	</t>
  </si>
  <si>
    <t xml:space="preserve">Jogajog Automobiles	</t>
  </si>
  <si>
    <t>M/s Mozumdar motors</t>
  </si>
  <si>
    <t>Bus station, Raipur, Laximpur,Bitaker east side,Wairles,Chandpur,Stadium market,Sadar,Chandpur</t>
  </si>
  <si>
    <t>MOZUMDER MARKET PODDAR BAZAR</t>
  </si>
  <si>
    <t xml:space="preserve">Ashfak plaza, 768 main road, maijdee bazar, Noakhali,	
Yousuf Tower, mohipal, feni	</t>
  </si>
  <si>
    <t xml:space="preserve">087776	</t>
  </si>
  <si>
    <t xml:space="preserve">087767	</t>
  </si>
  <si>
    <t xml:space="preserve">087783	</t>
  </si>
  <si>
    <t>Sami Sadi Engineering</t>
  </si>
  <si>
    <t xml:space="preserve">sabbir </t>
  </si>
  <si>
    <t xml:space="preserve">shah alam </t>
  </si>
  <si>
    <t>Ring file</t>
  </si>
  <si>
    <t xml:space="preserve">087904	</t>
  </si>
  <si>
    <t xml:space="preserve">		
Nasir Motors	</t>
  </si>
  <si>
    <t>MOZUMDER MARKET PODDAR BAZAR BISHO ROAD</t>
  </si>
  <si>
    <t>Gowripur Bus stand, daudkandi, comilla</t>
  </si>
  <si>
    <t>sattion road</t>
  </si>
  <si>
    <t>Nahar market, Near Bogdad bus counter, Jangaliya, cumilla</t>
  </si>
  <si>
    <t xml:space="preserve">work  11pm </t>
  </si>
  <si>
    <t>shah alam &amp; sohel &amp; sabbir</t>
  </si>
  <si>
    <t xml:space="preserve">Bypass, Rail liner Purbo Pashe,akhora,Bishwaroad more, B.Baria sadar, B.baria,Sarail, Vishwa Road, B-Baria,ashuganj. b baria,Raster Matha,Senbagh,Noakhali.		</t>
  </si>
  <si>
    <t xml:space="preserve">,Raster Matha,Senbagh,Noakhali.	</t>
  </si>
  <si>
    <t>ashoganj,b-bariya</t>
  </si>
  <si>
    <t>raipur,chandpur</t>
  </si>
  <si>
    <t>arif &amp; sohel</t>
  </si>
  <si>
    <t xml:space="preserve">	
Station road Cumilla	
	</t>
  </si>
  <si>
    <t>Goods Sending</t>
  </si>
  <si>
    <t>9851</t>
  </si>
  <si>
    <t>9845</t>
  </si>
  <si>
    <t>9856</t>
  </si>
  <si>
    <t>9889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</si>
</sst>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6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40" fillId="2" borderId="3" xfId="0" applyFont="1" applyFill="1" applyBorder="1" applyAlignment="1" applyProtection="1">
      <alignment horizontal="center" vertical="center"/>
      <protection locked="0"/>
    </xf>
    <xf numFmtId="0" fontId="38" fillId="2" borderId="3" xfId="0" applyFont="1" applyFill="1" applyBorder="1"/>
    <xf numFmtId="0" fontId="40" fillId="2" borderId="3" xfId="0" applyFont="1" applyFill="1" applyBorder="1" applyProtection="1">
      <protection locked="0"/>
    </xf>
    <xf numFmtId="0" fontId="8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2" fillId="3" borderId="21" xfId="0" applyFont="1" applyFill="1" applyBorder="1" applyAlignment="1" applyProtection="1">
      <alignment horizontal="center" vertical="center"/>
      <protection locked="0"/>
    </xf>
    <xf numFmtId="165" fontId="0" fillId="0" borderId="3" xfId="0" applyNumberFormat="1" applyBorder="1" applyAlignment="1" applyProtection="1">
      <alignment vertical="center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40" fillId="9" borderId="3" xfId="0" applyFont="1" applyFill="1" applyBorder="1" applyAlignment="1" applyProtection="1">
      <alignment horizontal="center" vertical="center"/>
      <protection locked="0"/>
    </xf>
    <xf numFmtId="0" fontId="40" fillId="9" borderId="3" xfId="0" applyFont="1" applyFill="1" applyBorder="1" applyAlignment="1" applyProtection="1">
      <alignment horizontal="center"/>
      <protection locked="0"/>
    </xf>
    <xf numFmtId="0" fontId="40" fillId="9" borderId="3" xfId="0" applyFont="1" applyFill="1" applyBorder="1" applyProtection="1">
      <protection locked="0"/>
    </xf>
    <xf numFmtId="0" fontId="38" fillId="9" borderId="3" xfId="0" applyFont="1" applyFill="1" applyBorder="1"/>
    <xf numFmtId="0" fontId="5" fillId="2" borderId="3" xfId="0" applyFont="1" applyFill="1" applyBorder="1" applyProtection="1">
      <protection locked="0"/>
    </xf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/>
      <protection locked="0"/>
    </xf>
    <xf numFmtId="0" fontId="41" fillId="2" borderId="3" xfId="0" applyFont="1" applyFill="1" applyBorder="1" applyProtection="1"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5" fillId="9" borderId="3" xfId="0" applyFont="1" applyFill="1" applyBorder="1" applyProtection="1">
      <protection locked="0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 wrapText="1"/>
    </xf>
    <xf numFmtId="0" fontId="42" fillId="0" borderId="3" xfId="0" applyFont="1" applyBorder="1" applyAlignment="1" applyProtection="1">
      <alignment horizontal="center" vertical="center"/>
      <protection locked="0"/>
    </xf>
    <xf numFmtId="0" fontId="33" fillId="0" borderId="0" xfId="0" applyFont="1"/>
    <xf numFmtId="164" fontId="42" fillId="2" borderId="3" xfId="0" applyNumberFormat="1" applyFont="1" applyFill="1" applyBorder="1" applyAlignment="1" applyProtection="1">
      <alignment vertical="center"/>
      <protection locked="0"/>
    </xf>
    <xf numFmtId="0" fontId="42" fillId="0" borderId="3" xfId="0" applyFont="1" applyBorder="1" applyAlignment="1" applyProtection="1">
      <alignment vertical="center"/>
      <protection locked="0"/>
    </xf>
    <xf numFmtId="0" fontId="42" fillId="0" borderId="19" xfId="0" applyFont="1" applyBorder="1" applyAlignment="1" applyProtection="1">
      <alignment vertical="center"/>
      <protection locked="0"/>
    </xf>
    <xf numFmtId="164" fontId="42" fillId="0" borderId="3" xfId="0" applyNumberFormat="1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164" fontId="42" fillId="4" borderId="13" xfId="0" applyNumberFormat="1" applyFont="1" applyFill="1" applyBorder="1" applyAlignment="1">
      <alignment horizontal="center" vertical="center"/>
    </xf>
    <xf numFmtId="0" fontId="42" fillId="4" borderId="13" xfId="0" applyFont="1" applyFill="1" applyBorder="1" applyAlignment="1">
      <alignment horizontal="center" vertical="center"/>
    </xf>
    <xf numFmtId="164" fontId="42" fillId="2" borderId="13" xfId="0" applyNumberFormat="1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33" fillId="2" borderId="0" xfId="0" applyFont="1" applyFill="1"/>
    <xf numFmtId="0" fontId="42" fillId="2" borderId="18" xfId="0" applyFont="1" applyFill="1" applyBorder="1" applyAlignment="1">
      <alignment horizontal="center" vertical="center" wrapText="1"/>
    </xf>
    <xf numFmtId="0" fontId="35" fillId="0" borderId="3" xfId="0" applyFont="1" applyBorder="1" applyAlignment="1" applyProtection="1">
      <alignment wrapText="1"/>
      <protection locked="0"/>
    </xf>
    <xf numFmtId="0" fontId="42" fillId="2" borderId="3" xfId="0" applyFont="1" applyFill="1" applyBorder="1" applyAlignment="1">
      <alignment horizontal="center" vertical="center" wrapText="1"/>
    </xf>
    <xf numFmtId="15" fontId="42" fillId="0" borderId="3" xfId="0" applyNumberFormat="1" applyFont="1" applyBorder="1" applyAlignment="1" applyProtection="1">
      <alignment horizontal="left" wrapText="1"/>
      <protection locked="0"/>
    </xf>
    <xf numFmtId="0" fontId="43" fillId="0" borderId="3" xfId="0" applyFont="1" applyBorder="1" applyAlignment="1" applyProtection="1">
      <alignment horizontal="center" vertical="center"/>
      <protection locked="0"/>
    </xf>
    <xf numFmtId="0" fontId="43" fillId="0" borderId="3" xfId="0" applyFont="1" applyBorder="1" applyAlignment="1" applyProtection="1">
      <alignment horizontal="center"/>
      <protection locked="0"/>
    </xf>
    <xf numFmtId="0" fontId="42" fillId="0" borderId="3" xfId="0" applyFont="1" applyBorder="1" applyAlignment="1" applyProtection="1">
      <alignment horizontal="center"/>
      <protection locked="0"/>
    </xf>
    <xf numFmtId="0" fontId="43" fillId="0" borderId="3" xfId="0" applyFont="1" applyBorder="1" applyProtection="1">
      <protection locked="0"/>
    </xf>
    <xf numFmtId="0" fontId="42" fillId="0" borderId="3" xfId="0" applyFont="1" applyBorder="1" applyProtection="1">
      <protection locked="0"/>
    </xf>
    <xf numFmtId="49" fontId="13" fillId="0" borderId="3" xfId="0" applyNumberFormat="1" applyFont="1" applyBorder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7" fillId="2" borderId="13" xfId="0" applyFont="1" applyFill="1" applyBorder="1" applyAlignment="1" applyProtection="1">
      <alignment horizontal="center" vertical="center" wrapText="1"/>
      <protection locked="0"/>
    </xf>
    <xf numFmtId="0" fontId="37" fillId="2" borderId="21" xfId="0" applyFont="1" applyFill="1" applyBorder="1" applyAlignment="1" applyProtection="1">
      <alignment horizontal="center" vertical="center" wrapText="1"/>
      <protection locked="0"/>
    </xf>
    <xf numFmtId="0" fontId="37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40" fillId="2" borderId="13" xfId="0" applyFont="1" applyFill="1" applyBorder="1" applyAlignment="1" applyProtection="1">
      <alignment horizontal="center" vertical="center"/>
      <protection locked="0"/>
    </xf>
    <xf numFmtId="0" fontId="40" fillId="2" borderId="21" xfId="0" applyFont="1" applyFill="1" applyBorder="1" applyAlignment="1" applyProtection="1">
      <alignment horizontal="center" vertical="center"/>
      <protection locked="0"/>
    </xf>
    <xf numFmtId="0" fontId="40" fillId="2" borderId="1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2" fillId="0" borderId="3" xfId="0" applyFont="1" applyBorder="1" applyAlignment="1" applyProtection="1">
      <alignment horizontal="center" vertical="center"/>
      <protection locked="0"/>
    </xf>
    <xf numFmtId="0" fontId="42" fillId="0" borderId="19" xfId="0" applyFont="1" applyBorder="1" applyAlignment="1" applyProtection="1">
      <alignment horizontal="center" vertical="center"/>
      <protection locked="0"/>
    </xf>
    <xf numFmtId="0" fontId="42" fillId="0" borderId="20" xfId="0" applyFont="1" applyBorder="1" applyAlignment="1" applyProtection="1">
      <alignment horizontal="center" vertical="center"/>
      <protection locked="0"/>
    </xf>
    <xf numFmtId="0" fontId="42" fillId="0" borderId="2" xfId="0" applyFont="1" applyBorder="1" applyAlignment="1" applyProtection="1">
      <alignment horizontal="center" vertical="center"/>
      <protection locked="0"/>
    </xf>
    <xf numFmtId="0" fontId="42" fillId="2" borderId="13" xfId="0" applyFont="1" applyFill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42" fillId="2" borderId="13" xfId="0" applyFont="1" applyFill="1" applyBorder="1" applyAlignment="1">
      <alignment horizontal="center" vertical="center"/>
    </xf>
    <xf numFmtId="0" fontId="42" fillId="2" borderId="18" xfId="0" applyFont="1" applyFill="1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3" zoomScale="112" zoomScaleNormal="112" zoomScaleSheetLayoutView="112" workbookViewId="0">
      <selection activeCell="D23" sqref="D23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50" t="s">
        <v>0</v>
      </c>
      <c r="B1" s="351"/>
      <c r="C1" s="351"/>
      <c r="D1" s="352"/>
    </row>
    <row r="2" spans="1:4" ht="23.25" x14ac:dyDescent="0.25">
      <c r="A2" s="353" t="s">
        <v>1</v>
      </c>
      <c r="B2" s="354"/>
      <c r="C2" s="140" t="s">
        <v>2</v>
      </c>
      <c r="D2" s="229" t="s">
        <v>166</v>
      </c>
    </row>
    <row r="3" spans="1:4" ht="20.25" x14ac:dyDescent="0.25">
      <c r="A3" s="4" t="s">
        <v>3</v>
      </c>
      <c r="B3" s="7" t="s">
        <v>119</v>
      </c>
      <c r="C3" s="8" t="s">
        <v>168</v>
      </c>
      <c r="D3" s="8" t="s">
        <v>167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1"/>
    </row>
    <row r="6" spans="1:4" ht="20.25" x14ac:dyDescent="0.25">
      <c r="A6" s="176">
        <v>2</v>
      </c>
      <c r="B6" s="3" t="s">
        <v>8</v>
      </c>
      <c r="C6" s="177">
        <f>'2. B2C'!L4</f>
        <v>13670</v>
      </c>
      <c r="D6" s="231" t="s">
        <v>130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 x14ac:dyDescent="0.25">
      <c r="A8" s="176">
        <v>4</v>
      </c>
      <c r="B8" s="3" t="s">
        <v>10</v>
      </c>
      <c r="C8" s="177">
        <f>'4. Goods Sending Expense'!L4</f>
        <v>180</v>
      </c>
      <c r="D8" s="231"/>
    </row>
    <row r="9" spans="1:4" ht="20.25" x14ac:dyDescent="0.25">
      <c r="A9" s="176">
        <v>5</v>
      </c>
      <c r="B9" s="3" t="s">
        <v>11</v>
      </c>
      <c r="C9" s="177">
        <f>'5. Goods Receiving Expense'!L4</f>
        <v>4750</v>
      </c>
      <c r="D9" s="231" t="s">
        <v>153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50</v>
      </c>
      <c r="D10" s="231" t="s">
        <v>152</v>
      </c>
    </row>
    <row r="11" spans="1:4" ht="20.25" x14ac:dyDescent="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 x14ac:dyDescent="0.25">
      <c r="A13" s="176">
        <v>9</v>
      </c>
      <c r="B13" s="3" t="s">
        <v>15</v>
      </c>
      <c r="C13" s="177">
        <f>'9. Stationary'!E2</f>
        <v>1770</v>
      </c>
      <c r="D13" s="231" t="s">
        <v>183</v>
      </c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 x14ac:dyDescent="0.25">
      <c r="A17" s="176">
        <v>13</v>
      </c>
      <c r="B17" s="3" t="s">
        <v>19</v>
      </c>
      <c r="C17" s="177">
        <f>'13. Food Allowance'!D2</f>
        <v>200</v>
      </c>
      <c r="D17" s="231"/>
    </row>
    <row r="18" spans="1:7" ht="20.25" x14ac:dyDescent="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 x14ac:dyDescent="0.25">
      <c r="A20" s="176"/>
      <c r="B20" s="4" t="s">
        <v>23</v>
      </c>
      <c r="C20" s="177">
        <f>SUM(C5:C19)</f>
        <v>20670</v>
      </c>
      <c r="D20" s="232"/>
    </row>
    <row r="21" spans="1:7" ht="20.25" x14ac:dyDescent="0.25">
      <c r="A21" s="233"/>
      <c r="B21" s="234"/>
      <c r="C21" s="175"/>
      <c r="D21" s="235"/>
    </row>
    <row r="22" spans="1:7" ht="20.25" x14ac:dyDescent="0.25">
      <c r="A22" s="233"/>
      <c r="B22" s="236"/>
      <c r="C22" s="1" t="s">
        <v>24</v>
      </c>
      <c r="D22" s="2" t="s">
        <v>25</v>
      </c>
    </row>
    <row r="23" spans="1:7" ht="20.25" x14ac:dyDescent="0.25">
      <c r="A23" s="233"/>
      <c r="B23" s="234"/>
      <c r="C23" s="176" t="s">
        <v>26</v>
      </c>
      <c r="D23" s="237">
        <f>'1. B2B- IPP'!D4</f>
        <v>0</v>
      </c>
    </row>
    <row r="24" spans="1:7" ht="20.25" x14ac:dyDescent="0.25">
      <c r="A24" s="233"/>
      <c r="B24" s="234"/>
      <c r="C24" s="176" t="s">
        <v>8</v>
      </c>
      <c r="D24" s="237">
        <f>'2. B2C'!D4</f>
        <v>3572</v>
      </c>
    </row>
    <row r="25" spans="1:7" ht="20.25" x14ac:dyDescent="0.25">
      <c r="A25" s="233"/>
      <c r="B25" s="234"/>
      <c r="C25" s="176" t="s">
        <v>27</v>
      </c>
      <c r="D25" s="237">
        <f>'3. B2B-Non Power'!D4</f>
        <v>0</v>
      </c>
    </row>
    <row r="26" spans="1:7" ht="20.25" x14ac:dyDescent="0.25">
      <c r="A26" s="233"/>
      <c r="B26" s="234"/>
      <c r="C26" s="176" t="s">
        <v>10</v>
      </c>
      <c r="D26" s="237">
        <f>'4. Goods Sending Expense'!D4</f>
        <v>20</v>
      </c>
    </row>
    <row r="27" spans="1:7" ht="20.25" x14ac:dyDescent="0.25">
      <c r="A27" s="233"/>
      <c r="B27" s="234"/>
      <c r="C27" s="176" t="s">
        <v>28</v>
      </c>
      <c r="D27" s="237">
        <f>'5. Goods Receiving Expense'!D4</f>
        <v>2989</v>
      </c>
    </row>
    <row r="28" spans="1:7" ht="20.25" x14ac:dyDescent="0.25">
      <c r="A28" s="233"/>
      <c r="B28" s="234"/>
      <c r="C28" s="1" t="s">
        <v>29</v>
      </c>
      <c r="D28" s="238">
        <f>SUM(D23:D27)</f>
        <v>6581</v>
      </c>
    </row>
    <row r="29" spans="1:7" ht="20.25" x14ac:dyDescent="0.25">
      <c r="A29" s="233"/>
      <c r="B29" s="234"/>
      <c r="C29" s="239"/>
      <c r="D29" s="240"/>
    </row>
    <row r="30" spans="1:7" ht="20.25" x14ac:dyDescent="0.25">
      <c r="A30" s="233"/>
      <c r="B30" s="234"/>
      <c r="C30" s="239"/>
      <c r="D30" s="240"/>
    </row>
    <row r="31" spans="1:7" ht="20.25" x14ac:dyDescent="0.25">
      <c r="A31" s="233"/>
      <c r="B31" s="234"/>
      <c r="C31" s="239"/>
      <c r="D31" s="240"/>
    </row>
    <row r="32" spans="1:7" ht="20.25" x14ac:dyDescent="0.25">
      <c r="A32" s="233"/>
      <c r="B32" s="234"/>
      <c r="C32" s="239"/>
      <c r="D32" s="240"/>
    </row>
    <row r="33" spans="1:6" ht="20.25" x14ac:dyDescent="0.25">
      <c r="A33" s="233"/>
      <c r="B33" s="234"/>
      <c r="C33" s="239"/>
      <c r="D33" s="240"/>
    </row>
    <row r="34" spans="1:6" ht="20.25" x14ac:dyDescent="0.25">
      <c r="A34" s="233"/>
      <c r="B34" s="234"/>
      <c r="C34" s="6"/>
      <c r="D34" s="241"/>
    </row>
    <row r="35" spans="1:6" ht="20.25" x14ac:dyDescent="0.25">
      <c r="A35" s="233"/>
      <c r="B35" s="234"/>
      <c r="C35" s="6"/>
      <c r="D35" s="241"/>
    </row>
    <row r="36" spans="1:6" ht="20.25" x14ac:dyDescent="0.25">
      <c r="A36" s="233"/>
      <c r="B36" s="234"/>
      <c r="C36" s="6"/>
      <c r="D36" s="241"/>
    </row>
    <row r="37" spans="1:6" ht="20.25" x14ac:dyDescent="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 x14ac:dyDescent="0.25">
      <c r="A38" s="244"/>
      <c r="B38" s="6"/>
      <c r="C38" s="6"/>
      <c r="D38" s="245"/>
    </row>
    <row r="39" spans="1:6" ht="20.25" x14ac:dyDescent="0.25">
      <c r="A39" s="244"/>
      <c r="B39" s="6"/>
      <c r="C39" s="6"/>
      <c r="D39" s="245"/>
    </row>
    <row r="40" spans="1:6" ht="20.25" x14ac:dyDescent="0.25">
      <c r="A40" s="233"/>
      <c r="B40" s="234"/>
      <c r="C40" s="6"/>
      <c r="D40" s="241"/>
    </row>
    <row r="41" spans="1:6" ht="20.25" x14ac:dyDescent="0.25">
      <c r="A41" s="233"/>
      <c r="B41" s="234"/>
      <c r="C41" s="6"/>
      <c r="D41" s="241"/>
    </row>
    <row r="42" spans="1:6" ht="20.25" x14ac:dyDescent="0.25">
      <c r="A42" s="233"/>
      <c r="B42" s="234"/>
      <c r="C42" s="6"/>
      <c r="D42" s="241"/>
    </row>
    <row r="43" spans="1:6" ht="20.25" x14ac:dyDescent="0.25">
      <c r="A43" s="246"/>
      <c r="B43" s="234"/>
      <c r="C43" s="6" t="s">
        <v>143</v>
      </c>
      <c r="D43" s="241"/>
    </row>
    <row r="44" spans="1:6" ht="20.25" x14ac:dyDescent="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"/>
  <sheetViews>
    <sheetView workbookViewId="0">
      <selection activeCell="D11" sqref="D11"/>
    </sheetView>
  </sheetViews>
  <sheetFormatPr defaultRowHeight="15" x14ac:dyDescent="0.25"/>
  <cols>
    <col min="1" max="1" width="24.7109375" customWidth="1"/>
    <col min="2" max="2" width="20.7109375" customWidth="1"/>
    <col min="3" max="3" width="20.7109375" style="165" customWidth="1"/>
    <col min="4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408" t="s">
        <v>58</v>
      </c>
      <c r="C1" s="408"/>
      <c r="D1" s="277"/>
      <c r="E1" s="277"/>
      <c r="F1" s="58"/>
      <c r="G1" s="46"/>
    </row>
    <row r="2" spans="1:17" x14ac:dyDescent="0.25">
      <c r="A2" s="59"/>
      <c r="B2" s="59"/>
      <c r="C2" s="10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307" t="s">
        <v>60</v>
      </c>
      <c r="D3" s="50"/>
      <c r="E3" s="50"/>
      <c r="F3" s="50" t="s">
        <v>56</v>
      </c>
      <c r="G3" s="51" t="s">
        <v>57</v>
      </c>
    </row>
    <row r="4" spans="1:17" ht="45" x14ac:dyDescent="0.25">
      <c r="A4" s="52" t="s">
        <v>204</v>
      </c>
      <c r="B4" s="53" t="s">
        <v>156</v>
      </c>
      <c r="C4" s="308">
        <v>45102</v>
      </c>
      <c r="D4" s="279" t="s">
        <v>200</v>
      </c>
      <c r="E4" s="55" t="s">
        <v>201</v>
      </c>
      <c r="F4" s="55"/>
      <c r="G4" s="54" t="s">
        <v>202</v>
      </c>
    </row>
    <row r="5" spans="1:17" x14ac:dyDescent="0.25">
      <c r="A5" s="56" t="s">
        <v>203</v>
      </c>
      <c r="B5" s="57" t="s">
        <v>157</v>
      </c>
      <c r="C5" s="308">
        <v>45468</v>
      </c>
      <c r="D5" s="54"/>
      <c r="E5" s="54"/>
      <c r="F5" s="55"/>
      <c r="G5" s="54" t="s">
        <v>205</v>
      </c>
    </row>
    <row r="6" spans="1:17" x14ac:dyDescent="0.25">
      <c r="K6" s="52"/>
      <c r="L6" s="53"/>
      <c r="M6" s="278"/>
      <c r="N6" s="279"/>
      <c r="O6" s="55"/>
      <c r="P6" s="55"/>
      <c r="Q6" s="54"/>
    </row>
    <row r="7" spans="1:17" x14ac:dyDescent="0.25">
      <c r="K7" s="56"/>
      <c r="L7" s="57"/>
      <c r="M7" s="278"/>
      <c r="N7" s="54"/>
      <c r="O7" s="54"/>
      <c r="P7" s="55"/>
      <c r="Q7" s="54"/>
    </row>
    <row r="9" spans="1:17" x14ac:dyDescent="0.25">
      <c r="F9" t="s">
        <v>158</v>
      </c>
    </row>
    <row r="10" spans="1:17" x14ac:dyDescent="0.25">
      <c r="B10" t="s">
        <v>128</v>
      </c>
    </row>
  </sheetData>
  <mergeCells count="1">
    <mergeCell ref="B1:C1"/>
  </mergeCells>
  <phoneticPr fontId="3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409" t="s">
        <v>61</v>
      </c>
      <c r="B1" s="410"/>
      <c r="C1" s="410"/>
      <c r="D1" s="411"/>
      <c r="E1" s="411"/>
      <c r="F1" s="412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E11" sqref="E11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413" t="s">
        <v>63</v>
      </c>
      <c r="C1" s="414"/>
      <c r="D1" s="414"/>
      <c r="E1" s="414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1770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6">
        <v>45830</v>
      </c>
      <c r="B4" s="207" t="s">
        <v>171</v>
      </c>
      <c r="C4" s="208" t="s">
        <v>165</v>
      </c>
      <c r="D4" s="209">
        <v>4</v>
      </c>
      <c r="E4" s="76">
        <v>1440</v>
      </c>
      <c r="F4" s="73"/>
    </row>
    <row r="5" spans="1:6" x14ac:dyDescent="0.25">
      <c r="A5" s="206">
        <v>45830</v>
      </c>
      <c r="B5" s="207" t="s">
        <v>172</v>
      </c>
      <c r="C5" s="208" t="s">
        <v>165</v>
      </c>
      <c r="D5" s="212">
        <v>2</v>
      </c>
      <c r="E5" s="76">
        <v>100</v>
      </c>
      <c r="F5" s="73"/>
    </row>
    <row r="6" spans="1:6" x14ac:dyDescent="0.25">
      <c r="A6" s="206">
        <v>45830</v>
      </c>
      <c r="B6" t="s">
        <v>173</v>
      </c>
      <c r="C6" s="208" t="s">
        <v>165</v>
      </c>
      <c r="D6" s="47">
        <v>5</v>
      </c>
      <c r="E6" s="47">
        <v>150</v>
      </c>
      <c r="F6" s="74"/>
    </row>
    <row r="7" spans="1:6" x14ac:dyDescent="0.25">
      <c r="A7" s="206">
        <v>45836</v>
      </c>
      <c r="B7" s="73" t="s">
        <v>229</v>
      </c>
      <c r="C7" s="208" t="s">
        <v>165</v>
      </c>
      <c r="D7" s="76">
        <v>1</v>
      </c>
      <c r="E7" s="76">
        <v>80</v>
      </c>
      <c r="F7" s="73"/>
    </row>
    <row r="8" spans="1:6" x14ac:dyDescent="0.25">
      <c r="A8" s="102"/>
      <c r="B8" s="102"/>
      <c r="C8" s="102"/>
      <c r="D8" s="214"/>
      <c r="E8" s="214"/>
      <c r="F8" s="102"/>
    </row>
    <row r="9" spans="1:6" x14ac:dyDescent="0.25">
      <c r="A9" s="102"/>
      <c r="B9" s="102"/>
      <c r="C9" s="102"/>
      <c r="D9" s="214"/>
      <c r="E9" s="214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0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15" t="s">
        <v>64</v>
      </c>
      <c r="B1" s="415"/>
      <c r="C1" s="415"/>
      <c r="D1" s="415"/>
      <c r="E1" s="415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15" t="s">
        <v>17</v>
      </c>
      <c r="B12" s="415"/>
      <c r="C12" s="415"/>
      <c r="D12" s="415"/>
      <c r="E12" s="415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6" sqref="L6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16" t="s">
        <v>66</v>
      </c>
      <c r="B1" s="416"/>
      <c r="C1" s="417"/>
      <c r="D1" s="417"/>
      <c r="E1" s="416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11" sqref="C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18" t="s">
        <v>19</v>
      </c>
      <c r="B1" s="418"/>
      <c r="C1" s="418"/>
      <c r="D1" s="418"/>
      <c r="E1" s="418"/>
    </row>
    <row r="2" spans="1:5" x14ac:dyDescent="0.25">
      <c r="A2" s="88"/>
      <c r="B2" s="65"/>
      <c r="C2" s="89" t="s">
        <v>23</v>
      </c>
      <c r="D2" s="89">
        <f>SUM(D4:D30)</f>
        <v>200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>
        <v>45838</v>
      </c>
      <c r="B4" s="73" t="s">
        <v>214</v>
      </c>
      <c r="C4" s="73">
        <v>1</v>
      </c>
      <c r="D4" s="73">
        <v>200</v>
      </c>
      <c r="E4" s="76" t="s">
        <v>236</v>
      </c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3" sqref="E13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 x14ac:dyDescent="0.25">
      <c r="A1" s="419" t="s">
        <v>20</v>
      </c>
      <c r="B1" s="419"/>
      <c r="C1" s="419"/>
      <c r="D1" s="419"/>
      <c r="E1" s="419"/>
    </row>
    <row r="2" spans="1:5" x14ac:dyDescent="0.25">
      <c r="A2" s="195"/>
      <c r="B2" s="97"/>
      <c r="C2" s="192" t="s">
        <v>23</v>
      </c>
      <c r="D2" s="91">
        <f>SUM(D4:D36)</f>
        <v>50</v>
      </c>
      <c r="E2" s="64"/>
    </row>
    <row r="3" spans="1:5" x14ac:dyDescent="0.2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 x14ac:dyDescent="0.25">
      <c r="A4" s="72">
        <v>45830</v>
      </c>
      <c r="B4" s="262" t="s">
        <v>186</v>
      </c>
      <c r="C4" s="194" t="s">
        <v>152</v>
      </c>
      <c r="D4" s="76">
        <v>50</v>
      </c>
      <c r="E4" s="95"/>
    </row>
    <row r="5" spans="1:5" x14ac:dyDescent="0.25">
      <c r="A5" s="72"/>
      <c r="B5" s="262"/>
      <c r="C5" s="194"/>
      <c r="D5" s="76"/>
      <c r="E5" s="95"/>
    </row>
    <row r="6" spans="1:5" x14ac:dyDescent="0.25">
      <c r="A6" s="72"/>
      <c r="B6" s="94"/>
      <c r="C6" s="194"/>
      <c r="D6" s="76"/>
      <c r="E6" s="95"/>
    </row>
    <row r="7" spans="1:5" x14ac:dyDescent="0.25">
      <c r="A7" s="72"/>
      <c r="B7" s="94"/>
      <c r="C7" s="194"/>
      <c r="D7" s="76"/>
      <c r="E7" s="95"/>
    </row>
    <row r="8" spans="1:5" x14ac:dyDescent="0.25">
      <c r="A8" s="195"/>
      <c r="B8" s="96"/>
      <c r="C8" s="12"/>
      <c r="D8" s="55"/>
      <c r="E8" s="97"/>
    </row>
    <row r="9" spans="1:5" x14ac:dyDescent="0.25">
      <c r="A9" s="195"/>
      <c r="B9" s="97"/>
      <c r="C9" s="12"/>
      <c r="D9" s="97"/>
      <c r="E9" s="97"/>
    </row>
    <row r="10" spans="1:5" x14ac:dyDescent="0.25">
      <c r="A10" s="195"/>
      <c r="B10" s="97"/>
      <c r="C10" s="12"/>
      <c r="D10" s="97"/>
      <c r="E10" s="97"/>
    </row>
    <row r="11" spans="1:5" x14ac:dyDescent="0.25">
      <c r="A11" s="195"/>
      <c r="B11" s="97"/>
      <c r="C11" s="12"/>
      <c r="D11" s="97"/>
      <c r="E11" s="97"/>
    </row>
    <row r="12" spans="1:5" x14ac:dyDescent="0.25">
      <c r="A12" s="195"/>
      <c r="B12" s="97"/>
      <c r="C12" s="12"/>
      <c r="D12" s="97"/>
      <c r="E12" s="97"/>
    </row>
    <row r="13" spans="1:5" x14ac:dyDescent="0.25">
      <c r="A13" s="195"/>
      <c r="B13" s="97"/>
      <c r="C13" s="12" t="s">
        <v>148</v>
      </c>
      <c r="D13" s="97"/>
      <c r="E13" s="97"/>
    </row>
    <row r="14" spans="1:5" x14ac:dyDescent="0.25">
      <c r="A14" s="195"/>
      <c r="B14" s="97"/>
      <c r="C14" s="12"/>
      <c r="D14" s="97"/>
      <c r="E14" s="97"/>
    </row>
    <row r="15" spans="1:5" x14ac:dyDescent="0.25">
      <c r="A15" s="195"/>
      <c r="B15" s="97"/>
      <c r="C15" s="12"/>
      <c r="D15" s="97"/>
      <c r="E15" s="97"/>
    </row>
    <row r="16" spans="1:5" x14ac:dyDescent="0.25">
      <c r="A16" s="195"/>
      <c r="B16" s="97"/>
      <c r="C16" s="12"/>
      <c r="D16" s="97"/>
      <c r="E16" s="97"/>
    </row>
    <row r="17" spans="1:5" x14ac:dyDescent="0.25">
      <c r="A17" s="195"/>
      <c r="B17" s="97"/>
      <c r="C17" s="12"/>
      <c r="D17" s="97"/>
      <c r="E17" s="97"/>
    </row>
    <row r="18" spans="1:5" x14ac:dyDescent="0.25">
      <c r="A18" s="195"/>
      <c r="B18" s="97"/>
      <c r="C18" s="12"/>
      <c r="D18" s="97"/>
      <c r="E18" s="97"/>
    </row>
    <row r="19" spans="1:5" x14ac:dyDescent="0.25">
      <c r="A19" s="195"/>
      <c r="B19" s="97"/>
      <c r="C19" s="12"/>
      <c r="D19" s="97"/>
      <c r="E19" s="97"/>
    </row>
    <row r="20" spans="1:5" x14ac:dyDescent="0.25">
      <c r="A20" s="195"/>
      <c r="B20" s="97"/>
      <c r="C20" s="12"/>
      <c r="D20" s="97"/>
      <c r="E20" s="97"/>
    </row>
    <row r="21" spans="1:5" x14ac:dyDescent="0.25">
      <c r="A21" s="195"/>
      <c r="B21" s="97"/>
      <c r="C21" s="12"/>
      <c r="D21" s="97"/>
      <c r="E21" s="97"/>
    </row>
    <row r="22" spans="1:5" x14ac:dyDescent="0.25">
      <c r="A22" s="195"/>
      <c r="B22" s="97"/>
      <c r="C22" s="12"/>
      <c r="D22" s="97"/>
      <c r="E22" s="97"/>
    </row>
    <row r="23" spans="1:5" x14ac:dyDescent="0.25">
      <c r="A23" s="195"/>
      <c r="B23" s="97"/>
      <c r="C23" s="12"/>
      <c r="D23" s="97"/>
      <c r="E23" s="97"/>
    </row>
    <row r="24" spans="1:5" x14ac:dyDescent="0.25">
      <c r="A24" s="195"/>
      <c r="B24" s="97"/>
      <c r="C24" s="12"/>
      <c r="D24" s="97"/>
      <c r="E24" s="97"/>
    </row>
    <row r="25" spans="1:5" x14ac:dyDescent="0.25">
      <c r="A25" s="195"/>
      <c r="B25" s="97"/>
      <c r="C25" s="12"/>
      <c r="D25" s="97"/>
      <c r="E25" s="97"/>
    </row>
    <row r="26" spans="1:5" x14ac:dyDescent="0.25">
      <c r="A26" s="195"/>
      <c r="B26" s="97"/>
      <c r="C26" s="12"/>
      <c r="D26" s="97"/>
      <c r="E26" s="97"/>
    </row>
    <row r="27" spans="1:5" x14ac:dyDescent="0.25">
      <c r="A27" s="195"/>
      <c r="B27" s="97"/>
      <c r="C27" s="12"/>
      <c r="D27" s="97"/>
      <c r="E27" s="97"/>
    </row>
    <row r="28" spans="1:5" x14ac:dyDescent="0.25">
      <c r="A28" s="195"/>
      <c r="B28" s="97"/>
      <c r="C28" s="12"/>
      <c r="D28" s="97"/>
      <c r="E28" s="97"/>
    </row>
    <row r="29" spans="1:5" x14ac:dyDescent="0.25">
      <c r="A29" s="195"/>
      <c r="B29" s="97"/>
      <c r="C29" s="12"/>
      <c r="D29" s="97"/>
      <c r="E29" s="97"/>
    </row>
    <row r="30" spans="1:5" x14ac:dyDescent="0.25">
      <c r="A30" s="195"/>
      <c r="B30" s="97"/>
      <c r="C30" s="12"/>
      <c r="D30" s="97"/>
      <c r="E30" s="97"/>
    </row>
    <row r="31" spans="1:5" x14ac:dyDescent="0.25">
      <c r="A31" s="195"/>
      <c r="B31" s="97"/>
      <c r="C31" s="12"/>
      <c r="D31" s="97"/>
      <c r="E31" s="97"/>
    </row>
    <row r="32" spans="1:5" x14ac:dyDescent="0.25">
      <c r="A32" s="195"/>
      <c r="B32" s="97"/>
      <c r="C32" s="12"/>
      <c r="D32" s="97"/>
      <c r="E32" s="97"/>
    </row>
    <row r="33" spans="1:5" x14ac:dyDescent="0.25">
      <c r="A33" s="195"/>
      <c r="B33" s="97"/>
      <c r="C33" s="12"/>
      <c r="D33" s="97"/>
      <c r="E33" s="97"/>
    </row>
    <row r="34" spans="1:5" x14ac:dyDescent="0.25">
      <c r="A34" s="195"/>
      <c r="B34" s="97"/>
      <c r="C34" s="12"/>
      <c r="D34" s="97"/>
      <c r="E34" s="97"/>
    </row>
    <row r="35" spans="1:5" x14ac:dyDescent="0.25">
      <c r="A35" s="195"/>
      <c r="B35" s="97"/>
      <c r="C35" s="12"/>
      <c r="D35" s="97"/>
      <c r="E35" s="97"/>
    </row>
    <row r="36" spans="1:5" x14ac:dyDescent="0.2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18" t="s">
        <v>70</v>
      </c>
      <c r="B1" s="418"/>
      <c r="C1" s="418"/>
      <c r="D1" s="418"/>
      <c r="E1" s="418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18"/>
      <c r="B4" s="73"/>
      <c r="C4" s="73"/>
      <c r="D4" s="73"/>
      <c r="E4" s="73"/>
    </row>
    <row r="5" spans="1:5" x14ac:dyDescent="0.25">
      <c r="A5" s="218"/>
      <c r="B5" s="73"/>
      <c r="C5" s="73"/>
      <c r="D5" s="73"/>
      <c r="E5" s="73"/>
    </row>
    <row r="6" spans="1:5" x14ac:dyDescent="0.25">
      <c r="A6" s="218"/>
      <c r="B6" s="73"/>
      <c r="C6" s="73"/>
      <c r="D6" s="73"/>
      <c r="E6" s="73"/>
    </row>
    <row r="7" spans="1:5" x14ac:dyDescent="0.25">
      <c r="A7" s="218"/>
      <c r="B7" s="73"/>
      <c r="C7" s="73"/>
      <c r="D7" s="73"/>
      <c r="E7" s="73"/>
    </row>
    <row r="8" spans="1:5" x14ac:dyDescent="0.25">
      <c r="A8" s="218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25" t="s">
        <v>0</v>
      </c>
      <c r="B1" s="426"/>
      <c r="C1" s="426"/>
      <c r="D1" s="426"/>
      <c r="E1" s="427"/>
      <c r="G1" s="425" t="s">
        <v>0</v>
      </c>
      <c r="H1" s="426"/>
      <c r="I1" s="426"/>
      <c r="J1" s="426"/>
      <c r="K1" s="427"/>
    </row>
    <row r="2" spans="1:11" x14ac:dyDescent="0.25">
      <c r="A2" s="385"/>
      <c r="B2" s="374"/>
      <c r="C2" s="374"/>
      <c r="D2" s="374"/>
      <c r="E2" s="386"/>
      <c r="G2" s="385"/>
      <c r="H2" s="374"/>
      <c r="I2" s="374"/>
      <c r="J2" s="374"/>
      <c r="K2" s="386"/>
    </row>
    <row r="3" spans="1:11" ht="15.75" x14ac:dyDescent="0.25">
      <c r="A3" s="420" t="s">
        <v>76</v>
      </c>
      <c r="B3" s="421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428" t="s">
        <v>23</v>
      </c>
      <c r="H8" s="429"/>
      <c r="I8" s="429"/>
      <c r="J8" s="430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428" t="s">
        <v>23</v>
      </c>
      <c r="B12" s="429"/>
      <c r="C12" s="429"/>
      <c r="D12" s="430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425" t="s">
        <v>0</v>
      </c>
      <c r="H15" s="426"/>
      <c r="I15" s="426"/>
      <c r="J15" s="426"/>
      <c r="K15" s="427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85"/>
      <c r="H16" s="374"/>
      <c r="I16" s="374"/>
      <c r="J16" s="374"/>
      <c r="K16" s="386"/>
    </row>
    <row r="17" spans="1:11" ht="15.75" x14ac:dyDescent="0.25">
      <c r="G17" s="420" t="s">
        <v>76</v>
      </c>
      <c r="H17" s="421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425" t="s">
        <v>0</v>
      </c>
      <c r="B19" s="426"/>
      <c r="C19" s="426"/>
      <c r="D19" s="426"/>
      <c r="E19" s="427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85"/>
      <c r="B20" s="374"/>
      <c r="C20" s="374"/>
      <c r="D20" s="374"/>
      <c r="E20" s="386"/>
      <c r="G20" s="110">
        <v>1</v>
      </c>
      <c r="H20" s="111"/>
      <c r="I20" s="111"/>
      <c r="J20" s="111"/>
      <c r="K20" s="112"/>
    </row>
    <row r="21" spans="1:11" ht="15.75" x14ac:dyDescent="0.25">
      <c r="A21" s="420" t="s">
        <v>76</v>
      </c>
      <c r="B21" s="421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422" t="s">
        <v>23</v>
      </c>
      <c r="H26" s="423"/>
      <c r="I26" s="423"/>
      <c r="J26" s="424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422" t="s">
        <v>23</v>
      </c>
      <c r="B30" s="423"/>
      <c r="C30" s="423"/>
      <c r="D30" s="424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55" t="s">
        <v>34</v>
      </c>
      <c r="D1" s="356"/>
      <c r="E1" s="357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58" t="s">
        <v>35</v>
      </c>
      <c r="I2" s="358"/>
      <c r="J2" s="358"/>
      <c r="K2" s="358"/>
      <c r="L2" s="358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5"/>
  <sheetViews>
    <sheetView zoomScaleNormal="100" workbookViewId="0">
      <selection activeCell="J9" sqref="J9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73" t="s">
        <v>0</v>
      </c>
      <c r="B1" s="373"/>
      <c r="C1" s="373"/>
      <c r="D1" s="373"/>
      <c r="E1" s="373"/>
      <c r="F1" s="373"/>
      <c r="H1" s="373" t="s">
        <v>0</v>
      </c>
      <c r="I1" s="373"/>
      <c r="J1" s="373"/>
      <c r="K1" s="373"/>
      <c r="L1" s="373"/>
      <c r="M1" s="373"/>
    </row>
    <row r="2" spans="1:13" ht="18.75" x14ac:dyDescent="0.25">
      <c r="A2" s="435"/>
      <c r="B2" s="435"/>
      <c r="C2" s="436" t="s">
        <v>89</v>
      </c>
      <c r="D2" s="436"/>
      <c r="E2" s="436"/>
      <c r="F2" s="139"/>
      <c r="H2" s="435"/>
      <c r="I2" s="435"/>
      <c r="J2" s="436" t="s">
        <v>123</v>
      </c>
      <c r="K2" s="436"/>
      <c r="L2" s="436"/>
      <c r="M2" s="139"/>
    </row>
    <row r="3" spans="1:13" x14ac:dyDescent="0.25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 x14ac:dyDescent="0.25">
      <c r="A4" s="135">
        <v>1</v>
      </c>
      <c r="B4" s="178">
        <v>45829</v>
      </c>
      <c r="C4" s="349" t="s">
        <v>245</v>
      </c>
      <c r="D4" s="108" t="s">
        <v>150</v>
      </c>
      <c r="E4" s="108">
        <v>50</v>
      </c>
      <c r="F4" s="108"/>
      <c r="H4" s="135">
        <v>1</v>
      </c>
      <c r="I4" s="201">
        <v>45326</v>
      </c>
      <c r="J4" s="187" t="s">
        <v>136</v>
      </c>
      <c r="K4" s="108" t="s">
        <v>135</v>
      </c>
      <c r="L4" s="108">
        <v>200</v>
      </c>
      <c r="M4" s="108" t="s">
        <v>162</v>
      </c>
    </row>
    <row r="5" spans="1:13" ht="18.75" x14ac:dyDescent="0.25">
      <c r="A5" s="135"/>
      <c r="B5" s="178">
        <v>45829</v>
      </c>
      <c r="C5" s="349" t="s">
        <v>246</v>
      </c>
      <c r="D5" s="108" t="s">
        <v>150</v>
      </c>
      <c r="E5" s="108">
        <v>50</v>
      </c>
      <c r="F5" s="108"/>
      <c r="H5" s="135"/>
      <c r="I5" s="201"/>
      <c r="J5" s="187"/>
      <c r="K5" s="108"/>
      <c r="L5" s="184"/>
      <c r="M5" s="184"/>
    </row>
    <row r="6" spans="1:13" ht="18.75" x14ac:dyDescent="0.25">
      <c r="A6" s="135"/>
      <c r="B6" s="178">
        <v>45831</v>
      </c>
      <c r="C6" s="349" t="s">
        <v>247</v>
      </c>
      <c r="D6" s="108" t="s">
        <v>150</v>
      </c>
      <c r="E6" s="108">
        <v>50</v>
      </c>
      <c r="F6" s="108"/>
      <c r="H6" s="135"/>
      <c r="I6" s="201"/>
      <c r="J6" s="187"/>
      <c r="K6" s="108"/>
      <c r="L6" s="184"/>
      <c r="M6" s="184"/>
    </row>
    <row r="7" spans="1:13" ht="18.75" x14ac:dyDescent="0.25">
      <c r="A7" s="135">
        <v>2</v>
      </c>
      <c r="B7" s="178">
        <v>45833</v>
      </c>
      <c r="C7" s="349" t="s">
        <v>248</v>
      </c>
      <c r="D7" s="108" t="s">
        <v>150</v>
      </c>
      <c r="E7" s="108">
        <v>30</v>
      </c>
      <c r="F7" s="108"/>
      <c r="H7" s="214">
        <v>2</v>
      </c>
      <c r="I7" s="201">
        <v>45327</v>
      </c>
      <c r="J7" s="214" t="s">
        <v>136</v>
      </c>
      <c r="K7" s="214" t="s">
        <v>135</v>
      </c>
      <c r="L7" s="47">
        <v>200</v>
      </c>
      <c r="M7" s="47" t="s">
        <v>162</v>
      </c>
    </row>
    <row r="8" spans="1:13" x14ac:dyDescent="0.25">
      <c r="A8" s="124"/>
      <c r="B8" s="186"/>
      <c r="C8" s="188"/>
      <c r="D8" s="288" t="s">
        <v>23</v>
      </c>
      <c r="E8" s="289">
        <f>SUM(E4:E7)</f>
        <v>180</v>
      </c>
      <c r="F8" s="108"/>
      <c r="H8" s="124"/>
      <c r="I8" s="186"/>
      <c r="J8" s="188"/>
      <c r="K8" s="288" t="s">
        <v>23</v>
      </c>
      <c r="L8" s="48">
        <f>SUM(L4:L7)</f>
        <v>400</v>
      </c>
      <c r="M8" s="108"/>
    </row>
    <row r="9" spans="1:13" x14ac:dyDescent="0.25">
      <c r="I9" s="143"/>
      <c r="J9" s="151"/>
      <c r="L9" s="185"/>
    </row>
    <row r="10" spans="1:13" x14ac:dyDescent="0.25">
      <c r="A10" s="114"/>
      <c r="B10" s="179"/>
      <c r="C10" s="189"/>
      <c r="D10" s="114"/>
      <c r="E10" s="184"/>
      <c r="F10" s="114"/>
      <c r="H10" s="114"/>
      <c r="I10" s="179" t="s">
        <v>128</v>
      </c>
      <c r="J10" s="189"/>
      <c r="K10" s="114"/>
      <c r="L10" s="184"/>
      <c r="M10" s="114"/>
    </row>
    <row r="11" spans="1:13" x14ac:dyDescent="0.25">
      <c r="A11" s="137" t="s">
        <v>78</v>
      </c>
      <c r="B11" s="180"/>
      <c r="C11" s="190"/>
      <c r="D11" s="47" t="s">
        <v>79</v>
      </c>
      <c r="F11" s="47" t="s">
        <v>80</v>
      </c>
      <c r="H11" s="137" t="s">
        <v>78</v>
      </c>
      <c r="I11" s="180"/>
      <c r="J11" s="190"/>
      <c r="K11" s="47" t="s">
        <v>79</v>
      </c>
      <c r="L11" s="185"/>
      <c r="M11" s="47" t="s">
        <v>80</v>
      </c>
    </row>
    <row r="12" spans="1:13" x14ac:dyDescent="0.25">
      <c r="A12" s="138" t="s">
        <v>30</v>
      </c>
      <c r="B12" s="179"/>
      <c r="C12" s="189"/>
      <c r="D12" s="114" t="s">
        <v>81</v>
      </c>
      <c r="F12" s="114" t="s">
        <v>82</v>
      </c>
      <c r="H12" s="138" t="s">
        <v>30</v>
      </c>
      <c r="I12" s="179"/>
      <c r="J12" s="189"/>
      <c r="K12" s="114" t="s">
        <v>81</v>
      </c>
      <c r="L12" s="185"/>
      <c r="M12" s="114" t="s">
        <v>82</v>
      </c>
    </row>
    <row r="13" spans="1:13" x14ac:dyDescent="0.25">
      <c r="I13" s="143"/>
      <c r="J13" s="151"/>
      <c r="L13" s="185"/>
    </row>
    <row r="14" spans="1:13" ht="28.5" x14ac:dyDescent="0.45">
      <c r="A14" s="431"/>
      <c r="B14" s="431"/>
      <c r="C14" s="431"/>
      <c r="D14" s="431"/>
      <c r="E14" s="431"/>
      <c r="F14" s="431"/>
      <c r="G14" s="108"/>
      <c r="H14" s="434" t="s">
        <v>0</v>
      </c>
      <c r="I14" s="434"/>
      <c r="J14" s="434"/>
      <c r="K14" s="434"/>
      <c r="L14" s="434"/>
    </row>
    <row r="15" spans="1:13" ht="21" x14ac:dyDescent="0.25">
      <c r="A15" s="373" t="s">
        <v>0</v>
      </c>
      <c r="B15" s="373"/>
      <c r="C15" s="373"/>
      <c r="D15" s="373"/>
      <c r="E15" s="373"/>
      <c r="F15" s="373"/>
      <c r="J15" t="s">
        <v>70</v>
      </c>
    </row>
    <row r="16" spans="1:13" ht="18.75" x14ac:dyDescent="0.25">
      <c r="A16" s="435"/>
      <c r="B16" s="435"/>
      <c r="C16" s="436" t="s">
        <v>123</v>
      </c>
      <c r="D16" s="436"/>
      <c r="E16" s="436"/>
      <c r="F16" s="139"/>
    </row>
    <row r="17" spans="1:12" x14ac:dyDescent="0.25">
      <c r="A17" s="108" t="s">
        <v>77</v>
      </c>
      <c r="B17" s="178" t="s">
        <v>36</v>
      </c>
      <c r="C17" s="85" t="s">
        <v>55</v>
      </c>
      <c r="D17" s="108" t="s">
        <v>5</v>
      </c>
      <c r="E17" s="108" t="s">
        <v>56</v>
      </c>
      <c r="F17" s="108" t="s">
        <v>124</v>
      </c>
      <c r="H17" s="392" t="s">
        <v>36</v>
      </c>
      <c r="I17" s="394"/>
      <c r="J17" s="102" t="s">
        <v>68</v>
      </c>
      <c r="K17" s="102" t="s">
        <v>131</v>
      </c>
      <c r="L17" s="102" t="s">
        <v>56</v>
      </c>
    </row>
    <row r="18" spans="1:12" ht="27.95" customHeight="1" x14ac:dyDescent="0.25">
      <c r="A18" s="135">
        <v>1</v>
      </c>
      <c r="B18" s="201">
        <v>45327</v>
      </c>
      <c r="C18" s="187" t="s">
        <v>151</v>
      </c>
      <c r="D18" s="108" t="s">
        <v>135</v>
      </c>
      <c r="E18" s="108">
        <v>200</v>
      </c>
      <c r="F18" s="108" t="s">
        <v>161</v>
      </c>
      <c r="H18" s="432"/>
      <c r="I18" s="433"/>
      <c r="J18" s="102"/>
      <c r="K18" s="102"/>
      <c r="L18" s="102"/>
    </row>
    <row r="19" spans="1:12" x14ac:dyDescent="0.25">
      <c r="B19"/>
      <c r="C19"/>
      <c r="E19"/>
      <c r="L19" s="102"/>
    </row>
    <row r="20" spans="1:12" x14ac:dyDescent="0.25">
      <c r="A20" s="124"/>
      <c r="B20" s="186"/>
      <c r="C20" s="188"/>
      <c r="D20" s="108" t="s">
        <v>23</v>
      </c>
      <c r="E20" s="48">
        <f>SUM(E18:E18)</f>
        <v>200</v>
      </c>
      <c r="F20" s="108"/>
      <c r="K20" s="102" t="s">
        <v>23</v>
      </c>
      <c r="L20" s="102">
        <v>500</v>
      </c>
    </row>
    <row r="22" spans="1:12" x14ac:dyDescent="0.25">
      <c r="A22" s="114"/>
      <c r="B22" s="179" t="s">
        <v>128</v>
      </c>
      <c r="C22" s="189"/>
      <c r="D22" s="114"/>
      <c r="E22" s="184"/>
      <c r="F22" s="114"/>
      <c r="H22" s="137"/>
      <c r="I22" s="180"/>
      <c r="J22" s="47"/>
      <c r="L22" s="47"/>
    </row>
    <row r="23" spans="1:12" x14ac:dyDescent="0.25">
      <c r="A23" s="137" t="s">
        <v>78</v>
      </c>
      <c r="B23" s="180"/>
      <c r="C23" s="190"/>
      <c r="D23" s="47" t="s">
        <v>79</v>
      </c>
      <c r="F23" s="47" t="s">
        <v>80</v>
      </c>
      <c r="H23" s="138"/>
      <c r="I23" s="179"/>
      <c r="J23" s="114"/>
      <c r="L23" s="114"/>
    </row>
    <row r="24" spans="1:12" x14ac:dyDescent="0.25">
      <c r="A24" s="138" t="s">
        <v>30</v>
      </c>
      <c r="B24" s="179"/>
      <c r="C24" s="189"/>
      <c r="D24" s="114" t="s">
        <v>81</v>
      </c>
      <c r="F24" s="114" t="s">
        <v>82</v>
      </c>
      <c r="H24" s="137" t="s">
        <v>78</v>
      </c>
      <c r="I24" s="180"/>
      <c r="J24" s="47" t="s">
        <v>79</v>
      </c>
      <c r="L24" s="47" t="s">
        <v>80</v>
      </c>
    </row>
    <row r="25" spans="1:12" x14ac:dyDescent="0.25">
      <c r="H25" s="138" t="s">
        <v>30</v>
      </c>
      <c r="I25" s="179"/>
      <c r="J25" s="114" t="s">
        <v>81</v>
      </c>
      <c r="L25" s="114" t="s">
        <v>82</v>
      </c>
    </row>
  </sheetData>
  <mergeCells count="13">
    <mergeCell ref="A14:F14"/>
    <mergeCell ref="H18:I18"/>
    <mergeCell ref="H17:I17"/>
    <mergeCell ref="H14:L14"/>
    <mergeCell ref="A1:F1"/>
    <mergeCell ref="A2:B2"/>
    <mergeCell ref="C2:E2"/>
    <mergeCell ref="H1:M1"/>
    <mergeCell ref="H2:I2"/>
    <mergeCell ref="J2:L2"/>
    <mergeCell ref="A15:F15"/>
    <mergeCell ref="A16:B16"/>
    <mergeCell ref="C16:E16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47" t="s">
        <v>91</v>
      </c>
      <c r="B1" s="448"/>
      <c r="C1" s="448"/>
      <c r="D1" s="449"/>
      <c r="F1" s="439" t="s">
        <v>106</v>
      </c>
      <c r="G1" s="440"/>
      <c r="H1" s="440"/>
      <c r="I1" s="441"/>
    </row>
    <row r="2" spans="1:9" ht="18.75" x14ac:dyDescent="0.3">
      <c r="A2" s="450" t="s">
        <v>92</v>
      </c>
      <c r="B2" s="443"/>
      <c r="C2" s="443"/>
      <c r="D2" s="451"/>
      <c r="F2" s="442" t="s">
        <v>92</v>
      </c>
      <c r="G2" s="443"/>
      <c r="H2" s="443"/>
      <c r="I2" s="444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445" t="s">
        <v>23</v>
      </c>
      <c r="G12" s="446"/>
      <c r="H12" s="446"/>
      <c r="I12" s="112"/>
    </row>
    <row r="13" spans="1:9" ht="21" x14ac:dyDescent="0.25">
      <c r="A13" s="452" t="s">
        <v>23</v>
      </c>
      <c r="B13" s="446"/>
      <c r="C13" s="446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439" t="s">
        <v>91</v>
      </c>
      <c r="B23" s="440"/>
      <c r="C23" s="440"/>
      <c r="D23" s="441"/>
      <c r="F23" s="162"/>
      <c r="G23" s="129"/>
      <c r="H23" s="129"/>
      <c r="I23" s="130"/>
    </row>
    <row r="24" spans="1:9" ht="18.75" x14ac:dyDescent="0.3">
      <c r="A24" s="442" t="s">
        <v>92</v>
      </c>
      <c r="B24" s="443"/>
      <c r="C24" s="443"/>
      <c r="D24" s="444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445" t="s">
        <v>23</v>
      </c>
      <c r="B34" s="446"/>
      <c r="C34" s="446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437"/>
      <c r="B36" s="376"/>
      <c r="C36" s="376"/>
      <c r="D36" s="438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39" t="s">
        <v>109</v>
      </c>
      <c r="B1" s="440"/>
      <c r="C1" s="440"/>
      <c r="D1" s="440"/>
      <c r="E1" s="440"/>
      <c r="F1" s="441"/>
      <c r="H1" s="439" t="s">
        <v>113</v>
      </c>
      <c r="I1" s="440"/>
      <c r="J1" s="440"/>
      <c r="K1" s="440"/>
      <c r="L1" s="440"/>
      <c r="M1" s="441"/>
    </row>
    <row r="2" spans="1:13" ht="18.75" x14ac:dyDescent="0.3">
      <c r="A2" s="442" t="s">
        <v>92</v>
      </c>
      <c r="B2" s="443"/>
      <c r="C2" s="443"/>
      <c r="D2" s="443"/>
      <c r="E2" s="443"/>
      <c r="F2" s="444"/>
      <c r="H2" s="442" t="s">
        <v>92</v>
      </c>
      <c r="I2" s="443"/>
      <c r="J2" s="443"/>
      <c r="K2" s="443"/>
      <c r="L2" s="443"/>
      <c r="M2" s="444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445" t="s">
        <v>23</v>
      </c>
      <c r="I7" s="446"/>
      <c r="J7" s="446"/>
      <c r="K7" s="446"/>
      <c r="L7" s="453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445" t="s">
        <v>23</v>
      </c>
      <c r="B9" s="446"/>
      <c r="C9" s="446"/>
      <c r="D9" s="446"/>
      <c r="E9" s="453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5"/>
  <sheetViews>
    <sheetView tabSelected="1" zoomScale="75" zoomScaleNormal="75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E9" sqref="E9"/>
    </sheetView>
  </sheetViews>
  <sheetFormatPr defaultRowHeight="15" x14ac:dyDescent="0.25"/>
  <cols>
    <col min="1" max="1" width="24.42578125" style="249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49" customWidth="1"/>
  </cols>
  <sheetData>
    <row r="1" spans="1:12" s="124" customFormat="1" ht="20.25" x14ac:dyDescent="0.25">
      <c r="A1" s="365" t="s">
        <v>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spans="1:12" s="124" customFormat="1" ht="20.25" x14ac:dyDescent="0.25">
      <c r="A2" s="280"/>
      <c r="B2" s="1"/>
      <c r="C2" s="281"/>
      <c r="D2" s="281"/>
      <c r="E2" s="281"/>
      <c r="F2" s="281"/>
      <c r="G2" s="365" t="s">
        <v>35</v>
      </c>
      <c r="H2" s="365"/>
      <c r="I2" s="365"/>
      <c r="J2" s="365"/>
      <c r="K2" s="365"/>
      <c r="L2" s="7"/>
    </row>
    <row r="3" spans="1:12" s="124" customFormat="1" ht="40.5" x14ac:dyDescent="0.25">
      <c r="A3" s="282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 x14ac:dyDescent="0.25">
      <c r="A4" s="283"/>
      <c r="B4" s="284"/>
      <c r="C4" s="284"/>
      <c r="D4" s="284">
        <f>SUM(D5:D97)</f>
        <v>3572</v>
      </c>
      <c r="E4" s="284">
        <f>SUM(E6:E12)</f>
        <v>0</v>
      </c>
      <c r="F4" s="284">
        <f>SUM(F5:F97)</f>
        <v>11660</v>
      </c>
      <c r="G4" s="284"/>
      <c r="H4" s="284">
        <f>SUM(H5:H97)</f>
        <v>2010</v>
      </c>
      <c r="I4" s="284">
        <f>SUM(I5:I12)</f>
        <v>0</v>
      </c>
      <c r="J4" s="284">
        <f>SUM(J6:J110)</f>
        <v>0</v>
      </c>
      <c r="K4" s="284">
        <f>SUM(K6:K12)</f>
        <v>0</v>
      </c>
      <c r="L4" s="285">
        <f>SUM(E4,F4,H4,I4,J4,)</f>
        <v>13670</v>
      </c>
    </row>
    <row r="5" spans="1:12" s="301" customFormat="1" ht="32.25" customHeight="1" x14ac:dyDescent="0.35">
      <c r="A5" s="286">
        <v>45829</v>
      </c>
      <c r="B5" s="303" t="s">
        <v>169</v>
      </c>
      <c r="C5" s="323" t="s">
        <v>170</v>
      </c>
      <c r="D5" s="303">
        <v>864</v>
      </c>
      <c r="E5" s="300"/>
      <c r="F5" s="366">
        <v>1200</v>
      </c>
      <c r="G5" s="368" t="s">
        <v>182</v>
      </c>
      <c r="H5" s="366">
        <v>400</v>
      </c>
      <c r="I5" s="366"/>
      <c r="J5" s="300"/>
      <c r="K5" s="300"/>
      <c r="L5" s="287">
        <f>SUM(F5:H5)</f>
        <v>1600</v>
      </c>
    </row>
    <row r="6" spans="1:12" s="298" customFormat="1" ht="34.5" customHeight="1" x14ac:dyDescent="0.35">
      <c r="A6" s="286">
        <v>45829</v>
      </c>
      <c r="B6" s="324">
        <v>87398</v>
      </c>
      <c r="C6" s="323" t="s">
        <v>170</v>
      </c>
      <c r="D6" s="324">
        <v>24</v>
      </c>
      <c r="E6" s="296"/>
      <c r="F6" s="367"/>
      <c r="G6" s="369"/>
      <c r="H6" s="367"/>
      <c r="I6" s="367"/>
      <c r="J6" s="297"/>
      <c r="K6" s="297"/>
      <c r="L6" s="287">
        <f t="shared" ref="L6:L28" si="0">SUM(F6:H6)</f>
        <v>0</v>
      </c>
    </row>
    <row r="7" spans="1:12" s="197" customFormat="1" ht="28.5" customHeight="1" x14ac:dyDescent="0.35">
      <c r="A7" s="286">
        <v>45830</v>
      </c>
      <c r="B7" s="325" t="s">
        <v>174</v>
      </c>
      <c r="C7" s="326" t="s">
        <v>178</v>
      </c>
      <c r="D7" s="325">
        <v>195</v>
      </c>
      <c r="E7" s="287"/>
      <c r="F7" s="359">
        <v>1620</v>
      </c>
      <c r="G7" s="359" t="s">
        <v>182</v>
      </c>
      <c r="H7" s="362">
        <v>350</v>
      </c>
      <c r="I7" s="7"/>
      <c r="J7" s="7"/>
      <c r="K7" s="7"/>
      <c r="L7" s="287">
        <f t="shared" si="0"/>
        <v>1970</v>
      </c>
    </row>
    <row r="8" spans="1:12" s="197" customFormat="1" ht="46.5" customHeight="1" x14ac:dyDescent="0.35">
      <c r="A8" s="286">
        <v>45830</v>
      </c>
      <c r="B8" s="324" t="s">
        <v>175</v>
      </c>
      <c r="C8" s="323" t="s">
        <v>179</v>
      </c>
      <c r="D8" s="324">
        <v>44</v>
      </c>
      <c r="E8" s="287"/>
      <c r="F8" s="360"/>
      <c r="G8" s="360"/>
      <c r="H8" s="363"/>
      <c r="I8" s="7"/>
      <c r="J8" s="7"/>
      <c r="K8" s="7"/>
      <c r="L8" s="287">
        <f t="shared" si="0"/>
        <v>0</v>
      </c>
    </row>
    <row r="9" spans="1:12" s="197" customFormat="1" ht="63" x14ac:dyDescent="0.35">
      <c r="A9" s="286">
        <v>45830</v>
      </c>
      <c r="B9" s="324" t="s">
        <v>176</v>
      </c>
      <c r="C9" s="323" t="s">
        <v>180</v>
      </c>
      <c r="D9" s="324">
        <v>73</v>
      </c>
      <c r="E9" s="287"/>
      <c r="F9" s="360"/>
      <c r="G9" s="360"/>
      <c r="H9" s="363"/>
      <c r="I9" s="7"/>
      <c r="J9" s="7"/>
      <c r="K9" s="7"/>
      <c r="L9" s="287">
        <f t="shared" si="0"/>
        <v>0</v>
      </c>
    </row>
    <row r="10" spans="1:12" s="197" customFormat="1" ht="27" customHeight="1" x14ac:dyDescent="0.35">
      <c r="A10" s="286">
        <v>45830</v>
      </c>
      <c r="B10" s="324" t="s">
        <v>177</v>
      </c>
      <c r="C10" s="323" t="s">
        <v>181</v>
      </c>
      <c r="D10" s="324">
        <v>144</v>
      </c>
      <c r="E10" s="287"/>
      <c r="F10" s="361"/>
      <c r="G10" s="361"/>
      <c r="H10" s="364"/>
      <c r="I10" s="7"/>
      <c r="J10" s="7"/>
      <c r="K10" s="7"/>
      <c r="L10" s="287">
        <f t="shared" si="0"/>
        <v>0</v>
      </c>
    </row>
    <row r="11" spans="1:12" s="306" customFormat="1" ht="28.5" customHeight="1" x14ac:dyDescent="0.35">
      <c r="A11" s="309">
        <v>45831</v>
      </c>
      <c r="B11" s="325" t="s">
        <v>187</v>
      </c>
      <c r="C11" s="326" t="s">
        <v>192</v>
      </c>
      <c r="D11" s="325">
        <v>13</v>
      </c>
      <c r="E11" s="304"/>
      <c r="F11" s="359">
        <v>1910</v>
      </c>
      <c r="G11" s="359" t="s">
        <v>197</v>
      </c>
      <c r="H11" s="362">
        <v>550</v>
      </c>
      <c r="I11" s="305"/>
      <c r="J11" s="305"/>
      <c r="K11" s="305"/>
      <c r="L11" s="304">
        <f t="shared" si="0"/>
        <v>2460</v>
      </c>
    </row>
    <row r="12" spans="1:12" s="197" customFormat="1" ht="25.5" customHeight="1" x14ac:dyDescent="0.35">
      <c r="A12" s="286">
        <v>45831</v>
      </c>
      <c r="B12" s="303" t="s">
        <v>188</v>
      </c>
      <c r="C12" s="323" t="s">
        <v>193</v>
      </c>
      <c r="D12" s="324">
        <v>38</v>
      </c>
      <c r="E12" s="287"/>
      <c r="F12" s="360"/>
      <c r="G12" s="360"/>
      <c r="H12" s="363"/>
      <c r="I12" s="7"/>
      <c r="J12" s="7"/>
      <c r="K12" s="7"/>
      <c r="L12" s="287">
        <f t="shared" si="0"/>
        <v>0</v>
      </c>
    </row>
    <row r="13" spans="1:12" s="197" customFormat="1" ht="39.75" customHeight="1" x14ac:dyDescent="0.35">
      <c r="A13" s="286">
        <v>45831</v>
      </c>
      <c r="B13" s="324" t="s">
        <v>189</v>
      </c>
      <c r="C13" s="323" t="s">
        <v>194</v>
      </c>
      <c r="D13" s="324">
        <v>145</v>
      </c>
      <c r="E13" s="287"/>
      <c r="F13" s="360"/>
      <c r="G13" s="360"/>
      <c r="H13" s="363"/>
      <c r="I13" s="7"/>
      <c r="J13" s="7"/>
      <c r="K13" s="7"/>
      <c r="L13" s="287">
        <f t="shared" si="0"/>
        <v>0</v>
      </c>
    </row>
    <row r="14" spans="1:12" s="197" customFormat="1" ht="27.75" customHeight="1" x14ac:dyDescent="0.35">
      <c r="A14" s="286">
        <v>45831</v>
      </c>
      <c r="B14" s="324" t="s">
        <v>190</v>
      </c>
      <c r="C14" s="323" t="s">
        <v>195</v>
      </c>
      <c r="D14" s="324">
        <v>92</v>
      </c>
      <c r="E14" s="287"/>
      <c r="F14" s="360"/>
      <c r="G14" s="360"/>
      <c r="H14" s="363"/>
      <c r="I14" s="7"/>
      <c r="J14" s="7"/>
      <c r="K14" s="7"/>
      <c r="L14" s="287">
        <f t="shared" si="0"/>
        <v>0</v>
      </c>
    </row>
    <row r="15" spans="1:12" s="197" customFormat="1" ht="32.25" customHeight="1" x14ac:dyDescent="0.35">
      <c r="A15" s="286">
        <v>45831</v>
      </c>
      <c r="B15" s="324" t="s">
        <v>191</v>
      </c>
      <c r="C15" s="323" t="s">
        <v>196</v>
      </c>
      <c r="D15" s="324">
        <v>24</v>
      </c>
      <c r="E15" s="287"/>
      <c r="F15" s="361"/>
      <c r="G15" s="361"/>
      <c r="H15" s="364"/>
      <c r="I15" s="7"/>
      <c r="J15" s="7"/>
      <c r="K15" s="7"/>
      <c r="L15" s="287">
        <f t="shared" si="0"/>
        <v>0</v>
      </c>
    </row>
    <row r="16" spans="1:12" s="197" customFormat="1" ht="39.75" customHeight="1" x14ac:dyDescent="0.35">
      <c r="A16" s="286">
        <v>45831</v>
      </c>
      <c r="B16" s="303" t="s">
        <v>206</v>
      </c>
      <c r="C16" s="323" t="s">
        <v>207</v>
      </c>
      <c r="D16" s="303">
        <v>16</v>
      </c>
      <c r="E16" s="287"/>
      <c r="F16" s="287">
        <v>30</v>
      </c>
      <c r="G16" s="287" t="s">
        <v>125</v>
      </c>
      <c r="H16" s="7">
        <v>30</v>
      </c>
      <c r="I16" s="7"/>
      <c r="J16" s="7"/>
      <c r="K16" s="7"/>
      <c r="L16" s="287">
        <f t="shared" si="0"/>
        <v>60</v>
      </c>
    </row>
    <row r="17" spans="1:12" s="306" customFormat="1" ht="48.75" customHeight="1" x14ac:dyDescent="0.35">
      <c r="A17" s="309">
        <v>45832</v>
      </c>
      <c r="B17" s="325">
        <v>87598</v>
      </c>
      <c r="C17" s="325" t="s">
        <v>211</v>
      </c>
      <c r="D17" s="325">
        <v>16</v>
      </c>
      <c r="E17" s="304"/>
      <c r="F17" s="359">
        <v>1670</v>
      </c>
      <c r="G17" s="359" t="s">
        <v>182</v>
      </c>
      <c r="H17" s="362">
        <v>480</v>
      </c>
      <c r="I17" s="305"/>
      <c r="J17" s="305"/>
      <c r="K17" s="305"/>
      <c r="L17" s="304">
        <f t="shared" si="0"/>
        <v>2150</v>
      </c>
    </row>
    <row r="18" spans="1:12" s="197" customFormat="1" ht="27.75" customHeight="1" x14ac:dyDescent="0.35">
      <c r="A18" s="286">
        <v>45832</v>
      </c>
      <c r="B18" s="303" t="s">
        <v>209</v>
      </c>
      <c r="C18" s="323" t="s">
        <v>212</v>
      </c>
      <c r="D18" s="324">
        <v>13</v>
      </c>
      <c r="E18" s="287"/>
      <c r="F18" s="360"/>
      <c r="G18" s="360"/>
      <c r="H18" s="363"/>
      <c r="I18" s="7"/>
      <c r="J18" s="7"/>
      <c r="K18" s="7"/>
      <c r="L18" s="287">
        <f t="shared" si="0"/>
        <v>0</v>
      </c>
    </row>
    <row r="19" spans="1:12" s="197" customFormat="1" ht="26.25" customHeight="1" x14ac:dyDescent="0.35">
      <c r="A19" s="286">
        <v>45832</v>
      </c>
      <c r="B19" s="324" t="s">
        <v>210</v>
      </c>
      <c r="C19" s="323" t="s">
        <v>213</v>
      </c>
      <c r="D19" s="324">
        <v>400</v>
      </c>
      <c r="E19" s="287"/>
      <c r="F19" s="361"/>
      <c r="G19" s="361"/>
      <c r="H19" s="364"/>
      <c r="I19" s="7"/>
      <c r="J19" s="7"/>
      <c r="K19" s="7"/>
      <c r="L19" s="287">
        <f t="shared" si="0"/>
        <v>0</v>
      </c>
    </row>
    <row r="20" spans="1:12" s="197" customFormat="1" ht="28.5" customHeight="1" x14ac:dyDescent="0.35">
      <c r="A20" s="286">
        <v>45832</v>
      </c>
      <c r="B20" s="324" t="s">
        <v>208</v>
      </c>
      <c r="C20" s="324" t="s">
        <v>178</v>
      </c>
      <c r="D20" s="324">
        <v>47</v>
      </c>
      <c r="E20" s="287"/>
      <c r="F20" s="287">
        <v>80</v>
      </c>
      <c r="G20" s="287" t="s">
        <v>186</v>
      </c>
      <c r="H20" s="7">
        <v>20</v>
      </c>
      <c r="I20" s="7"/>
      <c r="J20" s="7"/>
      <c r="K20" s="7"/>
      <c r="L20" s="287">
        <f t="shared" si="0"/>
        <v>100</v>
      </c>
    </row>
    <row r="21" spans="1:12" s="314" customFormat="1" ht="36" customHeight="1" x14ac:dyDescent="0.35">
      <c r="A21" s="309">
        <v>45833</v>
      </c>
      <c r="B21" s="325" t="s">
        <v>215</v>
      </c>
      <c r="C21" s="325" t="s">
        <v>218</v>
      </c>
      <c r="D21" s="325">
        <v>32</v>
      </c>
      <c r="E21" s="310"/>
      <c r="F21" s="359">
        <v>4700</v>
      </c>
      <c r="G21" s="359" t="s">
        <v>197</v>
      </c>
      <c r="H21" s="370"/>
      <c r="I21" s="312"/>
      <c r="J21" s="311"/>
      <c r="K21" s="313"/>
      <c r="L21" s="287">
        <f t="shared" si="0"/>
        <v>4700</v>
      </c>
    </row>
    <row r="22" spans="1:12" s="298" customFormat="1" ht="29.25" customHeight="1" x14ac:dyDescent="0.35">
      <c r="A22" s="286">
        <v>45833</v>
      </c>
      <c r="B22" s="303" t="s">
        <v>216</v>
      </c>
      <c r="C22" s="323" t="s">
        <v>219</v>
      </c>
      <c r="D22" s="324">
        <v>831</v>
      </c>
      <c r="E22" s="296"/>
      <c r="F22" s="360"/>
      <c r="G22" s="360"/>
      <c r="H22" s="371"/>
      <c r="I22" s="299"/>
      <c r="J22" s="297"/>
      <c r="K22" s="299"/>
      <c r="L22" s="287">
        <f t="shared" si="0"/>
        <v>0</v>
      </c>
    </row>
    <row r="23" spans="1:12" s="298" customFormat="1" ht="36" customHeight="1" x14ac:dyDescent="0.35">
      <c r="A23" s="286">
        <v>45833</v>
      </c>
      <c r="B23" s="303" t="s">
        <v>217</v>
      </c>
      <c r="C23" s="324" t="s">
        <v>218</v>
      </c>
      <c r="D23" s="324">
        <v>288</v>
      </c>
      <c r="E23" s="296"/>
      <c r="F23" s="361"/>
      <c r="G23" s="361"/>
      <c r="H23" s="372"/>
      <c r="I23" s="299"/>
      <c r="J23" s="297"/>
      <c r="K23" s="299"/>
      <c r="L23" s="287">
        <f t="shared" si="0"/>
        <v>0</v>
      </c>
    </row>
    <row r="24" spans="1:12" s="306" customFormat="1" ht="51.75" customHeight="1" x14ac:dyDescent="0.35">
      <c r="A24" s="309">
        <v>45834</v>
      </c>
      <c r="B24" s="325" t="s">
        <v>223</v>
      </c>
      <c r="C24" s="325" t="s">
        <v>178</v>
      </c>
      <c r="D24" s="325">
        <v>52</v>
      </c>
      <c r="E24" s="304"/>
      <c r="F24" s="359">
        <v>150</v>
      </c>
      <c r="G24" s="359" t="s">
        <v>227</v>
      </c>
      <c r="H24" s="362">
        <v>20</v>
      </c>
      <c r="I24" s="322"/>
      <c r="J24" s="322"/>
      <c r="K24" s="322"/>
      <c r="L24" s="304">
        <f t="shared" si="0"/>
        <v>170</v>
      </c>
    </row>
    <row r="25" spans="1:12" s="197" customFormat="1" ht="53.25" customHeight="1" x14ac:dyDescent="0.35">
      <c r="A25" s="286">
        <v>45834</v>
      </c>
      <c r="B25" s="303" t="s">
        <v>224</v>
      </c>
      <c r="C25" s="323" t="s">
        <v>178</v>
      </c>
      <c r="D25" s="324">
        <v>48</v>
      </c>
      <c r="E25" s="287"/>
      <c r="F25" s="361"/>
      <c r="G25" s="361"/>
      <c r="H25" s="364"/>
      <c r="I25" s="315"/>
      <c r="J25" s="315"/>
      <c r="K25" s="315"/>
      <c r="L25" s="287">
        <f t="shared" si="0"/>
        <v>0</v>
      </c>
    </row>
    <row r="26" spans="1:12" s="197" customFormat="1" ht="55.5" customHeight="1" x14ac:dyDescent="0.35">
      <c r="A26" s="286">
        <v>45834</v>
      </c>
      <c r="B26" s="303" t="s">
        <v>225</v>
      </c>
      <c r="C26" s="323" t="s">
        <v>226</v>
      </c>
      <c r="D26" s="324">
        <v>16</v>
      </c>
      <c r="E26" s="287"/>
      <c r="F26" s="287">
        <v>100</v>
      </c>
      <c r="G26" s="287" t="s">
        <v>228</v>
      </c>
      <c r="H26" s="7">
        <v>80</v>
      </c>
      <c r="I26" s="315"/>
      <c r="J26" s="315"/>
      <c r="K26" s="315"/>
      <c r="L26" s="287">
        <f t="shared" si="0"/>
        <v>180</v>
      </c>
    </row>
    <row r="27" spans="1:12" s="197" customFormat="1" ht="51.75" customHeight="1" x14ac:dyDescent="0.35">
      <c r="A27" s="286">
        <v>45836</v>
      </c>
      <c r="B27" s="303">
        <v>87763</v>
      </c>
      <c r="C27" s="327" t="s">
        <v>207</v>
      </c>
      <c r="D27" s="303">
        <v>144</v>
      </c>
      <c r="E27" s="287"/>
      <c r="F27" s="287">
        <v>160</v>
      </c>
      <c r="G27" s="287" t="s">
        <v>164</v>
      </c>
      <c r="H27" s="7">
        <v>40</v>
      </c>
      <c r="I27" s="315"/>
      <c r="J27" s="315"/>
      <c r="K27" s="315"/>
      <c r="L27" s="287">
        <f t="shared" si="0"/>
        <v>200</v>
      </c>
    </row>
    <row r="28" spans="1:12" s="197" customFormat="1" ht="33" customHeight="1" x14ac:dyDescent="0.35">
      <c r="A28" s="286">
        <v>45837</v>
      </c>
      <c r="B28" s="324" t="s">
        <v>230</v>
      </c>
      <c r="C28" s="323" t="s">
        <v>231</v>
      </c>
      <c r="D28" s="303">
        <v>13</v>
      </c>
      <c r="E28" s="287"/>
      <c r="F28" s="287">
        <v>40</v>
      </c>
      <c r="G28" s="287" t="s">
        <v>127</v>
      </c>
      <c r="H28" s="7">
        <v>40</v>
      </c>
      <c r="I28" s="315"/>
      <c r="J28" s="315"/>
      <c r="K28" s="315"/>
      <c r="L28" s="287">
        <f t="shared" si="0"/>
        <v>80</v>
      </c>
    </row>
    <row r="29" spans="1:12" s="197" customFormat="1" ht="41.25" customHeight="1" x14ac:dyDescent="0.3">
      <c r="A29" s="319"/>
      <c r="B29" s="321"/>
      <c r="C29" s="321"/>
      <c r="D29" s="320"/>
      <c r="E29" s="316"/>
      <c r="F29" s="316"/>
      <c r="G29" s="316"/>
      <c r="H29" s="317"/>
      <c r="I29" s="318"/>
      <c r="J29" s="318"/>
      <c r="K29" s="318"/>
      <c r="L29" s="316"/>
    </row>
    <row r="30" spans="1:12" s="197" customFormat="1" ht="18.75" x14ac:dyDescent="0.25">
      <c r="A30" s="319"/>
      <c r="B30" s="302"/>
      <c r="C30" s="302"/>
      <c r="D30" s="269"/>
      <c r="E30" s="270"/>
      <c r="F30" s="270"/>
      <c r="G30" s="270"/>
      <c r="H30" s="271"/>
      <c r="I30" s="272"/>
      <c r="J30" s="273"/>
      <c r="K30" s="273"/>
      <c r="L30" s="316"/>
    </row>
    <row r="31" spans="1:12" s="197" customFormat="1" ht="18" x14ac:dyDescent="0.25">
      <c r="A31" s="259"/>
      <c r="B31" s="269"/>
      <c r="C31" s="274"/>
      <c r="D31" s="269"/>
      <c r="E31" s="270"/>
      <c r="F31" s="270"/>
      <c r="G31" s="270"/>
      <c r="H31" s="271"/>
      <c r="I31" s="272"/>
      <c r="J31" s="273"/>
      <c r="K31" s="273"/>
      <c r="L31" s="316"/>
    </row>
    <row r="32" spans="1:12" s="197" customFormat="1" ht="18" x14ac:dyDescent="0.25">
      <c r="A32" s="259"/>
      <c r="B32" s="269"/>
      <c r="C32" s="274"/>
      <c r="D32" s="269"/>
      <c r="E32" s="270"/>
      <c r="F32" s="270"/>
      <c r="G32" s="270"/>
      <c r="H32" s="271"/>
      <c r="I32" s="272"/>
      <c r="J32" s="273"/>
      <c r="K32" s="273"/>
      <c r="L32" s="316"/>
    </row>
    <row r="33" spans="1:12" s="197" customFormat="1" ht="18" x14ac:dyDescent="0.25">
      <c r="A33" s="259"/>
      <c r="B33" s="269"/>
      <c r="C33" s="274"/>
      <c r="D33" s="269"/>
      <c r="E33" s="270"/>
      <c r="F33" s="270"/>
      <c r="G33" s="270"/>
      <c r="H33" s="271"/>
      <c r="I33" s="272"/>
      <c r="J33" s="273"/>
      <c r="K33" s="273"/>
      <c r="L33" s="316"/>
    </row>
    <row r="34" spans="1:12" s="197" customFormat="1" ht="18" x14ac:dyDescent="0.25">
      <c r="A34" s="259"/>
      <c r="B34" s="269"/>
      <c r="C34" s="274"/>
      <c r="D34" s="269"/>
      <c r="E34" s="270"/>
      <c r="F34" s="270"/>
      <c r="G34" s="270"/>
      <c r="H34" s="271"/>
      <c r="I34" s="272"/>
      <c r="J34" s="273"/>
      <c r="K34" s="273"/>
      <c r="L34" s="316"/>
    </row>
    <row r="35" spans="1:12" s="197" customFormat="1" ht="18" x14ac:dyDescent="0.25">
      <c r="A35" s="259"/>
      <c r="B35" s="269"/>
      <c r="C35" s="274"/>
      <c r="D35" s="269"/>
      <c r="E35" s="270"/>
      <c r="F35" s="270"/>
      <c r="G35" s="270"/>
      <c r="H35" s="275"/>
      <c r="I35" s="272"/>
      <c r="J35" s="273"/>
      <c r="K35" s="273"/>
      <c r="L35" s="316"/>
    </row>
    <row r="36" spans="1:12" s="197" customFormat="1" ht="18" x14ac:dyDescent="0.25">
      <c r="A36" s="259"/>
      <c r="B36" s="269"/>
      <c r="C36" s="274"/>
      <c r="D36" s="269"/>
      <c r="E36" s="270"/>
      <c r="F36" s="270"/>
      <c r="G36" s="270"/>
      <c r="H36" s="271"/>
      <c r="I36" s="272"/>
      <c r="J36" s="273"/>
      <c r="K36" s="273"/>
      <c r="L36" s="316"/>
    </row>
    <row r="37" spans="1:12" s="197" customFormat="1" ht="18" x14ac:dyDescent="0.25">
      <c r="A37" s="259"/>
      <c r="B37" s="269"/>
      <c r="C37" s="274"/>
      <c r="D37" s="269"/>
      <c r="E37" s="270"/>
      <c r="F37" s="270"/>
      <c r="G37" s="270"/>
      <c r="H37" s="275"/>
      <c r="I37" s="272"/>
      <c r="J37" s="273"/>
      <c r="K37" s="273"/>
      <c r="L37" s="316"/>
    </row>
    <row r="38" spans="1:12" s="197" customFormat="1" ht="18" x14ac:dyDescent="0.25">
      <c r="A38" s="259"/>
      <c r="B38" s="269"/>
      <c r="C38" s="274"/>
      <c r="D38" s="269"/>
      <c r="E38" s="270"/>
      <c r="F38" s="270"/>
      <c r="G38" s="270"/>
      <c r="H38" s="271"/>
      <c r="I38" s="272"/>
      <c r="J38" s="273"/>
      <c r="K38" s="273"/>
      <c r="L38" s="316"/>
    </row>
    <row r="39" spans="1:12" s="197" customFormat="1" ht="18" x14ac:dyDescent="0.25">
      <c r="A39" s="259"/>
      <c r="B39" s="269"/>
      <c r="C39" s="274"/>
      <c r="D39" s="269"/>
      <c r="E39" s="270"/>
      <c r="F39" s="270"/>
      <c r="G39" s="270"/>
      <c r="H39" s="271"/>
      <c r="I39" s="272"/>
      <c r="J39" s="273"/>
      <c r="K39" s="273"/>
      <c r="L39" s="316"/>
    </row>
    <row r="40" spans="1:12" s="197" customFormat="1" ht="18" x14ac:dyDescent="0.25">
      <c r="A40" s="259"/>
      <c r="B40" s="269"/>
      <c r="C40" s="274"/>
      <c r="D40" s="269"/>
      <c r="E40" s="270"/>
      <c r="F40" s="270"/>
      <c r="G40" s="270"/>
      <c r="H40" s="271"/>
      <c r="I40" s="272"/>
      <c r="J40" s="273"/>
      <c r="K40" s="273"/>
      <c r="L40" s="316"/>
    </row>
    <row r="41" spans="1:12" s="197" customFormat="1" ht="18" x14ac:dyDescent="0.25">
      <c r="A41" s="259"/>
      <c r="B41" s="269"/>
      <c r="C41" s="274"/>
      <c r="D41" s="269"/>
      <c r="E41" s="270"/>
      <c r="F41" s="270"/>
      <c r="G41" s="270"/>
      <c r="H41" s="271"/>
      <c r="I41" s="272"/>
      <c r="J41" s="273"/>
      <c r="K41" s="273"/>
      <c r="L41" s="316"/>
    </row>
    <row r="42" spans="1:12" s="197" customFormat="1" ht="18" x14ac:dyDescent="0.25">
      <c r="A42" s="259"/>
      <c r="B42" s="269"/>
      <c r="C42" s="274"/>
      <c r="D42" s="269"/>
      <c r="E42" s="270"/>
      <c r="F42" s="270"/>
      <c r="G42" s="270"/>
      <c r="H42" s="275"/>
      <c r="I42" s="272"/>
      <c r="J42" s="273"/>
      <c r="K42" s="273"/>
      <c r="L42" s="316"/>
    </row>
    <row r="43" spans="1:12" s="197" customFormat="1" ht="18" x14ac:dyDescent="0.25">
      <c r="A43" s="259"/>
      <c r="B43" s="269"/>
      <c r="C43" s="274"/>
      <c r="D43" s="269"/>
      <c r="E43" s="270"/>
      <c r="F43" s="270"/>
      <c r="G43" s="270"/>
      <c r="H43" s="271"/>
      <c r="I43" s="272"/>
      <c r="J43" s="273"/>
      <c r="K43" s="273"/>
      <c r="L43" s="316"/>
    </row>
    <row r="44" spans="1:12" s="197" customFormat="1" ht="18" x14ac:dyDescent="0.25">
      <c r="A44" s="259"/>
      <c r="B44" s="269"/>
      <c r="C44" s="274"/>
      <c r="D44" s="269"/>
      <c r="E44" s="270"/>
      <c r="F44" s="270"/>
      <c r="G44" s="270"/>
      <c r="H44" s="271"/>
      <c r="I44" s="272"/>
      <c r="J44" s="273"/>
      <c r="K44" s="273"/>
      <c r="L44" s="261">
        <f t="shared" ref="L44:L52" si="1">SUM(F44+H44)</f>
        <v>0</v>
      </c>
    </row>
    <row r="45" spans="1:12" s="197" customFormat="1" ht="18" x14ac:dyDescent="0.25">
      <c r="A45" s="259"/>
      <c r="B45" s="269"/>
      <c r="C45" s="274"/>
      <c r="D45" s="269"/>
      <c r="E45" s="270"/>
      <c r="F45" s="270"/>
      <c r="G45" s="270"/>
      <c r="H45" s="271"/>
      <c r="I45" s="272"/>
      <c r="J45" s="273"/>
      <c r="K45" s="273"/>
      <c r="L45" s="261">
        <f t="shared" si="1"/>
        <v>0</v>
      </c>
    </row>
    <row r="46" spans="1:12" s="197" customFormat="1" ht="18" x14ac:dyDescent="0.25">
      <c r="A46" s="259"/>
      <c r="B46" s="269"/>
      <c r="C46" s="274"/>
      <c r="D46" s="269"/>
      <c r="E46" s="270"/>
      <c r="F46" s="270"/>
      <c r="G46" s="270"/>
      <c r="H46" s="271"/>
      <c r="I46" s="272"/>
      <c r="J46" s="273"/>
      <c r="K46" s="273"/>
      <c r="L46" s="261">
        <f t="shared" si="1"/>
        <v>0</v>
      </c>
    </row>
    <row r="47" spans="1:12" s="197" customFormat="1" ht="18" x14ac:dyDescent="0.25">
      <c r="A47" s="259"/>
      <c r="B47" s="269"/>
      <c r="C47" s="274"/>
      <c r="D47" s="269"/>
      <c r="E47" s="270"/>
      <c r="F47" s="270"/>
      <c r="G47" s="270"/>
      <c r="H47" s="275"/>
      <c r="I47" s="276"/>
      <c r="J47" s="275"/>
      <c r="K47" s="275"/>
      <c r="L47" s="261">
        <f t="shared" si="1"/>
        <v>0</v>
      </c>
    </row>
    <row r="48" spans="1:12" s="197" customFormat="1" ht="18" x14ac:dyDescent="0.25">
      <c r="A48" s="259"/>
      <c r="B48" s="269"/>
      <c r="C48" s="274"/>
      <c r="D48" s="269"/>
      <c r="E48" s="270"/>
      <c r="F48" s="270"/>
      <c r="G48" s="270"/>
      <c r="H48" s="275"/>
      <c r="I48" s="276"/>
      <c r="J48" s="275"/>
      <c r="K48" s="275"/>
      <c r="L48" s="261">
        <f t="shared" si="1"/>
        <v>0</v>
      </c>
    </row>
    <row r="49" spans="1:12" s="197" customFormat="1" ht="18" x14ac:dyDescent="0.25">
      <c r="A49" s="259"/>
      <c r="B49" s="269"/>
      <c r="C49" s="274"/>
      <c r="D49" s="269"/>
      <c r="E49" s="270"/>
      <c r="F49" s="270"/>
      <c r="G49" s="270"/>
      <c r="H49" s="275"/>
      <c r="I49" s="276"/>
      <c r="J49" s="275"/>
      <c r="K49" s="275"/>
      <c r="L49" s="261">
        <f t="shared" si="1"/>
        <v>0</v>
      </c>
    </row>
    <row r="50" spans="1:12" s="197" customFormat="1" ht="18" x14ac:dyDescent="0.25">
      <c r="A50" s="259"/>
      <c r="B50" s="269"/>
      <c r="C50" s="274"/>
      <c r="D50" s="269"/>
      <c r="E50" s="270"/>
      <c r="F50" s="270"/>
      <c r="G50" s="270"/>
      <c r="H50" s="275"/>
      <c r="I50" s="276"/>
      <c r="J50" s="275"/>
      <c r="K50" s="275"/>
      <c r="L50" s="261">
        <f t="shared" si="1"/>
        <v>0</v>
      </c>
    </row>
    <row r="51" spans="1:12" ht="18" x14ac:dyDescent="0.25">
      <c r="A51" s="263"/>
      <c r="B51" s="264"/>
      <c r="C51" s="265"/>
      <c r="D51" s="264"/>
      <c r="E51" s="266"/>
      <c r="F51" s="266"/>
      <c r="G51" s="266"/>
      <c r="H51" s="267"/>
      <c r="I51" s="268"/>
      <c r="J51" s="267"/>
      <c r="K51" s="267"/>
      <c r="L51" s="261">
        <f t="shared" si="1"/>
        <v>0</v>
      </c>
    </row>
    <row r="52" spans="1:12" ht="18" x14ac:dyDescent="0.25">
      <c r="A52" s="259"/>
      <c r="B52" s="33"/>
      <c r="C52" s="32"/>
      <c r="D52" s="33"/>
      <c r="E52" s="183"/>
      <c r="F52" s="183"/>
      <c r="G52" s="183"/>
      <c r="H52" s="36"/>
      <c r="I52" s="37"/>
      <c r="J52" s="36"/>
      <c r="K52" s="36"/>
      <c r="L52" s="261">
        <f t="shared" si="1"/>
        <v>0</v>
      </c>
    </row>
    <row r="53" spans="1:12" ht="15.75" x14ac:dyDescent="0.25">
      <c r="A53" s="259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199"/>
    </row>
    <row r="54" spans="1:12" ht="15.75" x14ac:dyDescent="0.25">
      <c r="A54" s="259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 x14ac:dyDescent="0.25">
      <c r="A55" s="259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 x14ac:dyDescent="0.25">
      <c r="A56" s="259"/>
      <c r="B56" s="33"/>
      <c r="C56" s="32"/>
      <c r="D56" s="33"/>
      <c r="E56" s="183"/>
      <c r="F56" s="183"/>
      <c r="G56" s="183"/>
      <c r="H56" s="36"/>
      <c r="I56" s="37"/>
      <c r="J56" s="37"/>
      <c r="K56" s="37"/>
      <c r="L56" s="199"/>
    </row>
    <row r="57" spans="1:12" ht="15.75" x14ac:dyDescent="0.25">
      <c r="A57" s="259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 x14ac:dyDescent="0.25">
      <c r="A58" s="259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 x14ac:dyDescent="0.25">
      <c r="A59" s="259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 x14ac:dyDescent="0.25">
      <c r="A60" s="259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 x14ac:dyDescent="0.25">
      <c r="A61" s="259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 x14ac:dyDescent="0.25">
      <c r="A62" s="259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 x14ac:dyDescent="0.25">
      <c r="A63" s="259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 x14ac:dyDescent="0.25">
      <c r="A64" s="259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 x14ac:dyDescent="0.25">
      <c r="A65" s="259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 x14ac:dyDescent="0.25">
      <c r="A66" s="259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 x14ac:dyDescent="0.25">
      <c r="A67" s="259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 x14ac:dyDescent="0.25">
      <c r="A68" s="259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 x14ac:dyDescent="0.25">
      <c r="A69" s="259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 x14ac:dyDescent="0.25">
      <c r="A70" s="259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 x14ac:dyDescent="0.25">
      <c r="A71" s="259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 x14ac:dyDescent="0.25">
      <c r="A72" s="259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 x14ac:dyDescent="0.25">
      <c r="A73" s="259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 x14ac:dyDescent="0.25">
      <c r="A74" s="259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 x14ac:dyDescent="0.25">
      <c r="A75" s="259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</sheetData>
  <autoFilter ref="A3:L4" xr:uid="{00000000-0009-0000-0000-000002000000}"/>
  <mergeCells count="21">
    <mergeCell ref="G24:G25"/>
    <mergeCell ref="F24:F25"/>
    <mergeCell ref="H24:H25"/>
    <mergeCell ref="G11:G15"/>
    <mergeCell ref="F11:F15"/>
    <mergeCell ref="H11:H15"/>
    <mergeCell ref="G21:G23"/>
    <mergeCell ref="F21:F23"/>
    <mergeCell ref="H21:H23"/>
    <mergeCell ref="G17:G19"/>
    <mergeCell ref="F17:F19"/>
    <mergeCell ref="H17:H19"/>
    <mergeCell ref="G7:G10"/>
    <mergeCell ref="F7:F10"/>
    <mergeCell ref="H7:H10"/>
    <mergeCell ref="A1:L1"/>
    <mergeCell ref="G2:K2"/>
    <mergeCell ref="F5:F6"/>
    <mergeCell ref="G5:G6"/>
    <mergeCell ref="H5:H6"/>
    <mergeCell ref="I5:I6"/>
  </mergeCells>
  <dataValidations count="1">
    <dataValidation type="whole" allowBlank="1" showInputMessage="1" showErrorMessage="1" sqref="F30:F64 E6:E64 D30:D64 F21 F17 F24 F2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4"/>
  <sheetViews>
    <sheetView topLeftCell="A4" zoomScale="89" zoomScaleNormal="89" workbookViewId="0">
      <selection activeCell="F10" sqref="F10"/>
    </sheetView>
  </sheetViews>
  <sheetFormatPr defaultRowHeight="15" x14ac:dyDescent="0.25"/>
  <cols>
    <col min="2" max="2" width="28.14062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73" t="s">
        <v>0</v>
      </c>
      <c r="B1" s="373"/>
      <c r="C1" s="373"/>
      <c r="D1" s="373"/>
      <c r="E1" s="373"/>
      <c r="F1" s="373"/>
      <c r="G1" s="373"/>
      <c r="I1" s="373" t="s">
        <v>0</v>
      </c>
      <c r="J1" s="373"/>
      <c r="K1" s="373"/>
      <c r="L1" s="373"/>
      <c r="M1" s="373"/>
      <c r="N1" s="373"/>
      <c r="O1" s="373"/>
    </row>
    <row r="2" spans="1:15" x14ac:dyDescent="0.25">
      <c r="A2" s="374"/>
      <c r="B2" s="374"/>
      <c r="C2" s="374"/>
      <c r="D2" s="374"/>
      <c r="E2" s="374"/>
      <c r="F2" s="374"/>
      <c r="G2" s="374"/>
      <c r="I2" s="374"/>
      <c r="J2" s="374"/>
      <c r="K2" s="374"/>
      <c r="L2" s="374"/>
      <c r="M2" s="374"/>
      <c r="N2" s="374"/>
      <c r="O2" s="374"/>
    </row>
    <row r="3" spans="1:15" ht="18.75" x14ac:dyDescent="0.3">
      <c r="A3" s="375" t="s">
        <v>83</v>
      </c>
      <c r="B3" s="375"/>
      <c r="C3" s="131" t="s">
        <v>163</v>
      </c>
      <c r="D3" s="131"/>
      <c r="E3" s="132"/>
      <c r="F3" s="133" t="s">
        <v>84</v>
      </c>
      <c r="G3" s="132" t="s">
        <v>121</v>
      </c>
      <c r="I3" s="375" t="s">
        <v>83</v>
      </c>
      <c r="J3" s="375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 x14ac:dyDescent="0.25">
      <c r="A6" s="135">
        <v>1</v>
      </c>
      <c r="B6" s="286">
        <v>45829</v>
      </c>
      <c r="C6" s="108" t="s">
        <v>135</v>
      </c>
      <c r="D6" s="145" t="s">
        <v>198</v>
      </c>
      <c r="E6" s="108" t="s">
        <v>136</v>
      </c>
      <c r="F6" s="108" t="s">
        <v>137</v>
      </c>
      <c r="G6" s="108">
        <v>1200</v>
      </c>
      <c r="I6" s="135"/>
      <c r="J6" s="178"/>
      <c r="K6" s="108"/>
      <c r="L6" s="145"/>
      <c r="M6" s="108"/>
      <c r="N6" s="108"/>
      <c r="O6" s="108"/>
    </row>
    <row r="7" spans="1:15" ht="60" x14ac:dyDescent="0.25">
      <c r="A7" s="135">
        <f>SUM(A6+1)</f>
        <v>2</v>
      </c>
      <c r="B7" s="286">
        <v>45830</v>
      </c>
      <c r="C7" s="108" t="s">
        <v>135</v>
      </c>
      <c r="D7" s="145" t="s">
        <v>199</v>
      </c>
      <c r="E7" s="108" t="s">
        <v>136</v>
      </c>
      <c r="F7" s="108" t="s">
        <v>137</v>
      </c>
      <c r="G7" s="108">
        <v>1620</v>
      </c>
      <c r="I7" s="135"/>
      <c r="J7" s="178"/>
      <c r="K7" s="108"/>
      <c r="L7" s="108"/>
      <c r="M7" s="108"/>
      <c r="N7" s="108"/>
      <c r="O7" s="108"/>
    </row>
    <row r="8" spans="1:15" ht="75" x14ac:dyDescent="0.25">
      <c r="A8" s="135">
        <f t="shared" ref="A8:A15" si="0">SUM(A7+1)</f>
        <v>3</v>
      </c>
      <c r="B8" s="286">
        <v>45831</v>
      </c>
      <c r="C8" s="108" t="s">
        <v>135</v>
      </c>
      <c r="D8" s="145" t="s">
        <v>238</v>
      </c>
      <c r="E8" s="108" t="s">
        <v>136</v>
      </c>
      <c r="F8" s="108" t="s">
        <v>137</v>
      </c>
      <c r="G8" s="108">
        <v>1910</v>
      </c>
      <c r="I8" s="135"/>
      <c r="J8" s="178"/>
      <c r="K8" s="108"/>
      <c r="L8" s="145"/>
      <c r="M8" s="108"/>
      <c r="N8" s="108"/>
      <c r="O8" s="108"/>
    </row>
    <row r="9" spans="1:15" ht="45" x14ac:dyDescent="0.25">
      <c r="A9" s="135">
        <f t="shared" si="0"/>
        <v>4</v>
      </c>
      <c r="B9" s="286">
        <v>45831</v>
      </c>
      <c r="C9" s="108" t="s">
        <v>135</v>
      </c>
      <c r="D9" s="145" t="s">
        <v>243</v>
      </c>
      <c r="E9" s="108" t="s">
        <v>136</v>
      </c>
      <c r="F9" s="108" t="s">
        <v>137</v>
      </c>
      <c r="G9" s="108">
        <v>30</v>
      </c>
      <c r="I9" s="135"/>
      <c r="J9" s="178"/>
      <c r="K9" s="108"/>
      <c r="L9" s="108"/>
      <c r="M9" s="108"/>
      <c r="N9" s="108"/>
      <c r="O9" s="108"/>
    </row>
    <row r="10" spans="1:15" ht="54" customHeight="1" x14ac:dyDescent="0.25">
      <c r="A10" s="135">
        <f t="shared" si="0"/>
        <v>5</v>
      </c>
      <c r="B10" s="286">
        <v>45832</v>
      </c>
      <c r="C10" s="108" t="s">
        <v>135</v>
      </c>
      <c r="D10" s="145" t="s">
        <v>220</v>
      </c>
      <c r="E10" s="108" t="s">
        <v>136</v>
      </c>
      <c r="F10" s="108" t="s">
        <v>137</v>
      </c>
      <c r="G10" s="108">
        <v>1670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86">
        <v>45832</v>
      </c>
      <c r="C11" s="108" t="s">
        <v>135</v>
      </c>
      <c r="D11" s="145" t="s">
        <v>221</v>
      </c>
      <c r="E11" s="108" t="s">
        <v>136</v>
      </c>
      <c r="F11" s="108" t="s">
        <v>137</v>
      </c>
      <c r="G11" s="108">
        <v>80</v>
      </c>
      <c r="I11" s="135"/>
      <c r="J11" s="178"/>
      <c r="K11" s="108"/>
      <c r="L11" s="108"/>
      <c r="M11" s="108"/>
      <c r="N11" s="108"/>
      <c r="O11" s="108"/>
    </row>
    <row r="12" spans="1:15" ht="48" customHeight="1" x14ac:dyDescent="0.25">
      <c r="A12" s="135">
        <f t="shared" si="0"/>
        <v>7</v>
      </c>
      <c r="B12" s="286">
        <v>45833</v>
      </c>
      <c r="C12" s="108" t="s">
        <v>135</v>
      </c>
      <c r="D12" s="145" t="s">
        <v>222</v>
      </c>
      <c r="E12" s="108" t="s">
        <v>136</v>
      </c>
      <c r="F12" s="108" t="s">
        <v>139</v>
      </c>
      <c r="G12" s="108">
        <v>4700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86">
        <v>45834</v>
      </c>
      <c r="C13" s="108" t="s">
        <v>135</v>
      </c>
      <c r="D13" s="145" t="s">
        <v>232</v>
      </c>
      <c r="E13" s="108" t="s">
        <v>136</v>
      </c>
      <c r="F13" s="108" t="s">
        <v>139</v>
      </c>
      <c r="G13" s="108">
        <v>150</v>
      </c>
      <c r="I13" s="135"/>
      <c r="J13" s="178"/>
      <c r="K13" s="108"/>
      <c r="L13" s="108"/>
      <c r="M13" s="108"/>
      <c r="N13" s="108"/>
      <c r="O13" s="108"/>
    </row>
    <row r="14" spans="1:15" ht="30" x14ac:dyDescent="0.25">
      <c r="A14" s="135">
        <f t="shared" si="0"/>
        <v>9</v>
      </c>
      <c r="B14" s="286">
        <v>45834</v>
      </c>
      <c r="C14" s="108" t="s">
        <v>135</v>
      </c>
      <c r="D14" s="145" t="s">
        <v>233</v>
      </c>
      <c r="E14" s="108" t="s">
        <v>136</v>
      </c>
      <c r="F14" s="108" t="s">
        <v>137</v>
      </c>
      <c r="G14" s="108">
        <v>100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86">
        <v>45836</v>
      </c>
      <c r="C15" s="108" t="s">
        <v>135</v>
      </c>
      <c r="D15" s="145" t="s">
        <v>234</v>
      </c>
      <c r="E15" s="108" t="s">
        <v>136</v>
      </c>
      <c r="F15" s="108" t="s">
        <v>137</v>
      </c>
      <c r="G15" s="108">
        <v>160</v>
      </c>
      <c r="I15" s="250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86">
        <v>45837</v>
      </c>
      <c r="C16" s="108" t="s">
        <v>135</v>
      </c>
      <c r="D16" s="145" t="s">
        <v>235</v>
      </c>
      <c r="E16" s="108" t="s">
        <v>136</v>
      </c>
      <c r="F16" s="108" t="s">
        <v>137</v>
      </c>
      <c r="G16" s="108">
        <v>40</v>
      </c>
      <c r="I16" s="250"/>
      <c r="J16" s="178"/>
      <c r="K16" s="108"/>
      <c r="L16" s="108"/>
      <c r="M16" s="108"/>
      <c r="N16" s="108"/>
      <c r="O16" s="108"/>
    </row>
    <row r="17" spans="1:15" x14ac:dyDescent="0.25">
      <c r="C17" s="376"/>
      <c r="D17" s="376"/>
      <c r="E17" s="376"/>
      <c r="G17" s="228"/>
      <c r="I17" s="124"/>
      <c r="J17" s="186"/>
      <c r="K17" s="124"/>
      <c r="L17" s="124"/>
      <c r="M17" s="124"/>
      <c r="N17" s="108"/>
      <c r="O17" s="134"/>
    </row>
    <row r="18" spans="1:15" x14ac:dyDescent="0.25">
      <c r="C18" s="376"/>
      <c r="D18" s="376"/>
      <c r="E18" s="376"/>
      <c r="F18" s="108" t="s">
        <v>23</v>
      </c>
      <c r="G18" s="108">
        <f>SUM(G6:G16)</f>
        <v>11660</v>
      </c>
    </row>
    <row r="19" spans="1:15" x14ac:dyDescent="0.25">
      <c r="B19" s="186"/>
      <c r="C19" s="376"/>
      <c r="D19" s="376"/>
      <c r="E19" s="376"/>
      <c r="F19" s="377"/>
      <c r="G19" s="377"/>
      <c r="I19" s="114"/>
      <c r="J19" s="179"/>
      <c r="K19" s="114"/>
      <c r="L19" s="114"/>
      <c r="M19" s="114"/>
      <c r="N19" s="114"/>
      <c r="O19" s="114"/>
    </row>
    <row r="20" spans="1:15" x14ac:dyDescent="0.25">
      <c r="F20" s="374"/>
      <c r="G20" s="374"/>
      <c r="I20" s="137" t="s">
        <v>78</v>
      </c>
      <c r="J20" s="180"/>
      <c r="K20" s="47"/>
      <c r="L20" s="47" t="s">
        <v>79</v>
      </c>
      <c r="M20" s="47"/>
      <c r="N20" s="47" t="s">
        <v>80</v>
      </c>
      <c r="O20" s="47"/>
    </row>
    <row r="21" spans="1:15" x14ac:dyDescent="0.25">
      <c r="A21" s="137"/>
      <c r="B21" s="179"/>
      <c r="C21" s="114"/>
      <c r="D21" s="114"/>
      <c r="E21" s="114"/>
      <c r="F21" s="374"/>
      <c r="G21" s="374"/>
      <c r="I21" s="138" t="s">
        <v>30</v>
      </c>
      <c r="J21" s="179"/>
      <c r="K21" s="114"/>
      <c r="L21" s="114" t="s">
        <v>81</v>
      </c>
      <c r="N21" s="114" t="s">
        <v>82</v>
      </c>
    </row>
    <row r="22" spans="1:15" x14ac:dyDescent="0.25">
      <c r="A22" s="137" t="s">
        <v>78</v>
      </c>
      <c r="B22" s="179"/>
      <c r="C22" s="47"/>
      <c r="D22" s="47" t="s">
        <v>79</v>
      </c>
      <c r="E22" s="47"/>
      <c r="F22" s="47" t="s">
        <v>80</v>
      </c>
      <c r="G22" s="47"/>
    </row>
    <row r="23" spans="1:15" x14ac:dyDescent="0.25">
      <c r="A23" s="138" t="s">
        <v>30</v>
      </c>
      <c r="C23" s="223"/>
      <c r="D23" s="114" t="s">
        <v>81</v>
      </c>
      <c r="F23" s="114" t="s">
        <v>82</v>
      </c>
    </row>
    <row r="24" spans="1:15" x14ac:dyDescent="0.25">
      <c r="B24" s="223"/>
      <c r="C24" s="223"/>
    </row>
  </sheetData>
  <mergeCells count="8">
    <mergeCell ref="I1:O1"/>
    <mergeCell ref="I2:O2"/>
    <mergeCell ref="I3:J3"/>
    <mergeCell ref="C17:E19"/>
    <mergeCell ref="F19:G21"/>
    <mergeCell ref="A1:G1"/>
    <mergeCell ref="A2:G2"/>
    <mergeCell ref="A3:B3"/>
  </mergeCells>
  <pageMargins left="0.25" right="0.25" top="0.75" bottom="0.75" header="0.3" footer="0.3"/>
  <pageSetup paperSize="9" scale="3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8" t="s">
        <v>51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</row>
    <row r="2" spans="1:12" x14ac:dyDescent="0.25">
      <c r="A2" s="25"/>
      <c r="B2" s="26"/>
      <c r="C2" s="26"/>
      <c r="D2" s="26"/>
      <c r="E2" s="27"/>
      <c r="F2" s="27"/>
      <c r="G2" s="379" t="s">
        <v>35</v>
      </c>
      <c r="H2" s="380"/>
      <c r="I2" s="380"/>
      <c r="J2" s="380"/>
      <c r="K2" s="381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14"/>
  <sheetViews>
    <sheetView topLeftCell="A59" workbookViewId="0">
      <selection activeCell="J70" sqref="J70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82" t="s">
        <v>0</v>
      </c>
      <c r="B1" s="383"/>
      <c r="C1" s="383"/>
      <c r="D1" s="383"/>
      <c r="E1" s="383"/>
      <c r="F1" s="383"/>
      <c r="G1" s="384"/>
      <c r="I1" s="382" t="s">
        <v>0</v>
      </c>
      <c r="J1" s="383"/>
      <c r="K1" s="383"/>
      <c r="L1" s="383"/>
      <c r="M1" s="383"/>
      <c r="N1" s="383"/>
      <c r="O1" s="384"/>
    </row>
    <row r="2" spans="1:15" x14ac:dyDescent="0.25">
      <c r="A2" s="385"/>
      <c r="B2" s="374"/>
      <c r="C2" s="374"/>
      <c r="D2" s="374"/>
      <c r="E2" s="374"/>
      <c r="F2" s="374"/>
      <c r="G2" s="386"/>
      <c r="I2" s="385"/>
      <c r="J2" s="374"/>
      <c r="K2" s="374"/>
      <c r="L2" s="374"/>
      <c r="M2" s="374"/>
      <c r="N2" s="374"/>
      <c r="O2" s="386"/>
    </row>
    <row r="3" spans="1:15" x14ac:dyDescent="0.25">
      <c r="A3" s="387" t="s">
        <v>83</v>
      </c>
      <c r="B3" s="388"/>
      <c r="C3" s="123" t="s">
        <v>237</v>
      </c>
      <c r="D3" s="123"/>
      <c r="E3" s="124"/>
      <c r="F3" s="125" t="s">
        <v>84</v>
      </c>
      <c r="G3" s="126" t="s">
        <v>118</v>
      </c>
      <c r="I3" s="387" t="s">
        <v>83</v>
      </c>
      <c r="J3" s="388"/>
      <c r="K3" s="123" t="s">
        <v>125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30" x14ac:dyDescent="0.25">
      <c r="A6" s="110">
        <v>1</v>
      </c>
      <c r="B6" s="178">
        <v>45829</v>
      </c>
      <c r="C6" s="145" t="s">
        <v>198</v>
      </c>
      <c r="D6" s="111" t="s">
        <v>135</v>
      </c>
      <c r="E6" s="167" t="s">
        <v>136</v>
      </c>
      <c r="F6" s="108" t="s">
        <v>137</v>
      </c>
      <c r="G6" s="112">
        <v>400</v>
      </c>
      <c r="I6" s="107">
        <v>1</v>
      </c>
      <c r="J6" s="227">
        <v>44964</v>
      </c>
      <c r="K6" s="145" t="s">
        <v>159</v>
      </c>
      <c r="L6" s="111" t="s">
        <v>135</v>
      </c>
      <c r="M6" s="196" t="s">
        <v>136</v>
      </c>
      <c r="N6" s="108" t="s">
        <v>147</v>
      </c>
      <c r="O6" s="112">
        <v>60</v>
      </c>
    </row>
    <row r="7" spans="1:15" ht="30" x14ac:dyDescent="0.25">
      <c r="A7" s="110">
        <v>2</v>
      </c>
      <c r="B7" s="178">
        <v>45830</v>
      </c>
      <c r="C7" s="145" t="s">
        <v>239</v>
      </c>
      <c r="D7" s="111" t="s">
        <v>135</v>
      </c>
      <c r="E7" s="167" t="s">
        <v>136</v>
      </c>
      <c r="F7" s="108" t="s">
        <v>137</v>
      </c>
      <c r="G7" s="112">
        <v>350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 x14ac:dyDescent="0.25">
      <c r="A8" s="110">
        <v>3</v>
      </c>
      <c r="B8" s="178">
        <v>45831</v>
      </c>
      <c r="C8" s="160" t="s">
        <v>240</v>
      </c>
      <c r="D8" s="111" t="s">
        <v>135</v>
      </c>
      <c r="E8" s="111" t="s">
        <v>136</v>
      </c>
      <c r="F8" s="108" t="s">
        <v>137</v>
      </c>
      <c r="G8" s="112">
        <v>550</v>
      </c>
      <c r="I8" s="105"/>
      <c r="O8" s="106"/>
    </row>
    <row r="9" spans="1:15" ht="27.75" customHeight="1" x14ac:dyDescent="0.25">
      <c r="A9" s="110">
        <v>4</v>
      </c>
      <c r="B9" s="178">
        <v>45832</v>
      </c>
      <c r="C9" s="160" t="s">
        <v>241</v>
      </c>
      <c r="D9" s="111" t="s">
        <v>135</v>
      </c>
      <c r="E9" s="111" t="s">
        <v>136</v>
      </c>
      <c r="F9" s="108" t="s">
        <v>137</v>
      </c>
      <c r="G9" s="112">
        <v>480</v>
      </c>
      <c r="I9" s="105"/>
      <c r="O9" s="106"/>
    </row>
    <row r="10" spans="1:15" x14ac:dyDescent="0.2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05"/>
      <c r="F11" s="111" t="s">
        <v>23</v>
      </c>
      <c r="G11" s="112">
        <f>SUM(G6:G9)</f>
        <v>1780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13"/>
      <c r="B12" s="179"/>
      <c r="C12" s="114"/>
      <c r="D12" s="114"/>
      <c r="E12" s="114"/>
      <c r="F12" s="114"/>
      <c r="G12" s="115"/>
    </row>
    <row r="13" spans="1:15" x14ac:dyDescent="0.2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2" t="s">
        <v>0</v>
      </c>
      <c r="J13" s="383"/>
      <c r="K13" s="383"/>
      <c r="L13" s="383"/>
      <c r="M13" s="383"/>
      <c r="N13" s="383"/>
      <c r="O13" s="384"/>
    </row>
    <row r="14" spans="1:15" ht="15.75" thickBot="1" x14ac:dyDescent="0.3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85"/>
      <c r="J14" s="374"/>
      <c r="K14" s="374"/>
      <c r="L14" s="374"/>
      <c r="M14" s="374"/>
      <c r="N14" s="374"/>
      <c r="O14" s="386"/>
    </row>
    <row r="15" spans="1:15" ht="15.75" thickBot="1" x14ac:dyDescent="0.3">
      <c r="I15" s="387" t="s">
        <v>83</v>
      </c>
      <c r="J15" s="388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 x14ac:dyDescent="0.25">
      <c r="A16" s="382" t="s">
        <v>0</v>
      </c>
      <c r="B16" s="383"/>
      <c r="C16" s="383"/>
      <c r="D16" s="383"/>
      <c r="E16" s="383"/>
      <c r="F16" s="383"/>
      <c r="G16" s="384"/>
      <c r="I16" s="105"/>
      <c r="O16" s="106"/>
    </row>
    <row r="17" spans="1:15" x14ac:dyDescent="0.25">
      <c r="A17" s="385"/>
      <c r="B17" s="374"/>
      <c r="C17" s="374"/>
      <c r="D17" s="374"/>
      <c r="E17" s="374"/>
      <c r="F17" s="374"/>
      <c r="G17" s="38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387" t="s">
        <v>83</v>
      </c>
      <c r="B18" s="388"/>
      <c r="C18" s="123" t="s">
        <v>164</v>
      </c>
      <c r="D18" s="123"/>
      <c r="E18" s="124"/>
      <c r="F18" s="125" t="s">
        <v>84</v>
      </c>
      <c r="G18" s="126" t="s">
        <v>146</v>
      </c>
      <c r="I18" s="110">
        <v>1</v>
      </c>
      <c r="J18" s="227">
        <v>45202</v>
      </c>
      <c r="K18" s="145" t="s">
        <v>141</v>
      </c>
      <c r="L18" s="111" t="s">
        <v>135</v>
      </c>
      <c r="M18" s="167" t="s">
        <v>136</v>
      </c>
      <c r="N18" s="108" t="s">
        <v>137</v>
      </c>
      <c r="O18" s="112"/>
    </row>
    <row r="19" spans="1:15" x14ac:dyDescent="0.25">
      <c r="A19" s="105"/>
      <c r="G19" s="106"/>
      <c r="I19" s="110">
        <v>2</v>
      </c>
      <c r="J19" s="227">
        <v>45203</v>
      </c>
      <c r="K19" s="108" t="s">
        <v>140</v>
      </c>
      <c r="L19" s="111" t="s">
        <v>135</v>
      </c>
      <c r="M19" s="167" t="s">
        <v>136</v>
      </c>
      <c r="N19" s="108" t="s">
        <v>138</v>
      </c>
      <c r="O19" s="112"/>
    </row>
    <row r="20" spans="1:15" x14ac:dyDescent="0.2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ht="30" x14ac:dyDescent="0.25">
      <c r="A21" s="107">
        <v>1</v>
      </c>
      <c r="B21" s="227">
        <v>45834</v>
      </c>
      <c r="C21" s="145" t="s">
        <v>232</v>
      </c>
      <c r="D21" s="111" t="s">
        <v>135</v>
      </c>
      <c r="E21" s="221" t="s">
        <v>136</v>
      </c>
      <c r="F21" s="108" t="s">
        <v>147</v>
      </c>
      <c r="G21" s="109">
        <v>20</v>
      </c>
      <c r="I21" s="395"/>
      <c r="J21" s="396"/>
      <c r="K21" s="396"/>
      <c r="L21" s="396"/>
      <c r="M21" s="397"/>
      <c r="N21" s="215" t="s">
        <v>23</v>
      </c>
      <c r="O21" s="216"/>
    </row>
    <row r="22" spans="1:15" x14ac:dyDescent="0.25">
      <c r="A22" s="107">
        <v>2</v>
      </c>
      <c r="B22" s="227">
        <v>45836</v>
      </c>
      <c r="C22" s="145" t="s">
        <v>160</v>
      </c>
      <c r="D22" s="108" t="s">
        <v>135</v>
      </c>
      <c r="E22" s="219" t="s">
        <v>136</v>
      </c>
      <c r="F22" s="108" t="s">
        <v>147</v>
      </c>
      <c r="G22" s="109">
        <v>40</v>
      </c>
      <c r="I22" s="105"/>
      <c r="O22" s="106"/>
    </row>
    <row r="23" spans="1:15" ht="15.75" thickBot="1" x14ac:dyDescent="0.3">
      <c r="A23" s="260"/>
      <c r="G23" s="216"/>
      <c r="I23" s="127" t="s">
        <v>30</v>
      </c>
      <c r="J23" s="191"/>
      <c r="K23" s="128"/>
      <c r="L23" s="128" t="s">
        <v>81</v>
      </c>
      <c r="M23" s="129"/>
      <c r="N23" s="128" t="s">
        <v>82</v>
      </c>
      <c r="O23" s="130"/>
    </row>
    <row r="24" spans="1:15" x14ac:dyDescent="0.25">
      <c r="A24" s="398"/>
      <c r="B24" s="399"/>
      <c r="C24" s="399"/>
      <c r="D24" s="399"/>
      <c r="E24" s="399"/>
      <c r="F24" s="111" t="s">
        <v>23</v>
      </c>
      <c r="G24" s="112">
        <f>SUM(G21:G22)</f>
        <v>60</v>
      </c>
    </row>
    <row r="25" spans="1:15" ht="15.75" thickBot="1" x14ac:dyDescent="0.3">
      <c r="A25" s="395"/>
      <c r="B25" s="396"/>
      <c r="C25" s="396"/>
      <c r="D25" s="396"/>
      <c r="E25" s="396"/>
      <c r="G25" s="106"/>
    </row>
    <row r="26" spans="1:15" x14ac:dyDescent="0.25">
      <c r="A26" s="113"/>
      <c r="B26" s="179"/>
      <c r="C26" s="114"/>
      <c r="D26" s="114"/>
      <c r="E26" s="114"/>
      <c r="F26" s="114"/>
      <c r="G26" s="115"/>
      <c r="I26" s="382" t="s">
        <v>0</v>
      </c>
      <c r="J26" s="383"/>
      <c r="K26" s="383"/>
      <c r="L26" s="383"/>
      <c r="M26" s="383"/>
      <c r="N26" s="383"/>
      <c r="O26" s="384"/>
    </row>
    <row r="27" spans="1:15" x14ac:dyDescent="0.2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85" t="s">
        <v>129</v>
      </c>
      <c r="J27" s="374"/>
      <c r="K27" s="374"/>
      <c r="L27" s="374"/>
      <c r="M27" s="374"/>
      <c r="N27" s="374"/>
      <c r="O27" s="386"/>
    </row>
    <row r="28" spans="1:15" ht="15.75" thickBot="1" x14ac:dyDescent="0.3">
      <c r="A28" s="127" t="s">
        <v>30</v>
      </c>
      <c r="B28" s="191"/>
      <c r="C28" s="128"/>
      <c r="D28" s="128" t="s">
        <v>81</v>
      </c>
      <c r="E28" s="129"/>
      <c r="F28" s="128" t="s">
        <v>82</v>
      </c>
      <c r="G28" s="130"/>
      <c r="I28" s="387" t="s">
        <v>83</v>
      </c>
      <c r="J28" s="388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 x14ac:dyDescent="0.3">
      <c r="I29" s="105"/>
      <c r="O29" s="106"/>
    </row>
    <row r="30" spans="1:15" x14ac:dyDescent="0.25">
      <c r="A30" s="382" t="s">
        <v>0</v>
      </c>
      <c r="B30" s="383"/>
      <c r="C30" s="383"/>
      <c r="D30" s="383"/>
      <c r="E30" s="383"/>
      <c r="F30" s="383"/>
      <c r="G30" s="384"/>
      <c r="H30" s="198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 x14ac:dyDescent="0.25">
      <c r="A31" s="385"/>
      <c r="B31" s="374"/>
      <c r="C31" s="374"/>
      <c r="D31" s="374"/>
      <c r="E31" s="374"/>
      <c r="F31" s="374"/>
      <c r="G31" s="386"/>
      <c r="I31" s="110">
        <v>1</v>
      </c>
      <c r="J31" s="147"/>
      <c r="K31" s="145"/>
      <c r="L31" s="111"/>
      <c r="M31" s="196"/>
      <c r="N31" s="108"/>
      <c r="O31" s="112"/>
    </row>
    <row r="32" spans="1:15" x14ac:dyDescent="0.25">
      <c r="A32" s="387" t="s">
        <v>83</v>
      </c>
      <c r="B32" s="388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6"/>
      <c r="N32" s="108"/>
      <c r="O32" s="112"/>
    </row>
    <row r="33" spans="1:15" x14ac:dyDescent="0.25">
      <c r="A33" s="105"/>
      <c r="G33" s="106"/>
      <c r="I33" s="110"/>
      <c r="J33" s="147"/>
      <c r="K33" s="145"/>
      <c r="L33" s="111"/>
      <c r="M33" s="196"/>
      <c r="N33" s="108"/>
      <c r="O33" s="112"/>
    </row>
    <row r="34" spans="1:15" x14ac:dyDescent="0.2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0"/>
      <c r="K34" s="221"/>
      <c r="L34" s="221"/>
      <c r="M34" s="196"/>
      <c r="N34" s="219"/>
      <c r="O34" s="222"/>
    </row>
    <row r="35" spans="1:15" ht="30" x14ac:dyDescent="0.25">
      <c r="A35" s="107">
        <v>1</v>
      </c>
      <c r="B35" s="227">
        <v>45834</v>
      </c>
      <c r="C35" s="145" t="s">
        <v>233</v>
      </c>
      <c r="D35" s="108" t="s">
        <v>135</v>
      </c>
      <c r="E35" s="108" t="s">
        <v>136</v>
      </c>
      <c r="F35" s="108" t="s">
        <v>137</v>
      </c>
      <c r="G35" s="109">
        <v>80</v>
      </c>
      <c r="I35" s="110"/>
      <c r="J35" s="217"/>
      <c r="K35" s="102"/>
      <c r="L35" s="102"/>
      <c r="M35" s="102"/>
      <c r="N35" s="102"/>
      <c r="O35" s="102"/>
    </row>
    <row r="36" spans="1:15" ht="30" x14ac:dyDescent="0.25">
      <c r="A36" s="110">
        <v>2</v>
      </c>
      <c r="B36" s="227">
        <v>45837</v>
      </c>
      <c r="C36" s="145" t="s">
        <v>235</v>
      </c>
      <c r="D36" s="111" t="s">
        <v>135</v>
      </c>
      <c r="E36" s="167" t="s">
        <v>136</v>
      </c>
      <c r="F36" s="108" t="s">
        <v>139</v>
      </c>
      <c r="G36" s="112">
        <v>40</v>
      </c>
      <c r="I36" s="110"/>
      <c r="J36" s="147"/>
      <c r="K36" s="111"/>
      <c r="L36" s="111"/>
      <c r="M36" s="111"/>
      <c r="N36" s="111" t="s">
        <v>23</v>
      </c>
      <c r="O36" s="112">
        <f>SUM(O31:O34)</f>
        <v>0</v>
      </c>
    </row>
    <row r="37" spans="1:15" x14ac:dyDescent="0.25">
      <c r="A37" s="389"/>
      <c r="B37" s="390"/>
      <c r="C37" s="390"/>
      <c r="D37" s="390"/>
      <c r="E37" s="391"/>
      <c r="F37" s="111" t="s">
        <v>23</v>
      </c>
      <c r="G37" s="112">
        <f>SUM(G35:G36)</f>
        <v>120</v>
      </c>
      <c r="I37" s="116" t="s">
        <v>78</v>
      </c>
      <c r="J37" s="180"/>
      <c r="K37" s="47"/>
      <c r="L37" s="47" t="s">
        <v>79</v>
      </c>
      <c r="M37" s="47"/>
      <c r="N37" s="47" t="s">
        <v>80</v>
      </c>
      <c r="O37" s="117"/>
    </row>
    <row r="38" spans="1:15" ht="15.75" thickBot="1" x14ac:dyDescent="0.3">
      <c r="A38" s="105"/>
      <c r="G38" s="106"/>
      <c r="I38" s="127" t="s">
        <v>30</v>
      </c>
      <c r="J38" s="191"/>
      <c r="K38" s="128"/>
      <c r="L38" s="128" t="s">
        <v>81</v>
      </c>
      <c r="M38" s="129"/>
      <c r="N38" s="128" t="s">
        <v>82</v>
      </c>
      <c r="O38" s="130"/>
    </row>
    <row r="39" spans="1:15" x14ac:dyDescent="0.25">
      <c r="A39" s="113"/>
      <c r="B39" s="179"/>
      <c r="D39" s="114"/>
      <c r="E39" s="114"/>
      <c r="F39" s="114"/>
      <c r="G39" s="115"/>
    </row>
    <row r="40" spans="1:15" x14ac:dyDescent="0.25">
      <c r="A40" s="116" t="s">
        <v>78</v>
      </c>
      <c r="B40" s="180"/>
      <c r="C40" s="47"/>
      <c r="D40" s="47" t="s">
        <v>79</v>
      </c>
      <c r="E40" s="47"/>
      <c r="F40" s="47" t="s">
        <v>80</v>
      </c>
      <c r="G40" s="117"/>
    </row>
    <row r="41" spans="1:15" ht="15.75" thickBot="1" x14ac:dyDescent="0.3">
      <c r="A41" s="127" t="s">
        <v>30</v>
      </c>
      <c r="B41" s="191"/>
      <c r="C41" s="128"/>
      <c r="D41" s="128" t="s">
        <v>81</v>
      </c>
      <c r="E41" s="129"/>
      <c r="F41" s="128" t="s">
        <v>82</v>
      </c>
      <c r="G41" s="130"/>
    </row>
    <row r="42" spans="1:15" ht="15.75" thickBot="1" x14ac:dyDescent="0.3"/>
    <row r="43" spans="1:15" x14ac:dyDescent="0.25">
      <c r="A43" s="382" t="s">
        <v>0</v>
      </c>
      <c r="B43" s="383"/>
      <c r="C43" s="383"/>
      <c r="D43" s="383"/>
      <c r="E43" s="383"/>
      <c r="F43" s="383"/>
      <c r="G43" s="384"/>
    </row>
    <row r="44" spans="1:15" x14ac:dyDescent="0.25">
      <c r="A44" s="385"/>
      <c r="B44" s="374"/>
      <c r="C44" s="374"/>
      <c r="D44" s="374"/>
      <c r="E44" s="374"/>
      <c r="F44" s="374"/>
      <c r="G44" s="386"/>
    </row>
    <row r="45" spans="1:15" x14ac:dyDescent="0.25">
      <c r="A45" s="387" t="s">
        <v>83</v>
      </c>
      <c r="B45" s="388"/>
      <c r="C45" s="123" t="s">
        <v>242</v>
      </c>
      <c r="D45" s="123"/>
      <c r="E45" s="124"/>
      <c r="F45" s="125" t="s">
        <v>84</v>
      </c>
      <c r="G45" s="126" t="s">
        <v>122</v>
      </c>
    </row>
    <row r="46" spans="1:15" x14ac:dyDescent="0.25">
      <c r="A46" s="105"/>
      <c r="G46" s="106"/>
    </row>
    <row r="47" spans="1:15" x14ac:dyDescent="0.25">
      <c r="A47" s="107" t="s">
        <v>77</v>
      </c>
      <c r="B47" s="178" t="s">
        <v>36</v>
      </c>
      <c r="C47" s="108" t="s">
        <v>85</v>
      </c>
      <c r="D47" s="108" t="s">
        <v>86</v>
      </c>
      <c r="E47" s="108" t="s">
        <v>5</v>
      </c>
      <c r="F47" s="108" t="s">
        <v>87</v>
      </c>
      <c r="G47" s="109" t="s">
        <v>56</v>
      </c>
    </row>
    <row r="48" spans="1:15" ht="29.25" customHeight="1" x14ac:dyDescent="0.25">
      <c r="A48" s="107">
        <v>1</v>
      </c>
      <c r="B48" s="227">
        <v>45831</v>
      </c>
      <c r="C48" s="145" t="s">
        <v>243</v>
      </c>
      <c r="D48" s="111" t="s">
        <v>135</v>
      </c>
      <c r="E48" s="196" t="s">
        <v>136</v>
      </c>
      <c r="F48" s="108" t="s">
        <v>147</v>
      </c>
      <c r="G48" s="112">
        <v>30</v>
      </c>
    </row>
    <row r="49" spans="1:7" ht="33.75" customHeight="1" x14ac:dyDescent="0.25">
      <c r="A49" s="110">
        <v>2</v>
      </c>
      <c r="B49" s="227">
        <v>45832</v>
      </c>
      <c r="C49" s="145" t="s">
        <v>232</v>
      </c>
      <c r="D49" s="111" t="s">
        <v>135</v>
      </c>
      <c r="E49" s="196" t="s">
        <v>136</v>
      </c>
      <c r="F49" s="108" t="s">
        <v>147</v>
      </c>
      <c r="G49" s="112">
        <v>20</v>
      </c>
    </row>
    <row r="50" spans="1:7" x14ac:dyDescent="0.25">
      <c r="A50" s="111"/>
      <c r="B50" s="217"/>
      <c r="C50" s="102"/>
      <c r="D50" s="102"/>
      <c r="E50" s="102"/>
      <c r="F50" s="102"/>
      <c r="G50" s="102"/>
    </row>
    <row r="51" spans="1:7" x14ac:dyDescent="0.25">
      <c r="A51" s="395"/>
      <c r="B51" s="396"/>
      <c r="C51" s="396"/>
      <c r="D51" s="396"/>
      <c r="E51" s="397"/>
      <c r="F51" s="215" t="s">
        <v>23</v>
      </c>
      <c r="G51" s="216">
        <f>SUM(G48:G49)</f>
        <v>50</v>
      </c>
    </row>
    <row r="52" spans="1:7" x14ac:dyDescent="0.25">
      <c r="A52" s="105"/>
      <c r="G52" s="106"/>
    </row>
    <row r="53" spans="1:7" x14ac:dyDescent="0.25">
      <c r="A53" s="113"/>
      <c r="B53" s="179"/>
      <c r="C53" s="114"/>
      <c r="D53" s="114"/>
      <c r="E53" s="114"/>
      <c r="F53" s="114"/>
      <c r="G53" s="115"/>
    </row>
    <row r="54" spans="1:7" x14ac:dyDescent="0.25">
      <c r="A54" s="116" t="s">
        <v>78</v>
      </c>
      <c r="B54" s="180"/>
      <c r="C54" s="47"/>
      <c r="D54" s="47" t="s">
        <v>79</v>
      </c>
      <c r="E54" s="47"/>
      <c r="F54" s="47" t="s">
        <v>80</v>
      </c>
      <c r="G54" s="117"/>
    </row>
    <row r="55" spans="1:7" ht="15.75" thickBot="1" x14ac:dyDescent="0.3">
      <c r="A55" s="127" t="s">
        <v>30</v>
      </c>
      <c r="B55" s="191"/>
      <c r="C55" s="128"/>
      <c r="D55" s="128" t="s">
        <v>81</v>
      </c>
      <c r="E55" s="129"/>
      <c r="F55" s="128" t="s">
        <v>82</v>
      </c>
      <c r="G55" s="130"/>
    </row>
    <row r="56" spans="1:7" x14ac:dyDescent="0.25">
      <c r="A56" s="138"/>
      <c r="B56" s="179"/>
      <c r="C56" s="114"/>
      <c r="D56" s="114"/>
      <c r="F56" s="114"/>
    </row>
    <row r="57" spans="1:7" x14ac:dyDescent="0.25">
      <c r="A57" s="138"/>
      <c r="B57" s="179"/>
      <c r="C57" s="114"/>
      <c r="D57" s="114"/>
      <c r="F57" s="114"/>
    </row>
    <row r="58" spans="1:7" x14ac:dyDescent="0.25">
      <c r="A58" s="138"/>
      <c r="B58" s="179"/>
      <c r="C58" s="114"/>
      <c r="D58" s="114"/>
      <c r="F58" s="114"/>
    </row>
    <row r="59" spans="1:7" ht="15.75" thickBot="1" x14ac:dyDescent="0.3"/>
    <row r="60" spans="1:7" x14ac:dyDescent="0.25">
      <c r="A60" s="382" t="s">
        <v>0</v>
      </c>
      <c r="B60" s="383"/>
      <c r="C60" s="383"/>
      <c r="D60" s="383"/>
      <c r="E60" s="383"/>
      <c r="F60" s="383"/>
      <c r="G60" s="384"/>
    </row>
    <row r="61" spans="1:7" x14ac:dyDescent="0.25">
      <c r="A61" s="385" t="s">
        <v>53</v>
      </c>
      <c r="B61" s="374"/>
      <c r="C61" s="374"/>
      <c r="D61" s="374"/>
      <c r="E61" s="374"/>
      <c r="F61" s="374"/>
      <c r="G61" s="386"/>
    </row>
    <row r="62" spans="1:7" x14ac:dyDescent="0.25">
      <c r="A62" s="387" t="s">
        <v>83</v>
      </c>
      <c r="B62" s="388"/>
      <c r="C62" s="123" t="s">
        <v>127</v>
      </c>
      <c r="D62" s="123"/>
      <c r="E62" s="124"/>
      <c r="F62" s="125" t="s">
        <v>84</v>
      </c>
      <c r="G62" s="126" t="s">
        <v>118</v>
      </c>
    </row>
    <row r="63" spans="1:7" x14ac:dyDescent="0.25">
      <c r="A63" s="105"/>
      <c r="G63" s="106"/>
    </row>
    <row r="64" spans="1:7" x14ac:dyDescent="0.25">
      <c r="A64" s="107" t="s">
        <v>77</v>
      </c>
      <c r="B64" s="178" t="s">
        <v>36</v>
      </c>
      <c r="C64" s="108" t="s">
        <v>85</v>
      </c>
      <c r="D64" s="108" t="s">
        <v>86</v>
      </c>
      <c r="E64" s="108" t="s">
        <v>5</v>
      </c>
      <c r="F64" s="108" t="s">
        <v>87</v>
      </c>
      <c r="G64" s="109" t="s">
        <v>56</v>
      </c>
    </row>
    <row r="65" spans="1:7" ht="15.75" x14ac:dyDescent="0.25">
      <c r="A65" s="108">
        <v>1</v>
      </c>
      <c r="B65" s="31">
        <v>45829</v>
      </c>
      <c r="C65" s="145" t="s">
        <v>135</v>
      </c>
      <c r="D65" s="111" t="s">
        <v>142</v>
      </c>
      <c r="E65" s="167" t="s">
        <v>149</v>
      </c>
      <c r="F65" s="108" t="s">
        <v>138</v>
      </c>
      <c r="G65" s="111">
        <v>50</v>
      </c>
    </row>
    <row r="66" spans="1:7" ht="15.75" x14ac:dyDescent="0.25">
      <c r="A66" s="108">
        <v>2</v>
      </c>
      <c r="B66" s="31">
        <v>45829</v>
      </c>
      <c r="C66" s="111" t="s">
        <v>142</v>
      </c>
      <c r="D66" s="111" t="s">
        <v>135</v>
      </c>
      <c r="E66" s="167" t="s">
        <v>149</v>
      </c>
      <c r="F66" s="108" t="s">
        <v>138</v>
      </c>
      <c r="G66" s="111">
        <v>550</v>
      </c>
    </row>
    <row r="67" spans="1:7" ht="15.75" x14ac:dyDescent="0.25">
      <c r="A67" s="108">
        <v>3</v>
      </c>
      <c r="B67" s="31">
        <v>45831</v>
      </c>
      <c r="C67" s="145" t="s">
        <v>135</v>
      </c>
      <c r="D67" s="111" t="s">
        <v>142</v>
      </c>
      <c r="E67" s="167" t="s">
        <v>149</v>
      </c>
      <c r="F67" s="108" t="s">
        <v>138</v>
      </c>
      <c r="G67" s="111">
        <v>50</v>
      </c>
    </row>
    <row r="68" spans="1:7" ht="15.75" x14ac:dyDescent="0.25">
      <c r="A68" s="108">
        <v>4</v>
      </c>
      <c r="B68" s="31">
        <v>45831</v>
      </c>
      <c r="C68" s="111" t="s">
        <v>142</v>
      </c>
      <c r="D68" s="111" t="s">
        <v>135</v>
      </c>
      <c r="E68" s="167" t="s">
        <v>149</v>
      </c>
      <c r="F68" s="108" t="s">
        <v>138</v>
      </c>
      <c r="G68" s="111">
        <v>550</v>
      </c>
    </row>
    <row r="69" spans="1:7" ht="15.75" x14ac:dyDescent="0.25">
      <c r="A69" s="108">
        <v>5</v>
      </c>
      <c r="B69" s="31">
        <v>45833</v>
      </c>
      <c r="C69" s="145" t="s">
        <v>135</v>
      </c>
      <c r="D69" s="111" t="s">
        <v>142</v>
      </c>
      <c r="E69" s="167" t="s">
        <v>149</v>
      </c>
      <c r="F69" s="108" t="s">
        <v>138</v>
      </c>
      <c r="G69" s="111">
        <v>50</v>
      </c>
    </row>
    <row r="70" spans="1:7" ht="15.75" x14ac:dyDescent="0.25">
      <c r="A70" s="108">
        <v>6</v>
      </c>
      <c r="B70" s="31">
        <v>45833</v>
      </c>
      <c r="C70" s="111" t="s">
        <v>142</v>
      </c>
      <c r="D70" s="111" t="s">
        <v>135</v>
      </c>
      <c r="E70" s="167" t="s">
        <v>149</v>
      </c>
      <c r="F70" s="108" t="s">
        <v>138</v>
      </c>
      <c r="G70" s="111">
        <v>510</v>
      </c>
    </row>
    <row r="71" spans="1:7" ht="15.75" x14ac:dyDescent="0.25">
      <c r="A71" s="108">
        <v>7</v>
      </c>
      <c r="B71" s="31">
        <v>45834</v>
      </c>
      <c r="C71" s="145" t="s">
        <v>135</v>
      </c>
      <c r="D71" s="111" t="s">
        <v>142</v>
      </c>
      <c r="E71" s="167" t="s">
        <v>149</v>
      </c>
      <c r="F71" s="108" t="s">
        <v>138</v>
      </c>
      <c r="G71" s="111">
        <v>40</v>
      </c>
    </row>
    <row r="72" spans="1:7" ht="15.75" x14ac:dyDescent="0.25">
      <c r="A72" s="108">
        <v>8</v>
      </c>
      <c r="B72" s="31">
        <v>45834</v>
      </c>
      <c r="C72" s="111" t="s">
        <v>142</v>
      </c>
      <c r="D72" s="111" t="s">
        <v>135</v>
      </c>
      <c r="E72" s="167" t="s">
        <v>149</v>
      </c>
      <c r="F72" s="108" t="s">
        <v>138</v>
      </c>
      <c r="G72" s="111">
        <v>160</v>
      </c>
    </row>
    <row r="73" spans="1:7" ht="15.75" x14ac:dyDescent="0.25">
      <c r="A73" s="108">
        <v>9</v>
      </c>
      <c r="B73" s="31">
        <v>45836</v>
      </c>
      <c r="C73" s="145" t="s">
        <v>135</v>
      </c>
      <c r="D73" s="111" t="s">
        <v>142</v>
      </c>
      <c r="E73" s="167"/>
      <c r="F73" s="108"/>
      <c r="G73" s="111">
        <v>30</v>
      </c>
    </row>
    <row r="74" spans="1:7" ht="15.75" x14ac:dyDescent="0.25">
      <c r="A74" s="111">
        <v>10</v>
      </c>
      <c r="B74" s="31">
        <v>45836</v>
      </c>
      <c r="C74" s="111" t="s">
        <v>142</v>
      </c>
      <c r="D74" s="214" t="s">
        <v>135</v>
      </c>
      <c r="E74" s="102" t="s">
        <v>149</v>
      </c>
      <c r="F74" s="214" t="s">
        <v>138</v>
      </c>
      <c r="G74" s="214">
        <v>240</v>
      </c>
    </row>
    <row r="75" spans="1:7" x14ac:dyDescent="0.25">
      <c r="A75" s="110"/>
      <c r="B75" s="147"/>
      <c r="C75" s="111"/>
      <c r="D75" s="111"/>
      <c r="E75" s="111"/>
      <c r="F75" s="111" t="s">
        <v>23</v>
      </c>
      <c r="G75" s="112">
        <f>SUM(G65:G74)</f>
        <v>2230</v>
      </c>
    </row>
    <row r="76" spans="1:7" x14ac:dyDescent="0.25">
      <c r="A76" s="105"/>
      <c r="G76" s="106"/>
    </row>
    <row r="77" spans="1:7" x14ac:dyDescent="0.25">
      <c r="A77" s="113"/>
      <c r="B77" s="179"/>
      <c r="C77" s="114"/>
      <c r="D77" s="114"/>
      <c r="E77" s="114"/>
      <c r="F77" s="114"/>
      <c r="G77" s="115"/>
    </row>
    <row r="78" spans="1:7" x14ac:dyDescent="0.25">
      <c r="A78" s="116" t="s">
        <v>78</v>
      </c>
      <c r="B78" s="180"/>
      <c r="C78" s="47"/>
      <c r="D78" s="47" t="s">
        <v>79</v>
      </c>
      <c r="E78" s="47"/>
      <c r="F78" s="47" t="s">
        <v>80</v>
      </c>
      <c r="G78" s="117"/>
    </row>
    <row r="79" spans="1:7" ht="15.75" thickBot="1" x14ac:dyDescent="0.3">
      <c r="A79" s="127" t="s">
        <v>30</v>
      </c>
      <c r="B79" s="191"/>
      <c r="C79" s="128"/>
      <c r="D79" s="128" t="s">
        <v>81</v>
      </c>
      <c r="E79" s="129"/>
      <c r="F79" s="128" t="s">
        <v>82</v>
      </c>
      <c r="G79" s="130"/>
    </row>
    <row r="80" spans="1:7" ht="15.75" thickBot="1" x14ac:dyDescent="0.3"/>
    <row r="81" spans="1:7" x14ac:dyDescent="0.25">
      <c r="A81" s="382" t="s">
        <v>0</v>
      </c>
      <c r="B81" s="383"/>
      <c r="C81" s="383"/>
      <c r="D81" s="383"/>
      <c r="E81" s="383"/>
      <c r="F81" s="383"/>
      <c r="G81" s="384"/>
    </row>
    <row r="82" spans="1:7" x14ac:dyDescent="0.25">
      <c r="A82" s="385" t="s">
        <v>129</v>
      </c>
      <c r="B82" s="374"/>
      <c r="C82" s="374"/>
      <c r="D82" s="374"/>
      <c r="E82" s="374"/>
      <c r="F82" s="374"/>
      <c r="G82" s="386"/>
    </row>
    <row r="83" spans="1:7" x14ac:dyDescent="0.25">
      <c r="A83" s="387" t="s">
        <v>83</v>
      </c>
      <c r="B83" s="388"/>
      <c r="C83" s="123" t="s">
        <v>154</v>
      </c>
      <c r="D83" s="123"/>
      <c r="E83" s="124"/>
      <c r="F83" s="125" t="s">
        <v>84</v>
      </c>
      <c r="G83" s="126" t="s">
        <v>155</v>
      </c>
    </row>
    <row r="84" spans="1:7" x14ac:dyDescent="0.25">
      <c r="A84" s="105"/>
      <c r="G84" s="106"/>
    </row>
    <row r="85" spans="1:7" x14ac:dyDescent="0.25">
      <c r="A85" s="107" t="s">
        <v>77</v>
      </c>
      <c r="B85" s="178" t="s">
        <v>36</v>
      </c>
      <c r="C85" s="108" t="s">
        <v>85</v>
      </c>
      <c r="D85" s="108" t="s">
        <v>86</v>
      </c>
      <c r="E85" s="108" t="s">
        <v>5</v>
      </c>
      <c r="F85" s="108" t="s">
        <v>87</v>
      </c>
      <c r="G85" s="109" t="s">
        <v>56</v>
      </c>
    </row>
    <row r="86" spans="1:7" x14ac:dyDescent="0.25">
      <c r="A86" s="110">
        <v>1</v>
      </c>
      <c r="B86" s="147">
        <v>45325</v>
      </c>
      <c r="C86" s="145" t="s">
        <v>135</v>
      </c>
      <c r="D86" s="111" t="s">
        <v>142</v>
      </c>
      <c r="E86" s="196" t="s">
        <v>135</v>
      </c>
      <c r="F86" s="108" t="s">
        <v>138</v>
      </c>
      <c r="G86" s="112">
        <v>40</v>
      </c>
    </row>
    <row r="87" spans="1:7" x14ac:dyDescent="0.25">
      <c r="A87" s="110">
        <v>2</v>
      </c>
      <c r="B87" s="147">
        <v>45325</v>
      </c>
      <c r="C87" s="145" t="s">
        <v>142</v>
      </c>
      <c r="D87" s="111" t="s">
        <v>135</v>
      </c>
      <c r="E87" s="196" t="s">
        <v>135</v>
      </c>
      <c r="F87" s="108" t="s">
        <v>138</v>
      </c>
      <c r="G87" s="112">
        <v>110</v>
      </c>
    </row>
    <row r="88" spans="1:7" x14ac:dyDescent="0.25">
      <c r="A88" s="110">
        <v>3</v>
      </c>
      <c r="B88" s="147">
        <v>45327</v>
      </c>
      <c r="C88" s="145" t="s">
        <v>135</v>
      </c>
      <c r="D88" s="111" t="s">
        <v>142</v>
      </c>
      <c r="E88" s="196" t="s">
        <v>135</v>
      </c>
      <c r="F88" s="108" t="s">
        <v>138</v>
      </c>
      <c r="G88" s="112">
        <v>40</v>
      </c>
    </row>
    <row r="89" spans="1:7" x14ac:dyDescent="0.25">
      <c r="A89" s="110">
        <v>4</v>
      </c>
      <c r="B89" s="147">
        <v>45327</v>
      </c>
      <c r="C89" s="145" t="s">
        <v>142</v>
      </c>
      <c r="D89" s="111" t="s">
        <v>135</v>
      </c>
      <c r="E89" s="196" t="s">
        <v>135</v>
      </c>
      <c r="F89" s="108" t="s">
        <v>138</v>
      </c>
      <c r="G89" s="112">
        <v>110</v>
      </c>
    </row>
    <row r="90" spans="1:7" x14ac:dyDescent="0.25">
      <c r="A90" s="295">
        <v>5</v>
      </c>
      <c r="B90" s="147">
        <v>45329</v>
      </c>
      <c r="C90" s="290" t="s">
        <v>135</v>
      </c>
      <c r="D90" s="291" t="s">
        <v>142</v>
      </c>
      <c r="E90" s="292" t="s">
        <v>135</v>
      </c>
      <c r="F90" s="293" t="s">
        <v>138</v>
      </c>
      <c r="G90" s="294">
        <v>50</v>
      </c>
    </row>
    <row r="91" spans="1:7" x14ac:dyDescent="0.25">
      <c r="A91" s="392"/>
      <c r="B91" s="393"/>
      <c r="C91" s="393"/>
      <c r="D91" s="393"/>
      <c r="E91" s="393"/>
      <c r="F91" s="394"/>
      <c r="G91" s="102"/>
    </row>
    <row r="92" spans="1:7" x14ac:dyDescent="0.25">
      <c r="A92" s="105"/>
      <c r="C92" s="184"/>
      <c r="D92" s="114"/>
      <c r="E92" s="165"/>
      <c r="F92" s="198" t="s">
        <v>145</v>
      </c>
      <c r="G92" s="117">
        <f>SUM(G86:G90)</f>
        <v>350</v>
      </c>
    </row>
    <row r="93" spans="1:7" x14ac:dyDescent="0.25">
      <c r="A93" s="105"/>
      <c r="C93" s="184"/>
      <c r="D93" s="114"/>
      <c r="E93" s="165"/>
      <c r="G93" s="106"/>
    </row>
    <row r="94" spans="1:7" x14ac:dyDescent="0.25">
      <c r="A94" s="105"/>
      <c r="C94" s="184"/>
      <c r="D94" s="114"/>
      <c r="E94" s="165"/>
      <c r="G94" s="106"/>
    </row>
    <row r="95" spans="1:7" x14ac:dyDescent="0.25">
      <c r="A95" s="105"/>
      <c r="C95" s="184"/>
      <c r="D95" s="114"/>
      <c r="E95" s="165"/>
      <c r="G95" s="106"/>
    </row>
    <row r="96" spans="1:7" x14ac:dyDescent="0.25">
      <c r="A96" s="113"/>
      <c r="B96" s="179"/>
      <c r="C96" s="114"/>
      <c r="D96" s="114"/>
      <c r="E96" s="114"/>
      <c r="F96" s="114"/>
      <c r="G96" s="115"/>
    </row>
    <row r="97" spans="1:7" x14ac:dyDescent="0.25">
      <c r="A97" s="116" t="s">
        <v>78</v>
      </c>
      <c r="B97" s="180"/>
      <c r="C97" s="47"/>
      <c r="D97" s="47" t="s">
        <v>79</v>
      </c>
      <c r="E97" s="47"/>
      <c r="F97" s="47" t="s">
        <v>80</v>
      </c>
      <c r="G97" s="117"/>
    </row>
    <row r="98" spans="1:7" ht="15.75" thickBot="1" x14ac:dyDescent="0.3">
      <c r="A98" s="127" t="s">
        <v>30</v>
      </c>
      <c r="B98" s="191"/>
      <c r="C98" s="128"/>
      <c r="D98" s="128" t="s">
        <v>81</v>
      </c>
      <c r="E98" s="129"/>
      <c r="F98" s="128" t="s">
        <v>82</v>
      </c>
      <c r="G98" s="130"/>
    </row>
    <row r="103" spans="1:7" ht="15.75" thickBot="1" x14ac:dyDescent="0.3"/>
    <row r="104" spans="1:7" x14ac:dyDescent="0.25">
      <c r="A104" s="382" t="s">
        <v>0</v>
      </c>
      <c r="B104" s="383"/>
      <c r="C104" s="383"/>
      <c r="D104" s="383"/>
      <c r="E104" s="383"/>
      <c r="F104" s="383"/>
      <c r="G104" s="384"/>
    </row>
    <row r="105" spans="1:7" x14ac:dyDescent="0.25">
      <c r="A105" s="385" t="s">
        <v>244</v>
      </c>
      <c r="B105" s="374"/>
      <c r="C105" s="374"/>
      <c r="D105" s="374"/>
      <c r="E105" s="374"/>
      <c r="F105" s="374"/>
      <c r="G105" s="386"/>
    </row>
    <row r="106" spans="1:7" x14ac:dyDescent="0.25">
      <c r="A106" s="387" t="s">
        <v>83</v>
      </c>
      <c r="B106" s="388"/>
      <c r="C106" s="123" t="s">
        <v>127</v>
      </c>
      <c r="D106" s="123"/>
      <c r="E106" s="124"/>
      <c r="F106" s="125" t="s">
        <v>84</v>
      </c>
      <c r="G106" s="126" t="s">
        <v>118</v>
      </c>
    </row>
    <row r="107" spans="1:7" x14ac:dyDescent="0.25">
      <c r="A107" s="105"/>
      <c r="G107" s="106"/>
    </row>
    <row r="108" spans="1:7" x14ac:dyDescent="0.25">
      <c r="A108" s="107" t="s">
        <v>77</v>
      </c>
      <c r="B108" s="178" t="s">
        <v>36</v>
      </c>
      <c r="C108" s="108" t="s">
        <v>85</v>
      </c>
      <c r="D108" s="108" t="s">
        <v>86</v>
      </c>
      <c r="E108" s="108" t="s">
        <v>5</v>
      </c>
      <c r="F108" s="108" t="s">
        <v>87</v>
      </c>
      <c r="G108" s="109" t="s">
        <v>56</v>
      </c>
    </row>
    <row r="109" spans="1:7" ht="15.75" x14ac:dyDescent="0.25">
      <c r="A109" s="107">
        <v>1</v>
      </c>
      <c r="B109" s="31">
        <v>45832</v>
      </c>
      <c r="C109" s="145" t="s">
        <v>135</v>
      </c>
      <c r="D109" s="111" t="s">
        <v>142</v>
      </c>
      <c r="E109" s="167" t="s">
        <v>149</v>
      </c>
      <c r="F109" s="108" t="s">
        <v>138</v>
      </c>
      <c r="G109" s="112">
        <v>60</v>
      </c>
    </row>
    <row r="110" spans="1:7" x14ac:dyDescent="0.25">
      <c r="A110" s="110"/>
      <c r="B110" s="147"/>
      <c r="C110" s="111"/>
      <c r="D110" s="111"/>
      <c r="E110" s="111"/>
      <c r="F110" s="111" t="s">
        <v>23</v>
      </c>
      <c r="G110" s="112">
        <f>SUM(G109:G109)</f>
        <v>60</v>
      </c>
    </row>
    <row r="111" spans="1:7" x14ac:dyDescent="0.25">
      <c r="A111" s="105"/>
      <c r="G111" s="106"/>
    </row>
    <row r="112" spans="1:7" x14ac:dyDescent="0.25">
      <c r="A112" s="113"/>
      <c r="B112" s="179"/>
      <c r="C112" s="114"/>
      <c r="D112" s="114"/>
      <c r="E112" s="114"/>
      <c r="F112" s="114"/>
      <c r="G112" s="115"/>
    </row>
    <row r="113" spans="1:7" x14ac:dyDescent="0.25">
      <c r="A113" s="116" t="s">
        <v>78</v>
      </c>
      <c r="B113" s="180"/>
      <c r="C113" s="47"/>
      <c r="D113" s="47" t="s">
        <v>79</v>
      </c>
      <c r="E113" s="47"/>
      <c r="F113" s="47" t="s">
        <v>80</v>
      </c>
      <c r="G113" s="117"/>
    </row>
    <row r="114" spans="1:7" ht="15.75" thickBot="1" x14ac:dyDescent="0.3">
      <c r="A114" s="127" t="s">
        <v>30</v>
      </c>
      <c r="B114" s="191"/>
      <c r="C114" s="128"/>
      <c r="D114" s="128" t="s">
        <v>81</v>
      </c>
      <c r="E114" s="129"/>
      <c r="F114" s="128" t="s">
        <v>82</v>
      </c>
      <c r="G114" s="130"/>
    </row>
  </sheetData>
  <mergeCells count="35">
    <mergeCell ref="I21:M21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104:G104"/>
    <mergeCell ref="A105:G105"/>
    <mergeCell ref="A106:B106"/>
    <mergeCell ref="A37:E37"/>
    <mergeCell ref="A91:F91"/>
    <mergeCell ref="A83:B83"/>
    <mergeCell ref="A82:G82"/>
    <mergeCell ref="A43:G43"/>
    <mergeCell ref="A44:G44"/>
    <mergeCell ref="A45:B45"/>
    <mergeCell ref="A51:E51"/>
    <mergeCell ref="A81:G81"/>
    <mergeCell ref="A62:B62"/>
    <mergeCell ref="A61:G61"/>
    <mergeCell ref="A60:G60"/>
  </mergeCells>
  <pageMargins left="0.7" right="0.7" top="0.75" bottom="0.75" header="0.3" footer="0.3"/>
  <pageSetup scale="3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P12" sqref="P12"/>
    </sheetView>
  </sheetViews>
  <sheetFormatPr defaultRowHeight="15" x14ac:dyDescent="0.25"/>
  <cols>
    <col min="1" max="1" width="12.140625" customWidth="1"/>
    <col min="3" max="3" width="14.28515625" customWidth="1"/>
    <col min="8" max="8" width="11.42578125" customWidth="1"/>
  </cols>
  <sheetData>
    <row r="1" spans="1:12" x14ac:dyDescent="0.25">
      <c r="A1" s="378" t="s">
        <v>52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</row>
    <row r="2" spans="1:12" x14ac:dyDescent="0.25">
      <c r="A2" s="25"/>
      <c r="B2" s="26"/>
      <c r="C2" s="26"/>
      <c r="D2" s="26"/>
      <c r="E2" s="27"/>
      <c r="F2" s="27"/>
      <c r="G2" s="379" t="s">
        <v>35</v>
      </c>
      <c r="H2" s="380"/>
      <c r="I2" s="380"/>
      <c r="J2" s="380"/>
      <c r="K2" s="381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20</v>
      </c>
      <c r="E4" s="30">
        <f t="shared" ref="E4:F4" si="0">SUM(E5:E100)</f>
        <v>0</v>
      </c>
      <c r="F4" s="30">
        <f t="shared" si="0"/>
        <v>120</v>
      </c>
      <c r="G4" s="30"/>
      <c r="H4" s="30">
        <f>SUM(H5:H100)</f>
        <v>60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180</v>
      </c>
    </row>
    <row r="5" spans="1:12" ht="26.25" x14ac:dyDescent="0.25">
      <c r="A5" s="31">
        <v>45832</v>
      </c>
      <c r="B5" s="32" t="s">
        <v>185</v>
      </c>
      <c r="C5" s="33" t="s">
        <v>184</v>
      </c>
      <c r="D5" s="33">
        <v>20</v>
      </c>
      <c r="E5" s="33"/>
      <c r="F5" s="33">
        <v>120</v>
      </c>
      <c r="G5" s="33" t="s">
        <v>164</v>
      </c>
      <c r="H5" s="34">
        <v>60</v>
      </c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M14" sqref="M14"/>
    </sheetView>
  </sheetViews>
  <sheetFormatPr defaultRowHeight="12.75" x14ac:dyDescent="0.2"/>
  <cols>
    <col min="1" max="1" width="13" style="329" bestFit="1" customWidth="1"/>
    <col min="2" max="2" width="9.28515625" style="329" bestFit="1" customWidth="1"/>
    <col min="3" max="3" width="19.5703125" style="329" customWidth="1"/>
    <col min="4" max="6" width="9.28515625" style="329" bestFit="1" customWidth="1"/>
    <col min="7" max="7" width="14" style="329" customWidth="1"/>
    <col min="8" max="8" width="10.28515625" style="329" customWidth="1"/>
    <col min="9" max="12" width="9.28515625" style="329" bestFit="1" customWidth="1"/>
    <col min="13" max="16384" width="9.140625" style="329"/>
  </cols>
  <sheetData>
    <row r="1" spans="1:12" x14ac:dyDescent="0.2">
      <c r="A1" s="400" t="s">
        <v>53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</row>
    <row r="2" spans="1:12" x14ac:dyDescent="0.2">
      <c r="A2" s="330"/>
      <c r="B2" s="331"/>
      <c r="C2" s="331"/>
      <c r="D2" s="331"/>
      <c r="E2" s="332"/>
      <c r="F2" s="332"/>
      <c r="G2" s="401" t="s">
        <v>35</v>
      </c>
      <c r="H2" s="402"/>
      <c r="I2" s="402"/>
      <c r="J2" s="402"/>
      <c r="K2" s="403"/>
      <c r="L2" s="328"/>
    </row>
    <row r="3" spans="1:12" ht="25.5" x14ac:dyDescent="0.2">
      <c r="A3" s="333" t="s">
        <v>36</v>
      </c>
      <c r="B3" s="334" t="s">
        <v>115</v>
      </c>
      <c r="C3" s="334" t="s">
        <v>38</v>
      </c>
      <c r="D3" s="334" t="s">
        <v>39</v>
      </c>
      <c r="E3" s="334" t="s">
        <v>48</v>
      </c>
      <c r="F3" s="334" t="s">
        <v>49</v>
      </c>
      <c r="G3" s="334" t="s">
        <v>43</v>
      </c>
      <c r="H3" s="334" t="s">
        <v>50</v>
      </c>
      <c r="I3" s="334" t="s">
        <v>45</v>
      </c>
      <c r="J3" s="334" t="s">
        <v>46</v>
      </c>
      <c r="K3" s="334" t="s">
        <v>47</v>
      </c>
      <c r="L3" s="334" t="s">
        <v>23</v>
      </c>
    </row>
    <row r="4" spans="1:12" x14ac:dyDescent="0.2">
      <c r="A4" s="335"/>
      <c r="B4" s="336"/>
      <c r="C4" s="336"/>
      <c r="D4" s="336">
        <f>SUM(D5:D101)</f>
        <v>2989</v>
      </c>
      <c r="E4" s="336">
        <f>SUM(E5:E101)</f>
        <v>180</v>
      </c>
      <c r="F4" s="336">
        <f>SUM(F5:F101)</f>
        <v>2580</v>
      </c>
      <c r="G4" s="336"/>
      <c r="H4" s="336">
        <f>SUM(H5:H101)</f>
        <v>1990</v>
      </c>
      <c r="I4" s="336">
        <f>SUM(I6:I101)</f>
        <v>0</v>
      </c>
      <c r="J4" s="336">
        <f>SUM(J5:J101)</f>
        <v>0</v>
      </c>
      <c r="K4" s="336">
        <f>SUM(K6:K101)</f>
        <v>0</v>
      </c>
      <c r="L4" s="336">
        <f>SUM(E4,F4,H4,I4,J4,K4)</f>
        <v>4750</v>
      </c>
    </row>
    <row r="5" spans="1:12" s="339" customFormat="1" ht="26.25" customHeight="1" x14ac:dyDescent="0.2">
      <c r="A5" s="337">
        <v>45829</v>
      </c>
      <c r="B5" s="338">
        <v>9851</v>
      </c>
      <c r="C5" s="338" t="s">
        <v>165</v>
      </c>
      <c r="D5" s="338">
        <v>450</v>
      </c>
      <c r="E5" s="406">
        <v>50</v>
      </c>
      <c r="F5" s="338">
        <v>1800</v>
      </c>
      <c r="G5" s="404" t="s">
        <v>144</v>
      </c>
      <c r="H5" s="406">
        <v>600</v>
      </c>
      <c r="I5" s="338"/>
      <c r="J5" s="338"/>
      <c r="K5" s="338"/>
      <c r="L5" s="338"/>
    </row>
    <row r="6" spans="1:12" x14ac:dyDescent="0.2">
      <c r="A6" s="337">
        <v>45829</v>
      </c>
      <c r="B6" s="254">
        <v>9845</v>
      </c>
      <c r="C6" s="338" t="s">
        <v>165</v>
      </c>
      <c r="D6" s="254">
        <v>140</v>
      </c>
      <c r="E6" s="407"/>
      <c r="F6" s="254"/>
      <c r="G6" s="405"/>
      <c r="H6" s="407"/>
      <c r="I6" s="254"/>
      <c r="J6" s="254"/>
      <c r="K6" s="254"/>
      <c r="L6" s="254"/>
    </row>
    <row r="7" spans="1:12" ht="25.5" x14ac:dyDescent="0.2">
      <c r="A7" s="337">
        <v>45829</v>
      </c>
      <c r="B7" s="341">
        <v>9857</v>
      </c>
      <c r="C7" s="338" t="s">
        <v>165</v>
      </c>
      <c r="D7" s="254">
        <v>864</v>
      </c>
      <c r="E7" s="254">
        <v>50</v>
      </c>
      <c r="F7" s="254"/>
      <c r="G7" s="254" t="s">
        <v>182</v>
      </c>
      <c r="H7" s="254"/>
      <c r="I7" s="254"/>
      <c r="J7" s="254"/>
      <c r="K7" s="254"/>
      <c r="L7" s="254"/>
    </row>
    <row r="8" spans="1:12" ht="30.75" customHeight="1" x14ac:dyDescent="0.2">
      <c r="A8" s="337">
        <v>45831</v>
      </c>
      <c r="B8" s="341">
        <v>9856</v>
      </c>
      <c r="C8" s="338" t="s">
        <v>165</v>
      </c>
      <c r="D8" s="254">
        <v>648</v>
      </c>
      <c r="E8" s="254">
        <v>50</v>
      </c>
      <c r="F8" s="254"/>
      <c r="G8" s="342" t="s">
        <v>144</v>
      </c>
      <c r="H8" s="254">
        <v>600</v>
      </c>
      <c r="I8" s="254"/>
      <c r="J8" s="254"/>
      <c r="K8" s="254"/>
      <c r="L8" s="254"/>
    </row>
    <row r="9" spans="1:12" ht="25.5" x14ac:dyDescent="0.2">
      <c r="A9" s="337">
        <v>45833</v>
      </c>
      <c r="B9" s="341">
        <v>9889</v>
      </c>
      <c r="C9" s="338" t="s">
        <v>165</v>
      </c>
      <c r="D9" s="254">
        <v>464</v>
      </c>
      <c r="E9" s="254">
        <v>30</v>
      </c>
      <c r="F9" s="254"/>
      <c r="G9" s="340" t="s">
        <v>214</v>
      </c>
      <c r="H9" s="254">
        <v>560</v>
      </c>
      <c r="I9" s="254"/>
      <c r="J9" s="254"/>
      <c r="K9" s="254"/>
      <c r="L9" s="254"/>
    </row>
    <row r="10" spans="1:12" x14ac:dyDescent="0.2">
      <c r="A10" s="337">
        <v>45834</v>
      </c>
      <c r="B10" s="341">
        <v>9910</v>
      </c>
      <c r="C10" s="254" t="s">
        <v>165</v>
      </c>
      <c r="D10" s="254">
        <v>135</v>
      </c>
      <c r="E10" s="254"/>
      <c r="F10" s="254">
        <v>540</v>
      </c>
      <c r="G10" s="341" t="s">
        <v>127</v>
      </c>
      <c r="H10" s="254">
        <v>200</v>
      </c>
      <c r="I10" s="254"/>
      <c r="J10" s="254"/>
      <c r="K10" s="254"/>
      <c r="L10" s="254"/>
    </row>
    <row r="11" spans="1:12" x14ac:dyDescent="0.2">
      <c r="A11" s="337">
        <v>45836</v>
      </c>
      <c r="B11" s="341">
        <v>9916</v>
      </c>
      <c r="C11" s="254" t="s">
        <v>165</v>
      </c>
      <c r="D11" s="254">
        <v>288</v>
      </c>
      <c r="E11" s="254"/>
      <c r="F11" s="254">
        <v>240</v>
      </c>
      <c r="G11" s="341" t="s">
        <v>127</v>
      </c>
      <c r="H11" s="254">
        <v>30</v>
      </c>
      <c r="I11" s="254"/>
      <c r="J11" s="254"/>
      <c r="K11" s="254"/>
      <c r="L11" s="254"/>
    </row>
    <row r="12" spans="1:12" x14ac:dyDescent="0.2">
      <c r="A12" s="343"/>
      <c r="B12" s="32"/>
      <c r="C12" s="32"/>
      <c r="D12" s="33"/>
      <c r="E12" s="33"/>
      <c r="F12" s="33"/>
      <c r="G12" s="32"/>
      <c r="H12" s="33"/>
      <c r="I12" s="33"/>
      <c r="J12" s="33"/>
      <c r="K12" s="33"/>
      <c r="L12" s="33"/>
    </row>
    <row r="13" spans="1:12" x14ac:dyDescent="0.2">
      <c r="A13" s="343"/>
      <c r="B13" s="32"/>
      <c r="C13" s="32"/>
      <c r="D13" s="33"/>
      <c r="E13" s="33"/>
      <c r="F13" s="33"/>
      <c r="G13" s="32"/>
      <c r="H13" s="33"/>
      <c r="I13" s="33"/>
      <c r="J13" s="33"/>
      <c r="K13" s="33"/>
      <c r="L13" s="33"/>
    </row>
    <row r="14" spans="1:12" x14ac:dyDescent="0.2">
      <c r="A14" s="343"/>
      <c r="B14" s="32"/>
      <c r="C14" s="32"/>
      <c r="D14" s="33"/>
      <c r="E14" s="33"/>
      <c r="F14" s="33"/>
      <c r="G14" s="32"/>
      <c r="H14" s="33"/>
      <c r="I14" s="33"/>
      <c r="J14" s="33"/>
      <c r="K14" s="33"/>
      <c r="L14" s="33"/>
    </row>
    <row r="15" spans="1:12" x14ac:dyDescent="0.2">
      <c r="A15" s="343"/>
      <c r="B15" s="32"/>
      <c r="C15" s="32"/>
      <c r="D15" s="33"/>
      <c r="E15" s="33"/>
      <c r="F15" s="33"/>
      <c r="G15" s="32"/>
      <c r="H15" s="33"/>
      <c r="I15" s="33"/>
      <c r="J15" s="33"/>
      <c r="K15" s="33"/>
      <c r="L15" s="33"/>
    </row>
    <row r="16" spans="1:12" x14ac:dyDescent="0.2">
      <c r="A16" s="343"/>
      <c r="B16" s="32"/>
      <c r="C16" s="32"/>
      <c r="D16" s="33"/>
      <c r="E16" s="33"/>
      <c r="F16" s="33"/>
      <c r="G16" s="32"/>
      <c r="H16" s="33"/>
      <c r="I16" s="33"/>
      <c r="J16" s="33"/>
      <c r="K16" s="33"/>
      <c r="L16" s="33"/>
    </row>
    <row r="17" spans="1:12" x14ac:dyDescent="0.2">
      <c r="A17" s="343"/>
      <c r="B17" s="32"/>
      <c r="C17" s="32"/>
      <c r="D17" s="33"/>
      <c r="E17" s="33"/>
      <c r="F17" s="33"/>
      <c r="G17" s="32"/>
      <c r="H17" s="33"/>
      <c r="I17" s="33"/>
      <c r="J17" s="33"/>
      <c r="K17" s="33"/>
      <c r="L17" s="33"/>
    </row>
    <row r="18" spans="1:12" x14ac:dyDescent="0.2">
      <c r="A18" s="343"/>
      <c r="B18" s="32"/>
      <c r="C18" s="32"/>
      <c r="D18" s="33"/>
      <c r="E18" s="33"/>
      <c r="F18" s="33"/>
      <c r="G18" s="32"/>
      <c r="H18" s="33"/>
      <c r="I18" s="33"/>
      <c r="J18" s="33"/>
      <c r="K18" s="33"/>
      <c r="L18" s="33"/>
    </row>
    <row r="19" spans="1:12" x14ac:dyDescent="0.2">
      <c r="A19" s="343"/>
      <c r="B19" s="32"/>
      <c r="C19" s="32"/>
      <c r="D19" s="33"/>
      <c r="E19" s="33"/>
      <c r="F19" s="33"/>
      <c r="G19" s="32"/>
      <c r="H19" s="33"/>
      <c r="I19" s="33"/>
      <c r="J19" s="33"/>
      <c r="K19" s="33"/>
      <c r="L19" s="33"/>
    </row>
    <row r="20" spans="1:12" x14ac:dyDescent="0.2">
      <c r="A20" s="343"/>
      <c r="B20" s="32"/>
      <c r="C20" s="32"/>
      <c r="D20" s="33"/>
      <c r="E20" s="33"/>
      <c r="F20" s="33"/>
      <c r="G20" s="32"/>
      <c r="H20" s="33"/>
      <c r="I20" s="33"/>
      <c r="J20" s="33"/>
      <c r="K20" s="33"/>
      <c r="L20" s="33"/>
    </row>
    <row r="21" spans="1:12" x14ac:dyDescent="0.2">
      <c r="A21" s="343"/>
      <c r="B21" s="32"/>
      <c r="C21" s="32"/>
      <c r="D21" s="33"/>
      <c r="E21" s="33"/>
      <c r="F21" s="33"/>
      <c r="G21" s="32"/>
      <c r="H21" s="33"/>
      <c r="I21" s="33"/>
      <c r="J21" s="33"/>
      <c r="K21" s="33"/>
      <c r="L21" s="33"/>
    </row>
    <row r="22" spans="1:12" x14ac:dyDescent="0.2">
      <c r="A22" s="343"/>
      <c r="B22" s="32"/>
      <c r="C22" s="32"/>
      <c r="D22" s="33"/>
      <c r="E22" s="33"/>
      <c r="F22" s="33"/>
      <c r="G22" s="32"/>
      <c r="H22" s="33"/>
      <c r="I22" s="33"/>
      <c r="J22" s="33"/>
      <c r="K22" s="33"/>
      <c r="L22" s="33"/>
    </row>
    <row r="23" spans="1:12" x14ac:dyDescent="0.2">
      <c r="A23" s="343"/>
      <c r="B23" s="32"/>
      <c r="C23" s="32"/>
      <c r="D23" s="33"/>
      <c r="E23" s="33"/>
      <c r="F23" s="33"/>
      <c r="G23" s="32"/>
      <c r="H23" s="33"/>
      <c r="I23" s="33"/>
      <c r="J23" s="33"/>
      <c r="K23" s="33"/>
      <c r="L23" s="33"/>
    </row>
    <row r="24" spans="1:12" x14ac:dyDescent="0.2">
      <c r="A24" s="343"/>
      <c r="B24" s="32"/>
      <c r="C24" s="32"/>
      <c r="D24" s="33"/>
      <c r="E24" s="33"/>
      <c r="F24" s="33"/>
      <c r="G24" s="32"/>
      <c r="H24" s="33"/>
      <c r="I24" s="33"/>
      <c r="J24" s="33"/>
      <c r="K24" s="33"/>
      <c r="L24" s="33"/>
    </row>
    <row r="25" spans="1:12" x14ac:dyDescent="0.2">
      <c r="A25" s="343"/>
      <c r="B25" s="32"/>
      <c r="C25" s="32"/>
      <c r="D25" s="33"/>
      <c r="E25" s="33"/>
      <c r="F25" s="33"/>
      <c r="G25" s="32"/>
      <c r="H25" s="33"/>
      <c r="I25" s="33"/>
      <c r="J25" s="33"/>
      <c r="K25" s="33"/>
      <c r="L25" s="33"/>
    </row>
    <row r="26" spans="1:12" x14ac:dyDescent="0.2">
      <c r="A26" s="343"/>
      <c r="B26" s="32"/>
      <c r="C26" s="32"/>
      <c r="D26" s="33"/>
      <c r="E26" s="33"/>
      <c r="F26" s="33"/>
      <c r="G26" s="32"/>
      <c r="H26" s="33"/>
      <c r="I26" s="33"/>
      <c r="J26" s="33"/>
      <c r="K26" s="33"/>
      <c r="L26" s="33"/>
    </row>
    <row r="27" spans="1:12" x14ac:dyDescent="0.2">
      <c r="A27" s="343"/>
      <c r="B27" s="32"/>
      <c r="C27" s="32"/>
      <c r="D27" s="33"/>
      <c r="E27" s="33"/>
      <c r="F27" s="33"/>
      <c r="G27" s="32"/>
      <c r="H27" s="33"/>
      <c r="I27" s="33"/>
      <c r="J27" s="33"/>
      <c r="K27" s="33"/>
      <c r="L27" s="33"/>
    </row>
    <row r="28" spans="1:12" x14ac:dyDescent="0.2">
      <c r="A28" s="343"/>
      <c r="B28" s="32"/>
      <c r="C28" s="32"/>
      <c r="D28" s="33"/>
      <c r="E28" s="33"/>
      <c r="F28" s="33"/>
      <c r="G28" s="32"/>
      <c r="H28" s="33"/>
      <c r="I28" s="33"/>
      <c r="J28" s="33"/>
      <c r="K28" s="33"/>
      <c r="L28" s="33"/>
    </row>
    <row r="29" spans="1:12" x14ac:dyDescent="0.2">
      <c r="A29" s="343"/>
      <c r="B29" s="32"/>
      <c r="C29" s="32"/>
      <c r="D29" s="33"/>
      <c r="E29" s="33"/>
      <c r="F29" s="33"/>
      <c r="G29" s="32"/>
      <c r="H29" s="33"/>
      <c r="I29" s="33"/>
      <c r="J29" s="33"/>
      <c r="K29" s="33"/>
      <c r="L29" s="33"/>
    </row>
    <row r="30" spans="1:12" x14ac:dyDescent="0.2">
      <c r="A30" s="343"/>
      <c r="B30" s="32"/>
      <c r="C30" s="32"/>
      <c r="D30" s="33"/>
      <c r="E30" s="33"/>
      <c r="F30" s="33"/>
      <c r="G30" s="32"/>
      <c r="H30" s="33"/>
      <c r="I30" s="33"/>
      <c r="J30" s="33"/>
      <c r="K30" s="33"/>
      <c r="L30" s="33"/>
    </row>
    <row r="31" spans="1:12" x14ac:dyDescent="0.2">
      <c r="A31" s="343"/>
      <c r="B31" s="32"/>
      <c r="C31" s="32"/>
      <c r="D31" s="33"/>
      <c r="E31" s="33"/>
      <c r="F31" s="33"/>
      <c r="G31" s="32"/>
      <c r="H31" s="33"/>
      <c r="I31" s="33"/>
      <c r="J31" s="33"/>
      <c r="K31" s="33"/>
      <c r="L31" s="33"/>
    </row>
    <row r="32" spans="1:12" x14ac:dyDescent="0.2">
      <c r="A32" s="343"/>
      <c r="B32" s="32"/>
      <c r="C32" s="32"/>
      <c r="D32" s="33"/>
      <c r="E32" s="33"/>
      <c r="F32" s="33"/>
      <c r="G32" s="32"/>
      <c r="H32" s="33"/>
      <c r="I32" s="33"/>
      <c r="J32" s="33"/>
      <c r="K32" s="33"/>
      <c r="L32" s="33"/>
    </row>
    <row r="33" spans="1:12" x14ac:dyDescent="0.2">
      <c r="A33" s="343"/>
      <c r="B33" s="32"/>
      <c r="C33" s="32"/>
      <c r="D33" s="33"/>
      <c r="E33" s="33"/>
      <c r="F33" s="33"/>
      <c r="G33" s="32"/>
      <c r="H33" s="33"/>
      <c r="I33" s="33"/>
      <c r="J33" s="33"/>
      <c r="K33" s="33"/>
      <c r="L33" s="33"/>
    </row>
    <row r="34" spans="1:12" x14ac:dyDescent="0.2">
      <c r="A34" s="343"/>
      <c r="B34" s="32"/>
      <c r="C34" s="32"/>
      <c r="D34" s="33"/>
      <c r="E34" s="33"/>
      <c r="F34" s="33"/>
      <c r="G34" s="32"/>
      <c r="H34" s="33"/>
      <c r="I34" s="33"/>
      <c r="J34" s="33"/>
      <c r="K34" s="33"/>
      <c r="L34" s="33"/>
    </row>
    <row r="35" spans="1:12" x14ac:dyDescent="0.2">
      <c r="A35" s="343"/>
      <c r="B35" s="32"/>
      <c r="C35" s="32"/>
      <c r="D35" s="33"/>
      <c r="E35" s="33"/>
      <c r="F35" s="33"/>
      <c r="G35" s="32"/>
      <c r="H35" s="33"/>
      <c r="I35" s="33"/>
      <c r="J35" s="33"/>
      <c r="K35" s="33"/>
      <c r="L35" s="33"/>
    </row>
    <row r="36" spans="1:12" x14ac:dyDescent="0.2">
      <c r="A36" s="343"/>
      <c r="B36" s="32"/>
      <c r="C36" s="32"/>
      <c r="D36" s="33"/>
      <c r="E36" s="33"/>
      <c r="F36" s="33"/>
      <c r="G36" s="32"/>
      <c r="H36" s="33"/>
      <c r="I36" s="33"/>
      <c r="J36" s="33"/>
      <c r="K36" s="33"/>
      <c r="L36" s="33"/>
    </row>
    <row r="37" spans="1:12" x14ac:dyDescent="0.2">
      <c r="A37" s="343"/>
      <c r="B37" s="32"/>
      <c r="C37" s="32"/>
      <c r="D37" s="33"/>
      <c r="E37" s="33"/>
      <c r="F37" s="33"/>
      <c r="G37" s="32"/>
      <c r="H37" s="33"/>
      <c r="I37" s="33"/>
      <c r="J37" s="33"/>
      <c r="K37" s="33"/>
      <c r="L37" s="33"/>
    </row>
    <row r="38" spans="1:12" x14ac:dyDescent="0.2">
      <c r="A38" s="343"/>
      <c r="B38" s="32"/>
      <c r="C38" s="32"/>
      <c r="D38" s="33"/>
      <c r="E38" s="33"/>
      <c r="F38" s="33"/>
      <c r="G38" s="32"/>
      <c r="H38" s="33"/>
      <c r="I38" s="33"/>
      <c r="J38" s="33"/>
      <c r="K38" s="33"/>
      <c r="L38" s="33"/>
    </row>
    <row r="39" spans="1:12" x14ac:dyDescent="0.2">
      <c r="A39" s="343"/>
      <c r="B39" s="32"/>
      <c r="C39" s="32"/>
      <c r="D39" s="33"/>
      <c r="E39" s="33"/>
      <c r="F39" s="33"/>
      <c r="G39" s="32"/>
      <c r="H39" s="33"/>
      <c r="I39" s="33"/>
      <c r="J39" s="33"/>
      <c r="K39" s="33"/>
      <c r="L39" s="33"/>
    </row>
    <row r="40" spans="1:12" x14ac:dyDescent="0.2">
      <c r="A40" s="343"/>
      <c r="B40" s="32"/>
      <c r="C40" s="32"/>
      <c r="D40" s="33"/>
      <c r="E40" s="33"/>
      <c r="F40" s="33"/>
      <c r="G40" s="32"/>
      <c r="H40" s="33"/>
      <c r="I40" s="33"/>
      <c r="J40" s="33"/>
      <c r="K40" s="33"/>
      <c r="L40" s="33"/>
    </row>
    <row r="41" spans="1:12" x14ac:dyDescent="0.2">
      <c r="A41" s="343"/>
      <c r="B41" s="32"/>
      <c r="C41" s="32"/>
      <c r="D41" s="33"/>
      <c r="E41" s="33"/>
      <c r="F41" s="33"/>
      <c r="G41" s="32"/>
      <c r="H41" s="33"/>
      <c r="I41" s="33"/>
      <c r="J41" s="33"/>
      <c r="K41" s="33"/>
      <c r="L41" s="33"/>
    </row>
    <row r="42" spans="1:12" x14ac:dyDescent="0.2">
      <c r="A42" s="343"/>
      <c r="B42" s="32"/>
      <c r="C42" s="32"/>
      <c r="D42" s="33"/>
      <c r="E42" s="33"/>
      <c r="F42" s="33"/>
      <c r="G42" s="32"/>
      <c r="H42" s="33"/>
      <c r="I42" s="33"/>
      <c r="J42" s="33"/>
      <c r="K42" s="33"/>
      <c r="L42" s="33"/>
    </row>
    <row r="43" spans="1:12" x14ac:dyDescent="0.2">
      <c r="A43" s="343"/>
      <c r="B43" s="32"/>
      <c r="C43" s="32"/>
      <c r="D43" s="33"/>
      <c r="E43" s="33"/>
      <c r="F43" s="33"/>
      <c r="G43" s="32"/>
      <c r="H43" s="33"/>
      <c r="I43" s="33"/>
      <c r="J43" s="33"/>
      <c r="K43" s="33"/>
      <c r="L43" s="33"/>
    </row>
    <row r="44" spans="1:12" x14ac:dyDescent="0.2">
      <c r="A44" s="343"/>
      <c r="B44" s="32"/>
      <c r="C44" s="32"/>
      <c r="D44" s="33"/>
      <c r="E44" s="33"/>
      <c r="F44" s="33"/>
      <c r="G44" s="32"/>
      <c r="H44" s="33"/>
      <c r="I44" s="33"/>
      <c r="J44" s="33"/>
      <c r="K44" s="33"/>
      <c r="L44" s="33"/>
    </row>
    <row r="45" spans="1:12" x14ac:dyDescent="0.2">
      <c r="A45" s="343"/>
      <c r="B45" s="32"/>
      <c r="C45" s="32"/>
      <c r="D45" s="33"/>
      <c r="E45" s="33"/>
      <c r="F45" s="33"/>
      <c r="G45" s="32"/>
      <c r="H45" s="33"/>
      <c r="I45" s="33"/>
      <c r="J45" s="33"/>
      <c r="K45" s="33"/>
      <c r="L45" s="33"/>
    </row>
    <row r="46" spans="1:12" x14ac:dyDescent="0.2">
      <c r="A46" s="343"/>
      <c r="B46" s="32"/>
      <c r="C46" s="32"/>
      <c r="D46" s="33"/>
      <c r="E46" s="33"/>
      <c r="F46" s="33"/>
      <c r="G46" s="32"/>
      <c r="H46" s="33"/>
      <c r="I46" s="33"/>
      <c r="J46" s="33"/>
      <c r="K46" s="33"/>
      <c r="L46" s="33"/>
    </row>
    <row r="47" spans="1:12" x14ac:dyDescent="0.2">
      <c r="A47" s="343"/>
      <c r="B47" s="32"/>
      <c r="C47" s="32"/>
      <c r="D47" s="33"/>
      <c r="E47" s="33"/>
      <c r="F47" s="33"/>
      <c r="G47" s="32"/>
      <c r="H47" s="33"/>
      <c r="I47" s="33"/>
      <c r="J47" s="33"/>
      <c r="K47" s="33"/>
      <c r="L47" s="33"/>
    </row>
    <row r="48" spans="1:12" x14ac:dyDescent="0.2">
      <c r="A48" s="343"/>
      <c r="B48" s="32"/>
      <c r="C48" s="32"/>
      <c r="D48" s="33"/>
      <c r="E48" s="33"/>
      <c r="F48" s="33"/>
      <c r="G48" s="32"/>
      <c r="H48" s="33"/>
      <c r="I48" s="33"/>
      <c r="J48" s="33"/>
      <c r="K48" s="33"/>
      <c r="L48" s="33"/>
    </row>
    <row r="49" spans="1:12" x14ac:dyDescent="0.2">
      <c r="A49" s="343"/>
      <c r="B49" s="32"/>
      <c r="C49" s="32"/>
      <c r="D49" s="33"/>
      <c r="E49" s="33"/>
      <c r="F49" s="33"/>
      <c r="G49" s="32"/>
      <c r="H49" s="33"/>
      <c r="I49" s="33"/>
      <c r="J49" s="33"/>
      <c r="K49" s="33"/>
      <c r="L49" s="33"/>
    </row>
    <row r="50" spans="1:12" x14ac:dyDescent="0.2">
      <c r="A50" s="343"/>
      <c r="B50" s="32"/>
      <c r="C50" s="32"/>
      <c r="D50" s="33"/>
      <c r="E50" s="33"/>
      <c r="F50" s="33"/>
      <c r="G50" s="32"/>
      <c r="H50" s="33"/>
      <c r="I50" s="33"/>
      <c r="J50" s="33"/>
      <c r="K50" s="33"/>
      <c r="L50" s="33"/>
    </row>
    <row r="51" spans="1:12" x14ac:dyDescent="0.2">
      <c r="A51" s="343"/>
      <c r="B51" s="32"/>
      <c r="C51" s="32"/>
      <c r="D51" s="33"/>
      <c r="E51" s="33"/>
      <c r="F51" s="33"/>
      <c r="G51" s="32"/>
      <c r="H51" s="33"/>
      <c r="I51" s="33"/>
      <c r="J51" s="33"/>
      <c r="K51" s="33"/>
      <c r="L51" s="33"/>
    </row>
    <row r="52" spans="1:12" x14ac:dyDescent="0.2">
      <c r="A52" s="343"/>
      <c r="B52" s="32"/>
      <c r="C52" s="32"/>
      <c r="D52" s="33"/>
      <c r="E52" s="33"/>
      <c r="F52" s="33"/>
      <c r="G52" s="32"/>
      <c r="H52" s="33"/>
      <c r="I52" s="33"/>
      <c r="J52" s="33"/>
      <c r="K52" s="33"/>
      <c r="L52" s="33"/>
    </row>
    <row r="53" spans="1:12" x14ac:dyDescent="0.2">
      <c r="A53" s="343"/>
      <c r="B53" s="32"/>
      <c r="C53" s="32"/>
      <c r="D53" s="33"/>
      <c r="E53" s="33"/>
      <c r="F53" s="33"/>
      <c r="G53" s="32"/>
      <c r="H53" s="33"/>
      <c r="I53" s="33"/>
      <c r="J53" s="33"/>
      <c r="K53" s="33"/>
      <c r="L53" s="33"/>
    </row>
    <row r="54" spans="1:12" x14ac:dyDescent="0.2">
      <c r="A54" s="343"/>
      <c r="B54" s="32"/>
      <c r="C54" s="32"/>
      <c r="D54" s="33"/>
      <c r="E54" s="33"/>
      <c r="F54" s="33"/>
      <c r="G54" s="32"/>
      <c r="H54" s="33"/>
      <c r="I54" s="33"/>
      <c r="J54" s="33"/>
      <c r="K54" s="33"/>
      <c r="L54" s="33"/>
    </row>
    <row r="55" spans="1:12" x14ac:dyDescent="0.2">
      <c r="A55" s="343"/>
      <c r="B55" s="32"/>
      <c r="C55" s="32"/>
      <c r="D55" s="33"/>
      <c r="E55" s="33"/>
      <c r="F55" s="33"/>
      <c r="G55" s="32"/>
      <c r="H55" s="33"/>
      <c r="I55" s="33"/>
      <c r="J55" s="33"/>
      <c r="K55" s="33"/>
      <c r="L55" s="33"/>
    </row>
    <row r="56" spans="1:12" x14ac:dyDescent="0.2">
      <c r="A56" s="343"/>
      <c r="B56" s="32"/>
      <c r="C56" s="32"/>
      <c r="D56" s="33"/>
      <c r="E56" s="33"/>
      <c r="F56" s="33"/>
      <c r="G56" s="32"/>
      <c r="H56" s="33"/>
      <c r="I56" s="33"/>
      <c r="J56" s="33"/>
      <c r="K56" s="33"/>
      <c r="L56" s="33"/>
    </row>
    <row r="57" spans="1:12" x14ac:dyDescent="0.2">
      <c r="A57" s="343"/>
      <c r="B57" s="32"/>
      <c r="C57" s="32"/>
      <c r="D57" s="33"/>
      <c r="E57" s="33"/>
      <c r="F57" s="33"/>
      <c r="G57" s="32"/>
      <c r="H57" s="33"/>
      <c r="I57" s="33"/>
      <c r="J57" s="33"/>
      <c r="K57" s="33"/>
      <c r="L57" s="33"/>
    </row>
    <row r="58" spans="1:12" x14ac:dyDescent="0.2">
      <c r="A58" s="343"/>
      <c r="B58" s="32"/>
      <c r="C58" s="32"/>
      <c r="D58" s="33"/>
      <c r="E58" s="33"/>
      <c r="F58" s="33"/>
      <c r="G58" s="32"/>
      <c r="H58" s="33"/>
      <c r="I58" s="33"/>
      <c r="J58" s="33"/>
      <c r="K58" s="33"/>
      <c r="L58" s="33"/>
    </row>
    <row r="59" spans="1:12" x14ac:dyDescent="0.2">
      <c r="A59" s="343"/>
      <c r="B59" s="32"/>
      <c r="C59" s="32"/>
      <c r="D59" s="33"/>
      <c r="E59" s="33"/>
      <c r="F59" s="33"/>
      <c r="G59" s="32"/>
      <c r="H59" s="33"/>
      <c r="I59" s="33"/>
      <c r="J59" s="33"/>
      <c r="K59" s="33"/>
      <c r="L59" s="33"/>
    </row>
    <row r="60" spans="1:12" x14ac:dyDescent="0.2">
      <c r="A60" s="343"/>
      <c r="B60" s="32"/>
      <c r="C60" s="32"/>
      <c r="D60" s="33"/>
      <c r="E60" s="33"/>
      <c r="F60" s="33"/>
      <c r="G60" s="32"/>
      <c r="H60" s="33"/>
      <c r="I60" s="33"/>
      <c r="J60" s="33"/>
      <c r="K60" s="33"/>
      <c r="L60" s="33"/>
    </row>
    <row r="61" spans="1:12" x14ac:dyDescent="0.2">
      <c r="A61" s="343"/>
      <c r="B61" s="32"/>
      <c r="C61" s="32"/>
      <c r="D61" s="33"/>
      <c r="E61" s="33"/>
      <c r="F61" s="33"/>
      <c r="G61" s="32"/>
      <c r="H61" s="33"/>
      <c r="I61" s="33"/>
      <c r="J61" s="33"/>
      <c r="K61" s="33"/>
      <c r="L61" s="33"/>
    </row>
    <row r="62" spans="1:12" x14ac:dyDescent="0.2">
      <c r="A62" s="343"/>
      <c r="B62" s="32"/>
      <c r="C62" s="32"/>
      <c r="D62" s="33"/>
      <c r="E62" s="33"/>
      <c r="F62" s="33"/>
      <c r="G62" s="32"/>
      <c r="H62" s="33"/>
      <c r="I62" s="33"/>
      <c r="J62" s="33"/>
      <c r="K62" s="33"/>
      <c r="L62" s="33"/>
    </row>
    <row r="63" spans="1:12" x14ac:dyDescent="0.2">
      <c r="A63" s="343"/>
      <c r="B63" s="32"/>
      <c r="C63" s="32"/>
      <c r="D63" s="33"/>
      <c r="E63" s="33"/>
      <c r="F63" s="33"/>
      <c r="G63" s="32"/>
      <c r="H63" s="33"/>
      <c r="I63" s="33"/>
      <c r="J63" s="33"/>
      <c r="K63" s="33"/>
      <c r="L63" s="33"/>
    </row>
    <row r="64" spans="1:12" x14ac:dyDescent="0.2">
      <c r="A64" s="343"/>
      <c r="B64" s="32"/>
      <c r="C64" s="32"/>
      <c r="D64" s="33"/>
      <c r="E64" s="33"/>
      <c r="F64" s="33"/>
      <c r="G64" s="32"/>
      <c r="H64" s="33"/>
      <c r="I64" s="33"/>
      <c r="J64" s="33"/>
      <c r="K64" s="33"/>
      <c r="L64" s="33"/>
    </row>
    <row r="65" spans="1:12" x14ac:dyDescent="0.2">
      <c r="A65" s="343"/>
      <c r="B65" s="32"/>
      <c r="C65" s="32"/>
      <c r="D65" s="33"/>
      <c r="E65" s="33"/>
      <c r="F65" s="33"/>
      <c r="G65" s="32"/>
      <c r="H65" s="33"/>
      <c r="I65" s="33"/>
      <c r="J65" s="33"/>
      <c r="K65" s="33"/>
      <c r="L65" s="33"/>
    </row>
    <row r="66" spans="1:12" x14ac:dyDescent="0.2">
      <c r="A66" s="343"/>
      <c r="B66" s="32"/>
      <c r="C66" s="32"/>
      <c r="D66" s="33"/>
      <c r="E66" s="33"/>
      <c r="F66" s="33"/>
      <c r="G66" s="32"/>
      <c r="H66" s="33"/>
      <c r="I66" s="33"/>
      <c r="J66" s="33"/>
      <c r="K66" s="33"/>
      <c r="L66" s="33"/>
    </row>
    <row r="67" spans="1:12" x14ac:dyDescent="0.2">
      <c r="A67" s="343"/>
      <c r="B67" s="32"/>
      <c r="C67" s="32"/>
      <c r="D67" s="33"/>
      <c r="E67" s="33"/>
      <c r="F67" s="33"/>
      <c r="G67" s="32"/>
      <c r="H67" s="33"/>
      <c r="I67" s="33"/>
      <c r="J67" s="33"/>
      <c r="K67" s="33"/>
      <c r="L67" s="33"/>
    </row>
    <row r="68" spans="1:12" x14ac:dyDescent="0.2">
      <c r="A68" s="343"/>
      <c r="B68" s="32"/>
      <c r="C68" s="32"/>
      <c r="D68" s="33"/>
      <c r="E68" s="33"/>
      <c r="F68" s="33"/>
      <c r="G68" s="32"/>
      <c r="H68" s="33"/>
      <c r="I68" s="33"/>
      <c r="J68" s="33"/>
      <c r="K68" s="33"/>
      <c r="L68" s="33"/>
    </row>
    <row r="69" spans="1:12" x14ac:dyDescent="0.2">
      <c r="A69" s="343"/>
      <c r="B69" s="32"/>
      <c r="C69" s="32"/>
      <c r="D69" s="33"/>
      <c r="E69" s="33"/>
      <c r="F69" s="33"/>
      <c r="G69" s="32"/>
      <c r="H69" s="33"/>
      <c r="I69" s="33"/>
      <c r="J69" s="33"/>
      <c r="K69" s="33"/>
      <c r="L69" s="33"/>
    </row>
    <row r="70" spans="1:12" x14ac:dyDescent="0.2">
      <c r="A70" s="343"/>
      <c r="B70" s="32"/>
      <c r="C70" s="32"/>
      <c r="D70" s="33"/>
      <c r="E70" s="33"/>
      <c r="F70" s="33"/>
      <c r="G70" s="32"/>
      <c r="H70" s="33"/>
      <c r="I70" s="33"/>
      <c r="J70" s="33"/>
      <c r="K70" s="33"/>
      <c r="L70" s="33"/>
    </row>
    <row r="71" spans="1:12" x14ac:dyDescent="0.2">
      <c r="A71" s="343"/>
      <c r="B71" s="32"/>
      <c r="C71" s="32"/>
      <c r="D71" s="33"/>
      <c r="E71" s="33"/>
      <c r="F71" s="33"/>
      <c r="G71" s="32"/>
      <c r="H71" s="33"/>
      <c r="I71" s="33"/>
      <c r="J71" s="33"/>
      <c r="K71" s="33"/>
      <c r="L71" s="33"/>
    </row>
    <row r="72" spans="1:12" x14ac:dyDescent="0.2">
      <c r="A72" s="343"/>
      <c r="B72" s="32"/>
      <c r="C72" s="32"/>
      <c r="D72" s="33"/>
      <c r="E72" s="33"/>
      <c r="F72" s="33"/>
      <c r="G72" s="32"/>
      <c r="H72" s="33"/>
      <c r="I72" s="33"/>
      <c r="J72" s="33"/>
      <c r="K72" s="33"/>
      <c r="L72" s="33"/>
    </row>
    <row r="73" spans="1:12" x14ac:dyDescent="0.2">
      <c r="A73" s="343"/>
      <c r="B73" s="32"/>
      <c r="C73" s="32"/>
      <c r="D73" s="33"/>
      <c r="E73" s="33"/>
      <c r="F73" s="33"/>
      <c r="G73" s="32"/>
      <c r="H73" s="33"/>
      <c r="I73" s="33"/>
      <c r="J73" s="33"/>
      <c r="K73" s="33"/>
      <c r="L73" s="33"/>
    </row>
    <row r="74" spans="1:12" x14ac:dyDescent="0.2">
      <c r="A74" s="343"/>
      <c r="B74" s="32"/>
      <c r="C74" s="32"/>
      <c r="D74" s="33"/>
      <c r="E74" s="33"/>
      <c r="F74" s="33"/>
      <c r="G74" s="32"/>
      <c r="H74" s="33"/>
      <c r="I74" s="33"/>
      <c r="J74" s="33"/>
      <c r="K74" s="33"/>
      <c r="L74" s="33"/>
    </row>
    <row r="75" spans="1:12" x14ac:dyDescent="0.2">
      <c r="A75" s="343"/>
      <c r="B75" s="32"/>
      <c r="C75" s="32"/>
      <c r="D75" s="33"/>
      <c r="E75" s="33"/>
      <c r="F75" s="33"/>
      <c r="G75" s="32"/>
      <c r="H75" s="33"/>
      <c r="I75" s="33"/>
      <c r="J75" s="33"/>
      <c r="K75" s="33"/>
      <c r="L75" s="33"/>
    </row>
    <row r="76" spans="1:12" x14ac:dyDescent="0.2">
      <c r="A76" s="343"/>
      <c r="B76" s="32"/>
      <c r="C76" s="32"/>
      <c r="D76" s="33"/>
      <c r="E76" s="33"/>
      <c r="F76" s="33"/>
      <c r="G76" s="32"/>
      <c r="H76" s="33"/>
      <c r="I76" s="33"/>
      <c r="J76" s="33"/>
      <c r="K76" s="33"/>
      <c r="L76" s="33"/>
    </row>
    <row r="77" spans="1:12" x14ac:dyDescent="0.2">
      <c r="A77" s="343"/>
      <c r="B77" s="32"/>
      <c r="C77" s="32"/>
      <c r="D77" s="33"/>
      <c r="E77" s="33"/>
      <c r="F77" s="33"/>
      <c r="G77" s="32"/>
      <c r="H77" s="33"/>
      <c r="I77" s="33"/>
      <c r="J77" s="33"/>
      <c r="K77" s="33"/>
      <c r="L77" s="33"/>
    </row>
    <row r="78" spans="1:12" x14ac:dyDescent="0.2">
      <c r="A78" s="343"/>
      <c r="B78" s="32"/>
      <c r="C78" s="32"/>
      <c r="D78" s="33"/>
      <c r="E78" s="33"/>
      <c r="F78" s="33"/>
      <c r="G78" s="32"/>
      <c r="H78" s="33"/>
      <c r="I78" s="33"/>
      <c r="J78" s="33"/>
      <c r="K78" s="33"/>
      <c r="L78" s="33"/>
    </row>
    <row r="79" spans="1:12" x14ac:dyDescent="0.2">
      <c r="A79" s="343"/>
      <c r="B79" s="32"/>
      <c r="C79" s="32"/>
      <c r="D79" s="33"/>
      <c r="E79" s="33"/>
      <c r="F79" s="33"/>
      <c r="G79" s="32"/>
      <c r="H79" s="33"/>
      <c r="I79" s="33"/>
      <c r="J79" s="33"/>
      <c r="K79" s="33"/>
      <c r="L79" s="33"/>
    </row>
    <row r="80" spans="1:12" x14ac:dyDescent="0.2">
      <c r="A80" s="343"/>
      <c r="B80" s="32"/>
      <c r="C80" s="32"/>
      <c r="D80" s="33"/>
      <c r="E80" s="33"/>
      <c r="F80" s="33"/>
      <c r="G80" s="32"/>
      <c r="H80" s="33"/>
      <c r="I80" s="33"/>
      <c r="J80" s="33"/>
      <c r="K80" s="33"/>
      <c r="L80" s="33"/>
    </row>
    <row r="81" spans="1:12" x14ac:dyDescent="0.2">
      <c r="A81" s="343"/>
      <c r="B81" s="32"/>
      <c r="C81" s="32"/>
      <c r="D81" s="33"/>
      <c r="E81" s="33"/>
      <c r="F81" s="33"/>
      <c r="G81" s="32"/>
      <c r="H81" s="344"/>
      <c r="I81" s="328"/>
      <c r="J81" s="328"/>
      <c r="K81" s="328"/>
      <c r="L81" s="328"/>
    </row>
    <row r="82" spans="1:12" x14ac:dyDescent="0.2">
      <c r="A82" s="343"/>
      <c r="B82" s="32"/>
      <c r="C82" s="32"/>
      <c r="D82" s="33"/>
      <c r="E82" s="33"/>
      <c r="F82" s="33"/>
      <c r="G82" s="32"/>
      <c r="H82" s="344"/>
      <c r="I82" s="328"/>
      <c r="J82" s="328"/>
      <c r="K82" s="328"/>
      <c r="L82" s="328"/>
    </row>
    <row r="83" spans="1:12" x14ac:dyDescent="0.2">
      <c r="A83" s="343"/>
      <c r="B83" s="32"/>
      <c r="C83" s="32"/>
      <c r="D83" s="33"/>
      <c r="E83" s="33"/>
      <c r="F83" s="33"/>
      <c r="G83" s="32"/>
      <c r="H83" s="344"/>
      <c r="I83" s="328"/>
      <c r="J83" s="328"/>
      <c r="K83" s="328"/>
      <c r="L83" s="328"/>
    </row>
    <row r="84" spans="1:12" x14ac:dyDescent="0.2">
      <c r="A84" s="343"/>
      <c r="B84" s="32"/>
      <c r="C84" s="32"/>
      <c r="D84" s="33"/>
      <c r="E84" s="33"/>
      <c r="F84" s="33"/>
      <c r="G84" s="32"/>
      <c r="H84" s="344"/>
      <c r="I84" s="328"/>
      <c r="J84" s="328"/>
      <c r="K84" s="328"/>
      <c r="L84" s="328"/>
    </row>
    <row r="85" spans="1:12" x14ac:dyDescent="0.2">
      <c r="A85" s="343"/>
      <c r="B85" s="32"/>
      <c r="C85" s="32"/>
      <c r="D85" s="33"/>
      <c r="E85" s="33"/>
      <c r="F85" s="33"/>
      <c r="G85" s="32"/>
      <c r="H85" s="344"/>
      <c r="I85" s="328"/>
      <c r="J85" s="328"/>
      <c r="K85" s="328"/>
      <c r="L85" s="328"/>
    </row>
    <row r="86" spans="1:12" x14ac:dyDescent="0.2">
      <c r="A86" s="343"/>
      <c r="B86" s="32"/>
      <c r="C86" s="32"/>
      <c r="D86" s="33"/>
      <c r="E86" s="33"/>
      <c r="F86" s="33"/>
      <c r="G86" s="32"/>
      <c r="H86" s="344"/>
      <c r="I86" s="328"/>
      <c r="J86" s="328"/>
      <c r="K86" s="328"/>
      <c r="L86" s="328"/>
    </row>
    <row r="87" spans="1:12" x14ac:dyDescent="0.2">
      <c r="A87" s="343"/>
      <c r="B87" s="32"/>
      <c r="C87" s="32"/>
      <c r="D87" s="33"/>
      <c r="E87" s="33"/>
      <c r="F87" s="33"/>
      <c r="G87" s="32"/>
      <c r="H87" s="344"/>
      <c r="I87" s="328"/>
      <c r="J87" s="328"/>
      <c r="K87" s="328"/>
      <c r="L87" s="328"/>
    </row>
    <row r="88" spans="1:12" x14ac:dyDescent="0.2">
      <c r="A88" s="343"/>
      <c r="B88" s="32"/>
      <c r="C88" s="32"/>
      <c r="D88" s="33"/>
      <c r="E88" s="33"/>
      <c r="F88" s="33"/>
      <c r="G88" s="32"/>
      <c r="H88" s="344"/>
      <c r="I88" s="328"/>
      <c r="J88" s="328"/>
      <c r="K88" s="328"/>
      <c r="L88" s="328"/>
    </row>
    <row r="89" spans="1:12" x14ac:dyDescent="0.2">
      <c r="A89" s="343"/>
      <c r="B89" s="32"/>
      <c r="C89" s="32"/>
      <c r="D89" s="33"/>
      <c r="E89" s="33"/>
      <c r="F89" s="33"/>
      <c r="G89" s="32"/>
      <c r="H89" s="344"/>
      <c r="I89" s="328"/>
      <c r="J89" s="328"/>
      <c r="K89" s="328"/>
      <c r="L89" s="328"/>
    </row>
    <row r="90" spans="1:12" x14ac:dyDescent="0.2">
      <c r="A90" s="343"/>
      <c r="B90" s="32"/>
      <c r="C90" s="32"/>
      <c r="D90" s="33"/>
      <c r="E90" s="33"/>
      <c r="F90" s="33"/>
      <c r="G90" s="32"/>
      <c r="H90" s="344"/>
      <c r="I90" s="328"/>
      <c r="J90" s="328"/>
      <c r="K90" s="328"/>
      <c r="L90" s="328"/>
    </row>
    <row r="91" spans="1:12" x14ac:dyDescent="0.2">
      <c r="A91" s="343"/>
      <c r="B91" s="32"/>
      <c r="C91" s="32"/>
      <c r="D91" s="33"/>
      <c r="E91" s="33"/>
      <c r="F91" s="33"/>
      <c r="G91" s="32"/>
      <c r="H91" s="344"/>
      <c r="I91" s="328"/>
      <c r="J91" s="328"/>
      <c r="K91" s="328"/>
      <c r="L91" s="328"/>
    </row>
    <row r="92" spans="1:12" x14ac:dyDescent="0.2">
      <c r="A92" s="343"/>
      <c r="B92" s="32"/>
      <c r="C92" s="32"/>
      <c r="D92" s="33"/>
      <c r="E92" s="33"/>
      <c r="F92" s="33"/>
      <c r="G92" s="32"/>
      <c r="H92" s="344"/>
      <c r="I92" s="328"/>
      <c r="J92" s="328"/>
      <c r="K92" s="328"/>
      <c r="L92" s="328"/>
    </row>
    <row r="93" spans="1:12" x14ac:dyDescent="0.2">
      <c r="A93" s="343"/>
      <c r="B93" s="32"/>
      <c r="C93" s="32"/>
      <c r="D93" s="33"/>
      <c r="E93" s="33"/>
      <c r="F93" s="33"/>
      <c r="G93" s="32"/>
      <c r="H93" s="344"/>
      <c r="I93" s="328"/>
      <c r="J93" s="328"/>
      <c r="K93" s="328"/>
      <c r="L93" s="328"/>
    </row>
    <row r="94" spans="1:12" x14ac:dyDescent="0.2">
      <c r="A94" s="343"/>
      <c r="B94" s="32"/>
      <c r="C94" s="32"/>
      <c r="D94" s="33"/>
      <c r="E94" s="33"/>
      <c r="F94" s="33"/>
      <c r="G94" s="32"/>
      <c r="H94" s="344"/>
      <c r="I94" s="328"/>
      <c r="J94" s="328"/>
      <c r="K94" s="328"/>
      <c r="L94" s="328"/>
    </row>
    <row r="95" spans="1:12" x14ac:dyDescent="0.2">
      <c r="A95" s="343"/>
      <c r="B95" s="32"/>
      <c r="C95" s="32"/>
      <c r="D95" s="33"/>
      <c r="E95" s="33"/>
      <c r="F95" s="33"/>
      <c r="G95" s="32"/>
      <c r="H95" s="344"/>
      <c r="I95" s="328"/>
      <c r="J95" s="328"/>
      <c r="K95" s="328"/>
      <c r="L95" s="328"/>
    </row>
    <row r="96" spans="1:12" x14ac:dyDescent="0.2">
      <c r="A96" s="343"/>
      <c r="B96" s="32"/>
      <c r="C96" s="32"/>
      <c r="D96" s="33"/>
      <c r="E96" s="33"/>
      <c r="F96" s="33"/>
      <c r="G96" s="32"/>
      <c r="H96" s="344"/>
      <c r="I96" s="328"/>
      <c r="J96" s="328"/>
      <c r="K96" s="328"/>
      <c r="L96" s="328"/>
    </row>
    <row r="97" spans="1:12" x14ac:dyDescent="0.2">
      <c r="A97" s="343"/>
      <c r="B97" s="32"/>
      <c r="C97" s="32"/>
      <c r="D97" s="33"/>
      <c r="E97" s="33"/>
      <c r="F97" s="33"/>
      <c r="G97" s="32"/>
      <c r="H97" s="344"/>
      <c r="I97" s="328"/>
      <c r="J97" s="328"/>
      <c r="K97" s="328"/>
      <c r="L97" s="328"/>
    </row>
    <row r="98" spans="1:12" x14ac:dyDescent="0.2">
      <c r="A98" s="343"/>
      <c r="B98" s="32"/>
      <c r="C98" s="32"/>
      <c r="D98" s="33"/>
      <c r="E98" s="33"/>
      <c r="F98" s="33"/>
      <c r="G98" s="32"/>
      <c r="H98" s="344"/>
      <c r="I98" s="328"/>
      <c r="J98" s="328"/>
      <c r="K98" s="328"/>
      <c r="L98" s="328"/>
    </row>
    <row r="99" spans="1:12" x14ac:dyDescent="0.2">
      <c r="A99" s="343"/>
      <c r="B99" s="32"/>
      <c r="C99" s="32"/>
      <c r="D99" s="33"/>
      <c r="E99" s="33"/>
      <c r="F99" s="33"/>
      <c r="G99" s="32"/>
      <c r="H99" s="344"/>
      <c r="I99" s="328"/>
      <c r="J99" s="328"/>
      <c r="K99" s="328"/>
      <c r="L99" s="328"/>
    </row>
    <row r="100" spans="1:12" x14ac:dyDescent="0.2">
      <c r="A100" s="343"/>
      <c r="B100" s="32"/>
      <c r="C100" s="32"/>
      <c r="D100" s="33"/>
      <c r="E100" s="33"/>
      <c r="F100" s="33"/>
      <c r="G100" s="32"/>
      <c r="H100" s="344"/>
      <c r="I100" s="328"/>
      <c r="J100" s="328"/>
      <c r="K100" s="328"/>
      <c r="L100" s="328"/>
    </row>
    <row r="101" spans="1:12" x14ac:dyDescent="0.2">
      <c r="A101" s="343"/>
      <c r="B101" s="32"/>
      <c r="C101" s="32"/>
      <c r="D101" s="33"/>
      <c r="E101" s="33"/>
      <c r="F101" s="33"/>
      <c r="G101" s="32"/>
      <c r="H101" s="344"/>
      <c r="I101" s="328"/>
      <c r="J101" s="328"/>
      <c r="K101" s="328"/>
      <c r="L101" s="328"/>
    </row>
    <row r="102" spans="1:12" x14ac:dyDescent="0.2">
      <c r="A102" s="343"/>
      <c r="B102" s="32"/>
      <c r="C102" s="32"/>
      <c r="D102" s="33"/>
      <c r="E102" s="33"/>
      <c r="F102" s="33"/>
      <c r="G102" s="32"/>
      <c r="H102" s="344"/>
      <c r="I102" s="328"/>
      <c r="J102" s="328"/>
      <c r="K102" s="328"/>
      <c r="L102" s="328"/>
    </row>
    <row r="103" spans="1:12" x14ac:dyDescent="0.2">
      <c r="A103" s="343"/>
      <c r="B103" s="32"/>
      <c r="C103" s="32"/>
      <c r="D103" s="33"/>
      <c r="E103" s="33"/>
      <c r="F103" s="33"/>
      <c r="G103" s="32"/>
      <c r="H103" s="344"/>
      <c r="I103" s="328"/>
      <c r="J103" s="328"/>
      <c r="K103" s="328"/>
      <c r="L103" s="328"/>
    </row>
    <row r="104" spans="1:12" x14ac:dyDescent="0.2">
      <c r="A104" s="343"/>
      <c r="B104" s="32"/>
      <c r="C104" s="32"/>
      <c r="D104" s="33"/>
      <c r="E104" s="33"/>
      <c r="F104" s="33"/>
      <c r="G104" s="32"/>
      <c r="H104" s="344"/>
      <c r="I104" s="328"/>
      <c r="J104" s="328"/>
      <c r="K104" s="328"/>
      <c r="L104" s="328"/>
    </row>
    <row r="105" spans="1:12" x14ac:dyDescent="0.2">
      <c r="A105" s="343"/>
      <c r="B105" s="32"/>
      <c r="C105" s="32"/>
      <c r="D105" s="33"/>
      <c r="E105" s="33"/>
      <c r="F105" s="33"/>
      <c r="G105" s="32"/>
      <c r="H105" s="344"/>
      <c r="I105" s="328"/>
      <c r="J105" s="328"/>
      <c r="K105" s="328"/>
      <c r="L105" s="328"/>
    </row>
    <row r="106" spans="1:12" x14ac:dyDescent="0.2">
      <c r="A106" s="343"/>
      <c r="B106" s="32"/>
      <c r="C106" s="32"/>
      <c r="D106" s="33"/>
      <c r="E106" s="33"/>
      <c r="F106" s="33"/>
      <c r="G106" s="32"/>
      <c r="H106" s="344"/>
      <c r="I106" s="328"/>
      <c r="J106" s="328"/>
      <c r="K106" s="328"/>
      <c r="L106" s="328"/>
    </row>
    <row r="107" spans="1:12" x14ac:dyDescent="0.2">
      <c r="A107" s="343"/>
      <c r="B107" s="32"/>
      <c r="C107" s="32"/>
      <c r="D107" s="33"/>
      <c r="E107" s="33"/>
      <c r="F107" s="33"/>
      <c r="G107" s="32"/>
      <c r="H107" s="344"/>
      <c r="I107" s="328"/>
      <c r="J107" s="328"/>
      <c r="K107" s="328"/>
      <c r="L107" s="328"/>
    </row>
    <row r="108" spans="1:12" x14ac:dyDescent="0.2">
      <c r="A108" s="343"/>
      <c r="B108" s="32"/>
      <c r="C108" s="32"/>
      <c r="D108" s="33"/>
      <c r="E108" s="33"/>
      <c r="F108" s="33"/>
      <c r="G108" s="32"/>
      <c r="H108" s="344"/>
      <c r="I108" s="328"/>
      <c r="J108" s="328"/>
      <c r="K108" s="328"/>
      <c r="L108" s="328"/>
    </row>
    <row r="109" spans="1:12" x14ac:dyDescent="0.2">
      <c r="A109" s="343"/>
      <c r="B109" s="32"/>
      <c r="C109" s="32"/>
      <c r="D109" s="33"/>
      <c r="E109" s="33"/>
      <c r="F109" s="33"/>
      <c r="G109" s="32"/>
      <c r="H109" s="344"/>
      <c r="I109" s="328"/>
      <c r="J109" s="328"/>
      <c r="K109" s="328"/>
      <c r="L109" s="328"/>
    </row>
    <row r="110" spans="1:12" x14ac:dyDescent="0.2">
      <c r="A110" s="343"/>
      <c r="B110" s="32"/>
      <c r="C110" s="32"/>
      <c r="D110" s="33"/>
      <c r="E110" s="33"/>
      <c r="F110" s="33"/>
      <c r="G110" s="32"/>
      <c r="H110" s="344"/>
      <c r="I110" s="328"/>
      <c r="J110" s="328"/>
      <c r="K110" s="328"/>
      <c r="L110" s="328"/>
    </row>
    <row r="111" spans="1:12" x14ac:dyDescent="0.2">
      <c r="A111" s="343"/>
      <c r="B111" s="32"/>
      <c r="C111" s="32"/>
      <c r="D111" s="39"/>
      <c r="E111" s="39"/>
      <c r="F111" s="39"/>
      <c r="G111" s="32"/>
      <c r="H111" s="344"/>
      <c r="I111" s="328"/>
      <c r="J111" s="328"/>
      <c r="K111" s="328"/>
      <c r="L111" s="328"/>
    </row>
    <row r="112" spans="1:12" x14ac:dyDescent="0.2">
      <c r="A112" s="343"/>
      <c r="B112" s="32"/>
      <c r="C112" s="32"/>
      <c r="D112" s="33"/>
      <c r="E112" s="33"/>
      <c r="F112" s="33"/>
      <c r="G112" s="32"/>
      <c r="H112" s="344"/>
      <c r="I112" s="328"/>
      <c r="J112" s="328"/>
      <c r="K112" s="328"/>
      <c r="L112" s="328"/>
    </row>
    <row r="113" spans="1:12" x14ac:dyDescent="0.2">
      <c r="A113" s="343"/>
      <c r="B113" s="32"/>
      <c r="C113" s="32"/>
      <c r="D113" s="33"/>
      <c r="E113" s="33"/>
      <c r="F113" s="33"/>
      <c r="G113" s="32"/>
      <c r="H113" s="345"/>
      <c r="I113" s="346"/>
      <c r="J113" s="345"/>
      <c r="K113" s="347"/>
      <c r="L113" s="348"/>
    </row>
    <row r="114" spans="1:12" x14ac:dyDescent="0.2">
      <c r="A114" s="343"/>
      <c r="B114" s="32"/>
      <c r="C114" s="32"/>
      <c r="D114" s="33"/>
      <c r="E114" s="33"/>
      <c r="F114" s="33"/>
      <c r="G114" s="32"/>
      <c r="H114" s="347"/>
      <c r="I114" s="348"/>
      <c r="J114" s="347"/>
      <c r="K114" s="347"/>
      <c r="L114" s="348"/>
    </row>
    <row r="115" spans="1:12" x14ac:dyDescent="0.2">
      <c r="A115" s="343"/>
      <c r="B115" s="32"/>
      <c r="C115" s="32"/>
      <c r="D115" s="33"/>
      <c r="E115" s="33"/>
      <c r="F115" s="33"/>
      <c r="G115" s="32"/>
      <c r="H115" s="347"/>
      <c r="I115" s="348"/>
      <c r="J115" s="347"/>
      <c r="K115" s="347"/>
      <c r="L115" s="348"/>
    </row>
    <row r="116" spans="1:12" x14ac:dyDescent="0.2">
      <c r="A116" s="343"/>
      <c r="B116" s="32"/>
      <c r="C116" s="32"/>
      <c r="D116" s="33"/>
      <c r="E116" s="33"/>
      <c r="F116" s="33"/>
      <c r="G116" s="32"/>
      <c r="H116" s="347"/>
      <c r="I116" s="348"/>
      <c r="J116" s="347"/>
      <c r="K116" s="347"/>
      <c r="L116" s="348"/>
    </row>
    <row r="117" spans="1:12" x14ac:dyDescent="0.2">
      <c r="A117" s="343"/>
      <c r="B117" s="32"/>
      <c r="C117" s="32"/>
      <c r="D117" s="33"/>
      <c r="E117" s="33"/>
      <c r="F117" s="33"/>
      <c r="G117" s="32"/>
      <c r="H117" s="347"/>
      <c r="I117" s="348"/>
      <c r="J117" s="347"/>
      <c r="K117" s="347"/>
      <c r="L117" s="348"/>
    </row>
    <row r="118" spans="1:12" x14ac:dyDescent="0.2">
      <c r="A118" s="343"/>
      <c r="B118" s="32"/>
      <c r="C118" s="32"/>
      <c r="D118" s="33"/>
      <c r="E118" s="33"/>
      <c r="F118" s="33"/>
      <c r="G118" s="32"/>
      <c r="H118" s="347"/>
      <c r="I118" s="348"/>
      <c r="J118" s="347"/>
      <c r="K118" s="347"/>
      <c r="L118" s="348"/>
    </row>
    <row r="119" spans="1:12" x14ac:dyDescent="0.2">
      <c r="A119" s="343"/>
      <c r="B119" s="32"/>
      <c r="C119" s="32"/>
      <c r="D119" s="33"/>
      <c r="E119" s="33"/>
      <c r="F119" s="33"/>
      <c r="G119" s="32"/>
      <c r="H119" s="347"/>
      <c r="I119" s="348"/>
      <c r="J119" s="347"/>
      <c r="K119" s="347"/>
      <c r="L119" s="348"/>
    </row>
    <row r="120" spans="1:12" x14ac:dyDescent="0.2">
      <c r="A120" s="343"/>
      <c r="B120" s="32"/>
      <c r="C120" s="32"/>
      <c r="D120" s="33"/>
      <c r="E120" s="33"/>
      <c r="F120" s="33"/>
      <c r="G120" s="32"/>
      <c r="H120" s="347"/>
      <c r="I120" s="348"/>
      <c r="J120" s="347"/>
      <c r="K120" s="347"/>
      <c r="L120" s="348"/>
    </row>
    <row r="121" spans="1:12" x14ac:dyDescent="0.2">
      <c r="A121" s="343"/>
      <c r="B121" s="32"/>
      <c r="C121" s="32"/>
      <c r="D121" s="33"/>
      <c r="E121" s="33"/>
      <c r="F121" s="33"/>
      <c r="G121" s="32"/>
      <c r="H121" s="347"/>
      <c r="I121" s="348"/>
      <c r="J121" s="347"/>
      <c r="K121" s="347"/>
      <c r="L121" s="348"/>
    </row>
    <row r="122" spans="1:12" x14ac:dyDescent="0.2">
      <c r="A122" s="343"/>
      <c r="B122" s="32"/>
      <c r="C122" s="32"/>
      <c r="D122" s="33"/>
      <c r="E122" s="33"/>
      <c r="F122" s="33"/>
      <c r="G122" s="32"/>
      <c r="H122" s="345"/>
      <c r="I122" s="348"/>
      <c r="J122" s="347"/>
      <c r="K122" s="347"/>
      <c r="L122" s="348"/>
    </row>
    <row r="123" spans="1:12" x14ac:dyDescent="0.2">
      <c r="A123" s="343"/>
      <c r="B123" s="32"/>
      <c r="C123" s="32"/>
      <c r="D123" s="33"/>
      <c r="E123" s="33"/>
      <c r="F123" s="33"/>
      <c r="G123" s="32"/>
      <c r="H123" s="347"/>
      <c r="I123" s="348"/>
      <c r="J123" s="347"/>
      <c r="K123" s="347"/>
      <c r="L123" s="348"/>
    </row>
    <row r="124" spans="1:12" x14ac:dyDescent="0.2">
      <c r="A124" s="343"/>
      <c r="B124" s="32"/>
      <c r="C124" s="32"/>
      <c r="D124" s="33"/>
      <c r="E124" s="33"/>
      <c r="F124" s="33"/>
      <c r="G124" s="32"/>
      <c r="H124" s="347"/>
      <c r="I124" s="348"/>
      <c r="J124" s="347"/>
      <c r="K124" s="347"/>
      <c r="L124" s="348"/>
    </row>
    <row r="125" spans="1:12" x14ac:dyDescent="0.2">
      <c r="A125" s="343"/>
      <c r="B125" s="32"/>
      <c r="C125" s="32"/>
      <c r="D125" s="33"/>
      <c r="E125" s="33"/>
      <c r="F125" s="33"/>
      <c r="G125" s="32"/>
      <c r="H125" s="347"/>
      <c r="I125" s="348"/>
      <c r="J125" s="347"/>
      <c r="K125" s="347"/>
      <c r="L125" s="348"/>
    </row>
    <row r="126" spans="1:12" x14ac:dyDescent="0.2">
      <c r="A126" s="343"/>
      <c r="B126" s="32"/>
      <c r="C126" s="32"/>
      <c r="D126" s="33"/>
      <c r="E126" s="33"/>
      <c r="F126" s="33"/>
      <c r="G126" s="32"/>
      <c r="H126" s="347"/>
      <c r="I126" s="348"/>
      <c r="J126" s="347"/>
      <c r="K126" s="347"/>
      <c r="L126" s="348"/>
    </row>
    <row r="127" spans="1:12" x14ac:dyDescent="0.2">
      <c r="A127" s="343"/>
      <c r="B127" s="32"/>
      <c r="C127" s="32"/>
      <c r="D127" s="33"/>
      <c r="E127" s="33"/>
      <c r="F127" s="33"/>
      <c r="G127" s="32"/>
      <c r="H127" s="347"/>
      <c r="I127" s="348"/>
      <c r="J127" s="347"/>
      <c r="K127" s="347"/>
      <c r="L127" s="348"/>
    </row>
    <row r="128" spans="1:12" x14ac:dyDescent="0.2">
      <c r="A128" s="343"/>
      <c r="B128" s="32"/>
      <c r="C128" s="32"/>
      <c r="D128" s="33"/>
      <c r="E128" s="33"/>
      <c r="F128" s="33"/>
      <c r="G128" s="32"/>
      <c r="H128" s="347"/>
      <c r="I128" s="348"/>
      <c r="J128" s="347"/>
      <c r="K128" s="347"/>
      <c r="L128" s="348"/>
    </row>
    <row r="129" spans="1:12" x14ac:dyDescent="0.2">
      <c r="A129" s="343"/>
      <c r="B129" s="32"/>
      <c r="C129" s="32"/>
      <c r="D129" s="33"/>
      <c r="E129" s="33"/>
      <c r="F129" s="33"/>
      <c r="G129" s="32"/>
      <c r="H129" s="347"/>
      <c r="I129" s="348"/>
      <c r="J129" s="347"/>
      <c r="K129" s="347"/>
      <c r="L129" s="348"/>
    </row>
    <row r="130" spans="1:12" x14ac:dyDescent="0.2">
      <c r="A130" s="343"/>
      <c r="B130" s="32"/>
      <c r="C130" s="32"/>
      <c r="D130" s="33"/>
      <c r="E130" s="33"/>
      <c r="F130" s="33"/>
      <c r="G130" s="32"/>
      <c r="H130" s="345"/>
      <c r="I130" s="348"/>
      <c r="J130" s="347"/>
      <c r="K130" s="347"/>
      <c r="L130" s="348"/>
    </row>
    <row r="131" spans="1:12" x14ac:dyDescent="0.2">
      <c r="A131" s="343"/>
      <c r="B131" s="32"/>
      <c r="C131" s="32"/>
      <c r="D131" s="33"/>
      <c r="E131" s="33"/>
      <c r="F131" s="33"/>
      <c r="G131" s="32"/>
      <c r="H131" s="347"/>
      <c r="I131" s="348"/>
      <c r="J131" s="347"/>
      <c r="K131" s="347"/>
      <c r="L131" s="348"/>
    </row>
    <row r="132" spans="1:12" x14ac:dyDescent="0.2">
      <c r="A132" s="343"/>
      <c r="B132" s="32"/>
      <c r="C132" s="32"/>
      <c r="D132" s="33"/>
      <c r="E132" s="33"/>
      <c r="F132" s="33"/>
      <c r="G132" s="32"/>
      <c r="H132" s="345"/>
      <c r="I132" s="348"/>
      <c r="J132" s="347"/>
      <c r="K132" s="347"/>
      <c r="L132" s="348"/>
    </row>
    <row r="133" spans="1:12" x14ac:dyDescent="0.2">
      <c r="A133" s="343"/>
      <c r="B133" s="32"/>
      <c r="C133" s="32"/>
      <c r="D133" s="33"/>
      <c r="E133" s="33"/>
      <c r="F133" s="33"/>
      <c r="G133" s="32"/>
      <c r="H133" s="347"/>
      <c r="I133" s="348"/>
      <c r="J133" s="347"/>
      <c r="K133" s="347"/>
      <c r="L133" s="348"/>
    </row>
    <row r="134" spans="1:12" x14ac:dyDescent="0.2">
      <c r="A134" s="343"/>
      <c r="B134" s="32"/>
      <c r="C134" s="32"/>
      <c r="D134" s="33"/>
      <c r="E134" s="33"/>
      <c r="F134" s="33"/>
      <c r="G134" s="32"/>
      <c r="H134" s="347"/>
      <c r="I134" s="348"/>
      <c r="J134" s="347"/>
      <c r="K134" s="347"/>
      <c r="L134" s="348"/>
    </row>
    <row r="135" spans="1:12" x14ac:dyDescent="0.2">
      <c r="A135" s="343"/>
      <c r="B135" s="32"/>
      <c r="C135" s="32"/>
      <c r="D135" s="33"/>
      <c r="E135" s="33"/>
      <c r="F135" s="33"/>
      <c r="G135" s="32"/>
      <c r="H135" s="347"/>
      <c r="I135" s="348"/>
      <c r="J135" s="347"/>
      <c r="K135" s="347"/>
      <c r="L135" s="348"/>
    </row>
    <row r="136" spans="1:12" x14ac:dyDescent="0.2">
      <c r="A136" s="343"/>
      <c r="B136" s="32"/>
      <c r="C136" s="32"/>
      <c r="D136" s="33"/>
      <c r="E136" s="33"/>
      <c r="F136" s="33"/>
      <c r="G136" s="32"/>
      <c r="H136" s="347"/>
      <c r="I136" s="348"/>
      <c r="J136" s="347"/>
      <c r="K136" s="347"/>
      <c r="L136" s="348"/>
    </row>
    <row r="137" spans="1:12" x14ac:dyDescent="0.2">
      <c r="A137" s="343"/>
      <c r="B137" s="32"/>
      <c r="C137" s="32"/>
      <c r="D137" s="33"/>
      <c r="E137" s="33"/>
      <c r="F137" s="33"/>
      <c r="G137" s="32"/>
      <c r="H137" s="345"/>
      <c r="I137" s="348"/>
      <c r="J137" s="347"/>
      <c r="K137" s="347"/>
      <c r="L137" s="348"/>
    </row>
    <row r="138" spans="1:12" x14ac:dyDescent="0.2">
      <c r="A138" s="343"/>
      <c r="B138" s="32"/>
      <c r="C138" s="32"/>
      <c r="D138" s="33"/>
      <c r="E138" s="33"/>
      <c r="F138" s="33"/>
      <c r="G138" s="32"/>
      <c r="H138" s="347"/>
      <c r="I138" s="348"/>
      <c r="J138" s="347"/>
      <c r="K138" s="347"/>
      <c r="L138" s="348"/>
    </row>
    <row r="139" spans="1:12" x14ac:dyDescent="0.2">
      <c r="A139" s="343"/>
      <c r="B139" s="32"/>
      <c r="C139" s="32"/>
      <c r="D139" s="33"/>
      <c r="E139" s="33"/>
      <c r="F139" s="33"/>
      <c r="G139" s="32"/>
      <c r="H139" s="347"/>
      <c r="I139" s="348"/>
      <c r="J139" s="347"/>
      <c r="K139" s="347"/>
      <c r="L139" s="348"/>
    </row>
    <row r="140" spans="1:12" x14ac:dyDescent="0.2">
      <c r="A140" s="343"/>
      <c r="B140" s="32"/>
      <c r="C140" s="32"/>
      <c r="D140" s="33"/>
      <c r="E140" s="33"/>
      <c r="F140" s="33"/>
      <c r="G140" s="32"/>
      <c r="H140" s="347"/>
      <c r="I140" s="348"/>
      <c r="J140" s="347"/>
      <c r="K140" s="347"/>
      <c r="L140" s="348"/>
    </row>
    <row r="141" spans="1:12" x14ac:dyDescent="0.2">
      <c r="A141" s="343"/>
      <c r="B141" s="32"/>
      <c r="C141" s="32"/>
      <c r="D141" s="33"/>
      <c r="E141" s="33"/>
      <c r="F141" s="33"/>
      <c r="G141" s="32"/>
      <c r="H141" s="347"/>
      <c r="I141" s="348"/>
      <c r="J141" s="347"/>
      <c r="K141" s="347"/>
      <c r="L141" s="348"/>
    </row>
    <row r="142" spans="1:12" x14ac:dyDescent="0.2">
      <c r="A142" s="343"/>
      <c r="B142" s="32"/>
      <c r="C142" s="32"/>
      <c r="D142" s="33"/>
      <c r="E142" s="33"/>
      <c r="F142" s="33"/>
      <c r="G142" s="32"/>
      <c r="H142" s="344"/>
      <c r="I142" s="328"/>
      <c r="J142" s="344"/>
      <c r="K142" s="344"/>
      <c r="L142" s="328"/>
    </row>
    <row r="143" spans="1:12" x14ac:dyDescent="0.2">
      <c r="A143" s="343"/>
      <c r="B143" s="32"/>
      <c r="C143" s="32"/>
      <c r="D143" s="33"/>
      <c r="E143" s="33"/>
      <c r="F143" s="33"/>
      <c r="G143" s="32"/>
      <c r="H143" s="344"/>
      <c r="I143" s="328"/>
      <c r="J143" s="344"/>
      <c r="K143" s="344"/>
      <c r="L143" s="328"/>
    </row>
    <row r="144" spans="1:12" x14ac:dyDescent="0.2">
      <c r="A144" s="343"/>
      <c r="B144" s="32"/>
      <c r="C144" s="32"/>
      <c r="D144" s="33"/>
      <c r="E144" s="33"/>
      <c r="F144" s="33"/>
      <c r="G144" s="32"/>
      <c r="H144" s="344"/>
      <c r="I144" s="328"/>
      <c r="J144" s="344"/>
      <c r="K144" s="344"/>
      <c r="L144" s="328"/>
    </row>
    <row r="145" spans="1:12" x14ac:dyDescent="0.2">
      <c r="A145" s="343"/>
      <c r="B145" s="32"/>
      <c r="C145" s="32"/>
      <c r="D145" s="33"/>
      <c r="E145" s="33"/>
      <c r="F145" s="33"/>
      <c r="G145" s="32"/>
      <c r="H145" s="344"/>
      <c r="I145" s="328"/>
      <c r="J145" s="344"/>
      <c r="K145" s="344"/>
      <c r="L145" s="328"/>
    </row>
    <row r="146" spans="1:12" x14ac:dyDescent="0.2">
      <c r="A146" s="343"/>
      <c r="B146" s="32"/>
      <c r="C146" s="32"/>
      <c r="D146" s="33"/>
      <c r="E146" s="33"/>
      <c r="F146" s="33"/>
      <c r="G146" s="32"/>
      <c r="H146" s="344"/>
      <c r="I146" s="328"/>
      <c r="J146" s="344"/>
      <c r="K146" s="344"/>
      <c r="L146" s="328"/>
    </row>
    <row r="147" spans="1:12" x14ac:dyDescent="0.2">
      <c r="A147" s="343"/>
      <c r="B147" s="32"/>
      <c r="C147" s="32"/>
      <c r="D147" s="33"/>
      <c r="E147" s="33"/>
      <c r="F147" s="33"/>
      <c r="G147" s="32"/>
      <c r="H147" s="344"/>
      <c r="I147" s="328"/>
      <c r="J147" s="344"/>
      <c r="K147" s="344"/>
      <c r="L147" s="328"/>
    </row>
    <row r="148" spans="1:12" x14ac:dyDescent="0.2">
      <c r="A148" s="343"/>
      <c r="B148" s="32"/>
      <c r="C148" s="32"/>
      <c r="D148" s="33"/>
      <c r="E148" s="33"/>
      <c r="F148" s="33"/>
      <c r="G148" s="32"/>
      <c r="H148" s="344"/>
      <c r="I148" s="328"/>
      <c r="J148" s="344"/>
      <c r="K148" s="344"/>
      <c r="L148" s="328"/>
    </row>
    <row r="149" spans="1:12" x14ac:dyDescent="0.2">
      <c r="A149" s="343"/>
      <c r="B149" s="32"/>
      <c r="C149" s="32"/>
      <c r="D149" s="33"/>
      <c r="E149" s="33"/>
      <c r="F149" s="33"/>
      <c r="G149" s="32"/>
      <c r="H149" s="344"/>
      <c r="I149" s="328"/>
      <c r="J149" s="344"/>
      <c r="K149" s="344"/>
      <c r="L149" s="328"/>
    </row>
    <row r="150" spans="1:12" x14ac:dyDescent="0.2">
      <c r="A150" s="343"/>
      <c r="B150" s="32"/>
      <c r="C150" s="32"/>
      <c r="D150" s="33"/>
      <c r="E150" s="33"/>
      <c r="F150" s="33"/>
      <c r="G150" s="32"/>
      <c r="H150" s="344"/>
      <c r="I150" s="328"/>
      <c r="J150" s="344"/>
      <c r="K150" s="344"/>
      <c r="L150" s="328"/>
    </row>
    <row r="151" spans="1:12" x14ac:dyDescent="0.2">
      <c r="A151" s="343"/>
      <c r="B151" s="32"/>
      <c r="C151" s="32"/>
      <c r="D151" s="33"/>
      <c r="E151" s="33"/>
      <c r="F151" s="33"/>
      <c r="G151" s="32"/>
      <c r="H151" s="344"/>
      <c r="I151" s="328"/>
      <c r="J151" s="328"/>
      <c r="K151" s="328"/>
      <c r="L151" s="328"/>
    </row>
    <row r="152" spans="1:12" x14ac:dyDescent="0.2">
      <c r="A152" s="343"/>
      <c r="B152" s="32"/>
      <c r="C152" s="32"/>
      <c r="D152" s="33"/>
      <c r="E152" s="33"/>
      <c r="F152" s="33"/>
      <c r="G152" s="32"/>
      <c r="H152" s="344"/>
      <c r="I152" s="328"/>
      <c r="J152" s="328"/>
      <c r="K152" s="328"/>
      <c r="L152" s="328"/>
    </row>
    <row r="153" spans="1:12" x14ac:dyDescent="0.2">
      <c r="A153" s="343"/>
      <c r="B153" s="32"/>
      <c r="C153" s="32"/>
      <c r="D153" s="33"/>
      <c r="E153" s="33"/>
      <c r="F153" s="33"/>
      <c r="G153" s="32"/>
      <c r="H153" s="344"/>
      <c r="I153" s="328"/>
      <c r="J153" s="328"/>
      <c r="K153" s="328"/>
      <c r="L153" s="328"/>
    </row>
    <row r="154" spans="1:12" x14ac:dyDescent="0.2">
      <c r="A154" s="343"/>
      <c r="B154" s="32"/>
      <c r="C154" s="32"/>
      <c r="D154" s="33"/>
      <c r="E154" s="33"/>
      <c r="F154" s="33"/>
      <c r="G154" s="32"/>
      <c r="H154" s="344"/>
      <c r="I154" s="328"/>
      <c r="J154" s="328"/>
      <c r="K154" s="328"/>
      <c r="L154" s="328"/>
    </row>
    <row r="155" spans="1:12" x14ac:dyDescent="0.2">
      <c r="A155" s="343"/>
      <c r="B155" s="32"/>
      <c r="C155" s="32"/>
      <c r="D155" s="33"/>
      <c r="E155" s="33"/>
      <c r="F155" s="33"/>
      <c r="G155" s="32"/>
      <c r="H155" s="344"/>
      <c r="I155" s="328"/>
      <c r="J155" s="328"/>
      <c r="K155" s="328"/>
      <c r="L155" s="328"/>
    </row>
    <row r="156" spans="1:12" x14ac:dyDescent="0.2">
      <c r="A156" s="343"/>
      <c r="B156" s="32"/>
      <c r="C156" s="32"/>
      <c r="D156" s="33"/>
      <c r="E156" s="33"/>
      <c r="F156" s="33"/>
      <c r="G156" s="32"/>
      <c r="H156" s="344"/>
      <c r="I156" s="328"/>
      <c r="J156" s="328"/>
      <c r="K156" s="328"/>
      <c r="L156" s="328"/>
    </row>
    <row r="157" spans="1:12" x14ac:dyDescent="0.2">
      <c r="A157" s="343"/>
      <c r="B157" s="32"/>
      <c r="C157" s="32"/>
      <c r="D157" s="33"/>
      <c r="E157" s="33"/>
      <c r="F157" s="33"/>
      <c r="G157" s="32"/>
      <c r="H157" s="344"/>
      <c r="I157" s="328"/>
      <c r="J157" s="328"/>
      <c r="K157" s="328"/>
      <c r="L157" s="328"/>
    </row>
    <row r="158" spans="1:12" x14ac:dyDescent="0.2">
      <c r="A158" s="343"/>
      <c r="B158" s="32"/>
      <c r="C158" s="32"/>
      <c r="D158" s="33"/>
      <c r="E158" s="33"/>
      <c r="F158" s="33"/>
      <c r="G158" s="32"/>
      <c r="H158" s="344"/>
      <c r="I158" s="328"/>
      <c r="J158" s="328"/>
      <c r="K158" s="328"/>
      <c r="L158" s="328"/>
    </row>
    <row r="159" spans="1:12" x14ac:dyDescent="0.2">
      <c r="A159" s="343"/>
      <c r="B159" s="32"/>
      <c r="C159" s="32"/>
      <c r="D159" s="33"/>
      <c r="E159" s="33"/>
      <c r="F159" s="33"/>
      <c r="G159" s="32"/>
      <c r="H159" s="344"/>
      <c r="I159" s="328"/>
      <c r="J159" s="328"/>
      <c r="K159" s="328"/>
      <c r="L159" s="328"/>
    </row>
    <row r="160" spans="1:12" x14ac:dyDescent="0.2">
      <c r="A160" s="343"/>
      <c r="B160" s="32"/>
      <c r="C160" s="32"/>
      <c r="D160" s="33"/>
      <c r="E160" s="33"/>
      <c r="F160" s="33"/>
      <c r="G160" s="32"/>
      <c r="H160" s="344"/>
      <c r="I160" s="328"/>
      <c r="J160" s="328"/>
      <c r="K160" s="328"/>
      <c r="L160" s="328"/>
    </row>
    <row r="161" spans="1:12" x14ac:dyDescent="0.2">
      <c r="A161" s="343"/>
      <c r="B161" s="32"/>
      <c r="C161" s="32"/>
      <c r="D161" s="33"/>
      <c r="E161" s="33"/>
      <c r="F161" s="33"/>
      <c r="G161" s="32"/>
      <c r="H161" s="344"/>
      <c r="I161" s="328"/>
      <c r="J161" s="328"/>
      <c r="K161" s="328"/>
      <c r="L161" s="328"/>
    </row>
    <row r="162" spans="1:12" x14ac:dyDescent="0.2">
      <c r="A162" s="343"/>
      <c r="B162" s="32"/>
      <c r="C162" s="32"/>
      <c r="D162" s="33"/>
      <c r="E162" s="33"/>
      <c r="F162" s="33"/>
      <c r="G162" s="32"/>
      <c r="H162" s="344"/>
      <c r="I162" s="328"/>
      <c r="J162" s="328"/>
      <c r="K162" s="328"/>
      <c r="L162" s="328"/>
    </row>
    <row r="163" spans="1:12" x14ac:dyDescent="0.2">
      <c r="A163" s="343"/>
      <c r="B163" s="32"/>
      <c r="C163" s="32"/>
      <c r="D163" s="33"/>
      <c r="E163" s="33"/>
      <c r="F163" s="33"/>
      <c r="G163" s="32"/>
      <c r="H163" s="344"/>
      <c r="I163" s="328"/>
      <c r="J163" s="328"/>
      <c r="K163" s="328"/>
      <c r="L163" s="328"/>
    </row>
    <row r="164" spans="1:12" x14ac:dyDescent="0.2">
      <c r="A164" s="343"/>
      <c r="B164" s="32"/>
      <c r="C164" s="32"/>
      <c r="D164" s="33"/>
      <c r="E164" s="33"/>
      <c r="F164" s="33"/>
      <c r="G164" s="32"/>
      <c r="H164" s="344"/>
      <c r="I164" s="328"/>
      <c r="J164" s="328"/>
      <c r="K164" s="328"/>
      <c r="L164" s="328"/>
    </row>
    <row r="165" spans="1:12" x14ac:dyDescent="0.2">
      <c r="A165" s="343"/>
      <c r="B165" s="32"/>
      <c r="C165" s="32"/>
      <c r="D165" s="33"/>
      <c r="E165" s="33"/>
      <c r="F165" s="33"/>
      <c r="G165" s="32"/>
      <c r="H165" s="344"/>
      <c r="I165" s="328"/>
      <c r="J165" s="328"/>
      <c r="K165" s="328"/>
      <c r="L165" s="328"/>
    </row>
    <row r="166" spans="1:12" x14ac:dyDescent="0.2">
      <c r="A166" s="343"/>
      <c r="B166" s="32"/>
      <c r="C166" s="32"/>
      <c r="D166" s="33"/>
      <c r="E166" s="33"/>
      <c r="F166" s="33"/>
      <c r="G166" s="32"/>
      <c r="H166" s="344"/>
      <c r="I166" s="328"/>
      <c r="J166" s="328"/>
      <c r="K166" s="328"/>
      <c r="L166" s="328"/>
    </row>
    <row r="167" spans="1:12" x14ac:dyDescent="0.2">
      <c r="A167" s="343"/>
      <c r="B167" s="32"/>
      <c r="C167" s="32"/>
      <c r="D167" s="33"/>
      <c r="E167" s="33"/>
      <c r="F167" s="33"/>
      <c r="G167" s="32"/>
      <c r="H167" s="344"/>
      <c r="I167" s="328"/>
      <c r="J167" s="328"/>
      <c r="K167" s="328"/>
      <c r="L167" s="328"/>
    </row>
    <row r="168" spans="1:12" x14ac:dyDescent="0.2">
      <c r="A168" s="343"/>
      <c r="B168" s="32"/>
      <c r="C168" s="32"/>
      <c r="D168" s="33"/>
      <c r="E168" s="33"/>
      <c r="F168" s="33"/>
      <c r="G168" s="32"/>
      <c r="H168" s="344"/>
      <c r="I168" s="328"/>
      <c r="J168" s="328"/>
      <c r="K168" s="328"/>
      <c r="L168" s="328"/>
    </row>
    <row r="169" spans="1:12" x14ac:dyDescent="0.2">
      <c r="A169" s="343"/>
      <c r="B169" s="32"/>
      <c r="C169" s="32"/>
      <c r="D169" s="33"/>
      <c r="E169" s="33"/>
      <c r="F169" s="33"/>
      <c r="G169" s="32"/>
      <c r="H169" s="344"/>
      <c r="I169" s="328"/>
      <c r="J169" s="328"/>
      <c r="K169" s="328"/>
      <c r="L169" s="328"/>
    </row>
    <row r="170" spans="1:12" x14ac:dyDescent="0.2">
      <c r="A170" s="343"/>
      <c r="B170" s="32"/>
      <c r="C170" s="32"/>
      <c r="D170" s="33"/>
      <c r="E170" s="33"/>
      <c r="F170" s="33"/>
      <c r="G170" s="32"/>
      <c r="H170" s="344"/>
      <c r="I170" s="328"/>
      <c r="J170" s="328"/>
      <c r="K170" s="328"/>
      <c r="L170" s="328"/>
    </row>
  </sheetData>
  <mergeCells count="5">
    <mergeCell ref="A1:L1"/>
    <mergeCell ref="G2:K2"/>
    <mergeCell ref="G5:G6"/>
    <mergeCell ref="H5:H6"/>
    <mergeCell ref="E5:E6"/>
  </mergeCells>
  <pageMargins left="0.25" right="0.25" top="0.75" bottom="0.75" header="0.3" footer="0.3"/>
  <pageSetup paperSize="9" scale="75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L15" sqref="L15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408" t="s">
        <v>54</v>
      </c>
      <c r="C1" s="408"/>
      <c r="D1" s="408"/>
      <c r="E1" s="46"/>
    </row>
    <row r="2" spans="1:6" x14ac:dyDescent="0.25">
      <c r="A2" s="45"/>
      <c r="B2" s="408"/>
      <c r="C2" s="408"/>
      <c r="D2" s="408"/>
      <c r="E2" s="46"/>
    </row>
    <row r="3" spans="1:6" x14ac:dyDescent="0.25">
      <c r="A3" s="47"/>
      <c r="B3" s="47"/>
      <c r="C3" s="48" t="s">
        <v>23</v>
      </c>
      <c r="D3" s="48">
        <f>SUM(D5:D37)</f>
        <v>50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9" customFormat="1" x14ac:dyDescent="0.25">
      <c r="A5" s="256">
        <v>45831</v>
      </c>
      <c r="B5" s="257" t="s">
        <v>152</v>
      </c>
      <c r="C5" s="257" t="s">
        <v>135</v>
      </c>
      <c r="D5" s="257">
        <v>50</v>
      </c>
      <c r="E5" s="252"/>
    </row>
    <row r="6" spans="1:6" ht="32.25" customHeight="1" x14ac:dyDescent="0.25">
      <c r="A6" s="256"/>
      <c r="B6" s="257"/>
      <c r="C6" s="257"/>
      <c r="D6" s="257"/>
      <c r="E6" s="252"/>
    </row>
    <row r="7" spans="1:6" x14ac:dyDescent="0.25">
      <c r="A7" s="256"/>
      <c r="B7" s="257"/>
      <c r="C7" s="257"/>
      <c r="D7" s="257"/>
      <c r="E7" s="258"/>
    </row>
    <row r="8" spans="1:6" x14ac:dyDescent="0.25">
      <c r="A8" s="255"/>
      <c r="B8" s="251"/>
      <c r="C8" s="251"/>
      <c r="D8" s="251"/>
      <c r="E8" s="252"/>
    </row>
    <row r="9" spans="1:6" x14ac:dyDescent="0.25">
      <c r="A9" s="226"/>
      <c r="B9" s="102"/>
      <c r="C9" s="102"/>
      <c r="D9" s="214"/>
      <c r="E9" s="54"/>
    </row>
    <row r="10" spans="1:6" x14ac:dyDescent="0.25">
      <c r="A10" s="226"/>
      <c r="B10" s="102"/>
      <c r="C10" s="102"/>
      <c r="D10" s="214"/>
      <c r="E10" s="76"/>
    </row>
    <row r="11" spans="1:6" x14ac:dyDescent="0.25">
      <c r="A11" s="226"/>
      <c r="B11" s="213"/>
      <c r="C11" s="211"/>
      <c r="D11" s="253"/>
      <c r="E11" s="75"/>
    </row>
    <row r="12" spans="1:6" x14ac:dyDescent="0.25">
      <c r="A12" s="226"/>
      <c r="B12" s="203"/>
      <c r="C12" s="204"/>
      <c r="D12" s="205"/>
      <c r="E12" s="54"/>
      <c r="F12" s="73"/>
    </row>
    <row r="13" spans="1:6" x14ac:dyDescent="0.25">
      <c r="A13" s="226"/>
      <c r="B13" s="203"/>
      <c r="C13" s="204"/>
      <c r="D13" s="205"/>
      <c r="E13" s="54"/>
      <c r="F13" s="73"/>
    </row>
    <row r="14" spans="1:6" x14ac:dyDescent="0.25">
      <c r="A14" s="202"/>
      <c r="B14" s="203"/>
      <c r="C14" s="204"/>
      <c r="D14" s="205"/>
      <c r="E14" s="54"/>
      <c r="F14" s="73"/>
    </row>
    <row r="15" spans="1:6" x14ac:dyDescent="0.25">
      <c r="A15" s="210"/>
      <c r="B15" s="211"/>
      <c r="C15" s="211"/>
      <c r="D15" s="212"/>
      <c r="E15" s="76"/>
    </row>
    <row r="16" spans="1:6" x14ac:dyDescent="0.25">
      <c r="A16" s="210"/>
      <c r="B16" s="211"/>
      <c r="C16" s="211"/>
      <c r="D16" s="212"/>
      <c r="E16" s="76"/>
    </row>
    <row r="17" spans="1:5" x14ac:dyDescent="0.25">
      <c r="A17" s="210"/>
      <c r="B17" s="211"/>
      <c r="C17" s="211"/>
      <c r="D17" s="212"/>
      <c r="E17" s="76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3. B2B-Non Power</vt:lpstr>
      <vt:lpstr>Conveyance Voucher</vt:lpstr>
      <vt:lpstr>4. Goods Sending Expense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2025-07-05T04:37:36Z</cp:lastPrinted>
  <dcterms:created xsi:type="dcterms:W3CDTF">2023-01-08T05:51:58Z</dcterms:created>
  <dcterms:modified xsi:type="dcterms:W3CDTF">2025-07-05T05:05:38Z</dcterms:modified>
</cp:coreProperties>
</file>