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1-1-2025 31-11-2025\1-1-2025 TO 30-1-2025\6-1-2025 to 10-1-2025\"/>
    </mc:Choice>
  </mc:AlternateContent>
  <xr:revisionPtr revIDLastSave="0" documentId="13_ncr:1_{573FAEEC-EF39-4857-BBF3-2EC5BA9534F6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3" l="1"/>
  <c r="F4" i="3"/>
  <c r="L6" i="3"/>
  <c r="L7" i="3"/>
  <c r="L8" i="3"/>
  <c r="L5" i="3"/>
  <c r="D4" i="3"/>
  <c r="L9" i="3"/>
  <c r="L10" i="3"/>
  <c r="L11" i="3"/>
  <c r="L12" i="3"/>
  <c r="L13" i="3"/>
  <c r="L14" i="3"/>
  <c r="L15" i="3"/>
  <c r="L16" i="3"/>
  <c r="G83" i="18" l="1"/>
  <c r="D3" i="7"/>
  <c r="L5" i="20"/>
  <c r="G65" i="18"/>
  <c r="E5" i="20"/>
  <c r="G10" i="18"/>
  <c r="G38" i="18"/>
  <c r="J4" i="3" l="1"/>
  <c r="L47" i="3"/>
  <c r="L48" i="3"/>
  <c r="L49" i="3"/>
  <c r="L50" i="3"/>
  <c r="L51" i="3"/>
  <c r="L52" i="3"/>
  <c r="L53" i="3"/>
  <c r="L54" i="3"/>
  <c r="L55" i="3"/>
  <c r="G24" i="18"/>
  <c r="G13" i="19"/>
  <c r="E17" i="20"/>
  <c r="J4" i="6"/>
  <c r="E4" i="6"/>
  <c r="D4" i="6"/>
  <c r="A7" i="19"/>
  <c r="A8" i="19" s="1"/>
  <c r="A9" i="19" s="1"/>
  <c r="A10" i="19" s="1"/>
  <c r="A11" i="19" s="1"/>
  <c r="H4" i="6"/>
  <c r="G52" i="18" l="1"/>
  <c r="O7" i="18" l="1"/>
  <c r="E2" i="10" l="1"/>
  <c r="C13" i="1" s="1"/>
  <c r="O36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F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I4" i="3"/>
  <c r="E4" i="3"/>
  <c r="L4" i="3" s="1"/>
  <c r="D4" i="2"/>
  <c r="D23" i="1" s="1"/>
  <c r="L4" i="2"/>
  <c r="K4" i="2"/>
  <c r="J4" i="2"/>
  <c r="I4" i="2"/>
  <c r="H4" i="2"/>
  <c r="G4" i="2"/>
  <c r="F4" i="2"/>
  <c r="M4" i="2" s="1"/>
  <c r="C5" i="1" s="1"/>
  <c r="E4" i="2"/>
  <c r="C6" i="1" l="1"/>
  <c r="L4" i="4"/>
  <c r="C7" i="1" s="1"/>
  <c r="L4" i="6"/>
  <c r="C9" i="1" s="1"/>
  <c r="C20" i="1" l="1"/>
  <c r="D24" i="1" l="1"/>
  <c r="D28" i="1" s="1"/>
</calcChain>
</file>

<file path=xl/sharedStrings.xml><?xml version="1.0" encoding="utf-8"?>
<sst xmlns="http://schemas.openxmlformats.org/spreadsheetml/2006/main" count="768" uniqueCount="222">
  <si>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</si>
  <si>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</si>
  <si>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</si>
  <si>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</si>
  <si>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</si>
  <si>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</si>
  <si>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</si>
  <si>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</si>
  <si>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</si>
  <si>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</si>
  <si>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</si>
  <si>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</si>
  <si>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</si>
  <si>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</si>
  <si>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</si>
  <si>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</si>
  <si>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</si>
  <si>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</si>
  <si>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</si>
  <si>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</si>
  <si>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</si>
  <si>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</si>
  <si>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</si>
  <si>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</si>
  <si>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</si>
  <si>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</si>
  <si>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</si>
  <si>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</si>
  <si>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</si>
  <si>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</si>
  <si>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</si>
  <si>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</si>
  <si>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</si>
  <si>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</si>
  <si>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</si>
  <si>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</si>
  <si>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</si>
  <si>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</si>
  <si>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</si>
  <si>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</si>
  <si>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</si>
  <si>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</si>
  <si>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</si>
  <si>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</si>
  <si>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</si>
  <si>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</si>
  <si>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</si>
  <si>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</si>
  <si>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</si>
  <si>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</si>
  <si>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</si>
  <si>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</si>
  <si>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</si>
  <si>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</si>
  <si>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</si>
  <si>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</si>
  <si>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</si>
  <si>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</si>
  <si>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</si>
  <si>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</si>
  <si>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</si>
  <si>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</si>
  <si>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</si>
  <si>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</si>
  <si>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</si>
  <si>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</si>
  <si>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</si>
  <si>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</si>
  <si>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</si>
  <si>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</si>
  <si>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</si>
  <si>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</si>
  <si>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</si>
  <si>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</si>
  <si>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</si>
  <si>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</si>
  <si>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</si>
  <si>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</si>
  <si>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</si>
  <si>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</si>
  <si>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</si>
  <si>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</si>
  <si>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</si>
  <si>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</si>
  <si>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</si>
  <si>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</si>
  <si>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</si>
  <si>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</si>
  <si>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</si>
  <si>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</si>
  <si>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</si>
  <si>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</si>
  <si>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</si>
  <si>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</si>
  <si>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</si>
  <si>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</si>
  <si>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</si>
  <si>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</si>
  <si>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</si>
  <si>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</si>
  <si>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</si>
  <si>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</si>
  <si>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</si>
  <si>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</si>
  <si>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</si>
  <si>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</si>
  <si>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</si>
  <si>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</si>
  <si>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</si>
  <si>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</si>
  <si>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</si>
  <si>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</si>
  <si>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</si>
  <si>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</si>
  <si>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</si>
  <si>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</si>
  <si>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</si>
  <si>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</si>
  <si>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</si>
  <si>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</si>
  <si>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</si>
  <si>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</si>
  <si>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</si>
  <si>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</si>
  <si>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</si>
  <si>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</si>
  <si>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</si>
  <si>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</si>
  <si>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</si>
  <si>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</si>
  <si>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</si>
  <si>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</si>
  <si>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</si>
  <si>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</si>
  <si>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</si>
  <si>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</si>
  <si>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</si>
  <si>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</si>
  <si>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</si>
  <si>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</si>
  <si>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</si>
  <si>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</si>
  <si>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</si>
  <si>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</si>
  <si>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TOTAL</t>
  </si>
  <si>
    <t>helper</t>
  </si>
  <si>
    <t>bus,auto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</si>
  <si>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</si>
  <si>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</si>
  <si>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</si>
  <si>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</si>
  <si>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</si>
  <si>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</si>
  <si>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</si>
  <si>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</si>
  <si>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</si>
  <si>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</si>
  <si>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</si>
  <si>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</si>
  <si>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</si>
  <si>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</si>
  <si>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</si>
  <si>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</si>
  <si>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noakhali,maizdi</t>
  </si>
  <si>
    <t>3 person food</t>
  </si>
  <si>
    <t>shanto,sohel,arif,shah alam</t>
  </si>
  <si>
    <t>cumilla depot</t>
  </si>
  <si>
    <t xml:space="preserve">	
Mayar Dowa Motors</t>
  </si>
  <si>
    <t>Arifin Motors</t>
  </si>
  <si>
    <t>M/s Razu motors</t>
  </si>
  <si>
    <t xml:space="preserve">	
Jononi motors &amp;rent a car</t>
  </si>
  <si>
    <t>Jibon Honda Workshop</t>
  </si>
  <si>
    <t xml:space="preserve">Shama motors	</t>
  </si>
  <si>
    <t>Rubel Honda Servicing</t>
  </si>
  <si>
    <t xml:space="preserve">078941	</t>
  </si>
  <si>
    <t xml:space="preserve">079279	</t>
  </si>
  <si>
    <t xml:space="preserve">079361	</t>
  </si>
  <si>
    <t xml:space="preserve">079358	</t>
  </si>
  <si>
    <t xml:space="preserve">079365	</t>
  </si>
  <si>
    <t xml:space="preserve">079360	</t>
  </si>
  <si>
    <t xml:space="preserve">079367	</t>
  </si>
  <si>
    <t>petty cash bill</t>
  </si>
  <si>
    <t>nitol motors</t>
  </si>
  <si>
    <t>jacket(chandpur)</t>
  </si>
  <si>
    <t>mirpur</t>
  </si>
  <si>
    <t>jacket(hajigong)</t>
  </si>
  <si>
    <t>sohel</t>
  </si>
  <si>
    <t>sohel &amp; sabbir</t>
  </si>
  <si>
    <t>8 cartor(jacket &amp; customer gift item)</t>
  </si>
  <si>
    <t>jackcet delivey(m/s mamotors)</t>
  </si>
  <si>
    <t>ledger book</t>
  </si>
  <si>
    <t>attendance book</t>
  </si>
  <si>
    <t>water</t>
  </si>
  <si>
    <t xml:space="preserve">079302	</t>
  </si>
  <si>
    <t xml:space="preserve">Nitol Motors Ltd.	</t>
  </si>
  <si>
    <t xml:space="preserve">079416	</t>
  </si>
  <si>
    <t>M A Enterprise</t>
  </si>
  <si>
    <t xml:space="preserve">	
Bonik &amp; Brothers</t>
  </si>
  <si>
    <t xml:space="preserve">079498	</t>
  </si>
  <si>
    <t>Forhad motor parts</t>
  </si>
  <si>
    <t>shah alam &amp; sabbir</t>
  </si>
  <si>
    <t>jackcet delivey(Fatema Motors)</t>
  </si>
  <si>
    <t>S</t>
  </si>
  <si>
    <t>sabbir &amp; shah alam</t>
  </si>
  <si>
    <t xml:space="preserve">PTS A Mynamoti, Comilla, </t>
  </si>
  <si>
    <t xml:space="preserve">Bus station, Raipur, Laximpur	</t>
  </si>
  <si>
    <t>Raster Matha,Senbagh,,karimpur road,chowmuhoni,Bypas road, sonaimuri,Noakhali</t>
  </si>
  <si>
    <t xml:space="preserve">ashuganj. b baria	</t>
  </si>
  <si>
    <t>Bill No: Cum/67/January'2025</t>
  </si>
  <si>
    <t>Month:  January-2025</t>
  </si>
  <si>
    <t>Iliotganj, Dowdkandi, Cumilla</t>
  </si>
  <si>
    <t xml:space="preserve">	
Rajbari Gate,Trank Road,Feni	</t>
  </si>
  <si>
    <t>Bus station, Raipur</t>
  </si>
  <si>
    <t>chowmuhoni,Bypas road, sonaimuri,Noakhali</t>
  </si>
  <si>
    <t xml:space="preserve">Rajbari Gate,Trank Road,Feni	</t>
  </si>
  <si>
    <t>shah alam  &amp;  sabbir</t>
  </si>
  <si>
    <t>4 person food</t>
  </si>
  <si>
    <t>paddar bazer</t>
  </si>
  <si>
    <t>santi,companigate,feni</t>
  </si>
  <si>
    <t>gudam,quarter,feni</t>
  </si>
  <si>
    <t>6.1.2025- 10.1.2025</t>
  </si>
  <si>
    <t>Ledger book,Attendance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</si>
</sst>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FF0000"/>
      <name val="Arial"/>
      <family val="2"/>
    </font>
    <font>
      <b/>
      <sz val="16"/>
      <color rgb="FFFF0000"/>
      <name val="Times New Roman"/>
      <family val="1"/>
    </font>
    <font>
      <b/>
      <sz val="14"/>
      <color rgb="FFFF0000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color rgb="FFFF0000"/>
      <name val="Times New Roman"/>
      <family val="1"/>
    </font>
    <font>
      <sz val="10"/>
      <color rgb="FFFF0000"/>
      <name val="Arial"/>
      <family val="2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4"/>
      <name val="Calibri"/>
      <family val="2"/>
      <scheme val="minor"/>
    </font>
    <font>
      <b/>
      <sz val="14"/>
      <color theme="1"/>
      <name val="Dasans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2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5" fillId="0" borderId="3" xfId="0" applyFont="1" applyBorder="1" applyAlignment="1" applyProtection="1">
      <alignment horizontal="center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13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5" fontId="8" fillId="2" borderId="3" xfId="0" applyNumberFormat="1" applyFont="1" applyFill="1" applyBorder="1" applyAlignment="1">
      <alignment horizontal="center" vertical="center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165" fontId="41" fillId="2" borderId="3" xfId="0" applyNumberFormat="1" applyFont="1" applyFill="1" applyBorder="1" applyAlignment="1">
      <alignment horizontal="center" vertical="center"/>
    </xf>
    <xf numFmtId="0" fontId="41" fillId="2" borderId="3" xfId="0" applyFont="1" applyFill="1" applyBorder="1" applyAlignment="1">
      <alignment horizontal="center"/>
    </xf>
    <xf numFmtId="0" fontId="41" fillId="2" borderId="3" xfId="0" applyFont="1" applyFill="1" applyBorder="1" applyAlignment="1">
      <alignment horizontal="center" wrapText="1"/>
    </xf>
    <xf numFmtId="0" fontId="42" fillId="2" borderId="3" xfId="0" applyFont="1" applyFill="1" applyBorder="1" applyAlignment="1" applyProtection="1">
      <alignment horizontal="center" vertical="center" wrapText="1"/>
      <protection locked="0"/>
    </xf>
    <xf numFmtId="0" fontId="43" fillId="2" borderId="3" xfId="0" applyFont="1" applyFill="1" applyBorder="1" applyAlignment="1" applyProtection="1">
      <alignment horizontal="center" vertical="center"/>
      <protection locked="0"/>
    </xf>
    <xf numFmtId="0" fontId="40" fillId="2" borderId="3" xfId="0" applyFont="1" applyFill="1" applyBorder="1"/>
    <xf numFmtId="0" fontId="43" fillId="2" borderId="3" xfId="0" applyFont="1" applyFill="1" applyBorder="1" applyAlignment="1" applyProtection="1">
      <alignment horizontal="center"/>
      <protection locked="0"/>
    </xf>
    <xf numFmtId="0" fontId="43" fillId="2" borderId="3" xfId="0" applyFont="1" applyFill="1" applyBorder="1" applyProtection="1">
      <protection locked="0"/>
    </xf>
    <xf numFmtId="165" fontId="44" fillId="2" borderId="3" xfId="0" applyNumberFormat="1" applyFont="1" applyFill="1" applyBorder="1" applyAlignment="1">
      <alignment horizontal="center" vertical="center"/>
    </xf>
    <xf numFmtId="0" fontId="44" fillId="2" borderId="3" xfId="0" applyFont="1" applyFill="1" applyBorder="1" applyAlignment="1">
      <alignment horizontal="center"/>
    </xf>
    <xf numFmtId="0" fontId="44" fillId="2" borderId="3" xfId="0" applyFont="1" applyFill="1" applyBorder="1" applyAlignment="1">
      <alignment horizontal="center" wrapText="1"/>
    </xf>
    <xf numFmtId="0" fontId="45" fillId="2" borderId="3" xfId="0" applyFont="1" applyFill="1" applyBorder="1" applyAlignment="1" applyProtection="1">
      <alignment horizontal="center" vertical="center" wrapText="1"/>
      <protection locked="0"/>
    </xf>
    <xf numFmtId="0" fontId="46" fillId="2" borderId="3" xfId="0" applyFont="1" applyFill="1" applyBorder="1" applyAlignment="1" applyProtection="1">
      <alignment horizontal="center" vertical="center"/>
      <protection locked="0"/>
    </xf>
    <xf numFmtId="0" fontId="46" fillId="2" borderId="3" xfId="0" applyFont="1" applyFill="1" applyBorder="1" applyProtection="1">
      <protection locked="0"/>
    </xf>
    <xf numFmtId="0" fontId="40" fillId="2" borderId="3" xfId="0" applyFont="1" applyFill="1" applyBorder="1" applyAlignment="1">
      <alignment horizontal="center"/>
    </xf>
    <xf numFmtId="0" fontId="47" fillId="2" borderId="3" xfId="0" applyFont="1" applyFill="1" applyBorder="1" applyAlignment="1" applyProtection="1">
      <alignment horizontal="center" wrapText="1"/>
      <protection locked="0"/>
    </xf>
    <xf numFmtId="0" fontId="47" fillId="2" borderId="3" xfId="0" applyFont="1" applyFill="1" applyBorder="1" applyAlignment="1" applyProtection="1">
      <alignment horizontal="center" vertical="center" wrapText="1"/>
      <protection locked="0"/>
    </xf>
    <xf numFmtId="0" fontId="48" fillId="2" borderId="3" xfId="0" applyFont="1" applyFill="1" applyBorder="1" applyAlignment="1" applyProtection="1">
      <alignment vertical="center"/>
      <protection locked="0"/>
    </xf>
    <xf numFmtId="0" fontId="49" fillId="2" borderId="3" xfId="0" applyFont="1" applyFill="1" applyBorder="1" applyProtection="1">
      <protection locked="0"/>
    </xf>
    <xf numFmtId="0" fontId="48" fillId="2" borderId="3" xfId="0" applyFont="1" applyFill="1" applyBorder="1" applyProtection="1">
      <protection locked="0"/>
    </xf>
    <xf numFmtId="15" fontId="50" fillId="2" borderId="3" xfId="0" applyNumberFormat="1" applyFont="1" applyFill="1" applyBorder="1" applyAlignment="1" applyProtection="1">
      <alignment horizontal="left" wrapText="1"/>
      <protection locked="0"/>
    </xf>
    <xf numFmtId="0" fontId="47" fillId="2" borderId="3" xfId="0" applyFont="1" applyFill="1" applyBorder="1" applyAlignment="1" applyProtection="1">
      <alignment wrapText="1"/>
      <protection locked="0"/>
    </xf>
    <xf numFmtId="0" fontId="48" fillId="2" borderId="3" xfId="0" applyFont="1" applyFill="1" applyBorder="1" applyAlignment="1" applyProtection="1">
      <alignment horizontal="center" vertical="center"/>
      <protection locked="0"/>
    </xf>
    <xf numFmtId="0" fontId="8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wrapText="1"/>
    </xf>
    <xf numFmtId="0" fontId="0" fillId="9" borderId="3" xfId="0" applyFill="1" applyBorder="1"/>
    <xf numFmtId="0" fontId="0" fillId="2" borderId="0" xfId="0" applyFill="1" applyAlignment="1" applyProtection="1">
      <alignment horizontal="center"/>
      <protection locked="0"/>
    </xf>
    <xf numFmtId="164" fontId="30" fillId="0" borderId="13" xfId="0" applyNumberFormat="1" applyFont="1" applyBorder="1" applyAlignment="1" applyProtection="1">
      <alignment wrapText="1"/>
      <protection locked="0"/>
    </xf>
    <xf numFmtId="0" fontId="30" fillId="2" borderId="13" xfId="0" applyFont="1" applyFill="1" applyBorder="1" applyAlignment="1" applyProtection="1">
      <alignment horizontal="left" vertical="center" wrapText="1"/>
      <protection locked="0"/>
    </xf>
    <xf numFmtId="0" fontId="31" fillId="0" borderId="13" xfId="0" applyFont="1" applyBorder="1" applyProtection="1">
      <protection locked="0"/>
    </xf>
    <xf numFmtId="0" fontId="31" fillId="0" borderId="13" xfId="0" applyFont="1" applyBorder="1" applyAlignment="1" applyProtection="1">
      <alignment horizontal="center"/>
      <protection locked="0"/>
    </xf>
    <xf numFmtId="0" fontId="18" fillId="0" borderId="13" xfId="0" applyFont="1" applyBorder="1" applyAlignment="1" applyProtection="1">
      <alignment horizontal="center"/>
      <protection locked="0"/>
    </xf>
    <xf numFmtId="0" fontId="18" fillId="0" borderId="13" xfId="0" applyFont="1" applyBorder="1" applyProtection="1">
      <protection locked="0"/>
    </xf>
    <xf numFmtId="164" fontId="30" fillId="0" borderId="18" xfId="0" applyNumberFormat="1" applyFont="1" applyBorder="1" applyAlignment="1" applyProtection="1">
      <alignment wrapText="1"/>
      <protection locked="0"/>
    </xf>
    <xf numFmtId="0" fontId="18" fillId="0" borderId="18" xfId="0" applyFont="1" applyBorder="1" applyProtection="1">
      <protection locked="0"/>
    </xf>
    <xf numFmtId="0" fontId="18" fillId="0" borderId="18" xfId="0" applyFont="1" applyBorder="1" applyAlignment="1" applyProtection="1">
      <alignment horizontal="center"/>
      <protection locked="0"/>
    </xf>
    <xf numFmtId="0" fontId="2" fillId="2" borderId="0" xfId="0" applyFont="1" applyFill="1"/>
    <xf numFmtId="0" fontId="2" fillId="9" borderId="0" xfId="0" applyFont="1" applyFill="1"/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 wrapText="1"/>
    </xf>
    <xf numFmtId="0" fontId="51" fillId="0" borderId="3" xfId="0" applyFont="1" applyBorder="1" applyAlignment="1" applyProtection="1">
      <alignment horizontal="center" vertical="center"/>
      <protection locked="0"/>
    </xf>
    <xf numFmtId="164" fontId="51" fillId="2" borderId="3" xfId="0" applyNumberFormat="1" applyFont="1" applyFill="1" applyBorder="1" applyAlignment="1" applyProtection="1">
      <alignment vertical="center"/>
      <protection locked="0"/>
    </xf>
    <xf numFmtId="0" fontId="51" fillId="0" borderId="3" xfId="0" applyFont="1" applyBorder="1" applyAlignment="1" applyProtection="1">
      <alignment horizontal="center" vertical="center"/>
      <protection locked="0"/>
    </xf>
    <xf numFmtId="0" fontId="51" fillId="0" borderId="3" xfId="0" applyFont="1" applyBorder="1" applyAlignment="1" applyProtection="1">
      <alignment vertical="center"/>
      <protection locked="0"/>
    </xf>
    <xf numFmtId="0" fontId="51" fillId="2" borderId="3" xfId="0" applyFont="1" applyFill="1" applyBorder="1" applyAlignment="1" applyProtection="1">
      <alignment horizontal="center" vertical="center"/>
      <protection locked="0"/>
    </xf>
    <xf numFmtId="164" fontId="5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1" fillId="0" borderId="3" xfId="0" applyFont="1" applyBorder="1" applyAlignment="1" applyProtection="1">
      <alignment horizontal="center" vertical="center" wrapText="1"/>
      <protection locked="0"/>
    </xf>
    <xf numFmtId="0" fontId="51" fillId="2" borderId="3" xfId="0" applyFont="1" applyFill="1" applyBorder="1" applyAlignment="1" applyProtection="1">
      <alignment horizontal="center" vertical="center" wrapText="1"/>
      <protection locked="0"/>
    </xf>
    <xf numFmtId="164" fontId="51" fillId="2" borderId="3" xfId="0" applyNumberFormat="1" applyFont="1" applyFill="1" applyBorder="1" applyAlignment="1">
      <alignment horizontal="center" vertical="center"/>
    </xf>
    <xf numFmtId="0" fontId="51" fillId="4" borderId="3" xfId="0" applyFont="1" applyFill="1" applyBorder="1" applyAlignment="1">
      <alignment horizontal="center" vertical="center"/>
    </xf>
    <xf numFmtId="0" fontId="51" fillId="2" borderId="3" xfId="0" applyFont="1" applyFill="1" applyBorder="1" applyAlignment="1">
      <alignment horizontal="center" vertical="center"/>
    </xf>
    <xf numFmtId="165" fontId="52" fillId="9" borderId="3" xfId="0" applyNumberFormat="1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/>
    </xf>
    <xf numFmtId="0" fontId="24" fillId="9" borderId="3" xfId="0" applyFont="1" applyFill="1" applyBorder="1" applyAlignment="1">
      <alignment horizontal="center" wrapText="1"/>
    </xf>
    <xf numFmtId="0" fontId="51" fillId="9" borderId="3" xfId="0" applyFont="1" applyFill="1" applyBorder="1" applyAlignment="1">
      <alignment horizontal="center" vertical="center"/>
    </xf>
    <xf numFmtId="0" fontId="51" fillId="2" borderId="13" xfId="0" applyFont="1" applyFill="1" applyBorder="1" applyAlignment="1">
      <alignment horizontal="center" vertical="center"/>
    </xf>
    <xf numFmtId="0" fontId="51" fillId="9" borderId="13" xfId="0" applyFont="1" applyFill="1" applyBorder="1" applyAlignment="1">
      <alignment horizontal="center" vertical="center"/>
    </xf>
    <xf numFmtId="165" fontId="52" fillId="2" borderId="3" xfId="0" applyNumberFormat="1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wrapText="1"/>
    </xf>
    <xf numFmtId="0" fontId="24" fillId="2" borderId="3" xfId="0" applyFont="1" applyFill="1" applyBorder="1" applyAlignment="1">
      <alignment horizontal="center"/>
    </xf>
    <xf numFmtId="0" fontId="51" fillId="2" borderId="18" xfId="0" applyFont="1" applyFill="1" applyBorder="1" applyAlignment="1">
      <alignment horizontal="center" vertical="center"/>
    </xf>
    <xf numFmtId="0" fontId="51" fillId="2" borderId="1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13" xfId="0" applyFont="1" applyFill="1" applyBorder="1" applyAlignment="1">
      <alignment horizontal="center" vertical="center"/>
    </xf>
    <xf numFmtId="0" fontId="24" fillId="2" borderId="18" xfId="0" applyFont="1" applyFill="1" applyBorder="1" applyAlignment="1">
      <alignment horizontal="center" vertical="center"/>
    </xf>
    <xf numFmtId="165" fontId="24" fillId="9" borderId="3" xfId="0" applyNumberFormat="1" applyFont="1" applyFill="1" applyBorder="1" applyAlignment="1">
      <alignment horizontal="center" vertical="center"/>
    </xf>
    <xf numFmtId="0" fontId="38" fillId="2" borderId="13" xfId="0" applyFont="1" applyFill="1" applyBorder="1" applyAlignment="1" applyProtection="1">
      <alignment horizontal="center" vertical="center" wrapText="1"/>
      <protection locked="0"/>
    </xf>
    <xf numFmtId="0" fontId="51" fillId="2" borderId="13" xfId="0" applyFont="1" applyFill="1" applyBorder="1" applyAlignment="1" applyProtection="1">
      <alignment horizontal="center" vertical="center"/>
      <protection locked="0"/>
    </xf>
    <xf numFmtId="0" fontId="51" fillId="9" borderId="3" xfId="0" applyFont="1" applyFill="1" applyBorder="1" applyAlignment="1" applyProtection="1">
      <alignment horizontal="center" vertical="center"/>
      <protection locked="0"/>
    </xf>
    <xf numFmtId="165" fontId="24" fillId="2" borderId="3" xfId="0" applyNumberFormat="1" applyFont="1" applyFill="1" applyBorder="1" applyAlignment="1">
      <alignment horizontal="center" vertical="center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38" fillId="2" borderId="21" xfId="0" applyFont="1" applyFill="1" applyBorder="1" applyAlignment="1" applyProtection="1">
      <alignment horizontal="center" vertical="center" wrapText="1"/>
      <protection locked="0"/>
    </xf>
    <xf numFmtId="0" fontId="51" fillId="2" borderId="21" xfId="0" applyFont="1" applyFill="1" applyBorder="1" applyAlignment="1" applyProtection="1">
      <alignment horizontal="center" vertical="center"/>
      <protection locked="0"/>
    </xf>
    <xf numFmtId="0" fontId="53" fillId="2" borderId="3" xfId="0" applyFont="1" applyFill="1" applyBorder="1" applyAlignment="1">
      <alignment horizontal="center" vertical="top" wrapText="1"/>
    </xf>
    <xf numFmtId="0" fontId="24" fillId="2" borderId="23" xfId="0" applyFont="1" applyFill="1" applyBorder="1" applyAlignment="1">
      <alignment horizontal="center"/>
    </xf>
    <xf numFmtId="0" fontId="24" fillId="2" borderId="2" xfId="0" applyFont="1" applyFill="1" applyBorder="1" applyAlignment="1">
      <alignment horizontal="center" wrapText="1"/>
    </xf>
    <xf numFmtId="0" fontId="53" fillId="2" borderId="32" xfId="0" applyFont="1" applyFill="1" applyBorder="1" applyAlignment="1">
      <alignment horizontal="center" vertical="center" wrapText="1"/>
    </xf>
    <xf numFmtId="0" fontId="38" fillId="2" borderId="18" xfId="0" applyFont="1" applyFill="1" applyBorder="1" applyAlignment="1" applyProtection="1">
      <alignment horizontal="center" vertical="center" wrapText="1"/>
      <protection locked="0"/>
    </xf>
    <xf numFmtId="0" fontId="51" fillId="2" borderId="18" xfId="0" applyFont="1" applyFill="1" applyBorder="1" applyAlignment="1" applyProtection="1">
      <alignment horizontal="center" vertical="center"/>
      <protection locked="0"/>
    </xf>
    <xf numFmtId="0" fontId="24" fillId="9" borderId="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33" zoomScale="112" zoomScaleNormal="112" zoomScaleSheetLayoutView="112" workbookViewId="0">
      <selection activeCell="D37" sqref="D37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28" t="s">
        <v>0</v>
      </c>
      <c r="B1" s="329"/>
      <c r="C1" s="329"/>
      <c r="D1" s="330"/>
    </row>
    <row r="2" spans="1:4" ht="23.25">
      <c r="A2" s="331" t="s">
        <v>1</v>
      </c>
      <c r="B2" s="332"/>
      <c r="C2" s="140" t="s">
        <v>2</v>
      </c>
      <c r="D2" s="230" t="s">
        <v>220</v>
      </c>
    </row>
    <row r="3" spans="1:4" ht="20.25">
      <c r="A3" s="4" t="s">
        <v>3</v>
      </c>
      <c r="B3" s="7" t="s">
        <v>119</v>
      </c>
      <c r="C3" s="8" t="s">
        <v>209</v>
      </c>
      <c r="D3" s="8" t="s">
        <v>208</v>
      </c>
    </row>
    <row r="4" spans="1:4" ht="33.75" customHeight="1">
      <c r="A4" s="1" t="s">
        <v>4</v>
      </c>
      <c r="B4" s="1" t="s">
        <v>5</v>
      </c>
      <c r="C4" s="2" t="s">
        <v>6</v>
      </c>
      <c r="D4" s="231" t="s">
        <v>5</v>
      </c>
    </row>
    <row r="5" spans="1:4" ht="20.25">
      <c r="A5" s="176">
        <v>1</v>
      </c>
      <c r="B5" s="3" t="s">
        <v>7</v>
      </c>
      <c r="C5" s="177">
        <f>'1. B2B- IPP'!M4</f>
        <v>0</v>
      </c>
      <c r="D5" s="232"/>
    </row>
    <row r="6" spans="1:4" ht="20.25">
      <c r="A6" s="176">
        <v>2</v>
      </c>
      <c r="B6" s="3" t="s">
        <v>8</v>
      </c>
      <c r="C6" s="177">
        <f>'2. B2C'!L4</f>
        <v>6180</v>
      </c>
      <c r="D6" s="232" t="s">
        <v>130</v>
      </c>
    </row>
    <row r="7" spans="1:4" ht="20.25">
      <c r="A7" s="176">
        <v>3</v>
      </c>
      <c r="B7" s="3" t="s">
        <v>9</v>
      </c>
      <c r="C7" s="177">
        <f>'3. B2B-Non Power'!L4</f>
        <v>0</v>
      </c>
      <c r="D7" s="232"/>
    </row>
    <row r="8" spans="1:4" ht="20.25">
      <c r="A8" s="176">
        <v>4</v>
      </c>
      <c r="B8" s="3" t="s">
        <v>10</v>
      </c>
      <c r="C8" s="177">
        <f>'4. Goods Sending Expense'!L4</f>
        <v>0</v>
      </c>
      <c r="D8" s="232"/>
    </row>
    <row r="9" spans="1:4" ht="20.25">
      <c r="A9" s="176">
        <v>5</v>
      </c>
      <c r="B9" s="3" t="s">
        <v>11</v>
      </c>
      <c r="C9" s="177">
        <f>'5. Goods Receiving Expense'!L4</f>
        <v>350</v>
      </c>
      <c r="D9" s="232" t="s">
        <v>151</v>
      </c>
    </row>
    <row r="10" spans="1:4" ht="20.25">
      <c r="A10" s="176">
        <v>6</v>
      </c>
      <c r="B10" s="3" t="s">
        <v>12</v>
      </c>
      <c r="C10" s="177">
        <f>'6.WH-Depot Maintenance'!D3</f>
        <v>950</v>
      </c>
      <c r="D10" s="232" t="s">
        <v>150</v>
      </c>
    </row>
    <row r="11" spans="1:4" ht="20.25">
      <c r="A11" s="176">
        <v>7</v>
      </c>
      <c r="B11" s="3" t="s">
        <v>13</v>
      </c>
      <c r="C11" s="177">
        <f>'7. Utilities'!F2</f>
        <v>0</v>
      </c>
      <c r="D11" s="232"/>
    </row>
    <row r="12" spans="1:4" ht="20.25">
      <c r="A12" s="176">
        <v>8</v>
      </c>
      <c r="B12" s="3" t="s">
        <v>14</v>
      </c>
      <c r="C12" s="177">
        <f>'8. Printing'!E2</f>
        <v>0</v>
      </c>
      <c r="D12" s="232"/>
    </row>
    <row r="13" spans="1:4" ht="20.25">
      <c r="A13" s="176">
        <v>9</v>
      </c>
      <c r="B13" s="3" t="s">
        <v>15</v>
      </c>
      <c r="C13" s="177">
        <f>'9. Stationary'!E2</f>
        <v>580</v>
      </c>
      <c r="D13" s="232" t="s">
        <v>221</v>
      </c>
    </row>
    <row r="14" spans="1:4" ht="20.25">
      <c r="A14" s="176">
        <v>10</v>
      </c>
      <c r="B14" s="3" t="s">
        <v>16</v>
      </c>
      <c r="C14" s="177">
        <f>'10-11.Delivery Van Expense'!D2</f>
        <v>0</v>
      </c>
      <c r="D14" s="232"/>
    </row>
    <row r="15" spans="1:4" ht="20.25">
      <c r="A15" s="176">
        <v>11</v>
      </c>
      <c r="B15" s="3" t="s">
        <v>17</v>
      </c>
      <c r="C15" s="177">
        <f>'10-11.Delivery Van Expense'!D13</f>
        <v>0</v>
      </c>
      <c r="D15" s="232"/>
    </row>
    <row r="16" spans="1:4" ht="20.25">
      <c r="A16" s="176">
        <v>12</v>
      </c>
      <c r="B16" s="3" t="s">
        <v>18</v>
      </c>
      <c r="C16" s="177">
        <f>'12. Entertainment'!D2</f>
        <v>50</v>
      </c>
      <c r="D16" s="232" t="s">
        <v>192</v>
      </c>
    </row>
    <row r="17" spans="1:7" ht="20.25">
      <c r="A17" s="176">
        <v>13</v>
      </c>
      <c r="B17" s="3" t="s">
        <v>19</v>
      </c>
      <c r="C17" s="177">
        <f>'13. Food Allowance'!D2</f>
        <v>0</v>
      </c>
      <c r="D17" s="232"/>
    </row>
    <row r="18" spans="1:7" ht="20.25">
      <c r="A18" s="176">
        <v>14</v>
      </c>
      <c r="B18" s="3" t="s">
        <v>20</v>
      </c>
      <c r="C18" s="177">
        <f>'14. Conveyance'!D2</f>
        <v>850</v>
      </c>
      <c r="D18" s="232" t="s">
        <v>21</v>
      </c>
    </row>
    <row r="19" spans="1:7" ht="20.25">
      <c r="A19" s="176">
        <v>15</v>
      </c>
      <c r="B19" s="3" t="s">
        <v>22</v>
      </c>
      <c r="C19" s="177">
        <f>'15. For Security'!D2</f>
        <v>0</v>
      </c>
      <c r="D19" s="233"/>
      <c r="G19" t="s">
        <v>128</v>
      </c>
    </row>
    <row r="20" spans="1:7" ht="20.25">
      <c r="A20" s="176"/>
      <c r="B20" s="4" t="s">
        <v>23</v>
      </c>
      <c r="C20" s="177">
        <f>SUM(C5:C19)</f>
        <v>8960</v>
      </c>
      <c r="D20" s="233"/>
    </row>
    <row r="21" spans="1:7" ht="20.25">
      <c r="A21" s="234"/>
      <c r="B21" s="235"/>
      <c r="C21" s="175"/>
      <c r="D21" s="236"/>
    </row>
    <row r="22" spans="1:7" ht="20.25">
      <c r="A22" s="234"/>
      <c r="B22" s="237"/>
      <c r="C22" s="1" t="s">
        <v>24</v>
      </c>
      <c r="D22" s="2" t="s">
        <v>25</v>
      </c>
    </row>
    <row r="23" spans="1:7" ht="20.25">
      <c r="A23" s="234"/>
      <c r="B23" s="235"/>
      <c r="C23" s="176" t="s">
        <v>26</v>
      </c>
      <c r="D23" s="238">
        <f>'1. B2B- IPP'!D4</f>
        <v>0</v>
      </c>
    </row>
    <row r="24" spans="1:7" ht="20.25">
      <c r="A24" s="234"/>
      <c r="B24" s="235"/>
      <c r="C24" s="176" t="s">
        <v>8</v>
      </c>
      <c r="D24" s="238">
        <f>'2. B2C'!D4</f>
        <v>1293</v>
      </c>
    </row>
    <row r="25" spans="1:7" ht="20.25">
      <c r="A25" s="234"/>
      <c r="B25" s="235"/>
      <c r="C25" s="176" t="s">
        <v>27</v>
      </c>
      <c r="D25" s="238">
        <f>'3. B2B-Non Power'!D4</f>
        <v>0</v>
      </c>
    </row>
    <row r="26" spans="1:7" ht="20.25">
      <c r="A26" s="234"/>
      <c r="B26" s="235"/>
      <c r="C26" s="176" t="s">
        <v>10</v>
      </c>
      <c r="D26" s="238">
        <f>'4. Goods Sending Expense'!D4</f>
        <v>0</v>
      </c>
    </row>
    <row r="27" spans="1:7" ht="20.25">
      <c r="A27" s="234"/>
      <c r="B27" s="235"/>
      <c r="C27" s="176" t="s">
        <v>28</v>
      </c>
      <c r="D27" s="238">
        <f>'5. Goods Receiving Expense'!D4</f>
        <v>3063</v>
      </c>
    </row>
    <row r="28" spans="1:7" ht="20.25">
      <c r="A28" s="234"/>
      <c r="B28" s="235"/>
      <c r="C28" s="1" t="s">
        <v>29</v>
      </c>
      <c r="D28" s="239">
        <f>SUM(D23:D27)</f>
        <v>4356</v>
      </c>
    </row>
    <row r="29" spans="1:7" ht="20.25">
      <c r="A29" s="234"/>
      <c r="B29" s="235"/>
      <c r="C29" s="240"/>
      <c r="D29" s="241"/>
    </row>
    <row r="30" spans="1:7" ht="20.25">
      <c r="A30" s="234"/>
      <c r="B30" s="235"/>
      <c r="C30" s="240"/>
      <c r="D30" s="241"/>
    </row>
    <row r="31" spans="1:7" ht="20.25">
      <c r="A31" s="234"/>
      <c r="B31" s="235"/>
      <c r="C31" s="240"/>
      <c r="D31" s="241"/>
    </row>
    <row r="32" spans="1:7" ht="20.25">
      <c r="A32" s="234"/>
      <c r="B32" s="235"/>
      <c r="C32" s="240"/>
      <c r="D32" s="241"/>
    </row>
    <row r="33" spans="1:6" ht="20.25">
      <c r="A33" s="234"/>
      <c r="B33" s="235"/>
      <c r="C33" s="240"/>
      <c r="D33" s="241"/>
    </row>
    <row r="34" spans="1:6" ht="20.25">
      <c r="A34" s="234"/>
      <c r="B34" s="235"/>
      <c r="C34" s="6"/>
      <c r="D34" s="242"/>
    </row>
    <row r="35" spans="1:6" ht="20.25">
      <c r="A35" s="234"/>
      <c r="B35" s="235"/>
      <c r="C35" s="6"/>
      <c r="D35" s="242"/>
    </row>
    <row r="36" spans="1:6" ht="20.25">
      <c r="A36" s="234"/>
      <c r="B36" s="235"/>
      <c r="C36" s="6"/>
      <c r="D36" s="242"/>
    </row>
    <row r="37" spans="1:6" ht="20.25">
      <c r="A37" s="243" t="s">
        <v>30</v>
      </c>
      <c r="B37" s="5" t="s">
        <v>82</v>
      </c>
      <c r="C37" s="5" t="s">
        <v>31</v>
      </c>
      <c r="D37" s="244" t="s">
        <v>133</v>
      </c>
      <c r="F37" s="6" t="s">
        <v>128</v>
      </c>
    </row>
    <row r="38" spans="1:6" ht="20.25">
      <c r="A38" s="245"/>
      <c r="B38" s="6"/>
      <c r="C38" s="6"/>
      <c r="D38" s="246"/>
    </row>
    <row r="39" spans="1:6" ht="20.25">
      <c r="A39" s="245"/>
      <c r="B39" s="6"/>
      <c r="C39" s="6"/>
      <c r="D39" s="246"/>
    </row>
    <row r="40" spans="1:6" ht="20.25">
      <c r="A40" s="234"/>
      <c r="B40" s="235"/>
      <c r="C40" s="6"/>
      <c r="D40" s="242"/>
    </row>
    <row r="41" spans="1:6" ht="20.25">
      <c r="A41" s="234"/>
      <c r="B41" s="235"/>
      <c r="C41" s="6"/>
      <c r="D41" s="242"/>
    </row>
    <row r="42" spans="1:6" ht="20.25">
      <c r="A42" s="234"/>
      <c r="B42" s="235"/>
      <c r="C42" s="6"/>
      <c r="D42" s="242"/>
    </row>
    <row r="43" spans="1:6" ht="20.25">
      <c r="A43" s="247"/>
      <c r="B43" s="235"/>
      <c r="C43" s="6" t="s">
        <v>143</v>
      </c>
      <c r="D43" s="242"/>
    </row>
    <row r="44" spans="1:6" ht="20.25">
      <c r="A44" s="247" t="s">
        <v>134</v>
      </c>
      <c r="B44" s="248"/>
      <c r="C44" s="248" t="s">
        <v>32</v>
      </c>
      <c r="D44" s="249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7" sqref="D17"/>
    </sheetView>
  </sheetViews>
  <sheetFormatPr defaultRowHeight="1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>
      <c r="A1" s="45"/>
      <c r="B1" s="364" t="s">
        <v>58</v>
      </c>
      <c r="C1" s="364"/>
      <c r="D1" s="281"/>
      <c r="E1" s="281"/>
      <c r="F1" s="58"/>
      <c r="G1" s="46"/>
    </row>
    <row r="2" spans="1:17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45">
      <c r="A4" s="52" t="s">
        <v>154</v>
      </c>
      <c r="B4" s="53" t="s">
        <v>155</v>
      </c>
      <c r="C4" s="282">
        <v>44957</v>
      </c>
      <c r="D4" s="283" t="s">
        <v>156</v>
      </c>
      <c r="E4" s="55" t="s">
        <v>157</v>
      </c>
      <c r="F4" s="55"/>
      <c r="G4" s="54" t="s">
        <v>158</v>
      </c>
    </row>
    <row r="5" spans="1:17">
      <c r="A5" s="56" t="s">
        <v>159</v>
      </c>
      <c r="B5" s="57" t="s">
        <v>160</v>
      </c>
      <c r="C5" s="282">
        <v>44957</v>
      </c>
      <c r="D5" s="54"/>
      <c r="E5" s="54"/>
      <c r="F5" s="55"/>
      <c r="G5" s="54" t="s">
        <v>158</v>
      </c>
    </row>
    <row r="6" spans="1:17">
      <c r="K6" s="52"/>
      <c r="L6" s="53"/>
      <c r="M6" s="282"/>
      <c r="N6" s="283"/>
      <c r="O6" s="55"/>
      <c r="P6" s="55"/>
      <c r="Q6" s="54"/>
    </row>
    <row r="7" spans="1:17">
      <c r="K7" s="56"/>
      <c r="L7" s="57"/>
      <c r="M7" s="282"/>
      <c r="N7" s="54"/>
      <c r="O7" s="54"/>
      <c r="P7" s="55"/>
      <c r="Q7" s="54"/>
    </row>
    <row r="9" spans="1:17">
      <c r="F9" t="s">
        <v>161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365" t="s">
        <v>61</v>
      </c>
      <c r="B1" s="366"/>
      <c r="C1" s="366"/>
      <c r="D1" s="367"/>
      <c r="E1" s="367"/>
      <c r="F1" s="368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B5" sqref="B5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369" t="s">
        <v>63</v>
      </c>
      <c r="C1" s="370"/>
      <c r="D1" s="370"/>
      <c r="E1" s="370"/>
      <c r="F1" s="67"/>
    </row>
    <row r="2" spans="1:6" ht="21">
      <c r="A2" s="65"/>
      <c r="B2" s="66"/>
      <c r="C2" s="65"/>
      <c r="D2" s="68" t="s">
        <v>23</v>
      </c>
      <c r="E2" s="69">
        <f>SUM(E4:E23)</f>
        <v>580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07">
        <v>45665</v>
      </c>
      <c r="B4" s="208" t="s">
        <v>190</v>
      </c>
      <c r="C4" s="209" t="s">
        <v>135</v>
      </c>
      <c r="D4" s="210">
        <v>1</v>
      </c>
      <c r="E4" s="76">
        <v>480</v>
      </c>
      <c r="F4" s="73"/>
    </row>
    <row r="5" spans="1:6">
      <c r="A5" s="317">
        <v>45665</v>
      </c>
      <c r="B5" s="318" t="s">
        <v>191</v>
      </c>
      <c r="C5" s="319" t="s">
        <v>135</v>
      </c>
      <c r="D5" s="320">
        <v>1</v>
      </c>
      <c r="E5" s="321">
        <v>100</v>
      </c>
      <c r="F5" s="322"/>
    </row>
    <row r="6" spans="1:6" s="102" customFormat="1">
      <c r="A6" s="317"/>
      <c r="D6" s="215"/>
      <c r="E6" s="215"/>
      <c r="F6" s="74"/>
    </row>
    <row r="7" spans="1:6">
      <c r="A7" s="323"/>
      <c r="B7" s="324"/>
      <c r="C7" s="324"/>
      <c r="D7" s="325"/>
      <c r="E7" s="325"/>
      <c r="F7" s="324"/>
    </row>
    <row r="8" spans="1:6">
      <c r="A8" s="102"/>
      <c r="B8" s="102"/>
      <c r="C8" s="102"/>
      <c r="D8" s="215"/>
      <c r="E8" s="215"/>
      <c r="F8" s="102"/>
    </row>
    <row r="9" spans="1:6">
      <c r="A9" s="102"/>
      <c r="B9" s="102"/>
      <c r="C9" s="102"/>
      <c r="D9" s="215"/>
      <c r="E9" s="215"/>
      <c r="F9" s="102"/>
    </row>
    <row r="10" spans="1:6">
      <c r="A10" s="72"/>
      <c r="B10" s="73"/>
      <c r="C10" s="73"/>
      <c r="D10" s="76"/>
      <c r="E10" s="76"/>
      <c r="F10" s="102"/>
    </row>
    <row r="11" spans="1:6" ht="15.75">
      <c r="A11" s="72"/>
      <c r="B11" s="73"/>
      <c r="C11" s="73"/>
      <c r="D11" s="76"/>
      <c r="E11" s="201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371" t="s">
        <v>64</v>
      </c>
      <c r="B1" s="371"/>
      <c r="C1" s="371"/>
      <c r="D1" s="371"/>
      <c r="E1" s="371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371" t="s">
        <v>17</v>
      </c>
      <c r="B12" s="371"/>
      <c r="C12" s="371"/>
      <c r="D12" s="371"/>
      <c r="E12" s="371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D10" sqref="D10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372" t="s">
        <v>66</v>
      </c>
      <c r="B1" s="372"/>
      <c r="C1" s="373"/>
      <c r="D1" s="373"/>
      <c r="E1" s="372"/>
    </row>
    <row r="2" spans="1:5" ht="21">
      <c r="A2" s="82"/>
      <c r="B2" s="82"/>
      <c r="C2" s="83" t="s">
        <v>23</v>
      </c>
      <c r="D2" s="83">
        <f>SUM(D4:D16)</f>
        <v>50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>
        <v>45665</v>
      </c>
      <c r="B4" s="75" t="s">
        <v>192</v>
      </c>
      <c r="C4" s="76" t="s">
        <v>135</v>
      </c>
      <c r="D4" s="76">
        <v>50</v>
      </c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374" t="s">
        <v>19</v>
      </c>
      <c r="B1" s="374"/>
      <c r="C1" s="374"/>
      <c r="D1" s="374"/>
      <c r="E1" s="374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G10" sqref="G10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7" ht="18.75">
      <c r="A1" s="375" t="s">
        <v>20</v>
      </c>
      <c r="B1" s="375"/>
      <c r="C1" s="375"/>
      <c r="D1" s="375"/>
      <c r="E1" s="375"/>
    </row>
    <row r="2" spans="1:7">
      <c r="A2" s="196"/>
      <c r="B2" s="97"/>
      <c r="C2" s="193" t="s">
        <v>23</v>
      </c>
      <c r="D2" s="91">
        <f>SUM(D4:D36)</f>
        <v>850</v>
      </c>
      <c r="E2" s="64"/>
    </row>
    <row r="3" spans="1:7">
      <c r="A3" s="92" t="s">
        <v>67</v>
      </c>
      <c r="B3" s="93" t="s">
        <v>68</v>
      </c>
      <c r="C3" s="194" t="s">
        <v>5</v>
      </c>
      <c r="D3" s="93" t="s">
        <v>56</v>
      </c>
      <c r="E3" s="93" t="s">
        <v>57</v>
      </c>
    </row>
    <row r="4" spans="1:7">
      <c r="A4" s="72">
        <v>45297</v>
      </c>
      <c r="B4" s="266" t="s">
        <v>186</v>
      </c>
      <c r="C4" s="195" t="s">
        <v>135</v>
      </c>
      <c r="D4" s="76">
        <v>50</v>
      </c>
      <c r="E4" s="95" t="s">
        <v>181</v>
      </c>
    </row>
    <row r="5" spans="1:7" ht="30.75" customHeight="1">
      <c r="A5" s="72">
        <v>45299</v>
      </c>
      <c r="B5" s="266" t="s">
        <v>187</v>
      </c>
      <c r="C5" s="195" t="s">
        <v>135</v>
      </c>
      <c r="D5" s="76">
        <v>500</v>
      </c>
      <c r="E5" s="23" t="s">
        <v>188</v>
      </c>
    </row>
    <row r="6" spans="1:7" ht="30">
      <c r="A6" s="72">
        <v>45299</v>
      </c>
      <c r="B6" s="94" t="s">
        <v>186</v>
      </c>
      <c r="C6" s="195" t="s">
        <v>135</v>
      </c>
      <c r="D6" s="76">
        <v>150</v>
      </c>
      <c r="E6" s="23" t="s">
        <v>189</v>
      </c>
    </row>
    <row r="7" spans="1:7" ht="30">
      <c r="A7" s="72">
        <v>45300</v>
      </c>
      <c r="B7" s="94" t="s">
        <v>200</v>
      </c>
      <c r="C7" s="195" t="s">
        <v>135</v>
      </c>
      <c r="D7" s="76">
        <v>150</v>
      </c>
      <c r="E7" s="23" t="s">
        <v>201</v>
      </c>
    </row>
    <row r="8" spans="1:7">
      <c r="A8" s="196"/>
      <c r="B8" s="96"/>
      <c r="C8" s="12"/>
      <c r="D8" s="55"/>
      <c r="E8" s="97"/>
    </row>
    <row r="9" spans="1:7">
      <c r="A9" s="196"/>
      <c r="B9" s="97"/>
      <c r="C9" s="12"/>
      <c r="D9" s="97"/>
      <c r="E9" s="97"/>
    </row>
    <row r="10" spans="1:7">
      <c r="A10" s="196"/>
      <c r="B10" s="97"/>
      <c r="C10" s="12"/>
      <c r="D10" s="97"/>
      <c r="E10" s="97"/>
    </row>
    <row r="11" spans="1:7">
      <c r="A11" s="196"/>
      <c r="B11" s="97"/>
      <c r="C11" s="12"/>
      <c r="D11" s="97"/>
      <c r="E11" s="97"/>
      <c r="G11" t="s">
        <v>202</v>
      </c>
    </row>
    <row r="12" spans="1:7">
      <c r="A12" s="196"/>
      <c r="B12" s="97"/>
      <c r="C12" s="12"/>
      <c r="D12" s="97"/>
      <c r="E12" s="97"/>
    </row>
    <row r="13" spans="1:7">
      <c r="A13" s="196"/>
      <c r="B13" s="97"/>
      <c r="C13" s="12"/>
      <c r="D13" s="97"/>
      <c r="E13" s="97"/>
    </row>
    <row r="14" spans="1:7">
      <c r="A14" s="196"/>
      <c r="B14" s="97"/>
      <c r="C14" s="12"/>
      <c r="D14" s="97"/>
      <c r="E14" s="97"/>
    </row>
    <row r="15" spans="1:7">
      <c r="A15" s="196"/>
      <c r="B15" s="97"/>
      <c r="C15" s="12"/>
      <c r="D15" s="97"/>
      <c r="E15" s="97"/>
    </row>
    <row r="16" spans="1:7">
      <c r="A16" s="196"/>
      <c r="B16" s="97"/>
      <c r="C16" s="12"/>
      <c r="D16" s="97"/>
      <c r="E16" s="97"/>
    </row>
    <row r="17" spans="1:5">
      <c r="A17" s="196"/>
      <c r="B17" s="97"/>
      <c r="C17" s="12"/>
      <c r="D17" s="97"/>
      <c r="E17" s="97"/>
    </row>
    <row r="18" spans="1:5">
      <c r="A18" s="196"/>
      <c r="B18" s="97"/>
      <c r="C18" s="12"/>
      <c r="D18" s="97"/>
      <c r="E18" s="97"/>
    </row>
    <row r="19" spans="1:5">
      <c r="A19" s="196"/>
      <c r="B19" s="97"/>
      <c r="C19" s="12"/>
      <c r="D19" s="97"/>
      <c r="E19" s="97"/>
    </row>
    <row r="20" spans="1:5">
      <c r="A20" s="196"/>
      <c r="B20" s="97"/>
      <c r="C20" s="12"/>
      <c r="D20" s="97"/>
      <c r="E20" s="97"/>
    </row>
    <row r="21" spans="1:5">
      <c r="A21" s="196"/>
      <c r="B21" s="97"/>
      <c r="C21" s="12"/>
      <c r="D21" s="97"/>
      <c r="E21" s="97"/>
    </row>
    <row r="22" spans="1:5">
      <c r="A22" s="196"/>
      <c r="B22" s="97"/>
      <c r="C22" s="12"/>
      <c r="D22" s="97"/>
      <c r="E22" s="97"/>
    </row>
    <row r="23" spans="1:5">
      <c r="A23" s="196"/>
      <c r="B23" s="97"/>
      <c r="C23" s="12"/>
      <c r="D23" s="97"/>
      <c r="E23" s="97"/>
    </row>
    <row r="24" spans="1:5">
      <c r="A24" s="196"/>
      <c r="B24" s="97"/>
      <c r="C24" s="12"/>
      <c r="D24" s="97"/>
      <c r="E24" s="97"/>
    </row>
    <row r="25" spans="1:5">
      <c r="A25" s="196"/>
      <c r="B25" s="97"/>
      <c r="C25" s="12"/>
      <c r="D25" s="97"/>
      <c r="E25" s="97"/>
    </row>
    <row r="26" spans="1:5">
      <c r="A26" s="196"/>
      <c r="B26" s="97"/>
      <c r="C26" s="12"/>
      <c r="D26" s="97"/>
      <c r="E26" s="97"/>
    </row>
    <row r="27" spans="1:5">
      <c r="A27" s="196"/>
      <c r="B27" s="97"/>
      <c r="C27" s="12"/>
      <c r="D27" s="97"/>
      <c r="E27" s="97"/>
    </row>
    <row r="28" spans="1:5">
      <c r="A28" s="196"/>
      <c r="B28" s="97"/>
      <c r="C28" s="12"/>
      <c r="D28" s="97"/>
      <c r="E28" s="97"/>
    </row>
    <row r="29" spans="1:5">
      <c r="A29" s="196"/>
      <c r="B29" s="97"/>
      <c r="C29" s="12"/>
      <c r="D29" s="97"/>
      <c r="E29" s="97"/>
    </row>
    <row r="30" spans="1:5">
      <c r="A30" s="196"/>
      <c r="B30" s="97"/>
      <c r="C30" s="12"/>
      <c r="D30" s="97"/>
      <c r="E30" s="97"/>
    </row>
    <row r="31" spans="1:5">
      <c r="A31" s="196"/>
      <c r="B31" s="97"/>
      <c r="C31" s="12"/>
      <c r="D31" s="97"/>
      <c r="E31" s="97"/>
    </row>
    <row r="32" spans="1:5">
      <c r="A32" s="196"/>
      <c r="B32" s="97"/>
      <c r="C32" s="12"/>
      <c r="D32" s="97"/>
      <c r="E32" s="97"/>
    </row>
    <row r="33" spans="1:5">
      <c r="A33" s="196"/>
      <c r="B33" s="97"/>
      <c r="C33" s="12"/>
      <c r="D33" s="97"/>
      <c r="E33" s="97"/>
    </row>
    <row r="34" spans="1:5">
      <c r="A34" s="196"/>
      <c r="B34" s="97"/>
      <c r="C34" s="12"/>
      <c r="D34" s="97"/>
      <c r="E34" s="97"/>
    </row>
    <row r="35" spans="1:5">
      <c r="A35" s="196"/>
      <c r="B35" s="97"/>
      <c r="C35" s="12"/>
      <c r="D35" s="97"/>
      <c r="E35" s="97"/>
    </row>
    <row r="36" spans="1:5">
      <c r="A36" s="196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374" t="s">
        <v>70</v>
      </c>
      <c r="B1" s="374"/>
      <c r="C1" s="374"/>
      <c r="D1" s="374"/>
      <c r="E1" s="374"/>
    </row>
    <row r="2" spans="1:5">
      <c r="A2" s="65"/>
      <c r="B2" s="65"/>
      <c r="C2" s="98" t="s">
        <v>23</v>
      </c>
      <c r="D2" s="98">
        <f>SUM(D4:D30)</f>
        <v>0</v>
      </c>
      <c r="E2" s="65"/>
    </row>
    <row r="3" spans="1: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>
      <c r="A4" s="219"/>
      <c r="B4" s="73"/>
      <c r="C4" s="73"/>
      <c r="D4" s="73"/>
      <c r="E4" s="73"/>
    </row>
    <row r="5" spans="1:5">
      <c r="A5" s="219"/>
      <c r="B5" s="73"/>
      <c r="C5" s="73"/>
      <c r="D5" s="73"/>
      <c r="E5" s="73"/>
    </row>
    <row r="6" spans="1:5">
      <c r="A6" s="219"/>
      <c r="B6" s="73"/>
      <c r="C6" s="73"/>
      <c r="D6" s="73"/>
      <c r="E6" s="73"/>
    </row>
    <row r="7" spans="1:5">
      <c r="A7" s="219"/>
      <c r="B7" s="73"/>
      <c r="C7" s="73"/>
      <c r="D7" s="73"/>
      <c r="E7" s="73"/>
    </row>
    <row r="8" spans="1:5">
      <c r="A8" s="219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381" t="s">
        <v>0</v>
      </c>
      <c r="B1" s="382"/>
      <c r="C1" s="382"/>
      <c r="D1" s="382"/>
      <c r="E1" s="383"/>
      <c r="G1" s="381" t="s">
        <v>0</v>
      </c>
      <c r="H1" s="382"/>
      <c r="I1" s="382"/>
      <c r="J1" s="382"/>
      <c r="K1" s="383"/>
    </row>
    <row r="2" spans="1:11">
      <c r="A2" s="352"/>
      <c r="B2" s="342"/>
      <c r="C2" s="342"/>
      <c r="D2" s="342"/>
      <c r="E2" s="353"/>
      <c r="G2" s="352"/>
      <c r="H2" s="342"/>
      <c r="I2" s="342"/>
      <c r="J2" s="342"/>
      <c r="K2" s="353"/>
    </row>
    <row r="3" spans="1:11" ht="15.75">
      <c r="A3" s="376" t="s">
        <v>76</v>
      </c>
      <c r="B3" s="377"/>
      <c r="C3" s="103" t="s">
        <v>114</v>
      </c>
      <c r="D3" s="103"/>
      <c r="E3" s="104"/>
      <c r="G3" s="226" t="s">
        <v>132</v>
      </c>
      <c r="H3" s="103"/>
      <c r="I3" s="103"/>
      <c r="J3" s="103"/>
      <c r="K3" s="104"/>
    </row>
    <row r="4" spans="1:11">
      <c r="A4" s="105"/>
      <c r="E4" s="106"/>
      <c r="G4" s="105"/>
      <c r="K4" s="106"/>
    </row>
    <row r="5" spans="1:11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>
      <c r="A6" s="110">
        <v>1</v>
      </c>
      <c r="B6" s="147"/>
      <c r="C6" s="111"/>
      <c r="D6" s="111"/>
      <c r="E6" s="112"/>
      <c r="G6" s="110">
        <v>1</v>
      </c>
      <c r="H6" s="225"/>
      <c r="I6" s="111"/>
      <c r="J6" s="111"/>
      <c r="K6" s="112"/>
    </row>
    <row r="7" spans="1:11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>
      <c r="A8" s="110">
        <v>3</v>
      </c>
      <c r="B8" s="147"/>
      <c r="C8" s="111"/>
      <c r="D8" s="111"/>
      <c r="E8" s="112"/>
      <c r="G8" s="384" t="s">
        <v>23</v>
      </c>
      <c r="H8" s="385"/>
      <c r="I8" s="385"/>
      <c r="J8" s="386"/>
      <c r="K8" s="112"/>
    </row>
    <row r="9" spans="1:11">
      <c r="A9" s="110">
        <v>4</v>
      </c>
      <c r="B9" s="147"/>
      <c r="C9" s="111"/>
      <c r="D9" s="111"/>
      <c r="E9" s="112"/>
      <c r="G9" s="105"/>
      <c r="K9" s="106"/>
    </row>
    <row r="10" spans="1:11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>
      <c r="A12" s="384" t="s">
        <v>23</v>
      </c>
      <c r="B12" s="385"/>
      <c r="C12" s="385"/>
      <c r="D12" s="386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>
      <c r="A13" s="105"/>
      <c r="E13" s="106"/>
    </row>
    <row r="14" spans="1:11" ht="15.75" thickBot="1">
      <c r="A14" s="113"/>
      <c r="B14" s="179"/>
      <c r="C14" s="114"/>
      <c r="D14" s="114"/>
      <c r="E14" s="115"/>
    </row>
    <row r="15" spans="1:11" ht="21">
      <c r="A15" s="116" t="s">
        <v>78</v>
      </c>
      <c r="B15" s="180"/>
      <c r="C15" s="47" t="s">
        <v>79</v>
      </c>
      <c r="D15" s="47" t="s">
        <v>80</v>
      </c>
      <c r="E15" s="117"/>
      <c r="G15" s="381" t="s">
        <v>0</v>
      </c>
      <c r="H15" s="382"/>
      <c r="I15" s="382"/>
      <c r="J15" s="382"/>
      <c r="K15" s="383"/>
    </row>
    <row r="16" spans="1:11" ht="16.5" thickBot="1">
      <c r="A16" s="118" t="s">
        <v>30</v>
      </c>
      <c r="B16" s="181"/>
      <c r="C16" s="119" t="s">
        <v>81</v>
      </c>
      <c r="D16" s="119" t="s">
        <v>82</v>
      </c>
      <c r="E16" s="120"/>
      <c r="G16" s="352"/>
      <c r="H16" s="342"/>
      <c r="I16" s="342"/>
      <c r="J16" s="342"/>
      <c r="K16" s="353"/>
    </row>
    <row r="17" spans="1:11" ht="15.75">
      <c r="G17" s="376" t="s">
        <v>76</v>
      </c>
      <c r="H17" s="377"/>
      <c r="I17" s="103"/>
      <c r="J17" s="103"/>
      <c r="K17" s="104"/>
    </row>
    <row r="18" spans="1:11" ht="15.75" thickBot="1">
      <c r="G18" s="105"/>
      <c r="K18" s="106"/>
    </row>
    <row r="19" spans="1:11" ht="21">
      <c r="A19" s="381" t="s">
        <v>0</v>
      </c>
      <c r="B19" s="382"/>
      <c r="C19" s="382"/>
      <c r="D19" s="382"/>
      <c r="E19" s="383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>
      <c r="A20" s="352"/>
      <c r="B20" s="342"/>
      <c r="C20" s="342"/>
      <c r="D20" s="342"/>
      <c r="E20" s="353"/>
      <c r="G20" s="110">
        <v>1</v>
      </c>
      <c r="H20" s="111"/>
      <c r="I20" s="111"/>
      <c r="J20" s="111"/>
      <c r="K20" s="112"/>
    </row>
    <row r="21" spans="1:11" ht="15.75">
      <c r="A21" s="376" t="s">
        <v>76</v>
      </c>
      <c r="B21" s="377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>
      <c r="A22" s="105"/>
      <c r="E22" s="106"/>
      <c r="G22" s="110">
        <v>3</v>
      </c>
      <c r="H22" s="111"/>
      <c r="I22" s="111"/>
      <c r="J22" s="111"/>
      <c r="K22" s="112"/>
    </row>
    <row r="23" spans="1:11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>
      <c r="A26" s="110">
        <v>3</v>
      </c>
      <c r="B26" s="147"/>
      <c r="C26" s="111"/>
      <c r="D26" s="111"/>
      <c r="E26" s="112"/>
      <c r="G26" s="378" t="s">
        <v>23</v>
      </c>
      <c r="H26" s="379"/>
      <c r="I26" s="379"/>
      <c r="J26" s="380"/>
      <c r="K26" s="112"/>
    </row>
    <row r="27" spans="1:11">
      <c r="A27" s="110">
        <v>4</v>
      </c>
      <c r="B27" s="147"/>
      <c r="C27" s="111"/>
      <c r="D27" s="111"/>
      <c r="E27" s="112"/>
      <c r="G27" s="105"/>
      <c r="K27" s="106"/>
    </row>
    <row r="28" spans="1:11">
      <c r="A28" s="110">
        <v>5</v>
      </c>
      <c r="B28" s="147"/>
      <c r="C28" s="111"/>
      <c r="D28" s="111"/>
      <c r="E28" s="112"/>
      <c r="G28" s="105"/>
      <c r="K28" s="106"/>
    </row>
    <row r="29" spans="1:11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>
      <c r="A30" s="378" t="s">
        <v>23</v>
      </c>
      <c r="B30" s="379"/>
      <c r="C30" s="379"/>
      <c r="D30" s="380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>
      <c r="A32" s="105"/>
      <c r="E32" s="106"/>
    </row>
    <row r="33" spans="1:5">
      <c r="A33" s="113"/>
      <c r="B33" s="179"/>
      <c r="C33" s="114"/>
      <c r="D33" s="114"/>
      <c r="E33" s="115"/>
    </row>
    <row r="34" spans="1: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33" t="s">
        <v>34</v>
      </c>
      <c r="D1" s="334"/>
      <c r="E1" s="335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36" t="s">
        <v>35</v>
      </c>
      <c r="I2" s="336"/>
      <c r="J2" s="336"/>
      <c r="K2" s="336"/>
      <c r="L2" s="336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2"/>
  <sheetViews>
    <sheetView topLeftCell="A7" zoomScaleNormal="100" workbookViewId="0">
      <selection activeCell="H20" sqref="H20"/>
    </sheetView>
  </sheetViews>
  <sheetFormatPr defaultRowHeight="1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6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41" t="s">
        <v>0</v>
      </c>
      <c r="B1" s="341"/>
      <c r="C1" s="341"/>
      <c r="D1" s="341"/>
      <c r="E1" s="341"/>
      <c r="F1" s="341"/>
      <c r="H1" s="341" t="s">
        <v>0</v>
      </c>
      <c r="I1" s="341"/>
      <c r="J1" s="341"/>
      <c r="K1" s="341"/>
      <c r="L1" s="341"/>
      <c r="M1" s="341"/>
    </row>
    <row r="2" spans="1:13" ht="18.75">
      <c r="A2" s="391"/>
      <c r="B2" s="391"/>
      <c r="C2" s="392" t="s">
        <v>89</v>
      </c>
      <c r="D2" s="392"/>
      <c r="E2" s="392"/>
      <c r="F2" s="139"/>
      <c r="H2" s="391"/>
      <c r="I2" s="391"/>
      <c r="J2" s="392" t="s">
        <v>123</v>
      </c>
      <c r="K2" s="392"/>
      <c r="L2" s="392"/>
      <c r="M2" s="139"/>
    </row>
    <row r="3" spans="1:13">
      <c r="A3" s="108" t="s">
        <v>77</v>
      </c>
      <c r="B3" s="178" t="s">
        <v>36</v>
      </c>
      <c r="C3" s="188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18.75">
      <c r="A4" s="135">
        <v>1</v>
      </c>
      <c r="B4" s="178">
        <v>45663</v>
      </c>
      <c r="C4" s="32">
        <v>8985</v>
      </c>
      <c r="D4" s="108" t="s">
        <v>148</v>
      </c>
      <c r="E4" s="108">
        <v>200</v>
      </c>
      <c r="F4" s="108"/>
      <c r="H4" s="135">
        <v>1</v>
      </c>
      <c r="I4" s="202">
        <v>45326</v>
      </c>
      <c r="J4" s="188" t="s">
        <v>136</v>
      </c>
      <c r="K4" s="108" t="s">
        <v>135</v>
      </c>
      <c r="L4" s="108">
        <v>200</v>
      </c>
      <c r="M4" s="108" t="s">
        <v>164</v>
      </c>
    </row>
    <row r="5" spans="1:13">
      <c r="A5" s="124"/>
      <c r="B5" s="187"/>
      <c r="C5" s="189"/>
      <c r="D5" s="286" t="s">
        <v>23</v>
      </c>
      <c r="E5" s="287">
        <f>SUM(E4:E4)</f>
        <v>200</v>
      </c>
      <c r="F5" s="108"/>
      <c r="H5" s="124"/>
      <c r="I5" s="187"/>
      <c r="J5" s="189"/>
      <c r="K5" s="286" t="s">
        <v>23</v>
      </c>
      <c r="L5" s="48">
        <f>SUM(L4:L4)</f>
        <v>200</v>
      </c>
      <c r="M5" s="108"/>
    </row>
    <row r="6" spans="1:13">
      <c r="I6" s="143"/>
      <c r="J6" s="151"/>
      <c r="L6" s="186"/>
    </row>
    <row r="7" spans="1:13">
      <c r="A7" s="114"/>
      <c r="B7" s="179"/>
      <c r="C7" s="190"/>
      <c r="D7" s="114"/>
      <c r="E7" s="185"/>
      <c r="F7" s="114"/>
      <c r="H7" s="114"/>
      <c r="I7" s="179" t="s">
        <v>128</v>
      </c>
      <c r="J7" s="190"/>
      <c r="K7" s="114"/>
      <c r="L7" s="185"/>
      <c r="M7" s="114"/>
    </row>
    <row r="8" spans="1:13">
      <c r="A8" s="137" t="s">
        <v>78</v>
      </c>
      <c r="B8" s="180"/>
      <c r="C8" s="191"/>
      <c r="D8" s="47" t="s">
        <v>79</v>
      </c>
      <c r="F8" s="47" t="s">
        <v>80</v>
      </c>
      <c r="H8" s="137" t="s">
        <v>78</v>
      </c>
      <c r="I8" s="180"/>
      <c r="J8" s="191"/>
      <c r="K8" s="47" t="s">
        <v>79</v>
      </c>
      <c r="L8" s="186"/>
      <c r="M8" s="47" t="s">
        <v>80</v>
      </c>
    </row>
    <row r="9" spans="1:13">
      <c r="A9" s="138" t="s">
        <v>30</v>
      </c>
      <c r="B9" s="179"/>
      <c r="C9" s="190"/>
      <c r="D9" s="114" t="s">
        <v>81</v>
      </c>
      <c r="F9" s="114" t="s">
        <v>82</v>
      </c>
      <c r="H9" s="138" t="s">
        <v>30</v>
      </c>
      <c r="I9" s="179"/>
      <c r="J9" s="190"/>
      <c r="K9" s="114" t="s">
        <v>81</v>
      </c>
      <c r="L9" s="186"/>
      <c r="M9" s="114" t="s">
        <v>82</v>
      </c>
    </row>
    <row r="10" spans="1:13">
      <c r="I10" s="143"/>
      <c r="J10" s="151"/>
      <c r="L10" s="186"/>
    </row>
    <row r="11" spans="1:13" ht="28.5">
      <c r="A11" s="387"/>
      <c r="B11" s="387"/>
      <c r="C11" s="387"/>
      <c r="D11" s="387"/>
      <c r="E11" s="387"/>
      <c r="F11" s="387"/>
      <c r="G11" s="108"/>
      <c r="H11" s="390" t="s">
        <v>0</v>
      </c>
      <c r="I11" s="390"/>
      <c r="J11" s="390"/>
      <c r="K11" s="390"/>
      <c r="L11" s="390"/>
    </row>
    <row r="12" spans="1:13" ht="21">
      <c r="A12" s="341" t="s">
        <v>0</v>
      </c>
      <c r="B12" s="341"/>
      <c r="C12" s="341"/>
      <c r="D12" s="341"/>
      <c r="E12" s="341"/>
      <c r="F12" s="341"/>
      <c r="J12" t="s">
        <v>70</v>
      </c>
    </row>
    <row r="13" spans="1:13" ht="18.75">
      <c r="A13" s="391"/>
      <c r="B13" s="391"/>
      <c r="C13" s="392" t="s">
        <v>123</v>
      </c>
      <c r="D13" s="392"/>
      <c r="E13" s="392"/>
      <c r="F13" s="139"/>
    </row>
    <row r="14" spans="1:13">
      <c r="A14" s="108" t="s">
        <v>77</v>
      </c>
      <c r="B14" s="178" t="s">
        <v>36</v>
      </c>
      <c r="C14" s="85" t="s">
        <v>55</v>
      </c>
      <c r="D14" s="108" t="s">
        <v>5</v>
      </c>
      <c r="E14" s="108" t="s">
        <v>56</v>
      </c>
      <c r="F14" s="108" t="s">
        <v>124</v>
      </c>
      <c r="H14" s="361" t="s">
        <v>36</v>
      </c>
      <c r="I14" s="363"/>
      <c r="J14" s="102" t="s">
        <v>68</v>
      </c>
      <c r="K14" s="102" t="s">
        <v>131</v>
      </c>
      <c r="L14" s="102" t="s">
        <v>56</v>
      </c>
    </row>
    <row r="15" spans="1:13" ht="27.95" customHeight="1">
      <c r="A15" s="135">
        <v>1</v>
      </c>
      <c r="B15" s="202">
        <v>45663</v>
      </c>
      <c r="C15" s="188" t="s">
        <v>149</v>
      </c>
      <c r="D15" s="108" t="s">
        <v>135</v>
      </c>
      <c r="E15" s="108">
        <v>200</v>
      </c>
      <c r="F15" s="108" t="s">
        <v>216</v>
      </c>
      <c r="H15" s="388"/>
      <c r="I15" s="389"/>
      <c r="J15" s="102"/>
      <c r="K15" s="102"/>
      <c r="L15" s="102"/>
    </row>
    <row r="16" spans="1:13">
      <c r="B16"/>
      <c r="C16"/>
      <c r="E16"/>
      <c r="L16" s="102"/>
    </row>
    <row r="17" spans="1:12">
      <c r="A17" s="124"/>
      <c r="B17" s="187"/>
      <c r="C17" s="189"/>
      <c r="D17" s="108" t="s">
        <v>23</v>
      </c>
      <c r="E17" s="48">
        <f>SUM(E15:E15)</f>
        <v>200</v>
      </c>
      <c r="F17" s="108"/>
      <c r="K17" s="102" t="s">
        <v>23</v>
      </c>
      <c r="L17" s="102">
        <v>500</v>
      </c>
    </row>
    <row r="19" spans="1:12">
      <c r="A19" s="114"/>
      <c r="B19" s="179" t="s">
        <v>128</v>
      </c>
      <c r="C19" s="190"/>
      <c r="D19" s="114"/>
      <c r="E19" s="185"/>
      <c r="F19" s="114"/>
      <c r="H19" s="137"/>
      <c r="I19" s="180"/>
      <c r="J19" s="47"/>
      <c r="L19" s="47"/>
    </row>
    <row r="20" spans="1:12">
      <c r="A20" s="137" t="s">
        <v>78</v>
      </c>
      <c r="B20" s="180"/>
      <c r="C20" s="191"/>
      <c r="D20" s="47" t="s">
        <v>79</v>
      </c>
      <c r="F20" s="47" t="s">
        <v>80</v>
      </c>
      <c r="H20" s="138"/>
      <c r="I20" s="179"/>
      <c r="J20" s="114"/>
      <c r="L20" s="114"/>
    </row>
    <row r="21" spans="1:12">
      <c r="A21" s="138" t="s">
        <v>30</v>
      </c>
      <c r="B21" s="179"/>
      <c r="C21" s="190"/>
      <c r="D21" s="114" t="s">
        <v>81</v>
      </c>
      <c r="F21" s="114" t="s">
        <v>82</v>
      </c>
      <c r="H21" s="137" t="s">
        <v>78</v>
      </c>
      <c r="I21" s="180"/>
      <c r="J21" s="47" t="s">
        <v>79</v>
      </c>
      <c r="L21" s="47" t="s">
        <v>80</v>
      </c>
    </row>
    <row r="22" spans="1:12">
      <c r="H22" s="138" t="s">
        <v>30</v>
      </c>
      <c r="I22" s="179"/>
      <c r="J22" s="114" t="s">
        <v>81</v>
      </c>
      <c r="L22" s="114" t="s">
        <v>82</v>
      </c>
    </row>
  </sheetData>
  <mergeCells count="13">
    <mergeCell ref="A11:F11"/>
    <mergeCell ref="H15:I15"/>
    <mergeCell ref="H14:I14"/>
    <mergeCell ref="H11:L11"/>
    <mergeCell ref="A1:F1"/>
    <mergeCell ref="A2:B2"/>
    <mergeCell ref="C2:E2"/>
    <mergeCell ref="H1:M1"/>
    <mergeCell ref="H2:I2"/>
    <mergeCell ref="J2:L2"/>
    <mergeCell ref="A12:F12"/>
    <mergeCell ref="A13:B13"/>
    <mergeCell ref="C13:E13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03" t="s">
        <v>91</v>
      </c>
      <c r="B1" s="404"/>
      <c r="C1" s="404"/>
      <c r="D1" s="405"/>
      <c r="F1" s="395" t="s">
        <v>106</v>
      </c>
      <c r="G1" s="396"/>
      <c r="H1" s="396"/>
      <c r="I1" s="397"/>
    </row>
    <row r="2" spans="1:9" ht="18.75">
      <c r="A2" s="406" t="s">
        <v>92</v>
      </c>
      <c r="B2" s="399"/>
      <c r="C2" s="399"/>
      <c r="D2" s="407"/>
      <c r="F2" s="398" t="s">
        <v>92</v>
      </c>
      <c r="G2" s="399"/>
      <c r="H2" s="399"/>
      <c r="I2" s="400"/>
    </row>
    <row r="3" spans="1:9">
      <c r="A3" s="142"/>
      <c r="B3" s="143"/>
      <c r="D3" s="144"/>
      <c r="F3" s="156"/>
      <c r="I3" s="106"/>
    </row>
    <row r="4" spans="1:9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>
      <c r="A5" s="111">
        <v>1</v>
      </c>
      <c r="B5" s="147"/>
      <c r="C5" s="148"/>
      <c r="D5" s="111"/>
      <c r="F5" s="156"/>
      <c r="I5" s="106"/>
    </row>
    <row r="6" spans="1:9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>
      <c r="A12" s="111">
        <v>7</v>
      </c>
      <c r="B12" s="147"/>
      <c r="C12" s="111"/>
      <c r="D12" s="111"/>
      <c r="F12" s="401" t="s">
        <v>23</v>
      </c>
      <c r="G12" s="402"/>
      <c r="H12" s="402"/>
      <c r="I12" s="112"/>
    </row>
    <row r="13" spans="1:9" ht="21">
      <c r="A13" s="408" t="s">
        <v>23</v>
      </c>
      <c r="B13" s="402"/>
      <c r="C13" s="402"/>
      <c r="D13" s="111">
        <f>SUM(D5:D12)</f>
        <v>0</v>
      </c>
      <c r="F13" s="156"/>
      <c r="I13" s="106"/>
    </row>
    <row r="14" spans="1:9">
      <c r="A14" s="142"/>
      <c r="B14" s="143"/>
      <c r="D14" s="144"/>
      <c r="F14" s="156"/>
      <c r="I14" s="106"/>
    </row>
    <row r="15" spans="1:9">
      <c r="A15" s="142"/>
      <c r="B15" s="149" t="s">
        <v>95</v>
      </c>
      <c r="C15" t="s">
        <v>96</v>
      </c>
      <c r="D15" s="144"/>
      <c r="F15" s="116"/>
      <c r="I15" s="106"/>
    </row>
    <row r="16" spans="1:9">
      <c r="A16" s="150" t="s">
        <v>97</v>
      </c>
      <c r="B16" s="143" t="s">
        <v>98</v>
      </c>
      <c r="D16" s="144"/>
      <c r="F16" s="156"/>
      <c r="I16" s="106"/>
    </row>
    <row r="17" spans="1:9">
      <c r="A17" s="142" t="s">
        <v>99</v>
      </c>
      <c r="B17" s="151" t="s">
        <v>100</v>
      </c>
      <c r="D17" s="144"/>
      <c r="F17" s="156"/>
      <c r="I17" s="106"/>
    </row>
    <row r="18" spans="1:9">
      <c r="A18" s="142"/>
      <c r="B18" s="143"/>
      <c r="D18" s="144"/>
      <c r="F18" s="116" t="s">
        <v>107</v>
      </c>
      <c r="H18" t="s">
        <v>108</v>
      </c>
      <c r="I18" s="106"/>
    </row>
    <row r="19" spans="1:9">
      <c r="A19" s="142"/>
      <c r="B19" s="143"/>
      <c r="D19" s="144"/>
      <c r="F19" s="156"/>
      <c r="I19" s="106"/>
    </row>
    <row r="20" spans="1:9">
      <c r="A20" s="150" t="s">
        <v>101</v>
      </c>
      <c r="B20" s="137"/>
      <c r="C20" s="47" t="s">
        <v>31</v>
      </c>
      <c r="D20" s="144"/>
      <c r="F20" s="156"/>
      <c r="I20" s="106"/>
    </row>
    <row r="21" spans="1:9">
      <c r="A21" s="152"/>
      <c r="B21" s="153"/>
      <c r="C21" s="154"/>
      <c r="D21" s="155"/>
      <c r="F21" s="156"/>
      <c r="I21" s="106"/>
    </row>
    <row r="22" spans="1:9" ht="15.75" thickBot="1">
      <c r="A22" s="47"/>
      <c r="B22" s="143"/>
      <c r="F22" s="116" t="s">
        <v>101</v>
      </c>
      <c r="H22" s="47" t="s">
        <v>31</v>
      </c>
      <c r="I22" s="106"/>
    </row>
    <row r="23" spans="1:9" ht="24" thickBot="1">
      <c r="A23" s="395" t="s">
        <v>91</v>
      </c>
      <c r="B23" s="396"/>
      <c r="C23" s="396"/>
      <c r="D23" s="397"/>
      <c r="F23" s="162"/>
      <c r="G23" s="129"/>
      <c r="H23" s="129"/>
      <c r="I23" s="130"/>
    </row>
    <row r="24" spans="1:9" ht="18.75">
      <c r="A24" s="398" t="s">
        <v>92</v>
      </c>
      <c r="B24" s="399"/>
      <c r="C24" s="399"/>
      <c r="D24" s="400"/>
    </row>
    <row r="25" spans="1:9">
      <c r="A25" s="156"/>
      <c r="B25" s="143"/>
      <c r="D25" s="106"/>
    </row>
    <row r="26" spans="1:9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>
      <c r="A27" s="110">
        <v>1</v>
      </c>
      <c r="B27" s="147">
        <v>44927</v>
      </c>
      <c r="C27" s="159" t="s">
        <v>102</v>
      </c>
      <c r="D27" s="112">
        <v>200</v>
      </c>
    </row>
    <row r="28" spans="1:9">
      <c r="A28" s="110">
        <v>2</v>
      </c>
      <c r="B28" s="147"/>
      <c r="C28" s="160"/>
      <c r="D28" s="112"/>
    </row>
    <row r="29" spans="1:9">
      <c r="A29" s="110">
        <v>3</v>
      </c>
      <c r="B29" s="147"/>
      <c r="C29" s="160"/>
      <c r="D29" s="112"/>
    </row>
    <row r="30" spans="1:9">
      <c r="A30" s="110">
        <v>4</v>
      </c>
      <c r="B30" s="147"/>
      <c r="C30" s="160"/>
      <c r="D30" s="112"/>
    </row>
    <row r="31" spans="1:9">
      <c r="A31" s="110">
        <v>5</v>
      </c>
      <c r="B31" s="147"/>
      <c r="C31" s="111"/>
      <c r="D31" s="112"/>
    </row>
    <row r="32" spans="1:9">
      <c r="A32" s="110">
        <v>6</v>
      </c>
      <c r="B32" s="147"/>
      <c r="C32" s="111"/>
      <c r="D32" s="112"/>
    </row>
    <row r="33" spans="1:4">
      <c r="A33" s="110">
        <v>7</v>
      </c>
      <c r="B33" s="147"/>
      <c r="C33" s="111"/>
      <c r="D33" s="112"/>
    </row>
    <row r="34" spans="1:4" ht="21">
      <c r="A34" s="401" t="s">
        <v>23</v>
      </c>
      <c r="B34" s="402"/>
      <c r="C34" s="402"/>
      <c r="D34" s="112">
        <f>SUM(D27:D33)</f>
        <v>200</v>
      </c>
    </row>
    <row r="35" spans="1:4">
      <c r="A35" s="156"/>
      <c r="B35" s="143"/>
      <c r="D35" s="106"/>
    </row>
    <row r="36" spans="1:4">
      <c r="A36" s="393"/>
      <c r="B36" s="344"/>
      <c r="C36" s="344"/>
      <c r="D36" s="394"/>
    </row>
    <row r="37" spans="1:4">
      <c r="A37" s="116"/>
      <c r="B37" s="161"/>
      <c r="C37" s="151"/>
      <c r="D37" s="106"/>
    </row>
    <row r="38" spans="1:4">
      <c r="A38" s="156" t="s">
        <v>103</v>
      </c>
      <c r="B38" s="143" t="s">
        <v>104</v>
      </c>
      <c r="D38" s="106"/>
    </row>
    <row r="39" spans="1:4">
      <c r="A39" s="116" t="s">
        <v>99</v>
      </c>
      <c r="B39" s="143" t="s">
        <v>105</v>
      </c>
      <c r="D39" s="106"/>
    </row>
    <row r="40" spans="1:4">
      <c r="A40" s="156"/>
      <c r="B40" s="143"/>
      <c r="D40" s="106"/>
    </row>
    <row r="41" spans="1:4">
      <c r="A41" s="156"/>
      <c r="B41" s="143"/>
      <c r="D41" s="106"/>
    </row>
    <row r="42" spans="1:4">
      <c r="A42" s="156"/>
      <c r="B42" s="143"/>
      <c r="D42" s="106"/>
    </row>
    <row r="43" spans="1:4">
      <c r="A43" s="156"/>
      <c r="B43" s="143"/>
      <c r="D43" s="106"/>
    </row>
    <row r="44" spans="1:4">
      <c r="A44" s="156"/>
      <c r="B44" s="143"/>
      <c r="D44" s="106"/>
    </row>
    <row r="45" spans="1:4">
      <c r="A45" s="116" t="s">
        <v>101</v>
      </c>
      <c r="B45" s="143"/>
      <c r="C45" s="47" t="s">
        <v>31</v>
      </c>
      <c r="D45" s="106"/>
    </row>
    <row r="46" spans="1:4" ht="15.75" thickBot="1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395" t="s">
        <v>109</v>
      </c>
      <c r="B1" s="396"/>
      <c r="C1" s="396"/>
      <c r="D1" s="396"/>
      <c r="E1" s="396"/>
      <c r="F1" s="397"/>
      <c r="H1" s="395" t="s">
        <v>113</v>
      </c>
      <c r="I1" s="396"/>
      <c r="J1" s="396"/>
      <c r="K1" s="396"/>
      <c r="L1" s="396"/>
      <c r="M1" s="397"/>
    </row>
    <row r="2" spans="1:13" ht="18.75">
      <c r="A2" s="398" t="s">
        <v>92</v>
      </c>
      <c r="B2" s="399"/>
      <c r="C2" s="399"/>
      <c r="D2" s="399"/>
      <c r="E2" s="399"/>
      <c r="F2" s="400"/>
      <c r="H2" s="398" t="s">
        <v>92</v>
      </c>
      <c r="I2" s="399"/>
      <c r="J2" s="399"/>
      <c r="K2" s="399"/>
      <c r="L2" s="399"/>
      <c r="M2" s="400"/>
    </row>
    <row r="3" spans="1:13">
      <c r="A3" s="156"/>
      <c r="B3" s="143"/>
      <c r="F3" s="106"/>
      <c r="H3" s="105"/>
      <c r="M3" s="106"/>
    </row>
    <row r="4" spans="1:13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>
      <c r="A7" s="110">
        <v>1</v>
      </c>
      <c r="B7" s="147"/>
      <c r="C7" s="111"/>
      <c r="D7" s="111"/>
      <c r="E7" s="169"/>
      <c r="F7" s="112"/>
      <c r="H7" s="401" t="s">
        <v>23</v>
      </c>
      <c r="I7" s="402"/>
      <c r="J7" s="402"/>
      <c r="K7" s="402"/>
      <c r="L7" s="409"/>
      <c r="M7" s="112"/>
    </row>
    <row r="8" spans="1:13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>
      <c r="A9" s="401" t="s">
        <v>23</v>
      </c>
      <c r="B9" s="402"/>
      <c r="C9" s="402"/>
      <c r="D9" s="402"/>
      <c r="E9" s="409"/>
      <c r="F9" s="112"/>
      <c r="H9" s="105"/>
      <c r="M9" s="106"/>
    </row>
    <row r="10" spans="1:13">
      <c r="A10" s="156"/>
      <c r="B10" s="143"/>
      <c r="F10" s="106"/>
      <c r="H10" s="105"/>
      <c r="M10" s="106"/>
    </row>
    <row r="11" spans="1:13">
      <c r="A11" s="116"/>
      <c r="B11" s="143"/>
      <c r="F11" s="106"/>
      <c r="H11" s="156"/>
      <c r="I11" s="143"/>
      <c r="M11" s="106"/>
    </row>
    <row r="12" spans="1:13">
      <c r="A12" s="156"/>
      <c r="B12" s="143"/>
      <c r="F12" s="106"/>
      <c r="H12" s="156"/>
      <c r="I12" s="143"/>
      <c r="M12" s="106"/>
    </row>
    <row r="13" spans="1:13">
      <c r="A13" s="156"/>
      <c r="B13" s="143"/>
      <c r="F13" s="106"/>
      <c r="H13" s="156"/>
      <c r="I13" s="143"/>
      <c r="M13" s="106"/>
    </row>
    <row r="14" spans="1:13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>
      <c r="A16" s="156"/>
      <c r="B16" s="143"/>
      <c r="H16" s="47"/>
      <c r="I16" s="143"/>
    </row>
    <row r="17" spans="8:12">
      <c r="H17" s="137"/>
      <c r="I17" s="143"/>
    </row>
    <row r="18" spans="8:12">
      <c r="H18" s="47"/>
      <c r="I18" s="143"/>
    </row>
    <row r="19" spans="8:12">
      <c r="H19" s="47"/>
      <c r="I19" s="143"/>
    </row>
    <row r="20" spans="8:12">
      <c r="H20" s="47"/>
      <c r="I20" s="143"/>
    </row>
    <row r="21" spans="8:12">
      <c r="H21" s="137"/>
      <c r="I21" s="143"/>
      <c r="K21" s="47"/>
      <c r="L21" s="47"/>
    </row>
    <row r="22" spans="8:12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8"/>
  <sheetViews>
    <sheetView zoomScale="75" zoomScaleNormal="75" workbookViewId="0">
      <pane xSplit="12" ySplit="4" topLeftCell="M5" activePane="bottomRight" state="frozen"/>
      <selection pane="topRight" activeCell="M1" sqref="M1"/>
      <selection pane="bottomLeft" activeCell="A5" sqref="A5"/>
      <selection pane="bottomRight" sqref="A1:L16"/>
    </sheetView>
  </sheetViews>
  <sheetFormatPr defaultRowHeight="15"/>
  <cols>
    <col min="1" max="1" width="24.42578125" style="251" customWidth="1"/>
    <col min="2" max="2" width="18.140625" style="47" customWidth="1"/>
    <col min="3" max="3" width="31.42578125" bestFit="1" customWidth="1"/>
    <col min="4" max="4" width="24" customWidth="1"/>
    <col min="5" max="5" width="19.42578125" style="165" customWidth="1"/>
    <col min="6" max="6" width="17.5703125" style="165" customWidth="1"/>
    <col min="7" max="7" width="22.570312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51" customWidth="1"/>
  </cols>
  <sheetData>
    <row r="1" spans="1:12" s="124" customFormat="1" ht="18.75">
      <c r="A1" s="411" t="s">
        <v>8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</row>
    <row r="2" spans="1:12" s="124" customFormat="1" ht="18.75">
      <c r="A2" s="412"/>
      <c r="B2" s="413"/>
      <c r="C2" s="414"/>
      <c r="D2" s="414"/>
      <c r="E2" s="414"/>
      <c r="F2" s="414"/>
      <c r="G2" s="411" t="s">
        <v>35</v>
      </c>
      <c r="H2" s="411"/>
      <c r="I2" s="411"/>
      <c r="J2" s="411"/>
      <c r="K2" s="411"/>
      <c r="L2" s="415"/>
    </row>
    <row r="3" spans="1:12" s="124" customFormat="1" ht="37.5">
      <c r="A3" s="416" t="s">
        <v>36</v>
      </c>
      <c r="B3" s="417" t="s">
        <v>37</v>
      </c>
      <c r="C3" s="417" t="s">
        <v>38</v>
      </c>
      <c r="D3" s="417" t="s">
        <v>39</v>
      </c>
      <c r="E3" s="417" t="s">
        <v>48</v>
      </c>
      <c r="F3" s="417" t="s">
        <v>49</v>
      </c>
      <c r="G3" s="417" t="s">
        <v>116</v>
      </c>
      <c r="H3" s="417" t="s">
        <v>50</v>
      </c>
      <c r="I3" s="417" t="s">
        <v>45</v>
      </c>
      <c r="J3" s="417" t="s">
        <v>46</v>
      </c>
      <c r="K3" s="417" t="s">
        <v>47</v>
      </c>
      <c r="L3" s="418" t="s">
        <v>23</v>
      </c>
    </row>
    <row r="4" spans="1:12" s="124" customFormat="1" ht="31.5" customHeight="1">
      <c r="A4" s="419"/>
      <c r="B4" s="420"/>
      <c r="C4" s="420"/>
      <c r="D4" s="420">
        <f>SUM(D5:D100)</f>
        <v>1293</v>
      </c>
      <c r="E4" s="420">
        <f>SUM(E8:E14)</f>
        <v>0</v>
      </c>
      <c r="F4" s="420">
        <f>SUM(F5:F100)</f>
        <v>4810</v>
      </c>
      <c r="G4" s="420"/>
      <c r="H4" s="420">
        <f>SUM(H5:H100)</f>
        <v>1370</v>
      </c>
      <c r="I4" s="420">
        <f>SUM(I8:I14)</f>
        <v>0</v>
      </c>
      <c r="J4" s="420">
        <f>SUM(J8:J113)</f>
        <v>0</v>
      </c>
      <c r="K4" s="420">
        <f>SUM(K8:K14)</f>
        <v>0</v>
      </c>
      <c r="L4" s="421">
        <f>SUM(E4,F4,H4,I4,J4,)</f>
        <v>6180</v>
      </c>
    </row>
    <row r="5" spans="1:12" s="327" customFormat="1" ht="18.75">
      <c r="A5" s="422">
        <v>45663</v>
      </c>
      <c r="B5" s="423" t="s">
        <v>193</v>
      </c>
      <c r="C5" s="424" t="s">
        <v>194</v>
      </c>
      <c r="D5" s="423">
        <v>225</v>
      </c>
      <c r="E5" s="425"/>
      <c r="F5" s="426">
        <v>550</v>
      </c>
      <c r="G5" s="426" t="s">
        <v>127</v>
      </c>
      <c r="H5" s="427"/>
      <c r="I5" s="425"/>
      <c r="J5" s="425"/>
      <c r="K5" s="425"/>
      <c r="L5" s="425">
        <f>SUM(F5:H5)</f>
        <v>550</v>
      </c>
    </row>
    <row r="6" spans="1:12" s="326" customFormat="1" ht="18.75">
      <c r="A6" s="428">
        <v>45663</v>
      </c>
      <c r="B6" s="429" t="s">
        <v>193</v>
      </c>
      <c r="C6" s="429" t="s">
        <v>194</v>
      </c>
      <c r="D6" s="430">
        <v>225</v>
      </c>
      <c r="E6" s="421"/>
      <c r="F6" s="431"/>
      <c r="G6" s="431"/>
      <c r="H6" s="432"/>
      <c r="I6" s="421"/>
      <c r="J6" s="421"/>
      <c r="K6" s="421"/>
      <c r="L6" s="425">
        <f t="shared" ref="L6:L8" si="0">SUM(F6:H6)</f>
        <v>0</v>
      </c>
    </row>
    <row r="7" spans="1:12" s="312" customFormat="1" ht="37.5">
      <c r="A7" s="428">
        <v>45663</v>
      </c>
      <c r="B7" s="430" t="s">
        <v>174</v>
      </c>
      <c r="C7" s="429" t="s">
        <v>167</v>
      </c>
      <c r="D7" s="430">
        <v>14</v>
      </c>
      <c r="E7" s="433"/>
      <c r="F7" s="434">
        <v>680</v>
      </c>
      <c r="G7" s="434" t="s">
        <v>127</v>
      </c>
      <c r="H7" s="434">
        <v>300</v>
      </c>
      <c r="I7" s="433"/>
      <c r="J7" s="433"/>
      <c r="K7" s="433"/>
      <c r="L7" s="425">
        <f t="shared" si="0"/>
        <v>980</v>
      </c>
    </row>
    <row r="8" spans="1:12" s="293" customFormat="1" ht="25.5" customHeight="1">
      <c r="A8" s="428">
        <v>45663</v>
      </c>
      <c r="B8" s="430" t="s">
        <v>175</v>
      </c>
      <c r="C8" s="429" t="s">
        <v>168</v>
      </c>
      <c r="D8" s="430">
        <v>27</v>
      </c>
      <c r="E8" s="299"/>
      <c r="F8" s="435"/>
      <c r="G8" s="435"/>
      <c r="H8" s="435"/>
      <c r="I8" s="300"/>
      <c r="J8" s="300"/>
      <c r="K8" s="300"/>
      <c r="L8" s="425">
        <f t="shared" si="0"/>
        <v>0</v>
      </c>
    </row>
    <row r="9" spans="1:12" s="315" customFormat="1" ht="28.5" customHeight="1">
      <c r="A9" s="436">
        <v>45664</v>
      </c>
      <c r="B9" s="424" t="s">
        <v>176</v>
      </c>
      <c r="C9" s="424" t="s">
        <v>169</v>
      </c>
      <c r="D9" s="423">
        <v>12</v>
      </c>
      <c r="E9" s="265"/>
      <c r="F9" s="437">
        <v>1560</v>
      </c>
      <c r="G9" s="437" t="s">
        <v>215</v>
      </c>
      <c r="H9" s="438">
        <v>420</v>
      </c>
      <c r="I9" s="439"/>
      <c r="J9" s="439"/>
      <c r="K9" s="439"/>
      <c r="L9" s="265">
        <f t="shared" ref="L8:L16" si="1">SUM(F9:H9)</f>
        <v>1980</v>
      </c>
    </row>
    <row r="10" spans="1:12" s="198" customFormat="1" ht="31.5" customHeight="1">
      <c r="A10" s="440">
        <v>45664</v>
      </c>
      <c r="B10" s="430" t="s">
        <v>177</v>
      </c>
      <c r="C10" s="429" t="s">
        <v>170</v>
      </c>
      <c r="D10" s="430">
        <v>32</v>
      </c>
      <c r="E10" s="441"/>
      <c r="F10" s="442"/>
      <c r="G10" s="442"/>
      <c r="H10" s="443"/>
      <c r="I10" s="415"/>
      <c r="J10" s="415"/>
      <c r="K10" s="415"/>
      <c r="L10" s="441">
        <f t="shared" si="1"/>
        <v>0</v>
      </c>
    </row>
    <row r="11" spans="1:12" s="198" customFormat="1" ht="38.25" customHeight="1">
      <c r="A11" s="440">
        <v>45664</v>
      </c>
      <c r="B11" s="430" t="s">
        <v>178</v>
      </c>
      <c r="C11" s="444" t="s">
        <v>171</v>
      </c>
      <c r="D11" s="430">
        <v>144</v>
      </c>
      <c r="E11" s="441"/>
      <c r="F11" s="442"/>
      <c r="G11" s="442"/>
      <c r="H11" s="443"/>
      <c r="I11" s="415"/>
      <c r="J11" s="415"/>
      <c r="K11" s="415"/>
      <c r="L11" s="441">
        <f t="shared" si="1"/>
        <v>0</v>
      </c>
    </row>
    <row r="12" spans="1:12" s="198" customFormat="1" ht="28.5" customHeight="1">
      <c r="A12" s="440">
        <v>45664</v>
      </c>
      <c r="B12" s="445" t="s">
        <v>179</v>
      </c>
      <c r="C12" s="446" t="s">
        <v>172</v>
      </c>
      <c r="D12" s="447">
        <v>8</v>
      </c>
      <c r="E12" s="441"/>
      <c r="F12" s="442"/>
      <c r="G12" s="442"/>
      <c r="H12" s="443"/>
      <c r="I12" s="415"/>
      <c r="J12" s="415"/>
      <c r="K12" s="415"/>
      <c r="L12" s="441">
        <f t="shared" si="1"/>
        <v>0</v>
      </c>
    </row>
    <row r="13" spans="1:12" s="198" customFormat="1" ht="37.5" customHeight="1">
      <c r="A13" s="440">
        <v>45664</v>
      </c>
      <c r="B13" s="430" t="s">
        <v>180</v>
      </c>
      <c r="C13" s="429" t="s">
        <v>173</v>
      </c>
      <c r="D13" s="430">
        <v>65</v>
      </c>
      <c r="E13" s="441"/>
      <c r="F13" s="448"/>
      <c r="G13" s="448"/>
      <c r="H13" s="449"/>
      <c r="I13" s="415"/>
      <c r="J13" s="415"/>
      <c r="K13" s="415"/>
      <c r="L13" s="441">
        <f t="shared" si="1"/>
        <v>0</v>
      </c>
    </row>
    <row r="14" spans="1:12" s="315" customFormat="1" ht="25.5" customHeight="1">
      <c r="A14" s="436">
        <v>45665</v>
      </c>
      <c r="B14" s="423" t="s">
        <v>195</v>
      </c>
      <c r="C14" s="424" t="s">
        <v>196</v>
      </c>
      <c r="D14" s="423">
        <v>64</v>
      </c>
      <c r="E14" s="265"/>
      <c r="F14" s="265">
        <v>750</v>
      </c>
      <c r="G14" s="265" t="s">
        <v>127</v>
      </c>
      <c r="H14" s="439">
        <v>250</v>
      </c>
      <c r="I14" s="439"/>
      <c r="J14" s="439"/>
      <c r="K14" s="439"/>
      <c r="L14" s="265">
        <f t="shared" si="1"/>
        <v>1000</v>
      </c>
    </row>
    <row r="15" spans="1:12" s="315" customFormat="1" ht="39.75" customHeight="1">
      <c r="A15" s="436">
        <v>45666</v>
      </c>
      <c r="B15" s="423">
        <v>79429</v>
      </c>
      <c r="C15" s="424" t="s">
        <v>197</v>
      </c>
      <c r="D15" s="450">
        <v>451</v>
      </c>
      <c r="E15" s="265"/>
      <c r="F15" s="265">
        <v>1050</v>
      </c>
      <c r="G15" s="265" t="s">
        <v>200</v>
      </c>
      <c r="H15" s="439">
        <v>300</v>
      </c>
      <c r="I15" s="439"/>
      <c r="J15" s="439"/>
      <c r="K15" s="439"/>
      <c r="L15" s="265">
        <f t="shared" si="1"/>
        <v>1350</v>
      </c>
    </row>
    <row r="16" spans="1:12" s="198" customFormat="1" ht="27.75" customHeight="1">
      <c r="A16" s="440">
        <v>45666</v>
      </c>
      <c r="B16" s="430" t="s">
        <v>198</v>
      </c>
      <c r="C16" s="429" t="s">
        <v>199</v>
      </c>
      <c r="D16" s="430">
        <v>26</v>
      </c>
      <c r="E16" s="441"/>
      <c r="F16" s="441">
        <v>220</v>
      </c>
      <c r="G16" s="441" t="s">
        <v>127</v>
      </c>
      <c r="H16" s="415">
        <v>100</v>
      </c>
      <c r="I16" s="415"/>
      <c r="J16" s="415"/>
      <c r="K16" s="415"/>
      <c r="L16" s="441">
        <f t="shared" si="1"/>
        <v>320</v>
      </c>
    </row>
    <row r="17" spans="1:12" s="198" customFormat="1" ht="32.25" customHeight="1">
      <c r="A17" s="284"/>
      <c r="B17" s="313"/>
      <c r="C17" s="314"/>
      <c r="D17" s="313"/>
      <c r="E17" s="285"/>
      <c r="F17" s="285"/>
      <c r="G17" s="285"/>
      <c r="H17" s="7"/>
      <c r="I17" s="7"/>
      <c r="J17" s="7"/>
      <c r="K17" s="7"/>
      <c r="L17" s="285"/>
    </row>
    <row r="18" spans="1:12" s="198" customFormat="1" ht="36" customHeight="1">
      <c r="A18" s="284"/>
      <c r="B18" s="313"/>
      <c r="C18" s="314"/>
      <c r="D18" s="313"/>
      <c r="E18" s="285"/>
      <c r="F18" s="285"/>
      <c r="G18" s="285"/>
      <c r="H18" s="7"/>
      <c r="I18" s="7"/>
      <c r="J18" s="7"/>
      <c r="K18" s="7"/>
      <c r="L18" s="285"/>
    </row>
    <row r="19" spans="1:12" s="198" customFormat="1" ht="48.75" customHeight="1">
      <c r="A19" s="284"/>
      <c r="B19" s="313"/>
      <c r="C19" s="314"/>
      <c r="D19" s="313"/>
      <c r="E19" s="285"/>
      <c r="F19" s="285"/>
      <c r="G19" s="285"/>
      <c r="H19" s="7"/>
      <c r="I19" s="7"/>
      <c r="J19" s="7"/>
      <c r="K19" s="7"/>
      <c r="L19" s="285"/>
    </row>
    <row r="20" spans="1:12" s="198" customFormat="1" ht="27.75" customHeight="1">
      <c r="A20" s="284"/>
      <c r="B20" s="314"/>
      <c r="C20" s="314"/>
      <c r="D20" s="313"/>
      <c r="E20" s="285"/>
      <c r="F20" s="285"/>
      <c r="G20" s="285"/>
      <c r="H20" s="7"/>
      <c r="I20" s="7"/>
      <c r="J20" s="7"/>
      <c r="K20" s="7"/>
      <c r="L20" s="285"/>
    </row>
    <row r="21" spans="1:12" s="198" customFormat="1" ht="27.75" customHeight="1">
      <c r="A21" s="284"/>
      <c r="B21" s="313"/>
      <c r="C21" s="314"/>
      <c r="D21" s="311"/>
      <c r="E21" s="285"/>
      <c r="F21" s="285"/>
      <c r="G21" s="285"/>
      <c r="H21" s="7"/>
      <c r="I21" s="7"/>
      <c r="J21" s="7"/>
      <c r="K21" s="7"/>
      <c r="L21" s="285"/>
    </row>
    <row r="22" spans="1:12" s="198" customFormat="1" ht="26.25" customHeight="1">
      <c r="A22" s="284"/>
      <c r="B22" s="313"/>
      <c r="C22" s="314"/>
      <c r="D22" s="313"/>
      <c r="E22" s="285"/>
      <c r="F22" s="285"/>
      <c r="G22" s="285"/>
      <c r="H22" s="7"/>
      <c r="I22" s="7"/>
      <c r="J22" s="7"/>
      <c r="K22" s="7"/>
      <c r="L22" s="285"/>
    </row>
    <row r="23" spans="1:12" s="293" customFormat="1" ht="28.5" customHeight="1">
      <c r="A23" s="288"/>
      <c r="B23" s="289"/>
      <c r="C23" s="290"/>
      <c r="D23" s="289"/>
      <c r="E23" s="291"/>
      <c r="F23" s="291"/>
      <c r="G23" s="291"/>
      <c r="H23" s="292"/>
      <c r="I23" s="292"/>
      <c r="J23" s="292"/>
      <c r="K23" s="292"/>
      <c r="L23" s="291"/>
    </row>
    <row r="24" spans="1:12" s="293" customFormat="1" ht="21">
      <c r="A24" s="288"/>
      <c r="B24" s="289"/>
      <c r="C24" s="290"/>
      <c r="D24" s="289"/>
      <c r="E24" s="291"/>
      <c r="F24" s="291"/>
      <c r="G24" s="291"/>
      <c r="H24" s="292"/>
      <c r="I24" s="294"/>
      <c r="J24" s="292"/>
      <c r="K24" s="295"/>
      <c r="L24" s="291"/>
    </row>
    <row r="25" spans="1:12" s="293" customFormat="1" ht="21">
      <c r="A25" s="288"/>
      <c r="B25" s="289"/>
      <c r="C25" s="290"/>
      <c r="D25" s="289"/>
      <c r="E25" s="291"/>
      <c r="F25" s="291"/>
      <c r="G25" s="291"/>
      <c r="H25" s="292"/>
      <c r="I25" s="295"/>
      <c r="J25" s="292"/>
      <c r="K25" s="295"/>
      <c r="L25" s="291"/>
    </row>
    <row r="26" spans="1:12" s="293" customFormat="1" ht="21">
      <c r="A26" s="288"/>
      <c r="B26" s="290"/>
      <c r="C26" s="290"/>
      <c r="D26" s="289"/>
      <c r="E26" s="291"/>
      <c r="F26" s="291"/>
      <c r="G26" s="291"/>
      <c r="H26" s="292"/>
      <c r="I26" s="295"/>
      <c r="J26" s="292"/>
      <c r="K26" s="295"/>
      <c r="L26" s="291"/>
    </row>
    <row r="27" spans="1:12" s="293" customFormat="1" ht="51.75" customHeight="1">
      <c r="A27" s="288"/>
      <c r="B27" s="289"/>
      <c r="C27" s="290"/>
      <c r="D27" s="289"/>
      <c r="E27" s="291"/>
      <c r="F27" s="291"/>
      <c r="G27" s="291"/>
      <c r="H27" s="292"/>
      <c r="I27" s="295"/>
      <c r="J27" s="295"/>
      <c r="K27" s="295"/>
      <c r="L27" s="291"/>
    </row>
    <row r="28" spans="1:12" s="293" customFormat="1" ht="53.25" customHeight="1">
      <c r="A28" s="288"/>
      <c r="B28" s="289"/>
      <c r="C28" s="290"/>
      <c r="D28" s="289"/>
      <c r="E28" s="291"/>
      <c r="F28" s="291"/>
      <c r="G28" s="291"/>
      <c r="H28" s="292"/>
      <c r="I28" s="295"/>
      <c r="J28" s="295"/>
      <c r="K28" s="295"/>
      <c r="L28" s="291"/>
    </row>
    <row r="29" spans="1:12" s="293" customFormat="1" ht="55.5" customHeight="1">
      <c r="A29" s="296"/>
      <c r="B29" s="297"/>
      <c r="C29" s="298"/>
      <c r="D29" s="297"/>
      <c r="E29" s="299"/>
      <c r="F29" s="299"/>
      <c r="G29" s="299"/>
      <c r="H29" s="300"/>
      <c r="I29" s="301"/>
      <c r="J29" s="301"/>
      <c r="K29" s="301"/>
      <c r="L29" s="299"/>
    </row>
    <row r="30" spans="1:12" s="293" customFormat="1" ht="51.75" customHeight="1">
      <c r="A30" s="296"/>
      <c r="B30" s="297"/>
      <c r="C30" s="298"/>
      <c r="D30" s="297"/>
      <c r="E30" s="299"/>
      <c r="F30" s="299"/>
      <c r="G30" s="299"/>
      <c r="H30" s="300"/>
      <c r="I30" s="301"/>
      <c r="J30" s="301"/>
      <c r="K30" s="301"/>
      <c r="L30" s="299"/>
    </row>
    <row r="31" spans="1:12" s="293" customFormat="1" ht="33" customHeight="1">
      <c r="A31" s="296"/>
      <c r="B31" s="298"/>
      <c r="C31" s="298"/>
      <c r="D31" s="297"/>
      <c r="E31" s="299"/>
      <c r="F31" s="299"/>
      <c r="G31" s="299"/>
      <c r="H31" s="300"/>
      <c r="I31" s="301"/>
      <c r="J31" s="301"/>
      <c r="K31" s="301"/>
      <c r="L31" s="299"/>
    </row>
    <row r="32" spans="1:12" s="293" customFormat="1" ht="70.5" customHeight="1">
      <c r="A32" s="296"/>
      <c r="B32" s="298"/>
      <c r="C32" s="298"/>
      <c r="D32" s="297"/>
      <c r="E32" s="299"/>
      <c r="F32" s="299"/>
      <c r="G32" s="299"/>
      <c r="H32" s="300"/>
      <c r="I32" s="301"/>
      <c r="J32" s="301"/>
      <c r="K32" s="301"/>
      <c r="L32" s="299"/>
    </row>
    <row r="33" spans="1:12" s="293" customFormat="1" ht="18.75">
      <c r="A33" s="296"/>
      <c r="B33" s="302"/>
      <c r="C33" s="302"/>
      <c r="D33" s="303"/>
      <c r="E33" s="304"/>
      <c r="F33" s="304"/>
      <c r="G33" s="304"/>
      <c r="H33" s="305"/>
      <c r="I33" s="306"/>
      <c r="J33" s="307"/>
      <c r="K33" s="307"/>
      <c r="L33" s="299"/>
    </row>
    <row r="34" spans="1:12" s="293" customFormat="1" ht="18">
      <c r="A34" s="308"/>
      <c r="B34" s="303"/>
      <c r="C34" s="309"/>
      <c r="D34" s="303"/>
      <c r="E34" s="304"/>
      <c r="F34" s="304"/>
      <c r="G34" s="304"/>
      <c r="H34" s="305"/>
      <c r="I34" s="306"/>
      <c r="J34" s="307"/>
      <c r="K34" s="307"/>
      <c r="L34" s="299"/>
    </row>
    <row r="35" spans="1:12" s="293" customFormat="1" ht="18">
      <c r="A35" s="308"/>
      <c r="B35" s="303"/>
      <c r="C35" s="309"/>
      <c r="D35" s="303"/>
      <c r="E35" s="304"/>
      <c r="F35" s="304"/>
      <c r="G35" s="304"/>
      <c r="H35" s="305"/>
      <c r="I35" s="306"/>
      <c r="J35" s="307"/>
      <c r="K35" s="307"/>
      <c r="L35" s="299"/>
    </row>
    <row r="36" spans="1:12" s="293" customFormat="1" ht="18">
      <c r="A36" s="308"/>
      <c r="B36" s="303"/>
      <c r="C36" s="309"/>
      <c r="D36" s="303"/>
      <c r="E36" s="304"/>
      <c r="F36" s="304"/>
      <c r="G36" s="304"/>
      <c r="H36" s="305"/>
      <c r="I36" s="306"/>
      <c r="J36" s="307"/>
      <c r="K36" s="307"/>
      <c r="L36" s="299"/>
    </row>
    <row r="37" spans="1:12" s="293" customFormat="1" ht="18">
      <c r="A37" s="308"/>
      <c r="B37" s="303"/>
      <c r="C37" s="309"/>
      <c r="D37" s="303"/>
      <c r="E37" s="304"/>
      <c r="F37" s="304"/>
      <c r="G37" s="304"/>
      <c r="H37" s="305"/>
      <c r="I37" s="306"/>
      <c r="J37" s="307"/>
      <c r="K37" s="307"/>
      <c r="L37" s="299"/>
    </row>
    <row r="38" spans="1:12" s="293" customFormat="1" ht="18">
      <c r="A38" s="308"/>
      <c r="B38" s="303"/>
      <c r="C38" s="309"/>
      <c r="D38" s="303"/>
      <c r="E38" s="304"/>
      <c r="F38" s="304"/>
      <c r="G38" s="304"/>
      <c r="H38" s="310"/>
      <c r="I38" s="306"/>
      <c r="J38" s="307"/>
      <c r="K38" s="307"/>
      <c r="L38" s="299"/>
    </row>
    <row r="39" spans="1:12" s="293" customFormat="1" ht="18">
      <c r="A39" s="308"/>
      <c r="B39" s="303"/>
      <c r="C39" s="309"/>
      <c r="D39" s="303"/>
      <c r="E39" s="304"/>
      <c r="F39" s="304"/>
      <c r="G39" s="304"/>
      <c r="H39" s="305"/>
      <c r="I39" s="306"/>
      <c r="J39" s="307"/>
      <c r="K39" s="307"/>
      <c r="L39" s="299"/>
    </row>
    <row r="40" spans="1:12" s="293" customFormat="1" ht="18">
      <c r="A40" s="308"/>
      <c r="B40" s="303"/>
      <c r="C40" s="309"/>
      <c r="D40" s="303"/>
      <c r="E40" s="304"/>
      <c r="F40" s="304"/>
      <c r="G40" s="304"/>
      <c r="H40" s="310"/>
      <c r="I40" s="306"/>
      <c r="J40" s="307"/>
      <c r="K40" s="307"/>
      <c r="L40" s="299"/>
    </row>
    <row r="41" spans="1:12" s="293" customFormat="1" ht="18">
      <c r="A41" s="308"/>
      <c r="B41" s="303"/>
      <c r="C41" s="309"/>
      <c r="D41" s="303"/>
      <c r="E41" s="304"/>
      <c r="F41" s="304"/>
      <c r="G41" s="304"/>
      <c r="H41" s="305"/>
      <c r="I41" s="306"/>
      <c r="J41" s="307"/>
      <c r="K41" s="307"/>
      <c r="L41" s="299"/>
    </row>
    <row r="42" spans="1:12" s="293" customFormat="1" ht="18">
      <c r="A42" s="308"/>
      <c r="B42" s="303"/>
      <c r="C42" s="309"/>
      <c r="D42" s="303"/>
      <c r="E42" s="304"/>
      <c r="F42" s="304"/>
      <c r="G42" s="304"/>
      <c r="H42" s="305"/>
      <c r="I42" s="306"/>
      <c r="J42" s="307"/>
      <c r="K42" s="307"/>
      <c r="L42" s="299"/>
    </row>
    <row r="43" spans="1:12" s="293" customFormat="1" ht="18">
      <c r="A43" s="308"/>
      <c r="B43" s="303"/>
      <c r="C43" s="309"/>
      <c r="D43" s="303"/>
      <c r="E43" s="304"/>
      <c r="F43" s="304"/>
      <c r="G43" s="304"/>
      <c r="H43" s="305"/>
      <c r="I43" s="306"/>
      <c r="J43" s="307"/>
      <c r="K43" s="307"/>
      <c r="L43" s="299"/>
    </row>
    <row r="44" spans="1:12" s="293" customFormat="1" ht="18">
      <c r="A44" s="308"/>
      <c r="B44" s="303"/>
      <c r="C44" s="309"/>
      <c r="D44" s="303"/>
      <c r="E44" s="304"/>
      <c r="F44" s="304"/>
      <c r="G44" s="304"/>
      <c r="H44" s="305"/>
      <c r="I44" s="306"/>
      <c r="J44" s="307"/>
      <c r="K44" s="307"/>
      <c r="L44" s="299"/>
    </row>
    <row r="45" spans="1:12" s="293" customFormat="1" ht="18">
      <c r="A45" s="308"/>
      <c r="B45" s="303"/>
      <c r="C45" s="309"/>
      <c r="D45" s="303"/>
      <c r="E45" s="304"/>
      <c r="F45" s="304"/>
      <c r="G45" s="304"/>
      <c r="H45" s="310"/>
      <c r="I45" s="306"/>
      <c r="J45" s="307"/>
      <c r="K45" s="307"/>
      <c r="L45" s="299"/>
    </row>
    <row r="46" spans="1:12" s="293" customFormat="1" ht="18">
      <c r="A46" s="308"/>
      <c r="B46" s="303"/>
      <c r="C46" s="309"/>
      <c r="D46" s="303"/>
      <c r="E46" s="304"/>
      <c r="F46" s="304"/>
      <c r="G46" s="304"/>
      <c r="H46" s="305"/>
      <c r="I46" s="306"/>
      <c r="J46" s="307"/>
      <c r="K46" s="307"/>
      <c r="L46" s="299"/>
    </row>
    <row r="47" spans="1:12" s="198" customFormat="1" ht="18">
      <c r="A47" s="262"/>
      <c r="B47" s="273"/>
      <c r="C47" s="278"/>
      <c r="D47" s="273"/>
      <c r="E47" s="274"/>
      <c r="F47" s="274"/>
      <c r="G47" s="274"/>
      <c r="H47" s="275"/>
      <c r="I47" s="276"/>
      <c r="J47" s="277"/>
      <c r="K47" s="277"/>
      <c r="L47" s="265">
        <f t="shared" ref="L47:L55" si="2">SUM(F47+H47)</f>
        <v>0</v>
      </c>
    </row>
    <row r="48" spans="1:12" s="198" customFormat="1" ht="18">
      <c r="A48" s="262"/>
      <c r="B48" s="273"/>
      <c r="C48" s="278"/>
      <c r="D48" s="273"/>
      <c r="E48" s="274"/>
      <c r="F48" s="274"/>
      <c r="G48" s="274"/>
      <c r="H48" s="275"/>
      <c r="I48" s="276"/>
      <c r="J48" s="277"/>
      <c r="K48" s="277"/>
      <c r="L48" s="265">
        <f t="shared" si="2"/>
        <v>0</v>
      </c>
    </row>
    <row r="49" spans="1:12" s="198" customFormat="1" ht="18">
      <c r="A49" s="262"/>
      <c r="B49" s="273"/>
      <c r="C49" s="278"/>
      <c r="D49" s="273"/>
      <c r="E49" s="274"/>
      <c r="F49" s="274"/>
      <c r="G49" s="274"/>
      <c r="H49" s="275"/>
      <c r="I49" s="276"/>
      <c r="J49" s="277"/>
      <c r="K49" s="277"/>
      <c r="L49" s="265">
        <f t="shared" si="2"/>
        <v>0</v>
      </c>
    </row>
    <row r="50" spans="1:12" s="198" customFormat="1" ht="18">
      <c r="A50" s="262"/>
      <c r="B50" s="273"/>
      <c r="C50" s="278"/>
      <c r="D50" s="273"/>
      <c r="E50" s="274"/>
      <c r="F50" s="274"/>
      <c r="G50" s="274"/>
      <c r="H50" s="279"/>
      <c r="I50" s="280"/>
      <c r="J50" s="279"/>
      <c r="K50" s="279"/>
      <c r="L50" s="265">
        <f t="shared" si="2"/>
        <v>0</v>
      </c>
    </row>
    <row r="51" spans="1:12" s="198" customFormat="1" ht="18">
      <c r="A51" s="262"/>
      <c r="B51" s="273"/>
      <c r="C51" s="278"/>
      <c r="D51" s="273"/>
      <c r="E51" s="274"/>
      <c r="F51" s="274"/>
      <c r="G51" s="274"/>
      <c r="H51" s="279"/>
      <c r="I51" s="280"/>
      <c r="J51" s="279"/>
      <c r="K51" s="279"/>
      <c r="L51" s="265">
        <f t="shared" si="2"/>
        <v>0</v>
      </c>
    </row>
    <row r="52" spans="1:12" s="198" customFormat="1" ht="18">
      <c r="A52" s="262"/>
      <c r="B52" s="273"/>
      <c r="C52" s="278"/>
      <c r="D52" s="273"/>
      <c r="E52" s="274"/>
      <c r="F52" s="274"/>
      <c r="G52" s="274"/>
      <c r="H52" s="279"/>
      <c r="I52" s="280"/>
      <c r="J52" s="279"/>
      <c r="K52" s="279"/>
      <c r="L52" s="265">
        <f t="shared" si="2"/>
        <v>0</v>
      </c>
    </row>
    <row r="53" spans="1:12" s="198" customFormat="1" ht="18">
      <c r="A53" s="262"/>
      <c r="B53" s="273"/>
      <c r="C53" s="278"/>
      <c r="D53" s="273"/>
      <c r="E53" s="274"/>
      <c r="F53" s="274"/>
      <c r="G53" s="274"/>
      <c r="H53" s="279"/>
      <c r="I53" s="280"/>
      <c r="J53" s="279"/>
      <c r="K53" s="279"/>
      <c r="L53" s="265">
        <f t="shared" si="2"/>
        <v>0</v>
      </c>
    </row>
    <row r="54" spans="1:12" ht="18">
      <c r="A54" s="267"/>
      <c r="B54" s="268"/>
      <c r="C54" s="269"/>
      <c r="D54" s="268"/>
      <c r="E54" s="270"/>
      <c r="F54" s="270"/>
      <c r="G54" s="270"/>
      <c r="H54" s="271"/>
      <c r="I54" s="272"/>
      <c r="J54" s="271"/>
      <c r="K54" s="271"/>
      <c r="L54" s="265">
        <f t="shared" si="2"/>
        <v>0</v>
      </c>
    </row>
    <row r="55" spans="1:12" ht="18">
      <c r="A55" s="262"/>
      <c r="B55" s="33"/>
      <c r="C55" s="32"/>
      <c r="D55" s="33"/>
      <c r="E55" s="184"/>
      <c r="F55" s="184"/>
      <c r="G55" s="184"/>
      <c r="H55" s="36"/>
      <c r="I55" s="37"/>
      <c r="J55" s="36"/>
      <c r="K55" s="36"/>
      <c r="L55" s="265">
        <f t="shared" si="2"/>
        <v>0</v>
      </c>
    </row>
    <row r="56" spans="1:12" ht="15.75">
      <c r="A56" s="262"/>
      <c r="B56" s="33"/>
      <c r="C56" s="32"/>
      <c r="D56" s="33"/>
      <c r="E56" s="184"/>
      <c r="F56" s="184"/>
      <c r="G56" s="184"/>
      <c r="H56" s="36"/>
      <c r="I56" s="37"/>
      <c r="J56" s="36"/>
      <c r="K56" s="36"/>
      <c r="L56" s="200"/>
    </row>
    <row r="57" spans="1:12" ht="15.75">
      <c r="A57" s="262"/>
      <c r="B57" s="33"/>
      <c r="C57" s="32"/>
      <c r="D57" s="33"/>
      <c r="E57" s="184"/>
      <c r="F57" s="184"/>
      <c r="G57" s="184"/>
      <c r="H57" s="36"/>
      <c r="I57" s="37"/>
      <c r="J57" s="36"/>
      <c r="K57" s="36"/>
      <c r="L57" s="200"/>
    </row>
    <row r="58" spans="1:12" ht="15.75">
      <c r="A58" s="262"/>
      <c r="B58" s="33"/>
      <c r="C58" s="32"/>
      <c r="D58" s="33"/>
      <c r="E58" s="184"/>
      <c r="F58" s="184"/>
      <c r="G58" s="184"/>
      <c r="H58" s="36"/>
      <c r="I58" s="37"/>
      <c r="J58" s="36"/>
      <c r="K58" s="36"/>
      <c r="L58" s="200"/>
    </row>
    <row r="59" spans="1:12" ht="15.75">
      <c r="A59" s="262"/>
      <c r="B59" s="33"/>
      <c r="C59" s="32"/>
      <c r="D59" s="33"/>
      <c r="E59" s="184"/>
      <c r="F59" s="184"/>
      <c r="G59" s="184"/>
      <c r="H59" s="36"/>
      <c r="I59" s="37"/>
      <c r="J59" s="37"/>
      <c r="K59" s="37"/>
      <c r="L59" s="200"/>
    </row>
    <row r="60" spans="1:12" ht="15.75">
      <c r="A60" s="262"/>
      <c r="B60" s="33"/>
      <c r="C60" s="32"/>
      <c r="D60" s="33"/>
      <c r="E60" s="184"/>
      <c r="F60" s="184"/>
      <c r="G60" s="184"/>
      <c r="H60" s="36"/>
      <c r="I60" s="37"/>
      <c r="J60" s="37"/>
      <c r="K60" s="37"/>
      <c r="L60" s="200"/>
    </row>
    <row r="61" spans="1:12" ht="15.75">
      <c r="A61" s="262"/>
      <c r="B61" s="33"/>
      <c r="C61" s="32"/>
      <c r="D61" s="33"/>
      <c r="E61" s="184"/>
      <c r="F61" s="184"/>
      <c r="G61" s="184"/>
      <c r="H61" s="36"/>
      <c r="I61" s="37"/>
      <c r="J61" s="37"/>
      <c r="K61" s="37"/>
      <c r="L61" s="200"/>
    </row>
    <row r="62" spans="1:12" ht="15.75">
      <c r="A62" s="262"/>
      <c r="B62" s="33"/>
      <c r="C62" s="32"/>
      <c r="D62" s="33"/>
      <c r="E62" s="184"/>
      <c r="F62" s="184"/>
      <c r="G62" s="184"/>
      <c r="H62" s="36"/>
      <c r="I62" s="37"/>
      <c r="J62" s="37"/>
      <c r="K62" s="37"/>
      <c r="L62" s="200"/>
    </row>
    <row r="63" spans="1:12" ht="15.75">
      <c r="A63" s="262"/>
      <c r="B63" s="33"/>
      <c r="C63" s="32"/>
      <c r="D63" s="33"/>
      <c r="E63" s="184"/>
      <c r="F63" s="184"/>
      <c r="G63" s="184"/>
      <c r="H63" s="36"/>
      <c r="I63" s="37"/>
      <c r="J63" s="37"/>
      <c r="K63" s="37"/>
      <c r="L63" s="200"/>
    </row>
    <row r="64" spans="1:12" ht="15.75">
      <c r="A64" s="262"/>
      <c r="B64" s="33"/>
      <c r="C64" s="32"/>
      <c r="D64" s="33"/>
      <c r="E64" s="184"/>
      <c r="F64" s="184"/>
      <c r="G64" s="184"/>
      <c r="H64" s="36"/>
      <c r="I64" s="37"/>
      <c r="J64" s="37"/>
      <c r="K64" s="37"/>
      <c r="L64" s="200"/>
    </row>
    <row r="65" spans="1:12" ht="15.75">
      <c r="A65" s="262"/>
      <c r="B65" s="33"/>
      <c r="C65" s="32"/>
      <c r="D65" s="33"/>
      <c r="E65" s="184"/>
      <c r="F65" s="184"/>
      <c r="G65" s="184"/>
      <c r="H65" s="36"/>
      <c r="I65" s="37"/>
      <c r="J65" s="37"/>
      <c r="K65" s="37"/>
      <c r="L65" s="200"/>
    </row>
    <row r="66" spans="1:12" ht="15.75">
      <c r="A66" s="262"/>
      <c r="B66" s="33"/>
      <c r="C66" s="32"/>
      <c r="D66" s="33"/>
      <c r="E66" s="184"/>
      <c r="F66" s="184"/>
      <c r="G66" s="184"/>
      <c r="H66" s="36"/>
      <c r="I66" s="37"/>
      <c r="J66" s="37"/>
      <c r="K66" s="37"/>
      <c r="L66" s="200"/>
    </row>
    <row r="67" spans="1:12" ht="15.75">
      <c r="A67" s="262"/>
      <c r="B67" s="33"/>
      <c r="C67" s="32"/>
      <c r="D67" s="33"/>
      <c r="E67" s="184"/>
      <c r="F67" s="184"/>
      <c r="G67" s="184"/>
      <c r="H67" s="36"/>
      <c r="I67" s="37"/>
      <c r="J67" s="37"/>
      <c r="K67" s="37"/>
      <c r="L67" s="200"/>
    </row>
    <row r="68" spans="1:12" ht="15.75">
      <c r="A68" s="262"/>
      <c r="B68" s="33"/>
      <c r="C68" s="32"/>
      <c r="D68" s="33"/>
      <c r="E68" s="184"/>
      <c r="F68" s="184"/>
      <c r="G68" s="184"/>
      <c r="H68" s="36"/>
      <c r="I68" s="37"/>
      <c r="J68" s="37"/>
      <c r="K68" s="37"/>
      <c r="L68" s="200"/>
    </row>
    <row r="69" spans="1:12" ht="15.75">
      <c r="A69" s="262"/>
      <c r="B69" s="33"/>
      <c r="C69" s="32"/>
      <c r="D69" s="33"/>
      <c r="E69" s="184"/>
      <c r="F69" s="184"/>
      <c r="G69" s="184"/>
      <c r="H69" s="36"/>
      <c r="I69" s="37"/>
      <c r="J69" s="37"/>
      <c r="K69" s="37"/>
      <c r="L69" s="200"/>
    </row>
    <row r="70" spans="1:12" ht="15.75">
      <c r="A70" s="262"/>
      <c r="B70" s="33"/>
      <c r="C70" s="32"/>
      <c r="D70" s="33"/>
      <c r="E70" s="184"/>
      <c r="F70" s="184"/>
      <c r="G70" s="184"/>
      <c r="H70" s="36"/>
      <c r="I70" s="37"/>
      <c r="J70" s="37"/>
      <c r="K70" s="37"/>
      <c r="L70" s="200"/>
    </row>
    <row r="71" spans="1:12" ht="15.75">
      <c r="A71" s="262"/>
      <c r="B71" s="33"/>
      <c r="C71" s="32"/>
      <c r="D71" s="33"/>
      <c r="E71" s="184"/>
      <c r="F71" s="184"/>
      <c r="G71" s="184"/>
      <c r="H71" s="36"/>
      <c r="I71" s="37"/>
      <c r="J71" s="37"/>
      <c r="K71" s="37"/>
      <c r="L71" s="200"/>
    </row>
    <row r="72" spans="1:12" ht="15.75">
      <c r="A72" s="262"/>
      <c r="B72" s="33"/>
      <c r="C72" s="32"/>
      <c r="D72" s="33"/>
      <c r="E72" s="184"/>
      <c r="F72" s="184"/>
      <c r="G72" s="184"/>
      <c r="H72" s="36"/>
      <c r="I72" s="37"/>
      <c r="J72" s="37"/>
      <c r="K72" s="37"/>
      <c r="L72" s="200"/>
    </row>
    <row r="73" spans="1:12" ht="15.75">
      <c r="A73" s="262"/>
      <c r="B73" s="33"/>
      <c r="C73" s="32"/>
      <c r="D73" s="33"/>
      <c r="E73" s="184"/>
      <c r="F73" s="184"/>
      <c r="G73" s="184"/>
      <c r="H73" s="36"/>
      <c r="I73" s="37"/>
      <c r="J73" s="37"/>
      <c r="K73" s="37"/>
      <c r="L73" s="200"/>
    </row>
    <row r="74" spans="1:12" ht="15.75">
      <c r="A74" s="262"/>
      <c r="B74" s="33"/>
      <c r="C74" s="32"/>
      <c r="D74" s="33"/>
      <c r="E74" s="184"/>
      <c r="F74" s="184"/>
      <c r="G74" s="184"/>
      <c r="H74" s="36"/>
      <c r="I74" s="37"/>
      <c r="J74" s="37"/>
      <c r="K74" s="37"/>
      <c r="L74" s="200"/>
    </row>
    <row r="75" spans="1:12" ht="15.75">
      <c r="A75" s="262"/>
      <c r="B75" s="33"/>
      <c r="C75" s="32"/>
      <c r="D75" s="33"/>
      <c r="E75" s="184"/>
      <c r="F75" s="184"/>
      <c r="G75" s="184"/>
      <c r="H75" s="36"/>
      <c r="I75" s="37"/>
      <c r="J75" s="37"/>
      <c r="K75" s="37"/>
      <c r="L75" s="200"/>
    </row>
    <row r="76" spans="1:12" ht="15.75">
      <c r="A76" s="262"/>
      <c r="B76" s="33"/>
      <c r="C76" s="32"/>
      <c r="D76" s="33"/>
      <c r="E76" s="184"/>
      <c r="F76" s="184"/>
      <c r="G76" s="184"/>
      <c r="H76" s="36"/>
      <c r="I76" s="37"/>
      <c r="J76" s="37"/>
      <c r="K76" s="37"/>
      <c r="L76" s="200"/>
    </row>
    <row r="77" spans="1:12" ht="15.75">
      <c r="A77" s="262"/>
      <c r="B77" s="33"/>
      <c r="C77" s="32"/>
      <c r="D77" s="33"/>
      <c r="E77" s="184"/>
      <c r="F77" s="184"/>
      <c r="G77" s="184"/>
      <c r="H77" s="36"/>
      <c r="I77" s="37"/>
      <c r="J77" s="37"/>
      <c r="K77" s="37"/>
      <c r="L77" s="200"/>
    </row>
    <row r="78" spans="1:12" ht="15.75">
      <c r="A78" s="262"/>
      <c r="B78" s="33"/>
      <c r="C78" s="32"/>
      <c r="D78" s="33"/>
      <c r="E78" s="184"/>
      <c r="F78" s="184"/>
      <c r="G78" s="184"/>
      <c r="H78" s="36"/>
      <c r="I78" s="37"/>
      <c r="J78" s="37"/>
      <c r="K78" s="37"/>
      <c r="L78" s="200"/>
    </row>
  </sheetData>
  <autoFilter ref="A3:L4" xr:uid="{00000000-0009-0000-0000-000002000000}"/>
  <mergeCells count="10">
    <mergeCell ref="G9:G13"/>
    <mergeCell ref="F9:F13"/>
    <mergeCell ref="H9:H13"/>
    <mergeCell ref="A1:L1"/>
    <mergeCell ref="G2:K2"/>
    <mergeCell ref="G7:G8"/>
    <mergeCell ref="F7:F8"/>
    <mergeCell ref="H7:H8"/>
    <mergeCell ref="G5:G6"/>
    <mergeCell ref="F5:F6"/>
  </mergeCells>
  <dataValidations count="1">
    <dataValidation type="whole" allowBlank="1" showInputMessage="1" showErrorMessage="1" sqref="E8:E67 F33:F67 F21:F22 F27:F29 D33:D67 F17 F19 F24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337" t="s">
        <v>52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</row>
    <row r="2" spans="1:12">
      <c r="A2" s="25"/>
      <c r="B2" s="26"/>
      <c r="C2" s="26"/>
      <c r="D2" s="26"/>
      <c r="E2" s="27"/>
      <c r="F2" s="27"/>
      <c r="G2" s="338" t="s">
        <v>35</v>
      </c>
      <c r="H2" s="339"/>
      <c r="I2" s="339"/>
      <c r="J2" s="339"/>
      <c r="K2" s="340"/>
      <c r="L2" s="24"/>
    </row>
    <row r="3" spans="1:12" ht="21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37" t="s">
        <v>51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</row>
    <row r="2" spans="1:12">
      <c r="A2" s="25"/>
      <c r="B2" s="26"/>
      <c r="C2" s="26"/>
      <c r="D2" s="26"/>
      <c r="E2" s="27"/>
      <c r="F2" s="27"/>
      <c r="G2" s="338" t="s">
        <v>35</v>
      </c>
      <c r="H2" s="339"/>
      <c r="I2" s="339"/>
      <c r="J2" s="339"/>
      <c r="K2" s="340"/>
      <c r="L2" s="24"/>
    </row>
    <row r="3" spans="1:12" ht="31.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19"/>
  <sheetViews>
    <sheetView topLeftCell="A4" zoomScale="89" zoomScaleNormal="89" workbookViewId="0">
      <selection activeCell="F14" sqref="F14:G16"/>
    </sheetView>
  </sheetViews>
  <sheetFormatPr defaultRowHeight="1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41" t="s">
        <v>0</v>
      </c>
      <c r="B1" s="341"/>
      <c r="C1" s="341"/>
      <c r="D1" s="341"/>
      <c r="E1" s="341"/>
      <c r="F1" s="341"/>
      <c r="G1" s="341"/>
      <c r="I1" s="341" t="s">
        <v>0</v>
      </c>
      <c r="J1" s="341"/>
      <c r="K1" s="341"/>
      <c r="L1" s="341"/>
      <c r="M1" s="341"/>
      <c r="N1" s="341"/>
      <c r="O1" s="341"/>
    </row>
    <row r="2" spans="1:15">
      <c r="A2" s="342"/>
      <c r="B2" s="342"/>
      <c r="C2" s="342"/>
      <c r="D2" s="342"/>
      <c r="E2" s="342"/>
      <c r="F2" s="342"/>
      <c r="G2" s="342"/>
      <c r="I2" s="342"/>
      <c r="J2" s="342"/>
      <c r="K2" s="342"/>
      <c r="L2" s="342"/>
      <c r="M2" s="342"/>
      <c r="N2" s="342"/>
      <c r="O2" s="342"/>
    </row>
    <row r="3" spans="1:15" ht="18.75">
      <c r="A3" s="343" t="s">
        <v>83</v>
      </c>
      <c r="B3" s="343"/>
      <c r="C3" s="131" t="s">
        <v>165</v>
      </c>
      <c r="D3" s="131"/>
      <c r="E3" s="132"/>
      <c r="F3" s="133" t="s">
        <v>84</v>
      </c>
      <c r="G3" s="132" t="s">
        <v>121</v>
      </c>
      <c r="I3" s="343" t="s">
        <v>83</v>
      </c>
      <c r="J3" s="343"/>
      <c r="K3" s="131" t="s">
        <v>120</v>
      </c>
      <c r="L3" s="131"/>
      <c r="M3" s="132"/>
      <c r="N3" s="133" t="s">
        <v>84</v>
      </c>
      <c r="O3" s="132" t="s">
        <v>118</v>
      </c>
    </row>
    <row r="5" spans="1:1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18.75">
      <c r="A6" s="135">
        <v>1</v>
      </c>
      <c r="B6" s="228">
        <v>45297</v>
      </c>
      <c r="C6" s="108" t="s">
        <v>135</v>
      </c>
      <c r="D6" s="145" t="s">
        <v>204</v>
      </c>
      <c r="E6" s="108" t="s">
        <v>136</v>
      </c>
      <c r="F6" s="108" t="s">
        <v>137</v>
      </c>
      <c r="G6" s="108">
        <v>550</v>
      </c>
      <c r="I6" s="135"/>
      <c r="J6" s="178"/>
      <c r="K6" s="108"/>
      <c r="L6" s="145"/>
      <c r="M6" s="108"/>
      <c r="N6" s="108"/>
      <c r="O6" s="108"/>
    </row>
    <row r="7" spans="1:15" ht="18.75">
      <c r="A7" s="135">
        <f>SUM(A6+1)</f>
        <v>2</v>
      </c>
      <c r="B7" s="228">
        <v>45297</v>
      </c>
      <c r="C7" s="108" t="s">
        <v>135</v>
      </c>
      <c r="D7" s="145" t="s">
        <v>205</v>
      </c>
      <c r="E7" s="108" t="s">
        <v>136</v>
      </c>
      <c r="F7" s="108" t="s">
        <v>137</v>
      </c>
      <c r="G7" s="108">
        <v>680</v>
      </c>
      <c r="I7" s="135"/>
      <c r="J7" s="178"/>
      <c r="K7" s="108"/>
      <c r="L7" s="108"/>
      <c r="M7" s="108"/>
      <c r="N7" s="108"/>
      <c r="O7" s="108"/>
    </row>
    <row r="8" spans="1:15" ht="50.25" customHeight="1">
      <c r="A8" s="135">
        <f t="shared" ref="A8:A11" si="0">SUM(A7+1)</f>
        <v>3</v>
      </c>
      <c r="B8" s="228">
        <v>45298</v>
      </c>
      <c r="C8" s="108" t="s">
        <v>135</v>
      </c>
      <c r="D8" s="145" t="s">
        <v>206</v>
      </c>
      <c r="E8" s="108" t="s">
        <v>136</v>
      </c>
      <c r="F8" s="108" t="s">
        <v>137</v>
      </c>
      <c r="G8" s="108">
        <v>1560</v>
      </c>
      <c r="I8" s="135"/>
      <c r="J8" s="178"/>
      <c r="K8" s="108"/>
      <c r="L8" s="145"/>
      <c r="M8" s="108"/>
      <c r="N8" s="108"/>
      <c r="O8" s="108"/>
    </row>
    <row r="9" spans="1:15" ht="27.75" customHeight="1">
      <c r="A9" s="135">
        <f t="shared" si="0"/>
        <v>4</v>
      </c>
      <c r="B9" s="228">
        <v>45299</v>
      </c>
      <c r="C9" s="108" t="s">
        <v>135</v>
      </c>
      <c r="D9" s="145" t="s">
        <v>207</v>
      </c>
      <c r="E9" s="108" t="s">
        <v>136</v>
      </c>
      <c r="F9" s="108" t="s">
        <v>137</v>
      </c>
      <c r="G9" s="108">
        <v>750</v>
      </c>
      <c r="I9" s="135"/>
      <c r="J9" s="178"/>
      <c r="K9" s="108"/>
      <c r="L9" s="108"/>
      <c r="M9" s="108"/>
      <c r="N9" s="108"/>
      <c r="O9" s="108"/>
    </row>
    <row r="10" spans="1:15" ht="35.25" customHeight="1">
      <c r="A10" s="135">
        <f t="shared" si="0"/>
        <v>5</v>
      </c>
      <c r="B10" s="228">
        <v>45300</v>
      </c>
      <c r="C10" s="108" t="s">
        <v>135</v>
      </c>
      <c r="D10" s="108" t="s">
        <v>211</v>
      </c>
      <c r="E10" s="108" t="s">
        <v>136</v>
      </c>
      <c r="F10" s="108" t="s">
        <v>137</v>
      </c>
      <c r="G10" s="108">
        <v>1050</v>
      </c>
      <c r="I10" s="135"/>
      <c r="J10" s="178"/>
      <c r="K10" s="108"/>
      <c r="L10" s="108"/>
      <c r="M10" s="108"/>
      <c r="N10" s="108"/>
      <c r="O10" s="108"/>
    </row>
    <row r="11" spans="1:15" ht="36.75" customHeight="1">
      <c r="A11" s="135">
        <f t="shared" si="0"/>
        <v>6</v>
      </c>
      <c r="B11" s="228">
        <v>45300</v>
      </c>
      <c r="C11" s="108" t="s">
        <v>135</v>
      </c>
      <c r="D11" s="145" t="s">
        <v>210</v>
      </c>
      <c r="E11" s="108" t="s">
        <v>136</v>
      </c>
      <c r="F11" s="108" t="s">
        <v>137</v>
      </c>
      <c r="G11" s="108">
        <v>220</v>
      </c>
      <c r="I11" s="135"/>
      <c r="J11" s="178"/>
      <c r="K11" s="108"/>
      <c r="L11" s="108"/>
      <c r="M11" s="108"/>
      <c r="N11" s="108"/>
      <c r="O11" s="108"/>
    </row>
    <row r="12" spans="1:15">
      <c r="C12" s="344"/>
      <c r="D12" s="344"/>
      <c r="E12" s="344"/>
      <c r="G12" s="229"/>
      <c r="I12" s="124"/>
      <c r="J12" s="187"/>
      <c r="K12" s="124"/>
      <c r="L12" s="124"/>
      <c r="M12" s="124"/>
      <c r="N12" s="108"/>
      <c r="O12" s="134"/>
    </row>
    <row r="13" spans="1:15">
      <c r="C13" s="344"/>
      <c r="D13" s="344"/>
      <c r="E13" s="344"/>
      <c r="F13" s="108" t="s">
        <v>23</v>
      </c>
      <c r="G13" s="108">
        <f>SUM(G6:G11)</f>
        <v>4810</v>
      </c>
    </row>
    <row r="14" spans="1:15">
      <c r="B14" s="187"/>
      <c r="C14" s="344"/>
      <c r="D14" s="344"/>
      <c r="E14" s="344"/>
      <c r="F14" s="345"/>
      <c r="G14" s="345"/>
      <c r="I14" s="114"/>
      <c r="J14" s="179"/>
      <c r="K14" s="114"/>
      <c r="L14" s="114"/>
      <c r="M14" s="114"/>
      <c r="N14" s="114"/>
      <c r="O14" s="114"/>
    </row>
    <row r="15" spans="1:15">
      <c r="F15" s="342"/>
      <c r="G15" s="342"/>
      <c r="I15" s="137" t="s">
        <v>78</v>
      </c>
      <c r="J15" s="180"/>
      <c r="K15" s="47"/>
      <c r="L15" s="47" t="s">
        <v>79</v>
      </c>
      <c r="M15" s="47"/>
      <c r="N15" s="47" t="s">
        <v>80</v>
      </c>
      <c r="O15" s="47"/>
    </row>
    <row r="16" spans="1:15">
      <c r="A16" s="137"/>
      <c r="B16" s="179"/>
      <c r="C16" s="114"/>
      <c r="D16" s="114"/>
      <c r="E16" s="114"/>
      <c r="F16" s="342"/>
      <c r="G16" s="342"/>
      <c r="I16" s="138" t="s">
        <v>30</v>
      </c>
      <c r="J16" s="179"/>
      <c r="K16" s="114"/>
      <c r="L16" s="114" t="s">
        <v>81</v>
      </c>
      <c r="N16" s="114" t="s">
        <v>82</v>
      </c>
    </row>
    <row r="17" spans="1:7">
      <c r="A17" s="137" t="s">
        <v>78</v>
      </c>
      <c r="B17" s="179"/>
      <c r="C17" s="47"/>
      <c r="D17" s="47" t="s">
        <v>79</v>
      </c>
      <c r="E17" s="47"/>
      <c r="F17" s="47" t="s">
        <v>80</v>
      </c>
      <c r="G17" s="47"/>
    </row>
    <row r="18" spans="1:7">
      <c r="A18" s="138" t="s">
        <v>30</v>
      </c>
      <c r="C18" s="224"/>
      <c r="D18" s="114" t="s">
        <v>81</v>
      </c>
      <c r="F18" s="114" t="s">
        <v>82</v>
      </c>
    </row>
    <row r="19" spans="1:7">
      <c r="B19" s="224"/>
      <c r="C19" s="224"/>
    </row>
  </sheetData>
  <mergeCells count="8">
    <mergeCell ref="I1:O1"/>
    <mergeCell ref="I2:O2"/>
    <mergeCell ref="I3:J3"/>
    <mergeCell ref="C12:E14"/>
    <mergeCell ref="F14:G16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89"/>
  <sheetViews>
    <sheetView topLeftCell="A76" workbookViewId="0">
      <selection activeCell="C87" sqref="C87"/>
    </sheetView>
  </sheetViews>
  <sheetFormatPr defaultRowHeight="15"/>
  <cols>
    <col min="2" max="2" width="11.28515625" style="143" customWidth="1"/>
    <col min="3" max="3" width="29.42578125" customWidth="1"/>
    <col min="4" max="4" width="20.285156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49" t="s">
        <v>0</v>
      </c>
      <c r="B1" s="350"/>
      <c r="C1" s="350"/>
      <c r="D1" s="350"/>
      <c r="E1" s="350"/>
      <c r="F1" s="350"/>
      <c r="G1" s="351"/>
      <c r="I1" s="349" t="s">
        <v>0</v>
      </c>
      <c r="J1" s="350"/>
      <c r="K1" s="350"/>
      <c r="L1" s="350"/>
      <c r="M1" s="350"/>
      <c r="N1" s="350"/>
      <c r="O1" s="351"/>
    </row>
    <row r="2" spans="1:15">
      <c r="A2" s="352"/>
      <c r="B2" s="342"/>
      <c r="C2" s="342"/>
      <c r="D2" s="342"/>
      <c r="E2" s="342"/>
      <c r="F2" s="342"/>
      <c r="G2" s="353"/>
      <c r="I2" s="352"/>
      <c r="J2" s="342"/>
      <c r="K2" s="342"/>
      <c r="L2" s="342"/>
      <c r="M2" s="342"/>
      <c r="N2" s="342"/>
      <c r="O2" s="353"/>
    </row>
    <row r="3" spans="1:15">
      <c r="A3" s="354" t="s">
        <v>83</v>
      </c>
      <c r="B3" s="355"/>
      <c r="C3" s="123" t="s">
        <v>200</v>
      </c>
      <c r="D3" s="123"/>
      <c r="E3" s="124"/>
      <c r="F3" s="125" t="s">
        <v>84</v>
      </c>
      <c r="G3" s="126" t="s">
        <v>118</v>
      </c>
      <c r="I3" s="354" t="s">
        <v>83</v>
      </c>
      <c r="J3" s="355"/>
      <c r="K3" s="123" t="s">
        <v>125</v>
      </c>
      <c r="L3" s="123"/>
      <c r="M3" s="124"/>
      <c r="N3" s="125" t="s">
        <v>84</v>
      </c>
      <c r="O3" s="126" t="s">
        <v>122</v>
      </c>
    </row>
    <row r="4" spans="1:15">
      <c r="A4" s="105"/>
      <c r="G4" s="106"/>
      <c r="I4" s="105"/>
      <c r="O4" s="106"/>
    </row>
    <row r="5" spans="1:1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 ht="30">
      <c r="A6" s="110">
        <v>1</v>
      </c>
      <c r="B6" s="178">
        <v>45664</v>
      </c>
      <c r="C6" s="145" t="s">
        <v>213</v>
      </c>
      <c r="D6" s="111" t="s">
        <v>135</v>
      </c>
      <c r="E6" s="167" t="s">
        <v>136</v>
      </c>
      <c r="F6" s="108" t="s">
        <v>137</v>
      </c>
      <c r="G6" s="112">
        <v>420</v>
      </c>
      <c r="I6" s="107">
        <v>1</v>
      </c>
      <c r="J6" s="228">
        <v>44964</v>
      </c>
      <c r="K6" s="145" t="s">
        <v>162</v>
      </c>
      <c r="L6" s="111" t="s">
        <v>135</v>
      </c>
      <c r="M6" s="197" t="s">
        <v>136</v>
      </c>
      <c r="N6" s="108" t="s">
        <v>146</v>
      </c>
      <c r="O6" s="112">
        <v>60</v>
      </c>
    </row>
    <row r="7" spans="1:15">
      <c r="A7" s="110">
        <v>2</v>
      </c>
      <c r="B7" s="178">
        <v>45666</v>
      </c>
      <c r="C7" s="145" t="s">
        <v>214</v>
      </c>
      <c r="D7" s="111" t="s">
        <v>135</v>
      </c>
      <c r="E7" s="167" t="s">
        <v>136</v>
      </c>
      <c r="F7" s="108" t="s">
        <v>137</v>
      </c>
      <c r="G7" s="112">
        <v>300</v>
      </c>
      <c r="I7" s="110"/>
      <c r="J7" s="147"/>
      <c r="K7" s="111"/>
      <c r="L7" s="111"/>
      <c r="M7" s="111"/>
      <c r="N7" s="111" t="s">
        <v>23</v>
      </c>
      <c r="O7" s="112">
        <f>SUM(O6:O6)</f>
        <v>60</v>
      </c>
    </row>
    <row r="8" spans="1:15" ht="27.75" customHeight="1">
      <c r="A8" s="110">
        <v>3</v>
      </c>
      <c r="B8" s="178">
        <v>45665</v>
      </c>
      <c r="C8" s="160"/>
      <c r="D8" s="111" t="s">
        <v>135</v>
      </c>
      <c r="E8" s="111" t="s">
        <v>136</v>
      </c>
      <c r="F8" s="108" t="s">
        <v>137</v>
      </c>
      <c r="G8" s="112"/>
      <c r="I8" s="105"/>
      <c r="O8" s="106"/>
    </row>
    <row r="9" spans="1:15">
      <c r="A9" s="110"/>
      <c r="F9" s="111"/>
      <c r="G9" s="112"/>
      <c r="I9" s="116" t="s">
        <v>78</v>
      </c>
      <c r="J9" s="180"/>
      <c r="K9" s="47"/>
      <c r="L9" s="47" t="s">
        <v>79</v>
      </c>
      <c r="M9" s="47"/>
      <c r="N9" s="47" t="s">
        <v>80</v>
      </c>
      <c r="O9" s="117"/>
    </row>
    <row r="10" spans="1:15" ht="15.75" thickBot="1">
      <c r="A10" s="105"/>
      <c r="F10" s="111" t="s">
        <v>23</v>
      </c>
      <c r="G10" s="112">
        <f>SUM(G6:G8)</f>
        <v>720</v>
      </c>
      <c r="I10" s="127" t="s">
        <v>30</v>
      </c>
      <c r="J10" s="192"/>
      <c r="K10" s="128"/>
      <c r="L10" s="128" t="s">
        <v>81</v>
      </c>
      <c r="M10" s="129"/>
      <c r="N10" s="128" t="s">
        <v>82</v>
      </c>
      <c r="O10" s="130"/>
    </row>
    <row r="11" spans="1:15" ht="15.75" thickBot="1">
      <c r="A11" s="113"/>
      <c r="B11" s="179"/>
      <c r="C11" s="114"/>
      <c r="D11" s="114"/>
      <c r="E11" s="114"/>
      <c r="F11" s="114"/>
      <c r="G11" s="115"/>
    </row>
    <row r="12" spans="1:15">
      <c r="A12" s="116" t="s">
        <v>78</v>
      </c>
      <c r="B12" s="180"/>
      <c r="C12" s="47"/>
      <c r="D12" s="47" t="s">
        <v>79</v>
      </c>
      <c r="E12" s="47"/>
      <c r="F12" s="47" t="s">
        <v>80</v>
      </c>
      <c r="G12" s="117"/>
      <c r="I12" s="349" t="s">
        <v>0</v>
      </c>
      <c r="J12" s="350"/>
      <c r="K12" s="350"/>
      <c r="L12" s="350"/>
      <c r="M12" s="350"/>
      <c r="N12" s="350"/>
      <c r="O12" s="351"/>
    </row>
    <row r="13" spans="1:15" ht="15.75" thickBot="1">
      <c r="A13" s="127" t="s">
        <v>30</v>
      </c>
      <c r="B13" s="192"/>
      <c r="C13" s="128"/>
      <c r="D13" s="128" t="s">
        <v>81</v>
      </c>
      <c r="E13" s="129"/>
      <c r="F13" s="128" t="s">
        <v>82</v>
      </c>
      <c r="G13" s="130"/>
      <c r="I13" s="352"/>
      <c r="J13" s="342"/>
      <c r="K13" s="342"/>
      <c r="L13" s="342"/>
      <c r="M13" s="342"/>
      <c r="N13" s="342"/>
      <c r="O13" s="353"/>
    </row>
    <row r="14" spans="1:15" ht="15.75" thickBot="1">
      <c r="I14" s="354" t="s">
        <v>83</v>
      </c>
      <c r="J14" s="355"/>
      <c r="K14" s="123" t="s">
        <v>126</v>
      </c>
      <c r="L14" s="123"/>
      <c r="M14" s="124"/>
      <c r="N14" s="125" t="s">
        <v>84</v>
      </c>
      <c r="O14" s="126" t="s">
        <v>118</v>
      </c>
    </row>
    <row r="15" spans="1:15">
      <c r="A15" s="349" t="s">
        <v>0</v>
      </c>
      <c r="B15" s="350"/>
      <c r="C15" s="350"/>
      <c r="D15" s="350"/>
      <c r="E15" s="350"/>
      <c r="F15" s="350"/>
      <c r="G15" s="351"/>
      <c r="I15" s="105"/>
      <c r="O15" s="106"/>
    </row>
    <row r="16" spans="1:15">
      <c r="A16" s="352"/>
      <c r="B16" s="342"/>
      <c r="C16" s="342"/>
      <c r="D16" s="342"/>
      <c r="E16" s="342"/>
      <c r="F16" s="342"/>
      <c r="G16" s="353"/>
      <c r="I16" s="107" t="s">
        <v>77</v>
      </c>
      <c r="J16" s="178" t="s">
        <v>36</v>
      </c>
      <c r="K16" s="108" t="s">
        <v>85</v>
      </c>
      <c r="L16" s="108" t="s">
        <v>86</v>
      </c>
      <c r="M16" s="108" t="s">
        <v>5</v>
      </c>
      <c r="N16" s="108" t="s">
        <v>87</v>
      </c>
      <c r="O16" s="109" t="s">
        <v>56</v>
      </c>
    </row>
    <row r="17" spans="1:15">
      <c r="A17" s="354" t="s">
        <v>83</v>
      </c>
      <c r="B17" s="355"/>
      <c r="C17" s="123" t="s">
        <v>127</v>
      </c>
      <c r="D17" s="123"/>
      <c r="E17" s="124"/>
      <c r="F17" s="125" t="s">
        <v>84</v>
      </c>
      <c r="G17" s="126" t="s">
        <v>145</v>
      </c>
      <c r="I17" s="110">
        <v>1</v>
      </c>
      <c r="J17" s="228">
        <v>45202</v>
      </c>
      <c r="K17" s="145" t="s">
        <v>141</v>
      </c>
      <c r="L17" s="111" t="s">
        <v>135</v>
      </c>
      <c r="M17" s="167" t="s">
        <v>136</v>
      </c>
      <c r="N17" s="108" t="s">
        <v>137</v>
      </c>
      <c r="O17" s="112"/>
    </row>
    <row r="18" spans="1:15">
      <c r="A18" s="105"/>
      <c r="G18" s="106"/>
      <c r="I18" s="110">
        <v>2</v>
      </c>
      <c r="J18" s="228">
        <v>45203</v>
      </c>
      <c r="K18" s="108" t="s">
        <v>140</v>
      </c>
      <c r="L18" s="111" t="s">
        <v>135</v>
      </c>
      <c r="M18" s="167" t="s">
        <v>136</v>
      </c>
      <c r="N18" s="108" t="s">
        <v>138</v>
      </c>
      <c r="O18" s="112"/>
    </row>
    <row r="19" spans="1:15">
      <c r="A19" s="107" t="s">
        <v>77</v>
      </c>
      <c r="B19" s="178" t="s">
        <v>36</v>
      </c>
      <c r="C19" s="108" t="s">
        <v>85</v>
      </c>
      <c r="D19" s="108" t="s">
        <v>86</v>
      </c>
      <c r="E19" s="108" t="s">
        <v>5</v>
      </c>
      <c r="F19" s="108" t="s">
        <v>87</v>
      </c>
      <c r="G19" s="109" t="s">
        <v>56</v>
      </c>
      <c r="I19" s="111"/>
      <c r="J19" s="218"/>
      <c r="K19" s="102"/>
      <c r="L19" s="102"/>
      <c r="M19" s="102"/>
      <c r="N19" s="102"/>
      <c r="O19" s="102"/>
    </row>
    <row r="20" spans="1:15">
      <c r="A20" s="107">
        <v>1</v>
      </c>
      <c r="B20" s="228">
        <v>45663</v>
      </c>
      <c r="C20" s="145" t="s">
        <v>212</v>
      </c>
      <c r="D20" s="108" t="s">
        <v>135</v>
      </c>
      <c r="E20" s="108" t="s">
        <v>136</v>
      </c>
      <c r="F20" s="108" t="s">
        <v>137</v>
      </c>
      <c r="G20" s="109">
        <v>300</v>
      </c>
      <c r="I20" s="346"/>
      <c r="J20" s="347"/>
      <c r="K20" s="347"/>
      <c r="L20" s="347"/>
      <c r="M20" s="348"/>
      <c r="N20" s="216" t="s">
        <v>23</v>
      </c>
      <c r="O20" s="217"/>
    </row>
    <row r="21" spans="1:15">
      <c r="A21" s="110">
        <v>2</v>
      </c>
      <c r="B21" s="228">
        <v>45665</v>
      </c>
      <c r="C21" s="145" t="s">
        <v>207</v>
      </c>
      <c r="D21" s="111" t="s">
        <v>135</v>
      </c>
      <c r="E21" s="167" t="s">
        <v>136</v>
      </c>
      <c r="F21" s="108" t="s">
        <v>139</v>
      </c>
      <c r="G21" s="112">
        <v>250</v>
      </c>
      <c r="I21" s="105"/>
      <c r="O21" s="106"/>
    </row>
    <row r="22" spans="1:15">
      <c r="A22" s="110">
        <v>3</v>
      </c>
      <c r="B22" s="228">
        <v>45666</v>
      </c>
      <c r="C22" s="145" t="s">
        <v>163</v>
      </c>
      <c r="D22" s="111" t="s">
        <v>135</v>
      </c>
      <c r="E22" s="167" t="s">
        <v>136</v>
      </c>
      <c r="F22" s="108" t="s">
        <v>137</v>
      </c>
      <c r="G22" s="112">
        <v>100</v>
      </c>
      <c r="I22" s="113"/>
      <c r="J22" s="179"/>
      <c r="K22" s="114"/>
      <c r="L22" s="114"/>
      <c r="M22" s="114"/>
      <c r="N22" s="114"/>
      <c r="O22" s="115"/>
    </row>
    <row r="23" spans="1:15" ht="15.75" thickBot="1">
      <c r="A23" s="264"/>
      <c r="G23" s="217"/>
      <c r="I23" s="127" t="s">
        <v>30</v>
      </c>
      <c r="J23" s="192"/>
      <c r="K23" s="128"/>
      <c r="L23" s="128" t="s">
        <v>81</v>
      </c>
      <c r="M23" s="129"/>
      <c r="N23" s="128" t="s">
        <v>82</v>
      </c>
      <c r="O23" s="130"/>
    </row>
    <row r="24" spans="1:15">
      <c r="A24" s="356"/>
      <c r="B24" s="357"/>
      <c r="C24" s="357"/>
      <c r="D24" s="357"/>
      <c r="E24" s="357"/>
      <c r="F24" s="111" t="s">
        <v>23</v>
      </c>
      <c r="G24" s="112">
        <f>SUM(G20:G22)</f>
        <v>650</v>
      </c>
    </row>
    <row r="25" spans="1:15" ht="15.75" thickBot="1">
      <c r="A25" s="346"/>
      <c r="B25" s="347"/>
      <c r="C25" s="347"/>
      <c r="D25" s="347"/>
      <c r="E25" s="347"/>
      <c r="G25" s="106"/>
    </row>
    <row r="26" spans="1:15">
      <c r="A26" s="113"/>
      <c r="B26" s="179"/>
      <c r="C26" s="114"/>
      <c r="D26" s="114"/>
      <c r="E26" s="114"/>
      <c r="F26" s="114"/>
      <c r="G26" s="115"/>
      <c r="I26" s="349" t="s">
        <v>0</v>
      </c>
      <c r="J26" s="350"/>
      <c r="K26" s="350"/>
      <c r="L26" s="350"/>
      <c r="M26" s="350"/>
      <c r="N26" s="350"/>
      <c r="O26" s="351"/>
    </row>
    <row r="27" spans="1:15">
      <c r="A27" s="116" t="s">
        <v>78</v>
      </c>
      <c r="B27" s="180"/>
      <c r="C27" s="47"/>
      <c r="D27" s="47" t="s">
        <v>79</v>
      </c>
      <c r="E27" s="47"/>
      <c r="F27" s="47" t="s">
        <v>80</v>
      </c>
      <c r="G27" s="117"/>
      <c r="I27" s="352" t="s">
        <v>129</v>
      </c>
      <c r="J27" s="342"/>
      <c r="K27" s="342"/>
      <c r="L27" s="342"/>
      <c r="M27" s="342"/>
      <c r="N27" s="342"/>
      <c r="O27" s="353"/>
    </row>
    <row r="28" spans="1:15" ht="15.75" thickBot="1">
      <c r="A28" s="127" t="s">
        <v>30</v>
      </c>
      <c r="B28" s="192"/>
      <c r="C28" s="128"/>
      <c r="D28" s="128" t="s">
        <v>81</v>
      </c>
      <c r="E28" s="129"/>
      <c r="F28" s="128" t="s">
        <v>82</v>
      </c>
      <c r="G28" s="130"/>
      <c r="I28" s="354" t="s">
        <v>83</v>
      </c>
      <c r="J28" s="355"/>
      <c r="K28" s="123" t="s">
        <v>125</v>
      </c>
      <c r="L28" s="123"/>
      <c r="M28" s="124"/>
      <c r="N28" s="125" t="s">
        <v>84</v>
      </c>
      <c r="O28" s="126" t="s">
        <v>122</v>
      </c>
    </row>
    <row r="29" spans="1:15" ht="15.75" thickBot="1">
      <c r="I29" s="105"/>
      <c r="O29" s="106"/>
    </row>
    <row r="30" spans="1:15">
      <c r="A30" s="349" t="s">
        <v>0</v>
      </c>
      <c r="B30" s="350"/>
      <c r="C30" s="350"/>
      <c r="D30" s="350"/>
      <c r="E30" s="350"/>
      <c r="F30" s="350"/>
      <c r="G30" s="351"/>
      <c r="H30" s="199" t="s">
        <v>128</v>
      </c>
      <c r="I30" s="107" t="s">
        <v>77</v>
      </c>
      <c r="J30" s="178" t="s">
        <v>36</v>
      </c>
      <c r="K30" s="108" t="s">
        <v>85</v>
      </c>
      <c r="L30" s="108" t="s">
        <v>86</v>
      </c>
      <c r="M30" s="108" t="s">
        <v>5</v>
      </c>
      <c r="N30" s="108" t="s">
        <v>87</v>
      </c>
      <c r="O30" s="109" t="s">
        <v>56</v>
      </c>
    </row>
    <row r="31" spans="1:15">
      <c r="A31" s="352"/>
      <c r="B31" s="342"/>
      <c r="C31" s="342"/>
      <c r="D31" s="342"/>
      <c r="E31" s="342"/>
      <c r="F31" s="342"/>
      <c r="G31" s="353"/>
      <c r="I31" s="110">
        <v>1</v>
      </c>
      <c r="J31" s="147"/>
      <c r="K31" s="145"/>
      <c r="L31" s="111"/>
      <c r="M31" s="197"/>
      <c r="N31" s="108"/>
      <c r="O31" s="112"/>
    </row>
    <row r="32" spans="1:15">
      <c r="A32" s="354" t="s">
        <v>83</v>
      </c>
      <c r="B32" s="355"/>
      <c r="C32" s="123"/>
      <c r="D32" s="123"/>
      <c r="E32" s="124"/>
      <c r="F32" s="125" t="s">
        <v>84</v>
      </c>
      <c r="G32" s="126" t="s">
        <v>118</v>
      </c>
      <c r="I32" s="110">
        <v>2</v>
      </c>
      <c r="J32" s="147"/>
      <c r="K32" s="108"/>
      <c r="L32" s="111"/>
      <c r="M32" s="197"/>
      <c r="N32" s="108"/>
      <c r="O32" s="112"/>
    </row>
    <row r="33" spans="1:15">
      <c r="A33" s="105"/>
      <c r="G33" s="106"/>
      <c r="I33" s="110"/>
      <c r="J33" s="147"/>
      <c r="K33" s="145"/>
      <c r="L33" s="111"/>
      <c r="M33" s="197"/>
      <c r="N33" s="108"/>
      <c r="O33" s="112"/>
    </row>
    <row r="34" spans="1:15">
      <c r="A34" s="107" t="s">
        <v>77</v>
      </c>
      <c r="B34" s="178" t="s">
        <v>36</v>
      </c>
      <c r="C34" s="108" t="s">
        <v>85</v>
      </c>
      <c r="D34" s="108" t="s">
        <v>86</v>
      </c>
      <c r="E34" s="108" t="s">
        <v>5</v>
      </c>
      <c r="F34" s="108" t="s">
        <v>87</v>
      </c>
      <c r="G34" s="109" t="s">
        <v>56</v>
      </c>
      <c r="I34" s="110"/>
      <c r="J34" s="221"/>
      <c r="K34" s="222"/>
      <c r="L34" s="222"/>
      <c r="M34" s="197"/>
      <c r="N34" s="220"/>
      <c r="O34" s="223"/>
    </row>
    <row r="35" spans="1:15">
      <c r="A35" s="107"/>
      <c r="B35" s="228"/>
      <c r="C35" s="145"/>
      <c r="D35" s="108"/>
      <c r="E35" s="108"/>
      <c r="F35" s="108"/>
      <c r="G35" s="109"/>
      <c r="I35" s="110"/>
      <c r="J35" s="218"/>
      <c r="K35" s="102"/>
      <c r="L35" s="102"/>
      <c r="M35" s="102"/>
      <c r="N35" s="102"/>
      <c r="O35" s="102"/>
    </row>
    <row r="36" spans="1:15">
      <c r="A36" s="110"/>
      <c r="B36" s="228"/>
      <c r="C36" s="145"/>
      <c r="D36" s="111"/>
      <c r="E36" s="167"/>
      <c r="F36" s="108"/>
      <c r="G36" s="112"/>
      <c r="I36" s="110"/>
      <c r="J36" s="147"/>
      <c r="K36" s="111"/>
      <c r="L36" s="111"/>
      <c r="M36" s="111"/>
      <c r="N36" s="111" t="s">
        <v>23</v>
      </c>
      <c r="O36" s="112">
        <f>SUM(O31:O34)</f>
        <v>0</v>
      </c>
    </row>
    <row r="37" spans="1:15">
      <c r="A37" s="110"/>
      <c r="B37" s="228"/>
      <c r="C37" s="145"/>
      <c r="D37" s="111"/>
      <c r="E37" s="167"/>
      <c r="F37" s="108"/>
      <c r="G37" s="112"/>
      <c r="I37" s="105"/>
      <c r="O37" s="106"/>
    </row>
    <row r="38" spans="1:15">
      <c r="A38" s="358"/>
      <c r="B38" s="359"/>
      <c r="C38" s="359"/>
      <c r="D38" s="359"/>
      <c r="E38" s="360"/>
      <c r="F38" s="111" t="s">
        <v>23</v>
      </c>
      <c r="G38" s="112">
        <f>SUM(G35:G37)</f>
        <v>0</v>
      </c>
      <c r="I38" s="116" t="s">
        <v>78</v>
      </c>
      <c r="J38" s="180"/>
      <c r="K38" s="47"/>
      <c r="L38" s="47" t="s">
        <v>79</v>
      </c>
      <c r="M38" s="47"/>
      <c r="N38" s="47" t="s">
        <v>80</v>
      </c>
      <c r="O38" s="117"/>
    </row>
    <row r="39" spans="1:15" ht="15.75" thickBot="1">
      <c r="A39" s="105"/>
      <c r="G39" s="106"/>
      <c r="I39" s="127" t="s">
        <v>30</v>
      </c>
      <c r="J39" s="192"/>
      <c r="K39" s="128"/>
      <c r="L39" s="128" t="s">
        <v>81</v>
      </c>
      <c r="M39" s="129"/>
      <c r="N39" s="128" t="s">
        <v>82</v>
      </c>
      <c r="O39" s="130"/>
    </row>
    <row r="40" spans="1:15">
      <c r="A40" s="113"/>
      <c r="B40" s="179"/>
      <c r="D40" s="114"/>
      <c r="E40" s="114"/>
      <c r="F40" s="114"/>
      <c r="G40" s="115"/>
    </row>
    <row r="41" spans="1:15">
      <c r="A41" s="116" t="s">
        <v>78</v>
      </c>
      <c r="B41" s="180"/>
      <c r="C41" s="47"/>
      <c r="D41" s="47" t="s">
        <v>79</v>
      </c>
      <c r="E41" s="47"/>
      <c r="F41" s="47" t="s">
        <v>80</v>
      </c>
      <c r="G41" s="117"/>
    </row>
    <row r="42" spans="1:15" ht="15.75" thickBot="1">
      <c r="A42" s="127" t="s">
        <v>30</v>
      </c>
      <c r="B42" s="192"/>
      <c r="C42" s="128"/>
      <c r="D42" s="128" t="s">
        <v>81</v>
      </c>
      <c r="E42" s="129"/>
      <c r="F42" s="128" t="s">
        <v>82</v>
      </c>
      <c r="G42" s="130"/>
    </row>
    <row r="43" spans="1:15" ht="15.75" thickBot="1"/>
    <row r="44" spans="1:15">
      <c r="A44" s="349" t="s">
        <v>0</v>
      </c>
      <c r="B44" s="350"/>
      <c r="C44" s="350"/>
      <c r="D44" s="350"/>
      <c r="E44" s="350"/>
      <c r="F44" s="350"/>
      <c r="G44" s="351"/>
    </row>
    <row r="45" spans="1:15">
      <c r="A45" s="352"/>
      <c r="B45" s="342"/>
      <c r="C45" s="342"/>
      <c r="D45" s="342"/>
      <c r="E45" s="342"/>
      <c r="F45" s="342"/>
      <c r="G45" s="353"/>
    </row>
    <row r="46" spans="1:15">
      <c r="A46" s="354" t="s">
        <v>83</v>
      </c>
      <c r="B46" s="355"/>
      <c r="C46" s="123" t="s">
        <v>125</v>
      </c>
      <c r="D46" s="123"/>
      <c r="E46" s="124"/>
      <c r="F46" s="125" t="s">
        <v>84</v>
      </c>
      <c r="G46" s="126" t="s">
        <v>122</v>
      </c>
    </row>
    <row r="47" spans="1:15">
      <c r="A47" s="105"/>
      <c r="G47" s="106"/>
    </row>
    <row r="48" spans="1:15">
      <c r="A48" s="107" t="s">
        <v>77</v>
      </c>
      <c r="B48" s="178" t="s">
        <v>36</v>
      </c>
      <c r="C48" s="108" t="s">
        <v>85</v>
      </c>
      <c r="D48" s="108" t="s">
        <v>86</v>
      </c>
      <c r="E48" s="108" t="s">
        <v>5</v>
      </c>
      <c r="F48" s="108" t="s">
        <v>87</v>
      </c>
      <c r="G48" s="109" t="s">
        <v>56</v>
      </c>
    </row>
    <row r="49" spans="1:7">
      <c r="A49" s="107">
        <v>1</v>
      </c>
      <c r="B49" s="228">
        <v>44964</v>
      </c>
      <c r="C49" s="145"/>
      <c r="D49" s="111" t="s">
        <v>135</v>
      </c>
      <c r="E49" s="197" t="s">
        <v>136</v>
      </c>
      <c r="F49" s="108" t="s">
        <v>146</v>
      </c>
      <c r="G49" s="112"/>
    </row>
    <row r="50" spans="1:7">
      <c r="A50" s="110"/>
      <c r="B50" s="228"/>
      <c r="C50" s="108"/>
      <c r="D50" s="111"/>
      <c r="E50" s="167"/>
      <c r="F50" s="108"/>
      <c r="G50" s="112"/>
    </row>
    <row r="51" spans="1:7">
      <c r="A51" s="111"/>
      <c r="B51" s="218"/>
      <c r="C51" s="102"/>
      <c r="D51" s="102"/>
      <c r="E51" s="102"/>
      <c r="F51" s="102"/>
      <c r="G51" s="102"/>
    </row>
    <row r="52" spans="1:7">
      <c r="A52" s="346"/>
      <c r="B52" s="347"/>
      <c r="C52" s="347"/>
      <c r="D52" s="347"/>
      <c r="E52" s="348"/>
      <c r="F52" s="216" t="s">
        <v>23</v>
      </c>
      <c r="G52" s="217">
        <f>SUM(G49:G50)</f>
        <v>0</v>
      </c>
    </row>
    <row r="53" spans="1:7">
      <c r="A53" s="105"/>
      <c r="G53" s="106"/>
    </row>
    <row r="54" spans="1:7">
      <c r="A54" s="113"/>
      <c r="B54" s="179"/>
      <c r="C54" s="114"/>
      <c r="D54" s="114"/>
      <c r="E54" s="114"/>
      <c r="F54" s="114"/>
      <c r="G54" s="115"/>
    </row>
    <row r="55" spans="1:7">
      <c r="A55" s="116" t="s">
        <v>78</v>
      </c>
      <c r="B55" s="180"/>
      <c r="C55" s="47"/>
      <c r="D55" s="47" t="s">
        <v>79</v>
      </c>
      <c r="E55" s="47"/>
      <c r="F55" s="47" t="s">
        <v>80</v>
      </c>
      <c r="G55" s="117"/>
    </row>
    <row r="56" spans="1:7" ht="15.75" thickBot="1">
      <c r="A56" s="127" t="s">
        <v>30</v>
      </c>
      <c r="B56" s="192"/>
      <c r="C56" s="128"/>
      <c r="D56" s="128" t="s">
        <v>81</v>
      </c>
      <c r="E56" s="129"/>
      <c r="F56" s="128" t="s">
        <v>82</v>
      </c>
      <c r="G56" s="130"/>
    </row>
    <row r="57" spans="1:7" ht="15.75" thickBot="1"/>
    <row r="58" spans="1:7">
      <c r="A58" s="349" t="s">
        <v>0</v>
      </c>
      <c r="B58" s="350"/>
      <c r="C58" s="350"/>
      <c r="D58" s="350"/>
      <c r="E58" s="350"/>
      <c r="F58" s="350"/>
      <c r="G58" s="351"/>
    </row>
    <row r="59" spans="1:7">
      <c r="A59" s="352" t="s">
        <v>53</v>
      </c>
      <c r="B59" s="342"/>
      <c r="C59" s="342"/>
      <c r="D59" s="342"/>
      <c r="E59" s="342"/>
      <c r="F59" s="342"/>
      <c r="G59" s="353"/>
    </row>
    <row r="60" spans="1:7">
      <c r="A60" s="354" t="s">
        <v>83</v>
      </c>
      <c r="B60" s="355"/>
      <c r="C60" s="123" t="s">
        <v>127</v>
      </c>
      <c r="D60" s="123"/>
      <c r="E60" s="124"/>
      <c r="F60" s="125" t="s">
        <v>84</v>
      </c>
      <c r="G60" s="126" t="s">
        <v>118</v>
      </c>
    </row>
    <row r="61" spans="1:7">
      <c r="A61" s="105"/>
      <c r="G61" s="106"/>
    </row>
    <row r="62" spans="1:7">
      <c r="A62" s="107" t="s">
        <v>77</v>
      </c>
      <c r="B62" s="178" t="s">
        <v>36</v>
      </c>
      <c r="C62" s="108" t="s">
        <v>85</v>
      </c>
      <c r="D62" s="108" t="s">
        <v>86</v>
      </c>
      <c r="E62" s="108" t="s">
        <v>5</v>
      </c>
      <c r="F62" s="108" t="s">
        <v>87</v>
      </c>
      <c r="G62" s="109" t="s">
        <v>56</v>
      </c>
    </row>
    <row r="63" spans="1:7" ht="15.75">
      <c r="A63" s="107">
        <v>1</v>
      </c>
      <c r="B63" s="31">
        <v>45332</v>
      </c>
      <c r="C63" s="145" t="s">
        <v>135</v>
      </c>
      <c r="D63" s="111" t="s">
        <v>142</v>
      </c>
      <c r="E63" s="167" t="s">
        <v>147</v>
      </c>
      <c r="F63" s="108" t="s">
        <v>138</v>
      </c>
      <c r="G63" s="112">
        <v>40</v>
      </c>
    </row>
    <row r="64" spans="1:7" ht="15.75">
      <c r="A64" s="110">
        <v>2</v>
      </c>
      <c r="B64" s="31">
        <v>45332</v>
      </c>
      <c r="C64" s="111" t="s">
        <v>142</v>
      </c>
      <c r="D64" s="215" t="s">
        <v>135</v>
      </c>
      <c r="E64" s="102" t="s">
        <v>147</v>
      </c>
      <c r="F64" s="215" t="s">
        <v>138</v>
      </c>
      <c r="G64" s="215">
        <v>200</v>
      </c>
    </row>
    <row r="65" spans="1:7">
      <c r="A65" s="110"/>
      <c r="B65" s="147"/>
      <c r="C65" s="111"/>
      <c r="D65" s="111"/>
      <c r="E65" s="111"/>
      <c r="F65" s="111" t="s">
        <v>23</v>
      </c>
      <c r="G65" s="112">
        <f>SUM(G63:G64)</f>
        <v>240</v>
      </c>
    </row>
    <row r="66" spans="1:7">
      <c r="A66" s="105"/>
      <c r="G66" s="106"/>
    </row>
    <row r="67" spans="1:7">
      <c r="A67" s="113"/>
      <c r="B67" s="179"/>
      <c r="C67" s="114"/>
      <c r="D67" s="114"/>
      <c r="E67" s="114"/>
      <c r="F67" s="114"/>
      <c r="G67" s="115"/>
    </row>
    <row r="68" spans="1:7">
      <c r="A68" s="116" t="s">
        <v>78</v>
      </c>
      <c r="B68" s="180"/>
      <c r="C68" s="47"/>
      <c r="D68" s="47" t="s">
        <v>79</v>
      </c>
      <c r="E68" s="47"/>
      <c r="F68" s="47" t="s">
        <v>80</v>
      </c>
      <c r="G68" s="117"/>
    </row>
    <row r="69" spans="1:7" ht="15.75" thickBot="1">
      <c r="A69" s="127" t="s">
        <v>30</v>
      </c>
      <c r="B69" s="192"/>
      <c r="C69" s="128"/>
      <c r="D69" s="128" t="s">
        <v>81</v>
      </c>
      <c r="E69" s="129"/>
      <c r="F69" s="128" t="s">
        <v>82</v>
      </c>
      <c r="G69" s="130"/>
    </row>
    <row r="70" spans="1:7" ht="15.75" thickBot="1"/>
    <row r="71" spans="1:7">
      <c r="A71" s="349" t="s">
        <v>0</v>
      </c>
      <c r="B71" s="350"/>
      <c r="C71" s="350"/>
      <c r="D71" s="350"/>
      <c r="E71" s="350"/>
      <c r="F71" s="350"/>
      <c r="G71" s="351"/>
    </row>
    <row r="72" spans="1:7">
      <c r="A72" s="352" t="s">
        <v>129</v>
      </c>
      <c r="B72" s="342"/>
      <c r="C72" s="342"/>
      <c r="D72" s="342"/>
      <c r="E72" s="342"/>
      <c r="F72" s="342"/>
      <c r="G72" s="353"/>
    </row>
    <row r="73" spans="1:7">
      <c r="A73" s="354" t="s">
        <v>83</v>
      </c>
      <c r="B73" s="355"/>
      <c r="C73" s="123" t="s">
        <v>152</v>
      </c>
      <c r="D73" s="123"/>
      <c r="E73" s="124"/>
      <c r="F73" s="125" t="s">
        <v>84</v>
      </c>
      <c r="G73" s="126" t="s">
        <v>153</v>
      </c>
    </row>
    <row r="74" spans="1:7">
      <c r="A74" s="105"/>
      <c r="G74" s="106"/>
    </row>
    <row r="75" spans="1:7">
      <c r="A75" s="107" t="s">
        <v>77</v>
      </c>
      <c r="B75" s="178" t="s">
        <v>36</v>
      </c>
      <c r="C75" s="108" t="s">
        <v>85</v>
      </c>
      <c r="D75" s="108" t="s">
        <v>86</v>
      </c>
      <c r="E75" s="108" t="s">
        <v>5</v>
      </c>
      <c r="F75" s="108" t="s">
        <v>87</v>
      </c>
      <c r="G75" s="109" t="s">
        <v>56</v>
      </c>
    </row>
    <row r="76" spans="1:7">
      <c r="A76" s="110">
        <v>1</v>
      </c>
      <c r="B76" s="147">
        <v>45663</v>
      </c>
      <c r="C76" s="145" t="s">
        <v>135</v>
      </c>
      <c r="D76" s="111" t="s">
        <v>142</v>
      </c>
      <c r="E76" s="197" t="s">
        <v>135</v>
      </c>
      <c r="F76" s="108" t="s">
        <v>138</v>
      </c>
      <c r="G76" s="112">
        <v>50</v>
      </c>
    </row>
    <row r="77" spans="1:7">
      <c r="A77" s="110">
        <v>2</v>
      </c>
      <c r="B77" s="147">
        <v>45665</v>
      </c>
      <c r="C77" s="145" t="s">
        <v>142</v>
      </c>
      <c r="D77" s="111" t="s">
        <v>142</v>
      </c>
      <c r="E77" s="197" t="s">
        <v>135</v>
      </c>
      <c r="F77" s="108" t="s">
        <v>138</v>
      </c>
      <c r="G77" s="112">
        <v>300</v>
      </c>
    </row>
    <row r="78" spans="1:7">
      <c r="A78" s="110">
        <v>3</v>
      </c>
      <c r="B78" s="147">
        <v>45665</v>
      </c>
      <c r="C78" s="145" t="s">
        <v>135</v>
      </c>
      <c r="D78" s="111" t="s">
        <v>142</v>
      </c>
      <c r="E78" s="197" t="s">
        <v>135</v>
      </c>
      <c r="F78" s="108" t="s">
        <v>138</v>
      </c>
      <c r="G78" s="112">
        <v>200</v>
      </c>
    </row>
    <row r="79" spans="1:7">
      <c r="A79" s="451">
        <v>4</v>
      </c>
      <c r="B79" s="221">
        <v>45665</v>
      </c>
      <c r="C79" s="263" t="s">
        <v>135</v>
      </c>
      <c r="D79" s="222" t="s">
        <v>217</v>
      </c>
      <c r="E79" s="197" t="s">
        <v>135</v>
      </c>
      <c r="F79" s="220" t="s">
        <v>138</v>
      </c>
      <c r="G79" s="223">
        <v>130</v>
      </c>
    </row>
    <row r="80" spans="1:7">
      <c r="A80" s="111">
        <v>5</v>
      </c>
      <c r="B80" s="147">
        <v>45665</v>
      </c>
      <c r="C80" s="145" t="s">
        <v>217</v>
      </c>
      <c r="D80" s="111" t="s">
        <v>135</v>
      </c>
      <c r="E80" s="167" t="s">
        <v>135</v>
      </c>
      <c r="F80" s="108" t="s">
        <v>138</v>
      </c>
      <c r="G80" s="111">
        <v>20</v>
      </c>
    </row>
    <row r="81" spans="1:7">
      <c r="A81" s="111">
        <v>6</v>
      </c>
      <c r="B81" s="147">
        <v>45666</v>
      </c>
      <c r="C81" s="145" t="s">
        <v>218</v>
      </c>
      <c r="D81" s="111" t="s">
        <v>219</v>
      </c>
      <c r="E81" s="167" t="s">
        <v>135</v>
      </c>
      <c r="F81" s="108" t="s">
        <v>138</v>
      </c>
      <c r="G81" s="111">
        <v>150</v>
      </c>
    </row>
    <row r="82" spans="1:7">
      <c r="A82" s="361"/>
      <c r="B82" s="362"/>
      <c r="C82" s="362"/>
      <c r="D82" s="362"/>
      <c r="E82" s="362"/>
      <c r="F82" s="363"/>
      <c r="G82" s="102"/>
    </row>
    <row r="83" spans="1:7">
      <c r="A83" s="105"/>
      <c r="C83" s="185"/>
      <c r="D83" s="114"/>
      <c r="E83" s="165"/>
      <c r="F83" s="199" t="s">
        <v>144</v>
      </c>
      <c r="G83" s="117">
        <f>SUM(G76:G81)</f>
        <v>850</v>
      </c>
    </row>
    <row r="84" spans="1:7">
      <c r="A84" s="105"/>
      <c r="C84" s="185"/>
      <c r="D84" s="114"/>
      <c r="E84" s="165"/>
      <c r="G84" s="106"/>
    </row>
    <row r="85" spans="1:7">
      <c r="A85" s="105"/>
      <c r="C85" s="185"/>
      <c r="D85" s="114"/>
      <c r="E85" s="165"/>
      <c r="G85" s="106"/>
    </row>
    <row r="86" spans="1:7">
      <c r="A86" s="105"/>
      <c r="C86" s="185"/>
      <c r="D86" s="114"/>
      <c r="E86" s="165"/>
      <c r="G86" s="106"/>
    </row>
    <row r="87" spans="1:7">
      <c r="A87" s="113"/>
      <c r="B87" s="179"/>
      <c r="C87" s="114"/>
      <c r="D87" s="114"/>
      <c r="E87" s="114"/>
      <c r="F87" s="114"/>
      <c r="G87" s="115"/>
    </row>
    <row r="88" spans="1:7">
      <c r="A88" s="116" t="s">
        <v>78</v>
      </c>
      <c r="B88" s="180"/>
      <c r="C88" s="47"/>
      <c r="D88" s="47" t="s">
        <v>79</v>
      </c>
      <c r="E88" s="47"/>
      <c r="F88" s="47" t="s">
        <v>80</v>
      </c>
      <c r="G88" s="117"/>
    </row>
    <row r="89" spans="1:7" ht="15.75" thickBot="1">
      <c r="A89" s="127" t="s">
        <v>30</v>
      </c>
      <c r="B89" s="192"/>
      <c r="C89" s="128"/>
      <c r="D89" s="128" t="s">
        <v>81</v>
      </c>
      <c r="E89" s="129"/>
      <c r="F89" s="128" t="s">
        <v>82</v>
      </c>
      <c r="G89" s="130"/>
    </row>
  </sheetData>
  <mergeCells count="32">
    <mergeCell ref="A38:E38"/>
    <mergeCell ref="A82:F82"/>
    <mergeCell ref="A73:B73"/>
    <mergeCell ref="A72:G72"/>
    <mergeCell ref="A44:G44"/>
    <mergeCell ref="A45:G45"/>
    <mergeCell ref="A46:B46"/>
    <mergeCell ref="A52:E52"/>
    <mergeCell ref="A71:G71"/>
    <mergeCell ref="A60:B60"/>
    <mergeCell ref="A59:G59"/>
    <mergeCell ref="A58:G58"/>
    <mergeCell ref="I14:J14"/>
    <mergeCell ref="I1:O1"/>
    <mergeCell ref="I2:O2"/>
    <mergeCell ref="I3:J3"/>
    <mergeCell ref="A15:G15"/>
    <mergeCell ref="I12:O12"/>
    <mergeCell ref="I13:O13"/>
    <mergeCell ref="A32:B32"/>
    <mergeCell ref="A31:G31"/>
    <mergeCell ref="A30:G30"/>
    <mergeCell ref="A1:G1"/>
    <mergeCell ref="A2:G2"/>
    <mergeCell ref="A3:B3"/>
    <mergeCell ref="A17:B17"/>
    <mergeCell ref="A16:G16"/>
    <mergeCell ref="I20:M20"/>
    <mergeCell ref="I26:O26"/>
    <mergeCell ref="I27:O27"/>
    <mergeCell ref="I28:J28"/>
    <mergeCell ref="A24:E25"/>
  </mergeCells>
  <pageMargins left="0.7" right="0.7" top="0.75" bottom="0.75" header="0.3" footer="0.3"/>
  <pageSetup scale="3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sqref="A1:L5"/>
    </sheetView>
  </sheetViews>
  <sheetFormatPr defaultRowHeight="1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>
      <c r="A1" s="337" t="s">
        <v>53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</row>
    <row r="2" spans="1:12">
      <c r="A2" s="25"/>
      <c r="B2" s="26"/>
      <c r="C2" s="26"/>
      <c r="D2" s="26"/>
      <c r="E2" s="27"/>
      <c r="F2" s="27"/>
      <c r="G2" s="338" t="s">
        <v>35</v>
      </c>
      <c r="H2" s="339"/>
      <c r="I2" s="339"/>
      <c r="J2" s="339"/>
      <c r="K2" s="340"/>
      <c r="L2" s="24"/>
    </row>
    <row r="3" spans="1:12" ht="21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SUM(D5:D101)</f>
        <v>3063</v>
      </c>
      <c r="E4" s="30">
        <f>SUM(E5:E101)</f>
        <v>200</v>
      </c>
      <c r="F4" s="30">
        <f t="shared" ref="F4" si="0">SUM(F6:F101)</f>
        <v>0</v>
      </c>
      <c r="G4" s="30"/>
      <c r="H4" s="30">
        <f>SUM(H6:H101)</f>
        <v>0</v>
      </c>
      <c r="I4" s="30">
        <f>SUM(I6:I101)</f>
        <v>0</v>
      </c>
      <c r="J4" s="30">
        <f>SUM(J5:J101)</f>
        <v>150</v>
      </c>
      <c r="K4" s="30">
        <f>SUM(K6:K101)</f>
        <v>0</v>
      </c>
      <c r="L4" s="30">
        <f>SUM(E4,F4,H4,I4,J4,K4)</f>
        <v>350</v>
      </c>
    </row>
    <row r="5" spans="1:12" s="251" customFormat="1" ht="35.25" customHeight="1">
      <c r="A5" s="255">
        <v>45663</v>
      </c>
      <c r="B5" s="250">
        <v>8985</v>
      </c>
      <c r="C5" s="250" t="s">
        <v>166</v>
      </c>
      <c r="D5" s="250">
        <v>3063</v>
      </c>
      <c r="E5" s="250">
        <v>200</v>
      </c>
      <c r="F5" s="250"/>
      <c r="G5" s="410" t="s">
        <v>203</v>
      </c>
      <c r="H5" s="250"/>
      <c r="I5" s="250"/>
      <c r="J5" s="250">
        <v>150</v>
      </c>
      <c r="K5" s="250"/>
      <c r="L5" s="250"/>
    </row>
    <row r="6" spans="1:12">
      <c r="A6" s="255"/>
      <c r="B6" s="256"/>
      <c r="C6" s="257"/>
      <c r="D6" s="256"/>
      <c r="E6" s="256"/>
      <c r="F6" s="256"/>
      <c r="G6" s="256"/>
      <c r="H6" s="258"/>
      <c r="I6" s="258"/>
      <c r="J6" s="258"/>
      <c r="K6" s="258"/>
      <c r="L6" s="259"/>
    </row>
    <row r="7" spans="1:12">
      <c r="A7" s="255"/>
      <c r="B7" s="32"/>
      <c r="C7" s="183"/>
      <c r="D7" s="33"/>
      <c r="E7" s="33"/>
      <c r="F7" s="33"/>
      <c r="G7" s="33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2">
    <mergeCell ref="A1:L1"/>
    <mergeCell ref="G2:K2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I12" sqref="I12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style="47" customWidth="1"/>
  </cols>
  <sheetData>
    <row r="1" spans="1:6">
      <c r="A1" s="45"/>
      <c r="B1" s="364" t="s">
        <v>54</v>
      </c>
      <c r="C1" s="364"/>
      <c r="D1" s="364"/>
      <c r="E1" s="316"/>
    </row>
    <row r="2" spans="1:6">
      <c r="A2" s="45"/>
      <c r="B2" s="364"/>
      <c r="C2" s="364"/>
      <c r="D2" s="364"/>
      <c r="E2" s="316"/>
    </row>
    <row r="3" spans="1:6">
      <c r="A3" s="47"/>
      <c r="B3" s="47"/>
      <c r="C3" s="48" t="s">
        <v>23</v>
      </c>
      <c r="D3" s="48">
        <f>SUM(D5:D37)</f>
        <v>950</v>
      </c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51" customFormat="1">
      <c r="A5" s="260">
        <v>45663</v>
      </c>
      <c r="B5" s="261" t="s">
        <v>150</v>
      </c>
      <c r="C5" s="261" t="s">
        <v>135</v>
      </c>
      <c r="D5" s="261">
        <v>40</v>
      </c>
      <c r="E5" s="253" t="s">
        <v>181</v>
      </c>
    </row>
    <row r="6" spans="1:6" ht="32.25" customHeight="1">
      <c r="A6" s="260">
        <v>45665</v>
      </c>
      <c r="B6" s="261" t="s">
        <v>150</v>
      </c>
      <c r="C6" s="261" t="s">
        <v>135</v>
      </c>
      <c r="D6" s="261">
        <v>40</v>
      </c>
      <c r="E6" s="253" t="s">
        <v>182</v>
      </c>
    </row>
    <row r="7" spans="1:6">
      <c r="A7" s="260">
        <v>45665</v>
      </c>
      <c r="B7" s="261" t="s">
        <v>150</v>
      </c>
      <c r="C7" s="261" t="s">
        <v>135</v>
      </c>
      <c r="D7" s="261">
        <v>120</v>
      </c>
      <c r="E7" s="253" t="s">
        <v>184</v>
      </c>
    </row>
    <row r="8" spans="1:6">
      <c r="A8" s="260">
        <v>45665</v>
      </c>
      <c r="B8" s="261" t="s">
        <v>150</v>
      </c>
      <c r="C8" s="261" t="s">
        <v>135</v>
      </c>
      <c r="D8" s="252">
        <v>600</v>
      </c>
      <c r="E8" s="253" t="s">
        <v>183</v>
      </c>
    </row>
    <row r="9" spans="1:6">
      <c r="A9" s="260">
        <v>45665</v>
      </c>
      <c r="B9" s="261" t="s">
        <v>150</v>
      </c>
      <c r="C9" s="261" t="s">
        <v>135</v>
      </c>
      <c r="D9" s="215">
        <v>150</v>
      </c>
      <c r="E9" s="55" t="s">
        <v>185</v>
      </c>
    </row>
    <row r="10" spans="1:6">
      <c r="A10" s="227"/>
      <c r="B10" s="102"/>
      <c r="C10" s="102"/>
      <c r="D10" s="215"/>
      <c r="E10" s="76"/>
    </row>
    <row r="11" spans="1:6">
      <c r="A11" s="227"/>
      <c r="B11" s="214"/>
      <c r="C11" s="212"/>
      <c r="D11" s="254"/>
      <c r="E11" s="75"/>
    </row>
    <row r="12" spans="1:6">
      <c r="A12" s="227"/>
      <c r="B12" s="204"/>
      <c r="C12" s="205"/>
      <c r="D12" s="206"/>
      <c r="E12" s="55"/>
      <c r="F12" s="73"/>
    </row>
    <row r="13" spans="1:6">
      <c r="A13" s="227"/>
      <c r="B13" s="204"/>
      <c r="C13" s="205"/>
      <c r="D13" s="206"/>
      <c r="E13" s="55"/>
      <c r="F13" s="73"/>
    </row>
    <row r="14" spans="1:6">
      <c r="A14" s="203"/>
      <c r="B14" s="204"/>
      <c r="C14" s="205"/>
      <c r="D14" s="206"/>
      <c r="E14" s="55"/>
      <c r="F14" s="73"/>
    </row>
    <row r="15" spans="1:6">
      <c r="A15" s="211"/>
      <c r="B15" s="212"/>
      <c r="C15" s="212"/>
      <c r="D15" s="213"/>
      <c r="E15" s="76"/>
    </row>
    <row r="16" spans="1:6">
      <c r="A16" s="211"/>
      <c r="B16" s="212"/>
      <c r="C16" s="212"/>
      <c r="D16" s="213"/>
      <c r="E16" s="76"/>
    </row>
    <row r="17" spans="1:5">
      <c r="A17" s="211"/>
      <c r="B17" s="212"/>
      <c r="C17" s="212"/>
      <c r="D17" s="213"/>
      <c r="E17" s="76"/>
    </row>
    <row r="18" spans="1:5">
      <c r="A18" s="56"/>
      <c r="B18" s="54"/>
      <c r="C18" s="54"/>
      <c r="D18" s="54"/>
      <c r="E18" s="55"/>
    </row>
    <row r="19" spans="1:5">
      <c r="A19" s="56"/>
      <c r="B19" s="54"/>
      <c r="C19" s="54"/>
      <c r="D19" s="54"/>
      <c r="E19" s="55"/>
    </row>
    <row r="20" spans="1:5">
      <c r="A20" s="56"/>
      <c r="B20" s="54"/>
      <c r="C20" s="54"/>
      <c r="D20" s="54"/>
      <c r="E20" s="55"/>
    </row>
    <row r="21" spans="1:5">
      <c r="A21" s="56"/>
      <c r="B21" s="54"/>
      <c r="C21" s="54"/>
      <c r="D21" s="54"/>
      <c r="E21" s="55"/>
    </row>
    <row r="22" spans="1:5">
      <c r="A22" s="56"/>
      <c r="B22" s="54"/>
      <c r="C22" s="54"/>
      <c r="D22" s="54"/>
      <c r="E22" s="55"/>
    </row>
    <row r="23" spans="1:5">
      <c r="A23" s="56"/>
      <c r="B23" s="54"/>
      <c r="C23" s="54"/>
      <c r="D23" s="54"/>
      <c r="E23" s="55"/>
    </row>
    <row r="24" spans="1:5">
      <c r="A24" s="56"/>
      <c r="B24" s="54"/>
      <c r="C24" s="54"/>
      <c r="D24" s="54"/>
      <c r="E24" s="55"/>
    </row>
    <row r="25" spans="1:5">
      <c r="A25" s="56"/>
      <c r="B25" s="54"/>
      <c r="C25" s="54"/>
      <c r="D25" s="54"/>
      <c r="E25" s="55"/>
    </row>
    <row r="26" spans="1:5">
      <c r="A26" s="56"/>
      <c r="B26" s="54"/>
      <c r="C26" s="54"/>
      <c r="D26" s="54"/>
      <c r="E26" s="55"/>
    </row>
    <row r="27" spans="1:5">
      <c r="A27" s="56"/>
      <c r="B27" s="54"/>
      <c r="C27" s="54"/>
      <c r="D27" s="54"/>
      <c r="E27" s="55"/>
    </row>
    <row r="28" spans="1:5">
      <c r="A28" s="56"/>
      <c r="B28" s="54"/>
      <c r="C28" s="54"/>
      <c r="D28" s="54"/>
      <c r="E28" s="55"/>
    </row>
    <row r="29" spans="1:5">
      <c r="A29" s="56"/>
      <c r="B29" s="54"/>
      <c r="C29" s="54"/>
      <c r="D29" s="54"/>
      <c r="E29" s="55"/>
    </row>
    <row r="30" spans="1:5">
      <c r="A30" s="56"/>
      <c r="B30" s="54"/>
      <c r="C30" s="54"/>
      <c r="D30" s="54"/>
      <c r="E30" s="55"/>
    </row>
    <row r="31" spans="1:5">
      <c r="A31" s="56"/>
      <c r="B31" s="54"/>
      <c r="C31" s="54"/>
      <c r="D31" s="54"/>
      <c r="E31" s="55"/>
    </row>
    <row r="32" spans="1:5">
      <c r="A32" s="56"/>
      <c r="B32" s="54"/>
      <c r="C32" s="54"/>
      <c r="D32" s="54"/>
      <c r="E32" s="55"/>
    </row>
    <row r="33" spans="1:5">
      <c r="A33" s="56"/>
      <c r="B33" s="54"/>
      <c r="C33" s="54"/>
      <c r="D33" s="54"/>
      <c r="E33" s="55"/>
    </row>
    <row r="34" spans="1:5">
      <c r="A34" s="56"/>
      <c r="B34" s="54"/>
      <c r="C34" s="54"/>
      <c r="D34" s="54"/>
      <c r="E34" s="55"/>
    </row>
    <row r="35" spans="1:5">
      <c r="A35" s="56"/>
      <c r="B35" s="54"/>
      <c r="C35" s="54"/>
      <c r="D35" s="54"/>
      <c r="E35" s="55"/>
    </row>
    <row r="36" spans="1:5">
      <c r="A36" s="56"/>
      <c r="B36" s="54"/>
      <c r="C36" s="54"/>
      <c r="D36" s="54"/>
      <c r="E36" s="55"/>
    </row>
    <row r="37" spans="1:5">
      <c r="A37" s="56"/>
      <c r="B37" s="54"/>
      <c r="C37" s="54"/>
      <c r="D37" s="54"/>
      <c r="E37" s="55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2025-01-11T05:16:08Z</cp:lastPrinted>
  <dcterms:created xsi:type="dcterms:W3CDTF">2023-01-08T05:51:58Z</dcterms:created>
  <dcterms:modified xsi:type="dcterms:W3CDTF">2025-01-11T05:18:00Z</dcterms:modified>
</cp:coreProperties>
</file>