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3-2025 TO 30-3-2025\1-3-2025 TO 10-3-2025\"/>
    </mc:Choice>
  </mc:AlternateContent>
  <xr:revisionPtr revIDLastSave="0" documentId="13_ncr:1_{788B6732-A081-4806-9BFF-AE9E721F27A3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state="hidden" r:id="rId14"/>
    <sheet name="13. Food Allowance" sheetId="13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8" l="1"/>
  <c r="G27" i="19"/>
  <c r="D2" i="14"/>
  <c r="L32" i="3" l="1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29" i="3"/>
  <c r="L30" i="3"/>
  <c r="L31" i="3"/>
  <c r="L25" i="3"/>
  <c r="L26" i="3"/>
  <c r="L27" i="3"/>
  <c r="L28" i="3"/>
  <c r="L20" i="3"/>
  <c r="L21" i="3"/>
  <c r="L22" i="3"/>
  <c r="L23" i="3"/>
  <c r="L24" i="3"/>
  <c r="L15" i="3"/>
  <c r="L16" i="3"/>
  <c r="L17" i="3"/>
  <c r="L18" i="3"/>
  <c r="L19" i="3"/>
  <c r="L6" i="3"/>
  <c r="L7" i="3"/>
  <c r="L8" i="3"/>
  <c r="L9" i="3"/>
  <c r="L10" i="3"/>
  <c r="L11" i="3"/>
  <c r="L12" i="3"/>
  <c r="L13" i="3"/>
  <c r="L14" i="3"/>
  <c r="L5" i="3"/>
  <c r="G88" i="18" l="1"/>
  <c r="D3" i="7"/>
  <c r="L5" i="20"/>
  <c r="G72" i="18"/>
  <c r="E5" i="20"/>
  <c r="G8" i="18"/>
  <c r="H4" i="3"/>
  <c r="F4" i="3"/>
  <c r="D4" i="3"/>
  <c r="J4" i="3" l="1"/>
  <c r="G25" i="18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8" i="19" s="1"/>
  <c r="H4" i="6"/>
  <c r="G59" i="18" l="1"/>
  <c r="E2" i="10" l="1"/>
  <c r="C13" i="1" s="1"/>
  <c r="O41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C18" i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<sst xmlns="http://schemas.openxmlformats.org/spreadsheetml/2006/main" count="924" uniqueCount="286">
  <si>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</si>
  <si>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</si>
  <si>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</si>
  <si>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</si>
  <si>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</si>
  <si>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</si>
  <si>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</si>
  <si>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</si>
  <si>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</si>
  <si>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</si>
  <si>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</si>
  <si>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</si>
  <si>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</si>
  <si>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</si>
  <si>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</si>
  <si>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</si>
  <si>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</si>
  <si>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</si>
  <si>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</si>
  <si>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</si>
  <si>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</si>
  <si>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</si>
  <si>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</si>
  <si>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</si>
  <si>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</si>
  <si>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</si>
  <si>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</si>
  <si>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</si>
  <si>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</si>
  <si>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</si>
  <si>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</si>
  <si>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</si>
  <si>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</si>
  <si>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</si>
  <si>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</si>
  <si>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</si>
  <si>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</si>
  <si>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</si>
  <si>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</si>
  <si>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</si>
  <si>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</si>
  <si>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</si>
  <si>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</si>
  <si>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</si>
  <si>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</si>
  <si>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</si>
  <si>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</si>
  <si>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</si>
  <si>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</si>
  <si>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</si>
  <si>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</si>
  <si>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</si>
  <si>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</si>
  <si>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</si>
  <si>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</si>
  <si>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</si>
  <si>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</si>
  <si>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</si>
  <si>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</si>
  <si>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</si>
  <si>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</si>
  <si>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</si>
  <si>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</si>
  <si>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</si>
  <si>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</si>
  <si>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</si>
  <si>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</si>
  <si>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</si>
  <si>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</si>
  <si>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</si>
  <si>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</si>
  <si>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</si>
  <si>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</si>
  <si>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</si>
  <si>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</si>
  <si>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</si>
  <si>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</si>
  <si>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</si>
  <si>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</si>
  <si>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</si>
  <si>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</si>
  <si>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</si>
  <si>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</si>
  <si>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</si>
  <si>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</si>
  <si>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</si>
  <si>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</si>
  <si>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</si>
  <si>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</si>
  <si>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</si>
  <si>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</si>
  <si>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</si>
  <si>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</si>
  <si>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</si>
  <si>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</si>
  <si>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</si>
  <si>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</si>
  <si>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</si>
  <si>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</si>
  <si>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</si>
  <si>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</si>
  <si>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</si>
  <si>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</si>
  <si>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</si>
  <si>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</si>
  <si>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</si>
  <si>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</si>
  <si>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</si>
  <si>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</si>
  <si>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</si>
  <si>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</si>
  <si>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</si>
  <si>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</si>
  <si>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</si>
  <si>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</si>
  <si>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</si>
  <si>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</si>
  <si>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</si>
  <si>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</si>
  <si>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</si>
  <si>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</si>
  <si>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</si>
  <si>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</si>
  <si>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</si>
  <si>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</si>
  <si>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</si>
  <si>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</si>
  <si>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</si>
  <si>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</si>
  <si>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</si>
  <si>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</si>
  <si>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</si>
  <si>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</si>
  <si>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</si>
  <si>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</si>
  <si>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</si>
  <si>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</si>
  <si>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</si>
  <si>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</si>
  <si>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</si>
  <si>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</si>
  <si>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</si>
  <si>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</si>
  <si>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</si>
  <si>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</si>
  <si>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</si>
  <si>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</si>
  <si>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</si>
  <si>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</si>
  <si>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</si>
  <si>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</si>
  <si>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</si>
  <si>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</si>
  <si>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</si>
  <si>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</si>
  <si>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</si>
  <si>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</si>
  <si>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</si>
  <si>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</si>
  <si>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</si>
  <si>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</si>
  <si>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</si>
  <si>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</si>
  <si>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</si>
  <si>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</si>
  <si>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</si>
  <si>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sabbir,sohel,arif,shah alam</t>
  </si>
  <si>
    <t>1.3.2025- 10.3.2025</t>
  </si>
  <si>
    <t>Month:  March-2025</t>
  </si>
  <si>
    <t>Bill No: Cum/74/March'2025</t>
  </si>
  <si>
    <t xml:space="preserve">081957	</t>
  </si>
  <si>
    <t xml:space="preserve">082029	</t>
  </si>
  <si>
    <t xml:space="preserve">082057	</t>
  </si>
  <si>
    <t xml:space="preserve">081986	</t>
  </si>
  <si>
    <t xml:space="preserve">082055	</t>
  </si>
  <si>
    <t xml:space="preserve">082079	</t>
  </si>
  <si>
    <t xml:space="preserve">081998	</t>
  </si>
  <si>
    <t xml:space="preserve">082070	</t>
  </si>
  <si>
    <t xml:space="preserve">082041	</t>
  </si>
  <si>
    <t>MS New Shwon Motors</t>
  </si>
  <si>
    <t>Alam Brothers</t>
  </si>
  <si>
    <t xml:space="preserve">	
Alam Brothers	</t>
  </si>
  <si>
    <t xml:space="preserve">	
M/S MA MOTORS</t>
  </si>
  <si>
    <t xml:space="preserve">Mayar Dowa Motors	</t>
  </si>
  <si>
    <t xml:space="preserve">Arifin Motors	</t>
  </si>
  <si>
    <t>Forhad motor parts</t>
  </si>
  <si>
    <t xml:space="preserve">		
Sm Motors	</t>
  </si>
  <si>
    <t>sabbir</t>
  </si>
  <si>
    <t>cumilla depot</t>
  </si>
  <si>
    <t xml:space="preserve">	
Medda Bus Stand	</t>
  </si>
  <si>
    <t>Stadium market,Sadar,Chandpur</t>
  </si>
  <si>
    <t xml:space="preserve">Bus station, Raipur, Laximpur	</t>
  </si>
  <si>
    <t xml:space="preserve">	
MOZUMDER MARKET PODDAR BAZAR BISHO ROAD,	Stadium market,Sadar,Chandpur</t>
  </si>
  <si>
    <t xml:space="preserve">	
Iliotganj, Dowdkandi, Cumilla	</t>
  </si>
  <si>
    <t>nishchintopur market, cantonment.</t>
  </si>
  <si>
    <t>tarikol/shah alam/robin</t>
  </si>
  <si>
    <t>sohel</t>
  </si>
  <si>
    <t>work at 11.44pm</t>
  </si>
  <si>
    <t xml:space="preserve">082000	</t>
  </si>
  <si>
    <t>Chatkhil bazar, Chatkhil, Noakhali</t>
  </si>
  <si>
    <t xml:space="preserve">	
Nur Auto	</t>
  </si>
  <si>
    <t xml:space="preserve">082061	</t>
  </si>
  <si>
    <t xml:space="preserve">082148	</t>
  </si>
  <si>
    <t xml:space="preserve">082142	</t>
  </si>
  <si>
    <t xml:space="preserve">Parts Gallery	</t>
  </si>
  <si>
    <t xml:space="preserve">Liton brothers	</t>
  </si>
  <si>
    <t xml:space="preserve">	
Alauddin Honda Servicing</t>
  </si>
  <si>
    <t>College Road,Kobirhat,khaserhat rastar matha, subornochor, Beside howkers market,flat road maijdee,Noakhali</t>
  </si>
  <si>
    <t>petty cash bill</t>
  </si>
  <si>
    <t xml:space="preserve">082149	</t>
  </si>
  <si>
    <t xml:space="preserve">082268	</t>
  </si>
  <si>
    <t xml:space="preserve">082270	</t>
  </si>
  <si>
    <t xml:space="preserve">082229	</t>
  </si>
  <si>
    <t xml:space="preserve">082267	</t>
  </si>
  <si>
    <t xml:space="preserve">082222	</t>
  </si>
  <si>
    <t>Speed Up,Chandpur</t>
  </si>
  <si>
    <t xml:space="preserve">	
M/S Bismillah Trading</t>
  </si>
  <si>
    <t xml:space="preserve">Takiya motors	</t>
  </si>
  <si>
    <t xml:space="preserve">	
Nitol Motors Ltd.	</t>
  </si>
  <si>
    <t>MS B K Traders and Motors Parts</t>
  </si>
  <si>
    <t>shah alam &amp; SABBIR</t>
  </si>
  <si>
    <t>ID Card Received</t>
  </si>
  <si>
    <t>nitol Motors Document</t>
  </si>
  <si>
    <t xml:space="preserve">	
Shahid Mia Market, Beside Medda Shar Godown</t>
  </si>
  <si>
    <t>Stadium market,Sadar,Main road,Kaliapara,Sharashti,Bilbari,Hajigonj, Boggobondu road,Sadar,Chandpur</t>
  </si>
  <si>
    <t>PTS-A Mynamoti Cumilla (Dabpur)</t>
  </si>
  <si>
    <t xml:space="preserve">082341	</t>
  </si>
  <si>
    <t xml:space="preserve">082228	</t>
  </si>
  <si>
    <t xml:space="preserve">082324	</t>
  </si>
  <si>
    <t xml:space="preserve">82333	</t>
  </si>
  <si>
    <t xml:space="preserve">082346	</t>
  </si>
  <si>
    <t xml:space="preserve">082416	</t>
  </si>
  <si>
    <t>M/s Mozumdar motors</t>
  </si>
  <si>
    <t>M/S MA MOTORS</t>
  </si>
  <si>
    <t>SOTOTA LUBRICANT</t>
  </si>
  <si>
    <t>MOZUMDER MARKET PODDAR BAZAR BISHO ROAD</t>
  </si>
  <si>
    <t>Jamuya bazar,Kashi Nagar road,bucci,lalmai.MOZUMDER MARKET PODDAR BAZAR BISHO ROAD</t>
  </si>
  <si>
    <t xml:space="preserve">082322	</t>
  </si>
  <si>
    <t xml:space="preserve">082419	</t>
  </si>
  <si>
    <t xml:space="preserve">082321	</t>
  </si>
  <si>
    <t>M A Enterprise</t>
  </si>
  <si>
    <t xml:space="preserve">	
Bismillah Service Center</t>
  </si>
  <si>
    <t xml:space="preserve">	
Medda Bus Stand	,Stadium Market, Kawtoli, B bariya,ashuganj. b baria	</t>
  </si>
  <si>
    <t>TRUCK</t>
  </si>
  <si>
    <t>Yousuf Tower, mohipal, feni,	Beside howkers market,flat road maijdee,Noakhali</t>
  </si>
  <si>
    <t xml:space="preserve">082449	</t>
  </si>
  <si>
    <t xml:space="preserve">082450	</t>
  </si>
  <si>
    <t xml:space="preserve">082456	</t>
  </si>
  <si>
    <t xml:space="preserve">082451	</t>
  </si>
  <si>
    <t xml:space="preserve">082443	</t>
  </si>
  <si>
    <t xml:space="preserve">082487	</t>
  </si>
  <si>
    <t xml:space="preserve">	
Mayar Dowa Motors</t>
  </si>
  <si>
    <t>Dolikhal Motors-2</t>
  </si>
  <si>
    <t xml:space="preserve">Forhad Motors	</t>
  </si>
  <si>
    <t xml:space="preserve">		
M/S MA MOTORS	</t>
  </si>
  <si>
    <t>A4 PAPER</t>
  </si>
  <si>
    <t>PEN</t>
  </si>
  <si>
    <t>A4Paper paper</t>
  </si>
  <si>
    <t xml:space="preserve">	
Stadium market,Sadar,Foysal pumpr sathe,Chandpur</t>
  </si>
  <si>
    <t xml:space="preserve">082499	</t>
  </si>
  <si>
    <t xml:space="preserve">082534	</t>
  </si>
  <si>
    <t xml:space="preserve">082461	</t>
  </si>
  <si>
    <t xml:space="preserve">082535	</t>
  </si>
  <si>
    <t xml:space="preserve">082531	</t>
  </si>
  <si>
    <t xml:space="preserve">082475	</t>
  </si>
  <si>
    <t xml:space="preserve">082537	</t>
  </si>
  <si>
    <t xml:space="preserve">	
M/S Mohabbat brothers</t>
  </si>
  <si>
    <t>Moin Uddin E. Workshop</t>
  </si>
  <si>
    <t>Fatema Automobile parts</t>
  </si>
  <si>
    <t xml:space="preserve">Rashid Autoz	</t>
  </si>
  <si>
    <t>Kasem Motors</t>
  </si>
  <si>
    <t>azizpur,chomurmunshi bazar,senbug,Boro pol,Jamiderhat,Begamgonj,projucti, University road,bangla bazar, sadar,karimpur road,chowmuhoni, Noakhali,</t>
  </si>
  <si>
    <t>chandpur</t>
  </si>
  <si>
    <t>MOZUMDER MARKET PODDAR BAZAR</t>
  </si>
  <si>
    <t>liotganj, Dowdkandi, Cumilla</t>
  </si>
  <si>
    <t>Medda Bus Stand,b-bariya</t>
  </si>
  <si>
    <t>Stadium market,Sadar,chandpur</t>
  </si>
  <si>
    <t>Jamuya bazar,Kashi Nagar road,bucci,lalmai.MOZUMDER MARKET</t>
  </si>
  <si>
    <t>Shahid Mia Market, Beside Medda Shar Godown</t>
  </si>
  <si>
    <t>flat road maijdee,Noakhali</t>
  </si>
  <si>
    <t>karimpur road,chowmuhoni, Noakhali,</t>
  </si>
  <si>
    <t>khaserhat rastar matha, subornochor,Noakhali</t>
  </si>
  <si>
    <t>shah alam/sabbir</t>
  </si>
  <si>
    <t>Products were unloaded until 11:44 PM</t>
  </si>
  <si>
    <t>1 person food</t>
  </si>
  <si>
    <t>A4 Paper, 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</si>
</sst>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Dasans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458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4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9" fillId="2" borderId="3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11" fillId="2" borderId="13" xfId="0" applyFont="1" applyFill="1" applyBorder="1" applyAlignment="1">
      <alignment horizontal="center" vertical="center" wrapText="1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Protection="1">
      <protection locked="0"/>
    </xf>
    <xf numFmtId="0" fontId="38" fillId="9" borderId="13" xfId="0" applyFont="1" applyFill="1" applyBorder="1" applyAlignment="1" applyProtection="1">
      <alignment horizontal="center" vertical="center" wrapText="1"/>
      <protection locked="0"/>
    </xf>
    <xf numFmtId="0" fontId="0" fillId="2" borderId="13" xfId="0" applyFill="1" applyBorder="1"/>
    <xf numFmtId="0" fontId="5" fillId="9" borderId="3" xfId="0" applyFont="1" applyFill="1" applyBorder="1" applyProtection="1">
      <protection locked="0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8" fillId="2" borderId="3" xfId="0" applyNumberFormat="1" applyFont="1" applyFill="1" applyBorder="1"/>
    <xf numFmtId="0" fontId="41" fillId="2" borderId="0" xfId="0" applyFont="1" applyFill="1" applyAlignment="1">
      <alignment horizontal="center" wrapText="1"/>
    </xf>
    <xf numFmtId="0" fontId="41" fillId="2" borderId="3" xfId="0" applyFont="1" applyFill="1" applyBorder="1" applyAlignment="1">
      <alignment horizontal="center" vertical="top" wrapText="1"/>
    </xf>
    <xf numFmtId="165" fontId="8" fillId="9" borderId="3" xfId="0" applyNumberFormat="1" applyFont="1" applyFill="1" applyBorder="1"/>
    <xf numFmtId="0" fontId="42" fillId="9" borderId="3" xfId="2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0" fontId="42" fillId="2" borderId="3" xfId="2" applyFont="1" applyFill="1" applyBorder="1" applyAlignment="1">
      <alignment horizontal="center"/>
    </xf>
    <xf numFmtId="0" fontId="41" fillId="9" borderId="0" xfId="0" applyFont="1" applyFill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41" fillId="10" borderId="3" xfId="0" applyFont="1" applyFill="1" applyBorder="1" applyAlignment="1">
      <alignment horizontal="center" vertical="top" wrapText="1"/>
    </xf>
    <xf numFmtId="165" fontId="8" fillId="2" borderId="13" xfId="0" applyNumberFormat="1" applyFont="1" applyFill="1" applyBorder="1"/>
    <xf numFmtId="0" fontId="8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 wrapText="1"/>
    </xf>
    <xf numFmtId="165" fontId="8" fillId="9" borderId="3" xfId="0" applyNumberFormat="1" applyFont="1" applyFill="1" applyBorder="1" applyAlignment="1">
      <alignment vertical="center"/>
    </xf>
    <xf numFmtId="0" fontId="41" fillId="9" borderId="3" xfId="0" applyFont="1" applyFill="1" applyBorder="1" applyAlignment="1">
      <alignment horizontal="center" wrapText="1"/>
    </xf>
    <xf numFmtId="165" fontId="8" fillId="0" borderId="3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41" fillId="0" borderId="0" xfId="0" applyFont="1" applyAlignment="1">
      <alignment horizontal="center" wrapText="1"/>
    </xf>
    <xf numFmtId="0" fontId="8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4" fontId="2" fillId="2" borderId="3" xfId="0" applyNumberFormat="1" applyFont="1" applyFill="1" applyBorder="1"/>
    <xf numFmtId="164" fontId="2" fillId="2" borderId="3" xfId="0" applyNumberFormat="1" applyFont="1" applyFill="1" applyBorder="1" applyAlignment="1">
      <alignment horizontal="center"/>
    </xf>
    <xf numFmtId="165" fontId="9" fillId="2" borderId="3" xfId="0" applyNumberFormat="1" applyFont="1" applyFill="1" applyBorder="1" applyAlignment="1">
      <alignment horizontal="center" vertical="center"/>
    </xf>
    <xf numFmtId="165" fontId="9" fillId="2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19" xfId="0" applyBorder="1"/>
    <xf numFmtId="165" fontId="9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9" xfId="0" applyBorder="1" applyAlignment="1">
      <alignment vertical="center"/>
    </xf>
    <xf numFmtId="164" fontId="2" fillId="2" borderId="13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164" fontId="2" fillId="2" borderId="0" xfId="0" applyNumberFormat="1" applyFont="1" applyFill="1"/>
    <xf numFmtId="164" fontId="2" fillId="2" borderId="18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7" zoomScale="112" zoomScaleNormal="112" zoomScaleSheetLayoutView="112" workbookViewId="0">
      <selection activeCell="D15" sqref="D15:D16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62" t="s">
        <v>0</v>
      </c>
      <c r="B1" s="363"/>
      <c r="C1" s="363"/>
      <c r="D1" s="364"/>
    </row>
    <row r="2" spans="1:4" ht="23.25">
      <c r="A2" s="365" t="s">
        <v>1</v>
      </c>
      <c r="B2" s="366"/>
      <c r="C2" s="140" t="s">
        <v>2</v>
      </c>
      <c r="D2" s="229" t="s">
        <v>167</v>
      </c>
    </row>
    <row r="3" spans="1:4" ht="20.25">
      <c r="A3" s="4" t="s">
        <v>3</v>
      </c>
      <c r="B3" s="7" t="s">
        <v>119</v>
      </c>
      <c r="C3" s="8" t="s">
        <v>168</v>
      </c>
      <c r="D3" s="8" t="s">
        <v>169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24260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880</v>
      </c>
      <c r="D9" s="231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80</v>
      </c>
      <c r="D10" s="231" t="s">
        <v>152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1520</v>
      </c>
      <c r="D13" s="231" t="s">
        <v>285</v>
      </c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100</v>
      </c>
      <c r="D17" s="231" t="s">
        <v>123</v>
      </c>
    </row>
    <row r="18" spans="1:7" ht="20.25">
      <c r="A18" s="176">
        <v>14</v>
      </c>
      <c r="B18" s="3" t="s">
        <v>20</v>
      </c>
      <c r="C18" s="177">
        <f>'14. Conveyance'!D2</f>
        <v>210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27050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3999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6078</v>
      </c>
    </row>
    <row r="28" spans="1:7" ht="20.25">
      <c r="A28" s="233"/>
      <c r="B28" s="234"/>
      <c r="C28" s="1" t="s">
        <v>29</v>
      </c>
      <c r="D28" s="238">
        <f>SUM(D23:D27)</f>
        <v>10077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143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414" t="s">
        <v>58</v>
      </c>
      <c r="C1" s="414"/>
      <c r="D1" s="280"/>
      <c r="E1" s="280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156</v>
      </c>
      <c r="B4" s="53" t="s">
        <v>157</v>
      </c>
      <c r="C4" s="281">
        <v>44957</v>
      </c>
      <c r="D4" s="282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81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81"/>
      <c r="N6" s="282"/>
      <c r="O6" s="55"/>
      <c r="P6" s="55"/>
      <c r="Q6" s="54"/>
    </row>
    <row r="7" spans="1:17">
      <c r="K7" s="56"/>
      <c r="L7" s="57"/>
      <c r="M7" s="281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15" t="s">
        <v>61</v>
      </c>
      <c r="B1" s="416"/>
      <c r="C1" s="416"/>
      <c r="D1" s="417"/>
      <c r="E1" s="417"/>
      <c r="F1" s="418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5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19" t="s">
        <v>63</v>
      </c>
      <c r="C1" s="420"/>
      <c r="D1" s="420"/>
      <c r="E1" s="420"/>
      <c r="F1" s="67"/>
    </row>
    <row r="2" spans="1:6" ht="21">
      <c r="A2" s="65"/>
      <c r="B2" s="66"/>
      <c r="C2" s="65"/>
      <c r="D2" s="68" t="s">
        <v>23</v>
      </c>
      <c r="E2" s="69">
        <f>SUM(E4:E23)</f>
        <v>1520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7">
        <v>45724</v>
      </c>
      <c r="B4" s="208" t="s">
        <v>255</v>
      </c>
      <c r="C4" s="209" t="s">
        <v>135</v>
      </c>
      <c r="D4" s="210">
        <v>4</v>
      </c>
      <c r="E4" s="76">
        <v>1460</v>
      </c>
      <c r="F4" s="73"/>
    </row>
    <row r="5" spans="1:6">
      <c r="A5" s="207">
        <v>45724</v>
      </c>
      <c r="B5" s="208" t="s">
        <v>256</v>
      </c>
      <c r="C5" s="209" t="s">
        <v>135</v>
      </c>
      <c r="D5" s="213">
        <v>12</v>
      </c>
      <c r="E5" s="76">
        <v>60</v>
      </c>
      <c r="F5" s="73"/>
    </row>
    <row r="6" spans="1:6">
      <c r="A6" s="207"/>
      <c r="F6" s="74"/>
    </row>
    <row r="7" spans="1:6">
      <c r="A7" s="207"/>
      <c r="B7" s="73"/>
      <c r="C7" s="73"/>
      <c r="D7" s="76"/>
      <c r="E7" s="76"/>
      <c r="F7" s="73"/>
    </row>
    <row r="8" spans="1:6">
      <c r="A8" s="102"/>
      <c r="B8" s="102"/>
      <c r="C8" s="102"/>
      <c r="D8" s="215"/>
      <c r="E8" s="215"/>
      <c r="F8" s="102"/>
    </row>
    <row r="9" spans="1:6">
      <c r="A9" s="102"/>
      <c r="B9" s="102"/>
      <c r="C9" s="102"/>
      <c r="D9" s="215"/>
      <c r="E9" s="215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1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21" t="s">
        <v>64</v>
      </c>
      <c r="B1" s="421"/>
      <c r="C1" s="421"/>
      <c r="D1" s="421"/>
      <c r="E1" s="421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21" t="s">
        <v>17</v>
      </c>
      <c r="B12" s="421"/>
      <c r="C12" s="421"/>
      <c r="D12" s="421"/>
      <c r="E12" s="421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22" t="s">
        <v>66</v>
      </c>
      <c r="B1" s="422"/>
      <c r="C1" s="423"/>
      <c r="D1" s="423"/>
      <c r="E1" s="422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3" sqref="H13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24" t="s">
        <v>19</v>
      </c>
      <c r="B1" s="424"/>
      <c r="C1" s="424"/>
      <c r="D1" s="424"/>
      <c r="E1" s="424"/>
    </row>
    <row r="2" spans="1:5">
      <c r="A2" s="88"/>
      <c r="B2" s="65"/>
      <c r="C2" s="89" t="s">
        <v>23</v>
      </c>
      <c r="D2" s="89">
        <f>SUM(D4:D30)</f>
        <v>100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>
        <v>45717</v>
      </c>
      <c r="B4" s="73" t="s">
        <v>196</v>
      </c>
      <c r="C4" s="73">
        <v>1</v>
      </c>
      <c r="D4" s="73">
        <v>100</v>
      </c>
      <c r="E4" s="73" t="s">
        <v>197</v>
      </c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25" t="s">
        <v>20</v>
      </c>
      <c r="B1" s="425"/>
      <c r="C1" s="425"/>
      <c r="D1" s="425"/>
      <c r="E1" s="425"/>
    </row>
    <row r="2" spans="1:5">
      <c r="A2" s="196"/>
      <c r="B2" s="97"/>
      <c r="C2" s="193" t="s">
        <v>23</v>
      </c>
      <c r="D2" s="91">
        <f>SUM(D4:D36)</f>
        <v>210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>
      <c r="A4" s="72">
        <v>45719</v>
      </c>
      <c r="B4" s="266" t="s">
        <v>196</v>
      </c>
      <c r="C4" s="195" t="s">
        <v>135</v>
      </c>
      <c r="D4" s="76">
        <v>50</v>
      </c>
      <c r="E4" s="95" t="s">
        <v>208</v>
      </c>
    </row>
    <row r="5" spans="1:5">
      <c r="A5" s="72">
        <v>45720</v>
      </c>
      <c r="B5" s="266" t="s">
        <v>196</v>
      </c>
      <c r="C5" s="195" t="s">
        <v>135</v>
      </c>
      <c r="D5" s="76">
        <v>50</v>
      </c>
      <c r="E5" s="95" t="s">
        <v>221</v>
      </c>
    </row>
    <row r="6" spans="1:5">
      <c r="A6" s="72">
        <v>45721</v>
      </c>
      <c r="B6" s="94" t="s">
        <v>125</v>
      </c>
      <c r="C6" s="195" t="s">
        <v>135</v>
      </c>
      <c r="D6" s="76">
        <v>50</v>
      </c>
      <c r="E6" s="95" t="s">
        <v>222</v>
      </c>
    </row>
    <row r="7" spans="1:5">
      <c r="A7" s="72">
        <v>45724</v>
      </c>
      <c r="B7" s="94" t="s">
        <v>196</v>
      </c>
      <c r="C7" s="195" t="s">
        <v>135</v>
      </c>
      <c r="D7" s="76">
        <v>60</v>
      </c>
      <c r="E7" s="95" t="s">
        <v>257</v>
      </c>
    </row>
    <row r="8" spans="1:5">
      <c r="A8" s="196"/>
      <c r="B8" s="96"/>
      <c r="C8" s="12"/>
      <c r="D8" s="55"/>
      <c r="E8" s="97"/>
    </row>
    <row r="9" spans="1:5">
      <c r="A9" s="196"/>
      <c r="B9" s="97"/>
      <c r="C9" s="12"/>
      <c r="D9" s="97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 t="s">
        <v>148</v>
      </c>
      <c r="D13" s="97"/>
      <c r="E13" s="97"/>
    </row>
    <row r="14" spans="1:5">
      <c r="A14" s="196"/>
      <c r="B14" s="97"/>
      <c r="C14" s="12"/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24" t="s">
        <v>70</v>
      </c>
      <c r="B1" s="424"/>
      <c r="C1" s="424"/>
      <c r="D1" s="424"/>
      <c r="E1" s="424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9"/>
      <c r="B4" s="73"/>
      <c r="C4" s="73"/>
      <c r="D4" s="73"/>
      <c r="E4" s="73"/>
    </row>
    <row r="5" spans="1:5">
      <c r="A5" s="219"/>
      <c r="B5" s="73"/>
      <c r="C5" s="73"/>
      <c r="D5" s="73"/>
      <c r="E5" s="73"/>
    </row>
    <row r="6" spans="1:5">
      <c r="A6" s="219"/>
      <c r="B6" s="73"/>
      <c r="C6" s="73"/>
      <c r="D6" s="73"/>
      <c r="E6" s="73"/>
    </row>
    <row r="7" spans="1:5">
      <c r="A7" s="219"/>
      <c r="B7" s="73"/>
      <c r="C7" s="73"/>
      <c r="D7" s="73"/>
      <c r="E7" s="73"/>
    </row>
    <row r="8" spans="1:5">
      <c r="A8" s="219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31" t="s">
        <v>0</v>
      </c>
      <c r="B1" s="432"/>
      <c r="C1" s="432"/>
      <c r="D1" s="432"/>
      <c r="E1" s="433"/>
      <c r="G1" s="431" t="s">
        <v>0</v>
      </c>
      <c r="H1" s="432"/>
      <c r="I1" s="432"/>
      <c r="J1" s="432"/>
      <c r="K1" s="433"/>
    </row>
    <row r="2" spans="1:11">
      <c r="A2" s="396"/>
      <c r="B2" s="387"/>
      <c r="C2" s="387"/>
      <c r="D2" s="387"/>
      <c r="E2" s="397"/>
      <c r="G2" s="396"/>
      <c r="H2" s="387"/>
      <c r="I2" s="387"/>
      <c r="J2" s="387"/>
      <c r="K2" s="397"/>
    </row>
    <row r="3" spans="1:11" ht="15.75">
      <c r="A3" s="426" t="s">
        <v>76</v>
      </c>
      <c r="B3" s="427"/>
      <c r="C3" s="103" t="s">
        <v>114</v>
      </c>
      <c r="D3" s="103"/>
      <c r="E3" s="104"/>
      <c r="G3" s="226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34" t="s">
        <v>23</v>
      </c>
      <c r="H8" s="435"/>
      <c r="I8" s="435"/>
      <c r="J8" s="436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34" t="s">
        <v>23</v>
      </c>
      <c r="B12" s="435"/>
      <c r="C12" s="435"/>
      <c r="D12" s="436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31" t="s">
        <v>0</v>
      </c>
      <c r="H15" s="432"/>
      <c r="I15" s="432"/>
      <c r="J15" s="432"/>
      <c r="K15" s="433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96"/>
      <c r="H16" s="387"/>
      <c r="I16" s="387"/>
      <c r="J16" s="387"/>
      <c r="K16" s="397"/>
    </row>
    <row r="17" spans="1:11" ht="15.75">
      <c r="G17" s="426" t="s">
        <v>76</v>
      </c>
      <c r="H17" s="427"/>
      <c r="I17" s="103"/>
      <c r="J17" s="103"/>
      <c r="K17" s="104"/>
    </row>
    <row r="18" spans="1:11" ht="15.75" thickBot="1">
      <c r="G18" s="105"/>
      <c r="K18" s="106"/>
    </row>
    <row r="19" spans="1:11" ht="21">
      <c r="A19" s="431" t="s">
        <v>0</v>
      </c>
      <c r="B19" s="432"/>
      <c r="C19" s="432"/>
      <c r="D19" s="432"/>
      <c r="E19" s="433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96"/>
      <c r="B20" s="387"/>
      <c r="C20" s="387"/>
      <c r="D20" s="387"/>
      <c r="E20" s="397"/>
      <c r="G20" s="110">
        <v>1</v>
      </c>
      <c r="H20" s="111"/>
      <c r="I20" s="111"/>
      <c r="J20" s="111"/>
      <c r="K20" s="112"/>
    </row>
    <row r="21" spans="1:11" ht="15.75">
      <c r="A21" s="426" t="s">
        <v>76</v>
      </c>
      <c r="B21" s="427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28" t="s">
        <v>23</v>
      </c>
      <c r="H26" s="429"/>
      <c r="I26" s="429"/>
      <c r="J26" s="430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28" t="s">
        <v>23</v>
      </c>
      <c r="B30" s="429"/>
      <c r="C30" s="429"/>
      <c r="D30" s="430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67" t="s">
        <v>34</v>
      </c>
      <c r="D1" s="368"/>
      <c r="E1" s="369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70" t="s">
        <v>35</v>
      </c>
      <c r="I2" s="370"/>
      <c r="J2" s="370"/>
      <c r="K2" s="370"/>
      <c r="L2" s="370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L9" sqref="L9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86" t="s">
        <v>0</v>
      </c>
      <c r="B1" s="386"/>
      <c r="C1" s="386"/>
      <c r="D1" s="386"/>
      <c r="E1" s="386"/>
      <c r="F1" s="386"/>
      <c r="H1" s="386" t="s">
        <v>0</v>
      </c>
      <c r="I1" s="386"/>
      <c r="J1" s="386"/>
      <c r="K1" s="386"/>
      <c r="L1" s="386"/>
      <c r="M1" s="386"/>
    </row>
    <row r="2" spans="1:13" ht="18.75">
      <c r="A2" s="441"/>
      <c r="B2" s="441"/>
      <c r="C2" s="442" t="s">
        <v>89</v>
      </c>
      <c r="D2" s="442"/>
      <c r="E2" s="442"/>
      <c r="F2" s="139"/>
      <c r="H2" s="441"/>
      <c r="I2" s="441"/>
      <c r="J2" s="442" t="s">
        <v>123</v>
      </c>
      <c r="K2" s="442"/>
      <c r="L2" s="442"/>
      <c r="M2" s="139"/>
    </row>
    <row r="3" spans="1:13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52.5" customHeight="1">
      <c r="A4" s="135">
        <v>1</v>
      </c>
      <c r="B4" s="178">
        <v>45717</v>
      </c>
      <c r="C4" s="32">
        <v>9196</v>
      </c>
      <c r="D4" s="108" t="s">
        <v>150</v>
      </c>
      <c r="E4" s="108">
        <v>700</v>
      </c>
      <c r="F4" s="108"/>
      <c r="H4" s="135">
        <v>1</v>
      </c>
      <c r="I4" s="202">
        <v>45717</v>
      </c>
      <c r="J4" s="358" t="s">
        <v>283</v>
      </c>
      <c r="K4" s="108" t="s">
        <v>135</v>
      </c>
      <c r="L4" s="108">
        <v>100</v>
      </c>
      <c r="M4" s="108" t="s">
        <v>284</v>
      </c>
    </row>
    <row r="5" spans="1:13">
      <c r="A5" s="124"/>
      <c r="B5" s="187"/>
      <c r="C5" s="189"/>
      <c r="D5" s="290" t="s">
        <v>23</v>
      </c>
      <c r="E5" s="291">
        <f>SUM(E4:E4)</f>
        <v>700</v>
      </c>
      <c r="F5" s="108"/>
      <c r="H5" s="124"/>
      <c r="I5" s="187"/>
      <c r="J5" s="189"/>
      <c r="K5" s="290" t="s">
        <v>23</v>
      </c>
      <c r="L5" s="48">
        <f>SUM(L4:L4)</f>
        <v>100</v>
      </c>
      <c r="M5" s="108"/>
    </row>
    <row r="6" spans="1:13">
      <c r="I6" s="143"/>
      <c r="J6" s="151"/>
      <c r="L6" s="186"/>
    </row>
    <row r="7" spans="1:13">
      <c r="A7" s="114"/>
      <c r="B7" s="179"/>
      <c r="C7" s="190"/>
      <c r="D7" s="114"/>
      <c r="E7" s="185"/>
      <c r="F7" s="114"/>
      <c r="H7" s="114"/>
      <c r="I7" s="179" t="s">
        <v>128</v>
      </c>
      <c r="J7" s="190"/>
      <c r="K7" s="114"/>
      <c r="L7" s="185"/>
      <c r="M7" s="114"/>
    </row>
    <row r="8" spans="1:13">
      <c r="A8" s="137" t="s">
        <v>78</v>
      </c>
      <c r="B8" s="180"/>
      <c r="C8" s="191"/>
      <c r="D8" s="47" t="s">
        <v>79</v>
      </c>
      <c r="F8" s="47" t="s">
        <v>80</v>
      </c>
      <c r="H8" s="137" t="s">
        <v>78</v>
      </c>
      <c r="I8" s="180"/>
      <c r="J8" s="191"/>
      <c r="K8" s="47" t="s">
        <v>79</v>
      </c>
      <c r="L8" s="186"/>
      <c r="M8" s="47" t="s">
        <v>80</v>
      </c>
    </row>
    <row r="9" spans="1:13">
      <c r="A9" s="138" t="s">
        <v>30</v>
      </c>
      <c r="B9" s="179"/>
      <c r="C9" s="190"/>
      <c r="D9" s="114" t="s">
        <v>81</v>
      </c>
      <c r="F9" s="114" t="s">
        <v>82</v>
      </c>
      <c r="H9" s="138" t="s">
        <v>30</v>
      </c>
      <c r="I9" s="179"/>
      <c r="J9" s="190"/>
      <c r="K9" s="114" t="s">
        <v>81</v>
      </c>
      <c r="L9" s="186"/>
      <c r="M9" s="114" t="s">
        <v>82</v>
      </c>
    </row>
    <row r="10" spans="1:13">
      <c r="I10" s="143"/>
      <c r="J10" s="151"/>
      <c r="L10" s="186"/>
    </row>
    <row r="11" spans="1:13" ht="28.5">
      <c r="A11" s="437"/>
      <c r="B11" s="437"/>
      <c r="C11" s="437"/>
      <c r="D11" s="437"/>
      <c r="E11" s="437"/>
      <c r="F11" s="437"/>
      <c r="G11" s="108"/>
      <c r="H11" s="440" t="s">
        <v>0</v>
      </c>
      <c r="I11" s="440"/>
      <c r="J11" s="440"/>
      <c r="K11" s="440"/>
      <c r="L11" s="440"/>
    </row>
    <row r="12" spans="1:13" ht="21">
      <c r="A12" s="386" t="s">
        <v>0</v>
      </c>
      <c r="B12" s="386"/>
      <c r="C12" s="386"/>
      <c r="D12" s="386"/>
      <c r="E12" s="386"/>
      <c r="F12" s="386"/>
      <c r="J12" t="s">
        <v>70</v>
      </c>
    </row>
    <row r="13" spans="1:13" ht="18.75">
      <c r="A13" s="441"/>
      <c r="B13" s="441"/>
      <c r="C13" s="442" t="s">
        <v>123</v>
      </c>
      <c r="D13" s="442"/>
      <c r="E13" s="442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405" t="s">
        <v>36</v>
      </c>
      <c r="I14" s="393"/>
      <c r="J14" s="102" t="s">
        <v>68</v>
      </c>
      <c r="K14" s="102" t="s">
        <v>131</v>
      </c>
      <c r="L14" s="102" t="s">
        <v>56</v>
      </c>
    </row>
    <row r="15" spans="1:13" ht="27.95" customHeight="1">
      <c r="A15" s="135">
        <v>1</v>
      </c>
      <c r="B15" s="202">
        <v>45327</v>
      </c>
      <c r="C15" s="188" t="s">
        <v>151</v>
      </c>
      <c r="D15" s="108" t="s">
        <v>135</v>
      </c>
      <c r="E15" s="108">
        <v>200</v>
      </c>
      <c r="F15" s="108" t="s">
        <v>165</v>
      </c>
      <c r="H15" s="438"/>
      <c r="I15" s="439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7"/>
      <c r="C17" s="189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>
      <c r="A19" s="114"/>
      <c r="B19" s="179" t="s">
        <v>128</v>
      </c>
      <c r="C19" s="190"/>
      <c r="D19" s="114"/>
      <c r="E19" s="185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1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90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51" t="s">
        <v>91</v>
      </c>
      <c r="B1" s="452"/>
      <c r="C1" s="452"/>
      <c r="D1" s="453"/>
      <c r="F1" s="443" t="s">
        <v>106</v>
      </c>
      <c r="G1" s="444"/>
      <c r="H1" s="444"/>
      <c r="I1" s="445"/>
    </row>
    <row r="2" spans="1:9" ht="18.75">
      <c r="A2" s="454" t="s">
        <v>92</v>
      </c>
      <c r="B2" s="447"/>
      <c r="C2" s="447"/>
      <c r="D2" s="455"/>
      <c r="F2" s="446" t="s">
        <v>92</v>
      </c>
      <c r="G2" s="447"/>
      <c r="H2" s="447"/>
      <c r="I2" s="448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49" t="s">
        <v>23</v>
      </c>
      <c r="G12" s="450"/>
      <c r="H12" s="450"/>
      <c r="I12" s="112"/>
    </row>
    <row r="13" spans="1:9" ht="21">
      <c r="A13" s="456" t="s">
        <v>23</v>
      </c>
      <c r="B13" s="450"/>
      <c r="C13" s="450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43" t="s">
        <v>91</v>
      </c>
      <c r="B23" s="444"/>
      <c r="C23" s="444"/>
      <c r="D23" s="445"/>
      <c r="F23" s="162"/>
      <c r="G23" s="129"/>
      <c r="H23" s="129"/>
      <c r="I23" s="130"/>
    </row>
    <row r="24" spans="1:9" ht="18.75">
      <c r="A24" s="446" t="s">
        <v>92</v>
      </c>
      <c r="B24" s="447"/>
      <c r="C24" s="447"/>
      <c r="D24" s="448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49" t="s">
        <v>23</v>
      </c>
      <c r="B34" s="450"/>
      <c r="C34" s="450"/>
      <c r="D34" s="112">
        <f>SUM(D27:D33)</f>
        <v>200</v>
      </c>
    </row>
    <row r="35" spans="1:4">
      <c r="A35" s="156"/>
      <c r="B35" s="143"/>
      <c r="D35" s="106"/>
    </row>
    <row r="36" spans="1:4">
      <c r="A36" s="404"/>
      <c r="B36" s="389"/>
      <c r="C36" s="389"/>
      <c r="D36" s="407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43" t="s">
        <v>109</v>
      </c>
      <c r="B1" s="444"/>
      <c r="C1" s="444"/>
      <c r="D1" s="444"/>
      <c r="E1" s="444"/>
      <c r="F1" s="445"/>
      <c r="H1" s="443" t="s">
        <v>113</v>
      </c>
      <c r="I1" s="444"/>
      <c r="J1" s="444"/>
      <c r="K1" s="444"/>
      <c r="L1" s="444"/>
      <c r="M1" s="445"/>
    </row>
    <row r="2" spans="1:13" ht="18.75">
      <c r="A2" s="446" t="s">
        <v>92</v>
      </c>
      <c r="B2" s="447"/>
      <c r="C2" s="447"/>
      <c r="D2" s="447"/>
      <c r="E2" s="447"/>
      <c r="F2" s="448"/>
      <c r="H2" s="446" t="s">
        <v>92</v>
      </c>
      <c r="I2" s="447"/>
      <c r="J2" s="447"/>
      <c r="K2" s="447"/>
      <c r="L2" s="447"/>
      <c r="M2" s="448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49" t="s">
        <v>23</v>
      </c>
      <c r="I7" s="450"/>
      <c r="J7" s="450"/>
      <c r="K7" s="450"/>
      <c r="L7" s="457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49" t="s">
        <v>23</v>
      </c>
      <c r="B9" s="450"/>
      <c r="C9" s="450"/>
      <c r="D9" s="450"/>
      <c r="E9" s="457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7" zoomScaleNormal="77" workbookViewId="0">
      <pane xSplit="12" ySplit="4" topLeftCell="M17" activePane="bottomRight" state="frozen"/>
      <selection pane="topRight" activeCell="M1" sqref="M1"/>
      <selection pane="bottomLeft" activeCell="A5" sqref="A5"/>
      <selection pane="bottomRight" activeCell="I9" sqref="I9"/>
    </sheetView>
  </sheetViews>
  <sheetFormatPr defaultRowHeight="15"/>
  <cols>
    <col min="1" max="1" width="24.42578125" style="250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14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>
      <c r="A1" s="379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spans="1:12" s="124" customFormat="1" ht="20.25">
      <c r="A2" s="283"/>
      <c r="B2" s="1"/>
      <c r="C2" s="284"/>
      <c r="D2" s="284"/>
      <c r="E2" s="284"/>
      <c r="F2" s="284"/>
      <c r="G2" s="379" t="s">
        <v>35</v>
      </c>
      <c r="H2" s="379"/>
      <c r="I2" s="379"/>
      <c r="J2" s="379"/>
      <c r="K2" s="379"/>
      <c r="L2" s="7"/>
    </row>
    <row r="3" spans="1:12" s="124" customFormat="1" ht="40.5">
      <c r="A3" s="285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86"/>
      <c r="B4" s="287"/>
      <c r="C4" s="287"/>
      <c r="D4" s="287">
        <f>SUM(D5:D98)</f>
        <v>3999</v>
      </c>
      <c r="E4" s="287">
        <f>SUM(E6:E12)</f>
        <v>0</v>
      </c>
      <c r="F4" s="287">
        <f>SUM(F5:F98)</f>
        <v>21580</v>
      </c>
      <c r="G4" s="287"/>
      <c r="H4" s="287">
        <f>SUM(H5:H98)</f>
        <v>2680</v>
      </c>
      <c r="I4" s="287">
        <f>SUM(I6:I12)</f>
        <v>0</v>
      </c>
      <c r="J4" s="287">
        <f>SUM(J6:J111)</f>
        <v>0</v>
      </c>
      <c r="K4" s="287">
        <f>SUM(K6:K12)</f>
        <v>0</v>
      </c>
      <c r="L4" s="288">
        <f>SUM(E4,F4,H4,I4,J4,)</f>
        <v>24260</v>
      </c>
    </row>
    <row r="5" spans="1:12" s="294" customFormat="1" ht="53.25" customHeight="1">
      <c r="A5" s="314">
        <v>45717</v>
      </c>
      <c r="B5" s="295" t="s">
        <v>170</v>
      </c>
      <c r="C5" s="315" t="s">
        <v>179</v>
      </c>
      <c r="D5" s="295">
        <v>102</v>
      </c>
      <c r="E5" s="293"/>
      <c r="F5" s="380">
        <v>1550</v>
      </c>
      <c r="G5" s="380" t="s">
        <v>187</v>
      </c>
      <c r="H5" s="380">
        <v>250</v>
      </c>
      <c r="I5" s="293"/>
      <c r="J5" s="293"/>
      <c r="K5" s="293"/>
      <c r="L5" s="289">
        <f>SUM(F5:H5)</f>
        <v>1800</v>
      </c>
    </row>
    <row r="6" spans="1:12" s="292" customFormat="1" ht="39.75" customHeight="1">
      <c r="A6" s="314">
        <v>45717</v>
      </c>
      <c r="B6" s="296" t="s">
        <v>171</v>
      </c>
      <c r="C6" s="296" t="s">
        <v>179</v>
      </c>
      <c r="D6" s="295">
        <v>144</v>
      </c>
      <c r="E6" s="289"/>
      <c r="F6" s="381"/>
      <c r="G6" s="381"/>
      <c r="H6" s="381"/>
      <c r="I6" s="7"/>
      <c r="J6" s="7"/>
      <c r="K6" s="7"/>
      <c r="L6" s="289">
        <f t="shared" ref="L6:L62" si="0">SUM(F6:H6)</f>
        <v>0</v>
      </c>
    </row>
    <row r="7" spans="1:12" s="198" customFormat="1" ht="37.5" customHeight="1">
      <c r="A7" s="314">
        <v>45717</v>
      </c>
      <c r="B7" s="295" t="s">
        <v>172</v>
      </c>
      <c r="C7" s="296" t="s">
        <v>180</v>
      </c>
      <c r="D7" s="295">
        <v>195</v>
      </c>
      <c r="E7" s="289"/>
      <c r="F7" s="371">
        <v>4000</v>
      </c>
      <c r="G7" s="371" t="s">
        <v>127</v>
      </c>
      <c r="H7" s="373"/>
      <c r="I7" s="7"/>
      <c r="J7" s="7"/>
      <c r="K7" s="7"/>
      <c r="L7" s="289">
        <f t="shared" si="0"/>
        <v>4000</v>
      </c>
    </row>
    <row r="8" spans="1:12" s="198" customFormat="1" ht="41.25" customHeight="1">
      <c r="A8" s="314">
        <v>45717</v>
      </c>
      <c r="B8" s="295" t="s">
        <v>173</v>
      </c>
      <c r="C8" s="316" t="s">
        <v>181</v>
      </c>
      <c r="D8" s="295">
        <v>429</v>
      </c>
      <c r="E8" s="289"/>
      <c r="F8" s="376"/>
      <c r="G8" s="376"/>
      <c r="H8" s="375"/>
      <c r="I8" s="7"/>
      <c r="J8" s="7"/>
      <c r="K8" s="7"/>
      <c r="L8" s="289">
        <f t="shared" si="0"/>
        <v>0</v>
      </c>
    </row>
    <row r="9" spans="1:12" s="198" customFormat="1" ht="42">
      <c r="A9" s="314">
        <v>45717</v>
      </c>
      <c r="B9" s="295" t="s">
        <v>174</v>
      </c>
      <c r="C9" s="296" t="s">
        <v>182</v>
      </c>
      <c r="D9" s="295">
        <v>195</v>
      </c>
      <c r="E9" s="289"/>
      <c r="F9" s="372"/>
      <c r="G9" s="372"/>
      <c r="H9" s="374"/>
      <c r="I9" s="7"/>
      <c r="J9" s="7"/>
      <c r="K9" s="7"/>
      <c r="L9" s="289">
        <f t="shared" si="0"/>
        <v>0</v>
      </c>
    </row>
    <row r="10" spans="1:12" s="198" customFormat="1" ht="27" customHeight="1">
      <c r="A10" s="314">
        <v>45717</v>
      </c>
      <c r="B10" s="295" t="s">
        <v>175</v>
      </c>
      <c r="C10" s="296" t="s">
        <v>183</v>
      </c>
      <c r="D10" s="295">
        <v>32</v>
      </c>
      <c r="E10" s="289"/>
      <c r="F10" s="371">
        <v>250</v>
      </c>
      <c r="G10" s="371" t="s">
        <v>127</v>
      </c>
      <c r="H10" s="373">
        <v>280</v>
      </c>
      <c r="I10" s="7"/>
      <c r="J10" s="7"/>
      <c r="K10" s="7"/>
      <c r="L10" s="289">
        <f t="shared" si="0"/>
        <v>530</v>
      </c>
    </row>
    <row r="11" spans="1:12" s="198" customFormat="1" ht="28.5" customHeight="1">
      <c r="A11" s="314">
        <v>45717</v>
      </c>
      <c r="B11" s="295" t="s">
        <v>176</v>
      </c>
      <c r="C11" s="296" t="s">
        <v>184</v>
      </c>
      <c r="D11" s="295">
        <v>26</v>
      </c>
      <c r="E11" s="289"/>
      <c r="F11" s="372"/>
      <c r="G11" s="372"/>
      <c r="H11" s="374"/>
      <c r="I11" s="7"/>
      <c r="J11" s="7"/>
      <c r="K11" s="7"/>
      <c r="L11" s="289">
        <f t="shared" si="0"/>
        <v>0</v>
      </c>
    </row>
    <row r="12" spans="1:12" s="301" customFormat="1" ht="25.5" customHeight="1">
      <c r="A12" s="317">
        <v>45718</v>
      </c>
      <c r="B12" s="318" t="s">
        <v>177</v>
      </c>
      <c r="C12" s="319" t="s">
        <v>185</v>
      </c>
      <c r="D12" s="320">
        <v>13</v>
      </c>
      <c r="E12" s="299"/>
      <c r="F12" s="299">
        <v>100</v>
      </c>
      <c r="G12" s="299" t="s">
        <v>127</v>
      </c>
      <c r="H12" s="300">
        <v>100</v>
      </c>
      <c r="I12" s="300"/>
      <c r="J12" s="300"/>
      <c r="K12" s="300"/>
      <c r="L12" s="299">
        <f t="shared" si="0"/>
        <v>200</v>
      </c>
    </row>
    <row r="13" spans="1:12" s="198" customFormat="1" ht="39.75" customHeight="1">
      <c r="A13" s="314">
        <v>45718</v>
      </c>
      <c r="B13" s="321" t="s">
        <v>178</v>
      </c>
      <c r="C13" s="316" t="s">
        <v>186</v>
      </c>
      <c r="D13" s="295">
        <v>26</v>
      </c>
      <c r="E13" s="289"/>
      <c r="F13" s="289">
        <v>50</v>
      </c>
      <c r="G13" s="289" t="s">
        <v>127</v>
      </c>
      <c r="H13" s="7">
        <v>30</v>
      </c>
      <c r="I13" s="7"/>
      <c r="J13" s="7"/>
      <c r="K13" s="7"/>
      <c r="L13" s="289">
        <f t="shared" si="0"/>
        <v>80</v>
      </c>
    </row>
    <row r="14" spans="1:12" s="198" customFormat="1" ht="27" customHeight="1">
      <c r="A14" s="314">
        <v>45718</v>
      </c>
      <c r="B14" s="295" t="s">
        <v>198</v>
      </c>
      <c r="C14" s="296" t="s">
        <v>200</v>
      </c>
      <c r="D14" s="295">
        <v>13</v>
      </c>
      <c r="E14" s="289"/>
      <c r="F14" s="289">
        <v>200</v>
      </c>
      <c r="G14" s="289" t="s">
        <v>127</v>
      </c>
      <c r="H14" s="7">
        <v>200</v>
      </c>
      <c r="I14" s="7"/>
      <c r="J14" s="7"/>
      <c r="K14" s="7"/>
      <c r="L14" s="289">
        <f t="shared" si="0"/>
        <v>400</v>
      </c>
    </row>
    <row r="15" spans="1:12" s="301" customFormat="1" ht="32.25" customHeight="1">
      <c r="A15" s="317">
        <v>45719</v>
      </c>
      <c r="B15" s="320">
        <v>81993</v>
      </c>
      <c r="C15" s="322" t="s">
        <v>204</v>
      </c>
      <c r="D15" s="320">
        <v>11</v>
      </c>
      <c r="E15" s="299"/>
      <c r="F15" s="371">
        <v>1100</v>
      </c>
      <c r="G15" s="371" t="s">
        <v>127</v>
      </c>
      <c r="H15" s="373">
        <v>280</v>
      </c>
      <c r="I15" s="300"/>
      <c r="J15" s="300"/>
      <c r="K15" s="300"/>
      <c r="L15" s="299">
        <f t="shared" si="0"/>
        <v>1380</v>
      </c>
    </row>
    <row r="16" spans="1:12" s="198" customFormat="1" ht="36" customHeight="1">
      <c r="A16" s="314">
        <v>45719</v>
      </c>
      <c r="B16" s="323" t="s">
        <v>201</v>
      </c>
      <c r="C16" s="296" t="s">
        <v>204</v>
      </c>
      <c r="D16" s="324">
        <v>54</v>
      </c>
      <c r="E16" s="289"/>
      <c r="F16" s="376"/>
      <c r="G16" s="376"/>
      <c r="H16" s="375"/>
      <c r="I16" s="7"/>
      <c r="J16" s="7"/>
      <c r="K16" s="7"/>
      <c r="L16" s="289">
        <f t="shared" si="0"/>
        <v>0</v>
      </c>
    </row>
    <row r="17" spans="1:12" s="198" customFormat="1" ht="48.75" customHeight="1">
      <c r="A17" s="314">
        <v>45719</v>
      </c>
      <c r="B17" s="324" t="s">
        <v>202</v>
      </c>
      <c r="C17" s="323" t="s">
        <v>205</v>
      </c>
      <c r="D17" s="295">
        <v>39</v>
      </c>
      <c r="E17" s="289"/>
      <c r="F17" s="376"/>
      <c r="G17" s="376"/>
      <c r="H17" s="375"/>
      <c r="I17" s="7"/>
      <c r="J17" s="7"/>
      <c r="K17" s="7"/>
      <c r="L17" s="289">
        <f t="shared" si="0"/>
        <v>0</v>
      </c>
    </row>
    <row r="18" spans="1:12" s="198" customFormat="1" ht="71.25" customHeight="1">
      <c r="A18" s="314">
        <v>45719</v>
      </c>
      <c r="B18" s="324" t="s">
        <v>203</v>
      </c>
      <c r="C18" s="325" t="s">
        <v>206</v>
      </c>
      <c r="D18" s="295">
        <v>26</v>
      </c>
      <c r="E18" s="289"/>
      <c r="F18" s="372"/>
      <c r="G18" s="372"/>
      <c r="H18" s="374"/>
      <c r="I18" s="7"/>
      <c r="J18" s="7"/>
      <c r="K18" s="7"/>
      <c r="L18" s="289">
        <f t="shared" si="0"/>
        <v>0</v>
      </c>
    </row>
    <row r="19" spans="1:12" s="301" customFormat="1" ht="65.25" customHeight="1">
      <c r="A19" s="317">
        <v>45720</v>
      </c>
      <c r="B19" s="320" t="s">
        <v>209</v>
      </c>
      <c r="C19" s="322" t="s">
        <v>219</v>
      </c>
      <c r="D19" s="320">
        <v>195</v>
      </c>
      <c r="E19" s="299"/>
      <c r="F19" s="299">
        <v>1220</v>
      </c>
      <c r="G19" s="299" t="s">
        <v>127</v>
      </c>
      <c r="H19" s="300">
        <v>250</v>
      </c>
      <c r="I19" s="300"/>
      <c r="J19" s="300"/>
      <c r="K19" s="300"/>
      <c r="L19" s="299">
        <f t="shared" si="0"/>
        <v>1470</v>
      </c>
    </row>
    <row r="20" spans="1:12" s="301" customFormat="1" ht="32.25" customHeight="1">
      <c r="A20" s="317">
        <v>45721</v>
      </c>
      <c r="B20" s="319" t="s">
        <v>210</v>
      </c>
      <c r="C20" s="319" t="s">
        <v>215</v>
      </c>
      <c r="D20" s="320">
        <v>26</v>
      </c>
      <c r="E20" s="299"/>
      <c r="F20" s="371">
        <v>1350</v>
      </c>
      <c r="G20" s="371" t="s">
        <v>220</v>
      </c>
      <c r="H20" s="373">
        <v>300</v>
      </c>
      <c r="I20" s="300"/>
      <c r="J20" s="300"/>
      <c r="K20" s="300"/>
      <c r="L20" s="299">
        <f t="shared" si="0"/>
        <v>1650</v>
      </c>
    </row>
    <row r="21" spans="1:12" s="198" customFormat="1" ht="28.5" customHeight="1">
      <c r="A21" s="314">
        <v>45721</v>
      </c>
      <c r="B21" s="324" t="s">
        <v>211</v>
      </c>
      <c r="C21" s="323" t="s">
        <v>216</v>
      </c>
      <c r="D21" s="295">
        <v>14</v>
      </c>
      <c r="E21" s="289"/>
      <c r="F21" s="376"/>
      <c r="G21" s="376"/>
      <c r="H21" s="375"/>
      <c r="I21" s="7"/>
      <c r="J21" s="7"/>
      <c r="K21" s="7"/>
      <c r="L21" s="299">
        <f t="shared" si="0"/>
        <v>0</v>
      </c>
    </row>
    <row r="22" spans="1:12" s="198" customFormat="1" ht="21">
      <c r="A22" s="314">
        <v>45721</v>
      </c>
      <c r="B22" s="324" t="s">
        <v>212</v>
      </c>
      <c r="C22" s="325" t="s">
        <v>180</v>
      </c>
      <c r="D22" s="295">
        <v>207</v>
      </c>
      <c r="E22" s="289"/>
      <c r="F22" s="376"/>
      <c r="G22" s="376"/>
      <c r="H22" s="375"/>
      <c r="I22" s="297"/>
      <c r="J22" s="7"/>
      <c r="K22" s="298"/>
      <c r="L22" s="299">
        <f t="shared" si="0"/>
        <v>0</v>
      </c>
    </row>
    <row r="23" spans="1:12" s="307" customFormat="1" ht="21">
      <c r="A23" s="326">
        <v>45721</v>
      </c>
      <c r="B23" s="327" t="s">
        <v>213</v>
      </c>
      <c r="C23" s="328" t="s">
        <v>217</v>
      </c>
      <c r="D23" s="327">
        <v>14</v>
      </c>
      <c r="E23" s="303"/>
      <c r="F23" s="372"/>
      <c r="G23" s="372"/>
      <c r="H23" s="374"/>
      <c r="I23" s="305"/>
      <c r="J23" s="304"/>
      <c r="K23" s="305"/>
      <c r="L23" s="306">
        <f t="shared" si="0"/>
        <v>0</v>
      </c>
    </row>
    <row r="24" spans="1:12" s="198" customFormat="1" ht="42">
      <c r="A24" s="314">
        <v>45721</v>
      </c>
      <c r="B24" s="324" t="s">
        <v>214</v>
      </c>
      <c r="C24" s="323" t="s">
        <v>218</v>
      </c>
      <c r="D24" s="324">
        <v>348</v>
      </c>
      <c r="E24" s="289"/>
      <c r="F24" s="289">
        <v>480</v>
      </c>
      <c r="G24" s="289" t="s">
        <v>127</v>
      </c>
      <c r="H24" s="7">
        <v>50</v>
      </c>
      <c r="I24" s="298"/>
      <c r="J24" s="7"/>
      <c r="K24" s="298"/>
      <c r="L24" s="299">
        <f t="shared" si="0"/>
        <v>530</v>
      </c>
    </row>
    <row r="25" spans="1:12" s="301" customFormat="1" ht="51.75" customHeight="1">
      <c r="A25" s="317">
        <v>45722</v>
      </c>
      <c r="B25" s="322" t="s">
        <v>226</v>
      </c>
      <c r="C25" s="319" t="s">
        <v>232</v>
      </c>
      <c r="D25" s="320">
        <v>26</v>
      </c>
      <c r="E25" s="299"/>
      <c r="F25" s="371">
        <v>580</v>
      </c>
      <c r="G25" s="371" t="s">
        <v>127</v>
      </c>
      <c r="H25" s="373">
        <v>200</v>
      </c>
      <c r="I25" s="308"/>
      <c r="J25" s="308"/>
      <c r="K25" s="308"/>
      <c r="L25" s="299">
        <f t="shared" si="0"/>
        <v>780</v>
      </c>
    </row>
    <row r="26" spans="1:12" s="198" customFormat="1" ht="53.25" customHeight="1">
      <c r="A26" s="314">
        <v>45722</v>
      </c>
      <c r="B26" s="323" t="s">
        <v>227</v>
      </c>
      <c r="C26" s="296" t="s">
        <v>232</v>
      </c>
      <c r="D26" s="324">
        <v>26</v>
      </c>
      <c r="E26" s="289"/>
      <c r="F26" s="376"/>
      <c r="G26" s="376"/>
      <c r="H26" s="375"/>
      <c r="I26" s="298"/>
      <c r="J26" s="298"/>
      <c r="K26" s="298"/>
      <c r="L26" s="299">
        <f t="shared" si="0"/>
        <v>0</v>
      </c>
    </row>
    <row r="27" spans="1:12" s="198" customFormat="1" ht="55.5" customHeight="1">
      <c r="A27" s="314">
        <v>45722</v>
      </c>
      <c r="B27" s="324" t="s">
        <v>228</v>
      </c>
      <c r="C27" s="323" t="s">
        <v>204</v>
      </c>
      <c r="D27" s="295">
        <v>34</v>
      </c>
      <c r="E27" s="289"/>
      <c r="F27" s="372"/>
      <c r="G27" s="372"/>
      <c r="H27" s="374"/>
      <c r="I27" s="298"/>
      <c r="J27" s="298"/>
      <c r="K27" s="298"/>
      <c r="L27" s="299">
        <f t="shared" si="0"/>
        <v>0</v>
      </c>
    </row>
    <row r="28" spans="1:12" s="198" customFormat="1" ht="48" customHeight="1">
      <c r="A28" s="314">
        <v>45722</v>
      </c>
      <c r="B28" s="324" t="s">
        <v>229</v>
      </c>
      <c r="C28" s="325" t="s">
        <v>233</v>
      </c>
      <c r="D28" s="295">
        <v>270</v>
      </c>
      <c r="E28" s="289"/>
      <c r="F28" s="289">
        <v>400</v>
      </c>
      <c r="G28" s="289" t="s">
        <v>187</v>
      </c>
      <c r="H28" s="7">
        <v>20</v>
      </c>
      <c r="I28" s="298"/>
      <c r="J28" s="298"/>
      <c r="K28" s="298"/>
      <c r="L28" s="299">
        <f t="shared" si="0"/>
        <v>420</v>
      </c>
    </row>
    <row r="29" spans="1:12" s="198" customFormat="1" ht="44.25" customHeight="1">
      <c r="A29" s="314">
        <v>45722</v>
      </c>
      <c r="B29" s="324" t="s">
        <v>230</v>
      </c>
      <c r="C29" s="323" t="s">
        <v>234</v>
      </c>
      <c r="D29" s="324">
        <v>21</v>
      </c>
      <c r="E29" s="289"/>
      <c r="F29" s="371">
        <v>220</v>
      </c>
      <c r="G29" s="371" t="s">
        <v>187</v>
      </c>
      <c r="H29" s="373">
        <v>100</v>
      </c>
      <c r="I29" s="298"/>
      <c r="J29" s="298"/>
      <c r="K29" s="298"/>
      <c r="L29" s="299">
        <f t="shared" si="0"/>
        <v>320</v>
      </c>
    </row>
    <row r="30" spans="1:12" s="198" customFormat="1" ht="70.5" customHeight="1">
      <c r="A30" s="314">
        <v>45722</v>
      </c>
      <c r="B30" s="324" t="s">
        <v>231</v>
      </c>
      <c r="C30" s="323" t="s">
        <v>233</v>
      </c>
      <c r="D30" s="324">
        <v>47</v>
      </c>
      <c r="E30" s="289"/>
      <c r="F30" s="372"/>
      <c r="G30" s="372"/>
      <c r="H30" s="374"/>
      <c r="I30" s="298"/>
      <c r="J30" s="298"/>
      <c r="K30" s="298"/>
      <c r="L30" s="299">
        <f t="shared" si="0"/>
        <v>0</v>
      </c>
    </row>
    <row r="31" spans="1:12" s="301" customFormat="1" ht="30" customHeight="1">
      <c r="A31" s="329">
        <v>45724</v>
      </c>
      <c r="B31" s="330" t="s">
        <v>237</v>
      </c>
      <c r="C31" s="319" t="s">
        <v>240</v>
      </c>
      <c r="D31" s="320">
        <v>315</v>
      </c>
      <c r="E31" s="299"/>
      <c r="F31" s="377">
        <v>4600</v>
      </c>
      <c r="G31" s="377"/>
      <c r="H31" s="378"/>
      <c r="I31" s="308"/>
      <c r="J31" s="308"/>
      <c r="K31" s="308"/>
      <c r="L31" s="299">
        <f t="shared" si="0"/>
        <v>4600</v>
      </c>
    </row>
    <row r="32" spans="1:12" s="198" customFormat="1" ht="40.5" customHeight="1">
      <c r="A32" s="331">
        <v>45724</v>
      </c>
      <c r="B32" s="323" t="s">
        <v>238</v>
      </c>
      <c r="C32" s="296" t="s">
        <v>241</v>
      </c>
      <c r="D32" s="324">
        <v>13</v>
      </c>
      <c r="E32" s="289"/>
      <c r="F32" s="377"/>
      <c r="G32" s="377"/>
      <c r="H32" s="378"/>
      <c r="I32" s="298"/>
      <c r="J32" s="298"/>
      <c r="K32" s="298"/>
      <c r="L32" s="299">
        <f t="shared" si="0"/>
        <v>0</v>
      </c>
    </row>
    <row r="33" spans="1:12" s="198" customFormat="1" ht="34.5" customHeight="1">
      <c r="A33" s="331">
        <v>45724</v>
      </c>
      <c r="B33" s="324" t="s">
        <v>239</v>
      </c>
      <c r="C33" s="323" t="s">
        <v>179</v>
      </c>
      <c r="D33" s="295">
        <v>195</v>
      </c>
      <c r="E33" s="289"/>
      <c r="F33" s="377"/>
      <c r="G33" s="377"/>
      <c r="H33" s="378"/>
      <c r="I33" s="298"/>
      <c r="J33" s="298"/>
      <c r="K33" s="298"/>
      <c r="L33" s="299">
        <f t="shared" si="0"/>
        <v>0</v>
      </c>
    </row>
    <row r="34" spans="1:12" s="301" customFormat="1" ht="33.75" customHeight="1">
      <c r="A34" s="329">
        <v>45725</v>
      </c>
      <c r="B34" s="322" t="s">
        <v>245</v>
      </c>
      <c r="C34" s="319" t="s">
        <v>251</v>
      </c>
      <c r="D34" s="320">
        <v>14</v>
      </c>
      <c r="E34" s="299"/>
      <c r="F34" s="371">
        <v>100</v>
      </c>
      <c r="G34" s="371" t="s">
        <v>187</v>
      </c>
      <c r="H34" s="373">
        <v>280</v>
      </c>
      <c r="I34" s="308"/>
      <c r="J34" s="308"/>
      <c r="K34" s="308"/>
      <c r="L34" s="299">
        <f t="shared" si="0"/>
        <v>380</v>
      </c>
    </row>
    <row r="35" spans="1:12" s="198" customFormat="1" ht="21">
      <c r="A35" s="331">
        <v>45725</v>
      </c>
      <c r="B35" s="323" t="s">
        <v>246</v>
      </c>
      <c r="C35" s="296" t="s">
        <v>252</v>
      </c>
      <c r="D35" s="324">
        <v>7</v>
      </c>
      <c r="E35" s="289"/>
      <c r="F35" s="372"/>
      <c r="G35" s="372"/>
      <c r="H35" s="374"/>
      <c r="I35" s="298"/>
      <c r="J35" s="298"/>
      <c r="K35" s="298"/>
      <c r="L35" s="299">
        <f t="shared" si="0"/>
        <v>0</v>
      </c>
    </row>
    <row r="36" spans="1:12" s="198" customFormat="1" ht="21">
      <c r="A36" s="331">
        <v>45725</v>
      </c>
      <c r="B36" s="324" t="s">
        <v>247</v>
      </c>
      <c r="C36" s="323" t="s">
        <v>253</v>
      </c>
      <c r="D36" s="295">
        <v>14</v>
      </c>
      <c r="E36" s="289"/>
      <c r="F36" s="371">
        <v>3800</v>
      </c>
      <c r="G36" s="371" t="s">
        <v>220</v>
      </c>
      <c r="H36" s="7"/>
      <c r="I36" s="298"/>
      <c r="J36" s="298"/>
      <c r="K36" s="298"/>
      <c r="L36" s="299">
        <f t="shared" si="0"/>
        <v>3800</v>
      </c>
    </row>
    <row r="37" spans="1:12" s="198" customFormat="1" ht="21">
      <c r="A37" s="331">
        <v>45725</v>
      </c>
      <c r="B37" s="324" t="s">
        <v>248</v>
      </c>
      <c r="C37" s="325" t="s">
        <v>253</v>
      </c>
      <c r="D37" s="295">
        <v>32</v>
      </c>
      <c r="E37" s="289"/>
      <c r="F37" s="376"/>
      <c r="G37" s="376"/>
      <c r="H37" s="7"/>
      <c r="I37" s="298"/>
      <c r="J37" s="298"/>
      <c r="K37" s="298"/>
      <c r="L37" s="299">
        <f t="shared" si="0"/>
        <v>0</v>
      </c>
    </row>
    <row r="38" spans="1:12" s="198" customFormat="1" ht="21">
      <c r="A38" s="331">
        <v>45725</v>
      </c>
      <c r="B38" s="332" t="s">
        <v>249</v>
      </c>
      <c r="C38" s="332" t="s">
        <v>180</v>
      </c>
      <c r="D38" s="332">
        <v>390</v>
      </c>
      <c r="E38" s="289"/>
      <c r="F38" s="372"/>
      <c r="G38" s="372"/>
      <c r="H38" s="7"/>
      <c r="I38" s="298"/>
      <c r="J38" s="298"/>
      <c r="K38" s="298"/>
      <c r="L38" s="299">
        <f t="shared" si="0"/>
        <v>0</v>
      </c>
    </row>
    <row r="39" spans="1:12" s="198" customFormat="1" ht="42">
      <c r="A39" s="331">
        <v>45725</v>
      </c>
      <c r="B39" s="333" t="s">
        <v>250</v>
      </c>
      <c r="C39" s="323" t="s">
        <v>254</v>
      </c>
      <c r="D39" s="324">
        <v>44</v>
      </c>
      <c r="E39" s="289"/>
      <c r="F39" s="289">
        <v>100</v>
      </c>
      <c r="G39" s="289" t="s">
        <v>196</v>
      </c>
      <c r="H39" s="7">
        <v>20</v>
      </c>
      <c r="I39" s="298"/>
      <c r="J39" s="298"/>
      <c r="K39" s="298"/>
      <c r="L39" s="299">
        <f t="shared" si="0"/>
        <v>120</v>
      </c>
    </row>
    <row r="40" spans="1:12" s="301" customFormat="1" ht="63">
      <c r="A40" s="329">
        <v>45726</v>
      </c>
      <c r="B40" s="334" t="s">
        <v>259</v>
      </c>
      <c r="C40" s="335" t="s">
        <v>266</v>
      </c>
      <c r="D40" s="334">
        <v>13</v>
      </c>
      <c r="E40" s="299"/>
      <c r="F40" s="371">
        <v>870</v>
      </c>
      <c r="G40" s="371" t="s">
        <v>127</v>
      </c>
      <c r="H40" s="373">
        <v>200</v>
      </c>
      <c r="I40" s="308"/>
      <c r="J40" s="308"/>
      <c r="K40" s="308"/>
      <c r="L40" s="299">
        <f t="shared" si="0"/>
        <v>1070</v>
      </c>
    </row>
    <row r="41" spans="1:12" s="198" customFormat="1" ht="46.5" customHeight="1">
      <c r="A41" s="331">
        <v>45726</v>
      </c>
      <c r="B41" s="333" t="s">
        <v>260</v>
      </c>
      <c r="C41" s="323" t="s">
        <v>267</v>
      </c>
      <c r="D41" s="324">
        <v>14</v>
      </c>
      <c r="E41" s="289"/>
      <c r="F41" s="376"/>
      <c r="G41" s="376"/>
      <c r="H41" s="375"/>
      <c r="I41" s="298"/>
      <c r="J41" s="298"/>
      <c r="K41" s="298"/>
      <c r="L41" s="299">
        <f t="shared" si="0"/>
        <v>0</v>
      </c>
    </row>
    <row r="42" spans="1:12" s="198" customFormat="1" ht="38.25" customHeight="1">
      <c r="A42" s="331">
        <v>45726</v>
      </c>
      <c r="B42" s="324" t="s">
        <v>261</v>
      </c>
      <c r="C42" s="323" t="s">
        <v>268</v>
      </c>
      <c r="D42" s="295">
        <v>14</v>
      </c>
      <c r="E42" s="289"/>
      <c r="F42" s="376"/>
      <c r="G42" s="376"/>
      <c r="H42" s="375"/>
      <c r="I42" s="298"/>
      <c r="J42" s="298"/>
      <c r="K42" s="298"/>
      <c r="L42" s="299">
        <f t="shared" si="0"/>
        <v>0</v>
      </c>
    </row>
    <row r="43" spans="1:12" s="198" customFormat="1" ht="36.75" customHeight="1">
      <c r="A43" s="331">
        <v>45726</v>
      </c>
      <c r="B43" s="324" t="s">
        <v>262</v>
      </c>
      <c r="C43" s="325" t="s">
        <v>269</v>
      </c>
      <c r="D43" s="295">
        <v>13</v>
      </c>
      <c r="E43" s="289"/>
      <c r="F43" s="376"/>
      <c r="G43" s="376"/>
      <c r="H43" s="375"/>
      <c r="I43" s="298"/>
      <c r="J43" s="298"/>
      <c r="K43" s="298"/>
      <c r="L43" s="299">
        <f t="shared" si="0"/>
        <v>0</v>
      </c>
    </row>
    <row r="44" spans="1:12" s="198" customFormat="1" ht="39" customHeight="1">
      <c r="A44" s="331">
        <v>45726</v>
      </c>
      <c r="B44" s="324" t="s">
        <v>263</v>
      </c>
      <c r="C44" s="323" t="s">
        <v>270</v>
      </c>
      <c r="D44" s="324">
        <v>26</v>
      </c>
      <c r="E44" s="289"/>
      <c r="F44" s="372"/>
      <c r="G44" s="372"/>
      <c r="H44" s="374"/>
      <c r="I44" s="298"/>
      <c r="J44" s="298"/>
      <c r="K44" s="298"/>
      <c r="L44" s="299">
        <f t="shared" si="0"/>
        <v>0</v>
      </c>
    </row>
    <row r="45" spans="1:12" s="198" customFormat="1" ht="48.75" customHeight="1">
      <c r="A45" s="331">
        <v>45726</v>
      </c>
      <c r="B45" s="332" t="s">
        <v>264</v>
      </c>
      <c r="C45" s="336" t="s">
        <v>233</v>
      </c>
      <c r="D45" s="332">
        <v>336</v>
      </c>
      <c r="E45" s="289"/>
      <c r="F45" s="289">
        <v>430</v>
      </c>
      <c r="G45" s="289" t="s">
        <v>187</v>
      </c>
      <c r="H45" s="7">
        <v>20</v>
      </c>
      <c r="I45" s="298"/>
      <c r="J45" s="298"/>
      <c r="K45" s="298"/>
      <c r="L45" s="299">
        <f t="shared" si="0"/>
        <v>450</v>
      </c>
    </row>
    <row r="46" spans="1:12" s="198" customFormat="1" ht="46.5" customHeight="1">
      <c r="A46" s="331">
        <v>45726</v>
      </c>
      <c r="B46" s="333" t="s">
        <v>265</v>
      </c>
      <c r="C46" s="323" t="s">
        <v>185</v>
      </c>
      <c r="D46" s="324">
        <v>26</v>
      </c>
      <c r="E46" s="289"/>
      <c r="F46" s="289">
        <v>180</v>
      </c>
      <c r="G46" s="289" t="s">
        <v>187</v>
      </c>
      <c r="H46" s="7">
        <v>100</v>
      </c>
      <c r="I46" s="298"/>
      <c r="J46" s="298"/>
      <c r="K46" s="298"/>
      <c r="L46" s="299">
        <f t="shared" si="0"/>
        <v>280</v>
      </c>
    </row>
    <row r="47" spans="1:12" s="198" customFormat="1" ht="20.25">
      <c r="A47" s="264"/>
      <c r="B47" s="273"/>
      <c r="C47" s="277"/>
      <c r="D47" s="273"/>
      <c r="E47" s="274"/>
      <c r="F47" s="274"/>
      <c r="G47" s="274"/>
      <c r="H47" s="278"/>
      <c r="I47" s="275"/>
      <c r="J47" s="276"/>
      <c r="K47" s="276"/>
      <c r="L47" s="299">
        <f t="shared" si="0"/>
        <v>0</v>
      </c>
    </row>
    <row r="48" spans="1:12" s="198" customFormat="1" ht="20.25">
      <c r="A48" s="264"/>
      <c r="B48" s="273"/>
      <c r="C48" s="277"/>
      <c r="D48" s="273"/>
      <c r="E48" s="274"/>
      <c r="F48" s="274"/>
      <c r="G48" s="274"/>
      <c r="H48" s="278"/>
      <c r="I48" s="279"/>
      <c r="J48" s="278"/>
      <c r="K48" s="278"/>
      <c r="L48" s="299">
        <f t="shared" si="0"/>
        <v>0</v>
      </c>
    </row>
    <row r="49" spans="1:12" s="198" customFormat="1" ht="20.25">
      <c r="A49" s="264"/>
      <c r="B49" s="273"/>
      <c r="C49" s="277"/>
      <c r="D49" s="273"/>
      <c r="E49" s="274"/>
      <c r="F49" s="274"/>
      <c r="G49" s="274"/>
      <c r="H49" s="278"/>
      <c r="I49" s="279"/>
      <c r="J49" s="278"/>
      <c r="K49" s="278"/>
      <c r="L49" s="299">
        <f t="shared" si="0"/>
        <v>0</v>
      </c>
    </row>
    <row r="50" spans="1:12" s="198" customFormat="1" ht="20.25">
      <c r="A50" s="264"/>
      <c r="B50" s="273"/>
      <c r="C50" s="277"/>
      <c r="D50" s="273"/>
      <c r="E50" s="274"/>
      <c r="F50" s="274"/>
      <c r="G50" s="274"/>
      <c r="H50" s="278"/>
      <c r="I50" s="279"/>
      <c r="J50" s="278"/>
      <c r="K50" s="278"/>
      <c r="L50" s="299">
        <f t="shared" si="0"/>
        <v>0</v>
      </c>
    </row>
    <row r="51" spans="1:12" s="198" customFormat="1" ht="20.25">
      <c r="A51" s="264"/>
      <c r="B51" s="273"/>
      <c r="C51" s="277"/>
      <c r="D51" s="273"/>
      <c r="E51" s="274"/>
      <c r="F51" s="274"/>
      <c r="G51" s="274"/>
      <c r="H51" s="278"/>
      <c r="I51" s="279"/>
      <c r="J51" s="278"/>
      <c r="K51" s="278"/>
      <c r="L51" s="299">
        <f t="shared" si="0"/>
        <v>0</v>
      </c>
    </row>
    <row r="52" spans="1:12" ht="20.25">
      <c r="A52" s="267"/>
      <c r="B52" s="268"/>
      <c r="C52" s="269"/>
      <c r="D52" s="268"/>
      <c r="E52" s="270"/>
      <c r="F52" s="270"/>
      <c r="G52" s="270"/>
      <c r="H52" s="271"/>
      <c r="I52" s="272"/>
      <c r="J52" s="271"/>
      <c r="K52" s="271"/>
      <c r="L52" s="299">
        <f t="shared" si="0"/>
        <v>0</v>
      </c>
    </row>
    <row r="53" spans="1:12" ht="20.25">
      <c r="A53" s="264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99">
        <f t="shared" si="0"/>
        <v>0</v>
      </c>
    </row>
    <row r="54" spans="1:12" ht="20.25">
      <c r="A54" s="264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99">
        <f t="shared" si="0"/>
        <v>0</v>
      </c>
    </row>
    <row r="55" spans="1:12" ht="20.25">
      <c r="A55" s="264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99">
        <f t="shared" si="0"/>
        <v>0</v>
      </c>
    </row>
    <row r="56" spans="1:12" ht="20.25">
      <c r="A56" s="264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99">
        <f t="shared" si="0"/>
        <v>0</v>
      </c>
    </row>
    <row r="57" spans="1:12" ht="20.25">
      <c r="A57" s="264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99">
        <f t="shared" si="0"/>
        <v>0</v>
      </c>
    </row>
    <row r="58" spans="1:12" ht="20.25">
      <c r="A58" s="264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99">
        <f t="shared" si="0"/>
        <v>0</v>
      </c>
    </row>
    <row r="59" spans="1:12" ht="20.2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99">
        <f t="shared" si="0"/>
        <v>0</v>
      </c>
    </row>
    <row r="60" spans="1:12" ht="20.2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99">
        <f t="shared" si="0"/>
        <v>0</v>
      </c>
    </row>
    <row r="61" spans="1:12" ht="20.2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99">
        <f t="shared" si="0"/>
        <v>0</v>
      </c>
    </row>
    <row r="62" spans="1:12" ht="20.2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99">
        <f t="shared" si="0"/>
        <v>0</v>
      </c>
    </row>
    <row r="63" spans="1:12" ht="15.7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>
      <c r="A76" s="264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</sheetData>
  <autoFilter ref="A3:L4" xr:uid="{00000000-0009-0000-0000-000002000000}"/>
  <mergeCells count="34">
    <mergeCell ref="G40:G44"/>
    <mergeCell ref="F40:F44"/>
    <mergeCell ref="H40:H44"/>
    <mergeCell ref="G36:G38"/>
    <mergeCell ref="G34:G35"/>
    <mergeCell ref="F34:F35"/>
    <mergeCell ref="H34:H35"/>
    <mergeCell ref="F36:F38"/>
    <mergeCell ref="G31:G33"/>
    <mergeCell ref="F31:F33"/>
    <mergeCell ref="H31:H33"/>
    <mergeCell ref="A1:L1"/>
    <mergeCell ref="G2:K2"/>
    <mergeCell ref="G5:G6"/>
    <mergeCell ref="F5:F6"/>
    <mergeCell ref="H5:H6"/>
    <mergeCell ref="G7:G9"/>
    <mergeCell ref="F7:F9"/>
    <mergeCell ref="H7:H9"/>
    <mergeCell ref="G10:G11"/>
    <mergeCell ref="F10:F11"/>
    <mergeCell ref="H10:H11"/>
    <mergeCell ref="G20:G23"/>
    <mergeCell ref="F20:F23"/>
    <mergeCell ref="G29:G30"/>
    <mergeCell ref="F29:F30"/>
    <mergeCell ref="H29:H30"/>
    <mergeCell ref="H20:H23"/>
    <mergeCell ref="G15:G18"/>
    <mergeCell ref="F15:F18"/>
    <mergeCell ref="H15:H18"/>
    <mergeCell ref="G25:G27"/>
    <mergeCell ref="F25:F27"/>
    <mergeCell ref="H25:H27"/>
  </mergeCells>
  <dataValidations count="1">
    <dataValidation type="whole" allowBlank="1" showInputMessage="1" showErrorMessage="1" sqref="E6:E65 F25 F19:F20 F15 D31:D65 F31 F34 F36 F39:F40 F45:F65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82" t="s">
        <v>52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</row>
    <row r="2" spans="1:12">
      <c r="A2" s="25"/>
      <c r="B2" s="26"/>
      <c r="C2" s="26"/>
      <c r="D2" s="26"/>
      <c r="E2" s="27"/>
      <c r="F2" s="27"/>
      <c r="G2" s="383" t="s">
        <v>35</v>
      </c>
      <c r="H2" s="384"/>
      <c r="I2" s="384"/>
      <c r="J2" s="384"/>
      <c r="K2" s="385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82" t="s">
        <v>51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</row>
    <row r="2" spans="1:12">
      <c r="A2" s="25"/>
      <c r="B2" s="26"/>
      <c r="C2" s="26"/>
      <c r="D2" s="26"/>
      <c r="E2" s="27"/>
      <c r="F2" s="27"/>
      <c r="G2" s="383" t="s">
        <v>35</v>
      </c>
      <c r="H2" s="384"/>
      <c r="I2" s="384"/>
      <c r="J2" s="384"/>
      <c r="K2" s="385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3"/>
  <sheetViews>
    <sheetView topLeftCell="A25" zoomScale="89" zoomScaleNormal="89" workbookViewId="0">
      <selection activeCell="G40" sqref="G40"/>
    </sheetView>
  </sheetViews>
  <sheetFormatPr defaultRowHeight="15"/>
  <cols>
    <col min="2" max="2" width="15.7109375" style="143" customWidth="1"/>
    <col min="3" max="3" width="21.28515625" customWidth="1"/>
    <col min="4" max="4" width="35.140625" style="185" customWidth="1"/>
    <col min="5" max="5" width="19.42578125" customWidth="1"/>
    <col min="6" max="6" width="15.7109375" customWidth="1"/>
    <col min="7" max="7" width="23.42578125" style="114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86" t="s">
        <v>0</v>
      </c>
      <c r="B1" s="386"/>
      <c r="C1" s="386"/>
      <c r="D1" s="386"/>
      <c r="E1" s="386"/>
      <c r="F1" s="386"/>
      <c r="G1" s="386"/>
      <c r="I1" s="386" t="s">
        <v>0</v>
      </c>
      <c r="J1" s="386"/>
      <c r="K1" s="386"/>
      <c r="L1" s="386"/>
      <c r="M1" s="386"/>
      <c r="N1" s="386"/>
      <c r="O1" s="386"/>
    </row>
    <row r="2" spans="1:15">
      <c r="A2" s="387"/>
      <c r="B2" s="387"/>
      <c r="C2" s="387"/>
      <c r="D2" s="387"/>
      <c r="E2" s="387"/>
      <c r="F2" s="387"/>
      <c r="G2" s="387"/>
      <c r="I2" s="387"/>
      <c r="J2" s="387"/>
      <c r="K2" s="387"/>
      <c r="L2" s="387"/>
      <c r="M2" s="387"/>
      <c r="N2" s="387"/>
      <c r="O2" s="387"/>
    </row>
    <row r="3" spans="1:15" ht="18.75">
      <c r="A3" s="388" t="s">
        <v>83</v>
      </c>
      <c r="B3" s="388"/>
      <c r="C3" s="131" t="s">
        <v>166</v>
      </c>
      <c r="D3" s="312"/>
      <c r="E3" s="132"/>
      <c r="F3" s="133" t="s">
        <v>84</v>
      </c>
      <c r="G3" s="312" t="s">
        <v>121</v>
      </c>
      <c r="I3" s="388" t="s">
        <v>83</v>
      </c>
      <c r="J3" s="388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228">
        <v>45717</v>
      </c>
      <c r="C6" s="108" t="s">
        <v>135</v>
      </c>
      <c r="D6" s="145" t="s">
        <v>189</v>
      </c>
      <c r="E6" s="108" t="s">
        <v>136</v>
      </c>
      <c r="F6" s="108" t="s">
        <v>137</v>
      </c>
      <c r="G6" s="108">
        <v>1550</v>
      </c>
      <c r="I6" s="135"/>
      <c r="J6" s="178"/>
      <c r="K6" s="108"/>
      <c r="L6" s="145"/>
      <c r="M6" s="108"/>
      <c r="N6" s="108"/>
      <c r="O6" s="108"/>
    </row>
    <row r="7" spans="1:15" ht="60">
      <c r="A7" s="135">
        <f>SUM(A6+1)</f>
        <v>2</v>
      </c>
      <c r="B7" s="228">
        <v>45717</v>
      </c>
      <c r="C7" s="108" t="s">
        <v>135</v>
      </c>
      <c r="D7" s="145" t="s">
        <v>192</v>
      </c>
      <c r="E7" s="108" t="s">
        <v>136</v>
      </c>
      <c r="F7" s="108" t="s">
        <v>137</v>
      </c>
      <c r="G7" s="108">
        <v>4000</v>
      </c>
      <c r="I7" s="135"/>
      <c r="J7" s="178"/>
      <c r="K7" s="108"/>
      <c r="L7" s="108"/>
      <c r="M7" s="108"/>
      <c r="N7" s="108"/>
      <c r="O7" s="108"/>
    </row>
    <row r="8" spans="1:15" ht="45">
      <c r="A8" s="135">
        <f t="shared" ref="A8:A15" si="0">SUM(A7+1)</f>
        <v>3</v>
      </c>
      <c r="B8" s="228">
        <v>45717</v>
      </c>
      <c r="C8" s="145" t="s">
        <v>190</v>
      </c>
      <c r="D8" s="145" t="s">
        <v>191</v>
      </c>
      <c r="E8" s="108" t="s">
        <v>136</v>
      </c>
      <c r="F8" s="108" t="s">
        <v>137</v>
      </c>
      <c r="G8" s="108">
        <v>250</v>
      </c>
      <c r="I8" s="135"/>
      <c r="J8" s="178"/>
      <c r="K8" s="108"/>
      <c r="L8" s="145"/>
      <c r="M8" s="108"/>
      <c r="N8" s="108"/>
      <c r="O8" s="108"/>
    </row>
    <row r="9" spans="1:15" ht="30">
      <c r="A9" s="135">
        <f t="shared" si="0"/>
        <v>4</v>
      </c>
      <c r="B9" s="228">
        <v>45718</v>
      </c>
      <c r="C9" s="108" t="s">
        <v>135</v>
      </c>
      <c r="D9" s="145" t="s">
        <v>193</v>
      </c>
      <c r="E9" s="108" t="s">
        <v>136</v>
      </c>
      <c r="F9" s="108" t="s">
        <v>137</v>
      </c>
      <c r="G9" s="108">
        <v>100</v>
      </c>
      <c r="I9" s="135"/>
      <c r="J9" s="178"/>
      <c r="K9" s="108"/>
      <c r="L9" s="108"/>
      <c r="M9" s="108"/>
      <c r="N9" s="108"/>
      <c r="O9" s="108"/>
    </row>
    <row r="10" spans="1:15" ht="23.1" customHeight="1">
      <c r="A10" s="135">
        <f t="shared" si="0"/>
        <v>5</v>
      </c>
      <c r="B10" s="228">
        <v>45718</v>
      </c>
      <c r="C10" s="108" t="s">
        <v>135</v>
      </c>
      <c r="D10" s="145" t="s">
        <v>194</v>
      </c>
      <c r="E10" s="108" t="s">
        <v>136</v>
      </c>
      <c r="F10" s="108" t="s">
        <v>137</v>
      </c>
      <c r="G10" s="108">
        <v>50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8">
        <v>45718</v>
      </c>
      <c r="C11" s="108" t="s">
        <v>135</v>
      </c>
      <c r="D11" s="145" t="s">
        <v>199</v>
      </c>
      <c r="E11" s="108" t="s">
        <v>136</v>
      </c>
      <c r="F11" s="108" t="s">
        <v>137</v>
      </c>
      <c r="G11" s="108">
        <v>200</v>
      </c>
      <c r="I11" s="135"/>
      <c r="J11" s="178"/>
      <c r="K11" s="108"/>
      <c r="L11" s="108"/>
      <c r="M11" s="108"/>
      <c r="N11" s="108"/>
      <c r="O11" s="108"/>
    </row>
    <row r="12" spans="1:15" ht="61.5" customHeight="1">
      <c r="A12" s="135">
        <f t="shared" si="0"/>
        <v>7</v>
      </c>
      <c r="B12" s="228">
        <v>45719</v>
      </c>
      <c r="C12" s="108" t="s">
        <v>135</v>
      </c>
      <c r="D12" s="145" t="s">
        <v>207</v>
      </c>
      <c r="E12" s="108" t="s">
        <v>136</v>
      </c>
      <c r="F12" s="108" t="s">
        <v>137</v>
      </c>
      <c r="G12" s="108">
        <v>1100</v>
      </c>
      <c r="I12" s="135"/>
      <c r="J12" s="178"/>
      <c r="K12" s="108"/>
      <c r="L12" s="108"/>
      <c r="M12" s="108"/>
      <c r="N12" s="108"/>
      <c r="O12" s="108"/>
    </row>
    <row r="13" spans="1:15" ht="49.5" customHeight="1">
      <c r="A13" s="135">
        <f t="shared" si="0"/>
        <v>8</v>
      </c>
      <c r="B13" s="228">
        <v>45720</v>
      </c>
      <c r="C13" s="108" t="s">
        <v>135</v>
      </c>
      <c r="D13" s="145" t="s">
        <v>223</v>
      </c>
      <c r="E13" s="108" t="s">
        <v>136</v>
      </c>
      <c r="F13" s="108" t="s">
        <v>139</v>
      </c>
      <c r="G13" s="108">
        <v>1220</v>
      </c>
      <c r="I13" s="135"/>
      <c r="J13" s="178"/>
      <c r="K13" s="108"/>
      <c r="L13" s="108"/>
      <c r="M13" s="108"/>
      <c r="N13" s="108"/>
      <c r="O13" s="108"/>
    </row>
    <row r="14" spans="1:15" ht="60.75" customHeight="1">
      <c r="A14" s="135">
        <f t="shared" si="0"/>
        <v>9</v>
      </c>
      <c r="B14" s="228">
        <v>45721</v>
      </c>
      <c r="C14" s="108" t="s">
        <v>135</v>
      </c>
      <c r="D14" s="145" t="s">
        <v>224</v>
      </c>
      <c r="E14" s="108" t="s">
        <v>136</v>
      </c>
      <c r="F14" s="108" t="s">
        <v>137</v>
      </c>
      <c r="G14" s="108">
        <v>1350</v>
      </c>
      <c r="I14" s="135"/>
      <c r="J14" s="178"/>
      <c r="K14" s="108"/>
      <c r="L14" s="108"/>
      <c r="M14" s="108"/>
      <c r="N14" s="108"/>
      <c r="O14" s="108"/>
    </row>
    <row r="15" spans="1:15" ht="28.5" customHeight="1">
      <c r="A15" s="135">
        <f t="shared" si="0"/>
        <v>10</v>
      </c>
      <c r="B15" s="228">
        <v>45721</v>
      </c>
      <c r="C15" s="108" t="s">
        <v>135</v>
      </c>
      <c r="D15" s="145" t="s">
        <v>225</v>
      </c>
      <c r="E15" s="108" t="s">
        <v>136</v>
      </c>
      <c r="F15" s="108" t="s">
        <v>137</v>
      </c>
      <c r="G15" s="108">
        <v>480</v>
      </c>
      <c r="I15" s="251"/>
      <c r="J15" s="178"/>
      <c r="K15" s="108"/>
      <c r="L15" s="108"/>
      <c r="M15" s="108"/>
      <c r="N15" s="108"/>
      <c r="O15" s="108"/>
    </row>
    <row r="16" spans="1:15" ht="51.75" customHeight="1">
      <c r="A16" s="135">
        <v>11</v>
      </c>
      <c r="B16" s="228">
        <v>45722</v>
      </c>
      <c r="C16" s="108" t="s">
        <v>135</v>
      </c>
      <c r="D16" s="145" t="s">
        <v>244</v>
      </c>
      <c r="E16" s="108" t="s">
        <v>136</v>
      </c>
      <c r="F16" s="108" t="s">
        <v>137</v>
      </c>
      <c r="G16" s="108">
        <v>580</v>
      </c>
      <c r="I16" s="251"/>
      <c r="J16" s="178"/>
      <c r="K16" s="108"/>
      <c r="L16" s="108"/>
      <c r="M16" s="108"/>
      <c r="N16" s="108"/>
      <c r="O16" s="108"/>
    </row>
    <row r="17" spans="1:15" ht="51.75" customHeight="1">
      <c r="A17" s="135"/>
      <c r="B17" s="228">
        <v>45722</v>
      </c>
      <c r="C17" s="108" t="s">
        <v>135</v>
      </c>
      <c r="D17" s="145" t="s">
        <v>235</v>
      </c>
      <c r="E17" s="108" t="s">
        <v>136</v>
      </c>
      <c r="F17" s="108" t="s">
        <v>137</v>
      </c>
      <c r="G17" s="108">
        <v>400</v>
      </c>
      <c r="I17" s="251"/>
      <c r="J17" s="178"/>
      <c r="K17" s="108"/>
      <c r="L17" s="108"/>
      <c r="M17" s="108"/>
      <c r="N17" s="108"/>
      <c r="O17" s="108"/>
    </row>
    <row r="18" spans="1:15" ht="75.75" customHeight="1">
      <c r="A18" s="135">
        <f>SUM(A15+1)</f>
        <v>11</v>
      </c>
      <c r="B18" s="228">
        <v>45722</v>
      </c>
      <c r="C18" s="108" t="s">
        <v>135</v>
      </c>
      <c r="D18" s="145" t="s">
        <v>236</v>
      </c>
      <c r="E18" s="108" t="s">
        <v>136</v>
      </c>
      <c r="F18" s="108" t="s">
        <v>137</v>
      </c>
      <c r="G18" s="108">
        <v>220</v>
      </c>
      <c r="I18" s="135"/>
      <c r="J18" s="178"/>
      <c r="K18" s="108"/>
      <c r="L18" s="108"/>
      <c r="M18" s="108"/>
      <c r="N18" s="108"/>
      <c r="O18" s="108"/>
    </row>
    <row r="19" spans="1:15" ht="66" customHeight="1">
      <c r="A19" s="135">
        <v>12</v>
      </c>
      <c r="B19" s="228">
        <v>45724</v>
      </c>
      <c r="C19" s="108" t="s">
        <v>135</v>
      </c>
      <c r="D19" s="145" t="s">
        <v>242</v>
      </c>
      <c r="E19" s="108" t="s">
        <v>136</v>
      </c>
      <c r="F19" s="108" t="s">
        <v>243</v>
      </c>
      <c r="G19" s="108">
        <v>4600</v>
      </c>
      <c r="I19" s="135"/>
      <c r="J19" s="178"/>
      <c r="K19" s="108"/>
      <c r="L19" s="108"/>
      <c r="M19" s="108"/>
      <c r="N19" s="108"/>
      <c r="O19" s="108"/>
    </row>
    <row r="20" spans="1:15" ht="51" customHeight="1">
      <c r="A20" s="135">
        <v>13</v>
      </c>
      <c r="B20" s="228">
        <v>45725</v>
      </c>
      <c r="C20" s="108" t="s">
        <v>272</v>
      </c>
      <c r="D20" s="145" t="s">
        <v>191</v>
      </c>
      <c r="E20" s="108" t="s">
        <v>136</v>
      </c>
      <c r="F20" s="108" t="s">
        <v>137</v>
      </c>
      <c r="G20" s="108">
        <v>100</v>
      </c>
      <c r="I20" s="135"/>
      <c r="J20" s="178"/>
      <c r="K20" s="108"/>
      <c r="L20" s="108"/>
      <c r="M20" s="108"/>
      <c r="N20" s="108"/>
      <c r="O20" s="108"/>
    </row>
    <row r="21" spans="1:15" s="114" customFormat="1" ht="51.75" customHeight="1">
      <c r="A21" s="135">
        <v>14</v>
      </c>
      <c r="B21" s="228">
        <v>45725</v>
      </c>
      <c r="C21" s="108" t="s">
        <v>135</v>
      </c>
      <c r="D21" s="145" t="s">
        <v>258</v>
      </c>
      <c r="E21" s="108" t="s">
        <v>136</v>
      </c>
      <c r="F21" s="111" t="s">
        <v>243</v>
      </c>
      <c r="G21" s="111">
        <v>3800</v>
      </c>
      <c r="I21" s="135"/>
      <c r="J21" s="178"/>
      <c r="K21" s="108"/>
      <c r="L21" s="108"/>
      <c r="M21" s="108"/>
      <c r="N21" s="108"/>
      <c r="O21" s="108"/>
    </row>
    <row r="22" spans="1:15" s="114" customFormat="1" ht="51.75" customHeight="1">
      <c r="A22" s="135">
        <v>15</v>
      </c>
      <c r="B22" s="228">
        <v>45725</v>
      </c>
      <c r="C22" s="108" t="s">
        <v>135</v>
      </c>
      <c r="D22" s="145" t="s">
        <v>273</v>
      </c>
      <c r="E22" s="108" t="s">
        <v>136</v>
      </c>
      <c r="F22" s="111" t="s">
        <v>138</v>
      </c>
      <c r="G22" s="111">
        <v>100</v>
      </c>
      <c r="I22" s="337"/>
      <c r="J22" s="338"/>
      <c r="K22" s="185"/>
      <c r="L22" s="185"/>
      <c r="M22" s="185"/>
      <c r="N22" s="108"/>
      <c r="O22" s="134"/>
    </row>
    <row r="23" spans="1:15" ht="112.5" customHeight="1">
      <c r="A23" s="135">
        <v>16</v>
      </c>
      <c r="B23" s="228">
        <v>45726</v>
      </c>
      <c r="C23" s="108" t="s">
        <v>135</v>
      </c>
      <c r="D23" s="145" t="s">
        <v>271</v>
      </c>
      <c r="E23" s="108" t="s">
        <v>136</v>
      </c>
      <c r="F23" s="167" t="s">
        <v>137</v>
      </c>
      <c r="G23" s="111">
        <v>870</v>
      </c>
      <c r="I23" s="337"/>
      <c r="J23" s="338"/>
      <c r="K23" s="185"/>
      <c r="L23" s="185"/>
      <c r="M23" s="185"/>
      <c r="N23" s="108"/>
      <c r="O23" s="134"/>
    </row>
    <row r="24" spans="1:15" s="114" customFormat="1" ht="54" customHeight="1">
      <c r="A24" s="135">
        <v>17</v>
      </c>
      <c r="B24" s="228">
        <v>45726</v>
      </c>
      <c r="C24" s="108" t="s">
        <v>135</v>
      </c>
      <c r="D24" s="145" t="s">
        <v>273</v>
      </c>
      <c r="E24" s="108" t="s">
        <v>136</v>
      </c>
      <c r="F24" s="111" t="s">
        <v>137</v>
      </c>
      <c r="G24" s="111">
        <v>430</v>
      </c>
      <c r="I24" s="337"/>
      <c r="J24" s="338"/>
      <c r="K24" s="185"/>
      <c r="L24" s="185"/>
      <c r="M24" s="185"/>
      <c r="N24" s="108"/>
      <c r="O24" s="134"/>
    </row>
    <row r="25" spans="1:15" ht="36" customHeight="1">
      <c r="A25" s="135">
        <v>18</v>
      </c>
      <c r="B25" s="228">
        <v>45726</v>
      </c>
      <c r="C25" s="108" t="s">
        <v>135</v>
      </c>
      <c r="D25" s="145" t="s">
        <v>274</v>
      </c>
      <c r="E25" s="108" t="s">
        <v>136</v>
      </c>
      <c r="F25" s="167" t="s">
        <v>137</v>
      </c>
      <c r="G25" s="111">
        <v>180</v>
      </c>
      <c r="I25" s="337"/>
      <c r="J25" s="338"/>
      <c r="K25" s="185"/>
      <c r="L25" s="185"/>
      <c r="M25" s="185"/>
      <c r="N25" s="108"/>
      <c r="O25" s="134"/>
    </row>
    <row r="26" spans="1:15">
      <c r="C26" s="389"/>
      <c r="D26" s="389"/>
      <c r="E26" s="389"/>
      <c r="G26" s="216"/>
      <c r="I26" s="124"/>
      <c r="J26" s="187"/>
      <c r="K26" s="124"/>
      <c r="L26" s="124"/>
      <c r="M26" s="124"/>
      <c r="N26" s="108"/>
      <c r="O26" s="134"/>
    </row>
    <row r="27" spans="1:15">
      <c r="C27" s="389"/>
      <c r="D27" s="389"/>
      <c r="E27" s="389"/>
      <c r="F27" s="108" t="s">
        <v>23</v>
      </c>
      <c r="G27" s="108">
        <f>SUM(G6:G25)</f>
        <v>21580</v>
      </c>
    </row>
    <row r="28" spans="1:15">
      <c r="B28" s="187"/>
      <c r="C28" s="389"/>
      <c r="D28" s="389"/>
      <c r="E28" s="389"/>
      <c r="F28" s="390"/>
      <c r="G28" s="390"/>
      <c r="I28" s="114"/>
      <c r="J28" s="179"/>
      <c r="K28" s="114"/>
      <c r="L28" s="114"/>
      <c r="M28" s="114"/>
      <c r="N28" s="114"/>
      <c r="O28" s="114"/>
    </row>
    <row r="29" spans="1:15">
      <c r="F29" s="387"/>
      <c r="G29" s="387"/>
      <c r="I29" s="137" t="s">
        <v>78</v>
      </c>
      <c r="J29" s="180"/>
      <c r="K29" s="47"/>
      <c r="L29" s="47" t="s">
        <v>79</v>
      </c>
      <c r="M29" s="47"/>
      <c r="N29" s="47" t="s">
        <v>80</v>
      </c>
      <c r="O29" s="47"/>
    </row>
    <row r="30" spans="1:15">
      <c r="A30" s="137"/>
      <c r="B30" s="179"/>
      <c r="C30" s="114"/>
      <c r="E30" s="114"/>
      <c r="F30" s="387"/>
      <c r="G30" s="387"/>
      <c r="I30" s="138" t="s">
        <v>30</v>
      </c>
      <c r="J30" s="179"/>
      <c r="K30" s="114"/>
      <c r="L30" s="114" t="s">
        <v>81</v>
      </c>
      <c r="N30" s="114" t="s">
        <v>82</v>
      </c>
    </row>
    <row r="31" spans="1:15">
      <c r="A31" s="137" t="s">
        <v>78</v>
      </c>
      <c r="B31" s="179"/>
      <c r="C31" s="47"/>
      <c r="D31" s="185" t="s">
        <v>79</v>
      </c>
      <c r="E31" s="47"/>
      <c r="F31" s="47" t="s">
        <v>80</v>
      </c>
    </row>
    <row r="32" spans="1:15">
      <c r="A32" s="138" t="s">
        <v>30</v>
      </c>
      <c r="C32" s="224"/>
      <c r="D32" s="185" t="s">
        <v>81</v>
      </c>
      <c r="F32" s="114" t="s">
        <v>82</v>
      </c>
    </row>
    <row r="33" spans="2:3">
      <c r="B33" s="224"/>
      <c r="C33" s="224"/>
    </row>
  </sheetData>
  <mergeCells count="8">
    <mergeCell ref="I1:O1"/>
    <mergeCell ref="I2:O2"/>
    <mergeCell ref="I3:J3"/>
    <mergeCell ref="C26:E28"/>
    <mergeCell ref="F28:G30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94"/>
  <sheetViews>
    <sheetView topLeftCell="A77" workbookViewId="0">
      <selection activeCell="K84" sqref="K84"/>
    </sheetView>
  </sheetViews>
  <sheetFormatPr defaultRowHeight="15"/>
  <cols>
    <col min="2" max="2" width="11.28515625" style="346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98" t="s">
        <v>0</v>
      </c>
      <c r="B1" s="399"/>
      <c r="C1" s="399"/>
      <c r="D1" s="399"/>
      <c r="E1" s="399"/>
      <c r="F1" s="399"/>
      <c r="G1" s="400"/>
      <c r="I1" s="398" t="s">
        <v>0</v>
      </c>
      <c r="J1" s="399"/>
      <c r="K1" s="399"/>
      <c r="L1" s="399"/>
      <c r="M1" s="399"/>
      <c r="N1" s="399"/>
      <c r="O1" s="400"/>
    </row>
    <row r="2" spans="1:15">
      <c r="A2" s="396"/>
      <c r="B2" s="387"/>
      <c r="C2" s="387"/>
      <c r="D2" s="387"/>
      <c r="E2" s="387"/>
      <c r="F2" s="387"/>
      <c r="G2" s="397"/>
      <c r="I2" s="396"/>
      <c r="J2" s="387"/>
      <c r="K2" s="387"/>
      <c r="L2" s="387"/>
      <c r="M2" s="387"/>
      <c r="N2" s="387"/>
      <c r="O2" s="397"/>
    </row>
    <row r="3" spans="1:15">
      <c r="A3" s="394" t="s">
        <v>83</v>
      </c>
      <c r="B3" s="395"/>
      <c r="C3" s="123" t="s">
        <v>144</v>
      </c>
      <c r="D3" s="123"/>
      <c r="E3" s="124"/>
      <c r="F3" s="125" t="s">
        <v>84</v>
      </c>
      <c r="G3" s="126" t="s">
        <v>118</v>
      </c>
      <c r="I3" s="394" t="s">
        <v>83</v>
      </c>
      <c r="J3" s="395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340" t="s">
        <v>77</v>
      </c>
      <c r="B5" s="339" t="s">
        <v>36</v>
      </c>
      <c r="C5" s="343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309">
        <v>1</v>
      </c>
      <c r="B6" s="339">
        <v>45721</v>
      </c>
      <c r="C6" s="344" t="s">
        <v>276</v>
      </c>
      <c r="D6" s="111" t="s">
        <v>135</v>
      </c>
      <c r="E6" s="167" t="s">
        <v>136</v>
      </c>
      <c r="F6" s="108" t="s">
        <v>137</v>
      </c>
      <c r="G6" s="112">
        <v>300</v>
      </c>
      <c r="I6" s="107">
        <v>1</v>
      </c>
      <c r="J6" s="228">
        <v>44964</v>
      </c>
      <c r="K6" s="145" t="s">
        <v>164</v>
      </c>
      <c r="L6" s="111" t="s">
        <v>135</v>
      </c>
      <c r="M6" s="197" t="s">
        <v>136</v>
      </c>
      <c r="N6" s="108" t="s">
        <v>147</v>
      </c>
      <c r="O6" s="112">
        <v>60</v>
      </c>
    </row>
    <row r="7" spans="1:15">
      <c r="A7" s="309"/>
      <c r="F7" s="111"/>
      <c r="G7" s="112"/>
      <c r="I7" s="116" t="s">
        <v>78</v>
      </c>
      <c r="J7" s="180"/>
      <c r="K7" s="47"/>
      <c r="L7" s="47" t="s">
        <v>79</v>
      </c>
      <c r="M7" s="47"/>
      <c r="N7" s="47" t="s">
        <v>80</v>
      </c>
      <c r="O7" s="117"/>
    </row>
    <row r="8" spans="1:15" ht="15.75" thickBot="1">
      <c r="A8" s="404"/>
      <c r="B8" s="389"/>
      <c r="C8" s="389"/>
      <c r="D8" s="389"/>
      <c r="E8" s="389"/>
      <c r="F8" s="111" t="s">
        <v>23</v>
      </c>
      <c r="G8" s="112">
        <f>SUM(G6:G6)</f>
        <v>300</v>
      </c>
      <c r="I8" s="127" t="s">
        <v>30</v>
      </c>
      <c r="J8" s="192"/>
      <c r="K8" s="128"/>
      <c r="L8" s="128" t="s">
        <v>81</v>
      </c>
      <c r="M8" s="129"/>
      <c r="N8" s="128" t="s">
        <v>82</v>
      </c>
      <c r="O8" s="130"/>
    </row>
    <row r="9" spans="1:15" ht="15.75" thickBot="1">
      <c r="A9" s="404"/>
      <c r="B9" s="389"/>
      <c r="C9" s="389"/>
      <c r="D9" s="389"/>
      <c r="E9" s="389"/>
      <c r="F9" s="114"/>
      <c r="G9" s="115"/>
    </row>
    <row r="10" spans="1:15">
      <c r="A10" s="116" t="s">
        <v>78</v>
      </c>
      <c r="B10" s="347"/>
      <c r="C10" s="47"/>
      <c r="D10" s="47" t="s">
        <v>79</v>
      </c>
      <c r="E10" s="47"/>
      <c r="F10" s="47" t="s">
        <v>80</v>
      </c>
      <c r="G10" s="117"/>
      <c r="I10" s="398" t="s">
        <v>0</v>
      </c>
      <c r="J10" s="399"/>
      <c r="K10" s="399"/>
      <c r="L10" s="399"/>
      <c r="M10" s="399"/>
      <c r="N10" s="399"/>
      <c r="O10" s="400"/>
    </row>
    <row r="11" spans="1:15" ht="15.75" thickBot="1">
      <c r="A11" s="127" t="s">
        <v>30</v>
      </c>
      <c r="B11" s="339"/>
      <c r="C11" s="128"/>
      <c r="D11" s="128" t="s">
        <v>81</v>
      </c>
      <c r="E11" s="129"/>
      <c r="F11" s="128" t="s">
        <v>82</v>
      </c>
      <c r="G11" s="130"/>
      <c r="I11" s="396"/>
      <c r="J11" s="387"/>
      <c r="K11" s="387"/>
      <c r="L11" s="387"/>
      <c r="M11" s="387"/>
      <c r="N11" s="387"/>
      <c r="O11" s="397"/>
    </row>
    <row r="12" spans="1:15" ht="15.75" thickBot="1">
      <c r="I12" s="394" t="s">
        <v>83</v>
      </c>
      <c r="J12" s="395"/>
      <c r="K12" s="123" t="s">
        <v>126</v>
      </c>
      <c r="L12" s="123"/>
      <c r="M12" s="124"/>
      <c r="N12" s="125" t="s">
        <v>84</v>
      </c>
      <c r="O12" s="126" t="s">
        <v>118</v>
      </c>
    </row>
    <row r="13" spans="1:15">
      <c r="A13" s="398" t="s">
        <v>0</v>
      </c>
      <c r="B13" s="399"/>
      <c r="C13" s="399"/>
      <c r="D13" s="399"/>
      <c r="E13" s="399"/>
      <c r="F13" s="399"/>
      <c r="G13" s="400"/>
      <c r="I13" s="105"/>
      <c r="O13" s="106"/>
    </row>
    <row r="14" spans="1:15">
      <c r="A14" s="396"/>
      <c r="B14" s="387"/>
      <c r="C14" s="387"/>
      <c r="D14" s="387"/>
      <c r="E14" s="387"/>
      <c r="F14" s="387"/>
      <c r="G14" s="397"/>
      <c r="I14" s="107" t="s">
        <v>77</v>
      </c>
      <c r="J14" s="178" t="s">
        <v>36</v>
      </c>
      <c r="K14" s="108" t="s">
        <v>85</v>
      </c>
      <c r="L14" s="108" t="s">
        <v>86</v>
      </c>
      <c r="M14" s="108" t="s">
        <v>5</v>
      </c>
      <c r="N14" s="108" t="s">
        <v>87</v>
      </c>
      <c r="O14" s="109" t="s">
        <v>56</v>
      </c>
    </row>
    <row r="15" spans="1:15">
      <c r="A15" s="394" t="s">
        <v>83</v>
      </c>
      <c r="B15" s="395"/>
      <c r="C15" s="123" t="s">
        <v>187</v>
      </c>
      <c r="D15" s="123"/>
      <c r="E15" s="124"/>
      <c r="F15" s="125" t="s">
        <v>84</v>
      </c>
      <c r="G15" s="126" t="s">
        <v>146</v>
      </c>
      <c r="I15" s="110">
        <v>1</v>
      </c>
      <c r="J15" s="228">
        <v>45202</v>
      </c>
      <c r="K15" s="145" t="s">
        <v>141</v>
      </c>
      <c r="L15" s="111" t="s">
        <v>135</v>
      </c>
      <c r="M15" s="167" t="s">
        <v>136</v>
      </c>
      <c r="N15" s="108" t="s">
        <v>137</v>
      </c>
      <c r="O15" s="112"/>
    </row>
    <row r="16" spans="1:15">
      <c r="A16" s="105"/>
      <c r="G16" s="106"/>
      <c r="I16" s="110">
        <v>2</v>
      </c>
      <c r="J16" s="228">
        <v>45203</v>
      </c>
      <c r="K16" s="108" t="s">
        <v>140</v>
      </c>
      <c r="L16" s="111" t="s">
        <v>135</v>
      </c>
      <c r="M16" s="167" t="s">
        <v>136</v>
      </c>
      <c r="N16" s="108" t="s">
        <v>138</v>
      </c>
      <c r="O16" s="112"/>
    </row>
    <row r="17" spans="1:15">
      <c r="A17" s="340" t="s">
        <v>77</v>
      </c>
      <c r="B17" s="339" t="s">
        <v>36</v>
      </c>
      <c r="C17" s="343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11"/>
      <c r="J17" s="218"/>
      <c r="K17" s="102"/>
      <c r="L17" s="102"/>
      <c r="M17" s="102"/>
      <c r="N17" s="102"/>
      <c r="O17" s="102"/>
    </row>
    <row r="18" spans="1:15">
      <c r="A18" s="340">
        <v>1</v>
      </c>
      <c r="B18" s="348">
        <v>45717</v>
      </c>
      <c r="C18" s="344" t="s">
        <v>275</v>
      </c>
      <c r="D18" s="111" t="s">
        <v>135</v>
      </c>
      <c r="E18" s="222" t="s">
        <v>136</v>
      </c>
      <c r="F18" s="108" t="s">
        <v>147</v>
      </c>
      <c r="G18" s="109">
        <v>250</v>
      </c>
      <c r="I18" s="401"/>
      <c r="J18" s="402"/>
      <c r="K18" s="402"/>
      <c r="L18" s="402"/>
      <c r="M18" s="403"/>
      <c r="N18" s="216" t="s">
        <v>23</v>
      </c>
      <c r="O18" s="217"/>
    </row>
    <row r="19" spans="1:15" ht="30">
      <c r="A19" s="340">
        <v>2</v>
      </c>
      <c r="B19" s="348">
        <v>45722</v>
      </c>
      <c r="C19" s="344" t="s">
        <v>273</v>
      </c>
      <c r="D19" s="108" t="s">
        <v>135</v>
      </c>
      <c r="E19" s="220" t="s">
        <v>136</v>
      </c>
      <c r="F19" s="108" t="s">
        <v>147</v>
      </c>
      <c r="G19" s="109">
        <v>20</v>
      </c>
      <c r="I19" s="105"/>
      <c r="O19" s="106"/>
    </row>
    <row r="20" spans="1:15" ht="45">
      <c r="A20" s="340">
        <v>3</v>
      </c>
      <c r="B20" s="348">
        <v>45722</v>
      </c>
      <c r="C20" s="344" t="s">
        <v>277</v>
      </c>
      <c r="D20" s="108" t="s">
        <v>135</v>
      </c>
      <c r="E20" s="220" t="s">
        <v>136</v>
      </c>
      <c r="F20" s="108" t="s">
        <v>147</v>
      </c>
      <c r="G20" s="109">
        <v>100</v>
      </c>
      <c r="I20" s="113"/>
      <c r="J20" s="179"/>
      <c r="K20" s="114"/>
      <c r="L20" s="114"/>
      <c r="M20" s="114"/>
      <c r="N20" s="114"/>
      <c r="O20" s="115"/>
    </row>
    <row r="21" spans="1:15">
      <c r="A21" s="341">
        <v>4</v>
      </c>
      <c r="B21" s="348">
        <v>45725</v>
      </c>
      <c r="C21" s="345" t="s">
        <v>191</v>
      </c>
      <c r="D21" s="108" t="s">
        <v>135</v>
      </c>
      <c r="E21" s="220" t="s">
        <v>136</v>
      </c>
      <c r="F21" s="108" t="s">
        <v>147</v>
      </c>
      <c r="G21" s="265">
        <v>280</v>
      </c>
      <c r="I21" s="113"/>
      <c r="J21" s="179"/>
      <c r="K21" s="114"/>
      <c r="L21" s="114"/>
      <c r="M21" s="114"/>
      <c r="N21" s="114"/>
      <c r="O21" s="115"/>
    </row>
    <row r="22" spans="1:15" ht="30">
      <c r="A22" s="341">
        <v>5</v>
      </c>
      <c r="B22" s="348">
        <v>45726</v>
      </c>
      <c r="C22" s="345" t="s">
        <v>273</v>
      </c>
      <c r="D22" s="108" t="s">
        <v>135</v>
      </c>
      <c r="E22" s="220" t="s">
        <v>136</v>
      </c>
      <c r="F22" s="108" t="s">
        <v>147</v>
      </c>
      <c r="G22" s="265">
        <v>20</v>
      </c>
      <c r="I22" s="113"/>
      <c r="J22" s="179"/>
      <c r="K22" s="114"/>
      <c r="L22" s="114"/>
      <c r="M22" s="114"/>
      <c r="N22" s="114"/>
      <c r="O22" s="115"/>
    </row>
    <row r="23" spans="1:15">
      <c r="A23" s="341">
        <v>6</v>
      </c>
      <c r="B23" s="348">
        <v>45726</v>
      </c>
      <c r="C23" s="345" t="s">
        <v>274</v>
      </c>
      <c r="D23" s="108" t="s">
        <v>135</v>
      </c>
      <c r="E23" s="220" t="s">
        <v>136</v>
      </c>
      <c r="F23" s="108" t="s">
        <v>147</v>
      </c>
      <c r="G23" s="265">
        <v>100</v>
      </c>
      <c r="I23" s="116" t="s">
        <v>78</v>
      </c>
      <c r="J23" s="180"/>
      <c r="K23" s="47"/>
      <c r="L23" s="47" t="s">
        <v>79</v>
      </c>
      <c r="M23" s="47"/>
      <c r="N23" s="47" t="s">
        <v>80</v>
      </c>
      <c r="O23" s="117"/>
    </row>
    <row r="24" spans="1:15" ht="15.75" thickBot="1">
      <c r="A24" s="342"/>
      <c r="G24" s="217"/>
      <c r="I24" s="127" t="s">
        <v>30</v>
      </c>
      <c r="J24" s="192"/>
      <c r="K24" s="128"/>
      <c r="L24" s="128" t="s">
        <v>81</v>
      </c>
      <c r="M24" s="129"/>
      <c r="N24" s="128" t="s">
        <v>82</v>
      </c>
      <c r="O24" s="130"/>
    </row>
    <row r="25" spans="1:15">
      <c r="A25" s="408"/>
      <c r="B25" s="409"/>
      <c r="C25" s="409"/>
      <c r="D25" s="409"/>
      <c r="E25" s="409"/>
      <c r="F25" s="111" t="s">
        <v>23</v>
      </c>
      <c r="G25" s="112">
        <f>SUM(G18:G23)</f>
        <v>770</v>
      </c>
    </row>
    <row r="26" spans="1:15" ht="15.75" thickBot="1">
      <c r="A26" s="401"/>
      <c r="B26" s="402"/>
      <c r="C26" s="402"/>
      <c r="D26" s="402"/>
      <c r="E26" s="402"/>
      <c r="G26" s="106"/>
    </row>
    <row r="27" spans="1:15">
      <c r="A27" s="401"/>
      <c r="B27" s="402"/>
      <c r="C27" s="402"/>
      <c r="D27" s="402"/>
      <c r="E27" s="402"/>
      <c r="F27" s="402"/>
      <c r="G27" s="410"/>
      <c r="I27" s="398" t="s">
        <v>0</v>
      </c>
      <c r="J27" s="399"/>
      <c r="K27" s="399"/>
      <c r="L27" s="399"/>
      <c r="M27" s="399"/>
      <c r="N27" s="399"/>
      <c r="O27" s="400"/>
    </row>
    <row r="28" spans="1:15">
      <c r="A28" s="116" t="s">
        <v>78</v>
      </c>
      <c r="B28" s="347"/>
      <c r="C28" s="47"/>
      <c r="D28" s="47" t="s">
        <v>79</v>
      </c>
      <c r="E28" s="47"/>
      <c r="F28" s="47" t="s">
        <v>80</v>
      </c>
      <c r="G28" s="117"/>
      <c r="I28" s="396" t="s">
        <v>129</v>
      </c>
      <c r="J28" s="387"/>
      <c r="K28" s="387"/>
      <c r="L28" s="387"/>
      <c r="M28" s="387"/>
      <c r="N28" s="387"/>
      <c r="O28" s="397"/>
    </row>
    <row r="29" spans="1:15" ht="15.75" thickBot="1">
      <c r="A29" s="127" t="s">
        <v>30</v>
      </c>
      <c r="B29" s="339"/>
      <c r="C29" s="128"/>
      <c r="D29" s="128" t="s">
        <v>81</v>
      </c>
      <c r="E29" s="129"/>
      <c r="F29" s="128" t="s">
        <v>82</v>
      </c>
      <c r="G29" s="130"/>
      <c r="I29" s="394" t="s">
        <v>83</v>
      </c>
      <c r="J29" s="395"/>
      <c r="K29" s="123" t="s">
        <v>125</v>
      </c>
      <c r="L29" s="123"/>
      <c r="M29" s="124"/>
      <c r="N29" s="125" t="s">
        <v>84</v>
      </c>
      <c r="O29" s="126" t="s">
        <v>122</v>
      </c>
    </row>
    <row r="30" spans="1:15" ht="15.75" thickBot="1">
      <c r="I30" s="105"/>
      <c r="O30" s="106"/>
    </row>
    <row r="31" spans="1:15">
      <c r="A31" s="398" t="s">
        <v>0</v>
      </c>
      <c r="B31" s="399"/>
      <c r="C31" s="399"/>
      <c r="D31" s="399"/>
      <c r="E31" s="399"/>
      <c r="F31" s="399"/>
      <c r="G31" s="400"/>
      <c r="H31" s="199" t="s">
        <v>128</v>
      </c>
      <c r="I31" s="107" t="s">
        <v>77</v>
      </c>
      <c r="J31" s="178" t="s">
        <v>36</v>
      </c>
      <c r="K31" s="108" t="s">
        <v>85</v>
      </c>
      <c r="L31" s="108" t="s">
        <v>86</v>
      </c>
      <c r="M31" s="108" t="s">
        <v>5</v>
      </c>
      <c r="N31" s="108" t="s">
        <v>87</v>
      </c>
      <c r="O31" s="109" t="s">
        <v>56</v>
      </c>
    </row>
    <row r="32" spans="1:15">
      <c r="A32" s="396"/>
      <c r="B32" s="387"/>
      <c r="C32" s="387"/>
      <c r="D32" s="387"/>
      <c r="E32" s="387"/>
      <c r="F32" s="387"/>
      <c r="G32" s="397"/>
      <c r="I32" s="110">
        <v>1</v>
      </c>
      <c r="J32" s="147"/>
      <c r="K32" s="145"/>
      <c r="L32" s="111"/>
      <c r="M32" s="197"/>
      <c r="N32" s="108"/>
      <c r="O32" s="112"/>
    </row>
    <row r="33" spans="1:15">
      <c r="A33" s="394" t="s">
        <v>83</v>
      </c>
      <c r="B33" s="395"/>
      <c r="C33" s="123" t="s">
        <v>127</v>
      </c>
      <c r="D33" s="123"/>
      <c r="E33" s="124"/>
      <c r="F33" s="125" t="s">
        <v>84</v>
      </c>
      <c r="G33" s="126" t="s">
        <v>118</v>
      </c>
      <c r="I33" s="110">
        <v>2</v>
      </c>
      <c r="J33" s="147"/>
      <c r="K33" s="108"/>
      <c r="L33" s="111"/>
      <c r="M33" s="197"/>
      <c r="N33" s="108"/>
      <c r="O33" s="112"/>
    </row>
    <row r="34" spans="1:15">
      <c r="A34" s="105"/>
      <c r="G34" s="106"/>
      <c r="I34" s="110"/>
      <c r="J34" s="147"/>
      <c r="K34" s="145"/>
      <c r="L34" s="111"/>
      <c r="M34" s="197"/>
      <c r="N34" s="108"/>
      <c r="O34" s="112"/>
    </row>
    <row r="35" spans="1:15">
      <c r="A35" s="340" t="s">
        <v>77</v>
      </c>
      <c r="B35" s="339" t="s">
        <v>36</v>
      </c>
      <c r="C35" s="343" t="s">
        <v>85</v>
      </c>
      <c r="D35" s="108" t="s">
        <v>86</v>
      </c>
      <c r="E35" s="108" t="s">
        <v>5</v>
      </c>
      <c r="F35" s="108" t="s">
        <v>87</v>
      </c>
      <c r="G35" s="109" t="s">
        <v>56</v>
      </c>
      <c r="I35" s="110"/>
      <c r="J35" s="221"/>
      <c r="K35" s="222"/>
      <c r="L35" s="222"/>
      <c r="M35" s="197"/>
      <c r="N35" s="220"/>
      <c r="O35" s="223"/>
    </row>
    <row r="36" spans="1:15">
      <c r="A36" s="340">
        <v>1</v>
      </c>
      <c r="B36" s="348">
        <v>45717</v>
      </c>
      <c r="C36" s="344" t="s">
        <v>191</v>
      </c>
      <c r="D36" s="108" t="s">
        <v>135</v>
      </c>
      <c r="E36" s="108" t="s">
        <v>136</v>
      </c>
      <c r="F36" s="108" t="s">
        <v>137</v>
      </c>
      <c r="G36" s="109">
        <v>280</v>
      </c>
      <c r="I36" s="110"/>
      <c r="J36" s="218"/>
      <c r="K36" s="102"/>
      <c r="L36" s="102"/>
      <c r="M36" s="102"/>
      <c r="N36" s="102"/>
      <c r="O36" s="102"/>
    </row>
    <row r="37" spans="1:15">
      <c r="A37" s="340">
        <v>2</v>
      </c>
      <c r="B37" s="348">
        <v>45718</v>
      </c>
      <c r="C37" s="344" t="s">
        <v>274</v>
      </c>
      <c r="D37" s="108" t="s">
        <v>135</v>
      </c>
      <c r="E37" s="108" t="s">
        <v>136</v>
      </c>
      <c r="F37" s="108" t="s">
        <v>137</v>
      </c>
      <c r="G37" s="109">
        <v>100</v>
      </c>
      <c r="I37" s="110"/>
      <c r="J37" s="218"/>
      <c r="K37" s="102"/>
      <c r="L37" s="102"/>
      <c r="M37" s="102"/>
      <c r="N37" s="102"/>
      <c r="O37" s="352"/>
    </row>
    <row r="38" spans="1:15" ht="30">
      <c r="A38" s="340">
        <v>3</v>
      </c>
      <c r="B38" s="348">
        <v>45718</v>
      </c>
      <c r="C38" s="344" t="s">
        <v>194</v>
      </c>
      <c r="D38" s="108" t="s">
        <v>135</v>
      </c>
      <c r="E38" s="108" t="s">
        <v>136</v>
      </c>
      <c r="F38" s="108" t="s">
        <v>137</v>
      </c>
      <c r="G38" s="109">
        <v>30</v>
      </c>
      <c r="I38" s="110"/>
      <c r="J38" s="218"/>
      <c r="K38" s="102"/>
      <c r="L38" s="102"/>
      <c r="M38" s="102"/>
      <c r="N38" s="102"/>
      <c r="O38" s="352"/>
    </row>
    <row r="39" spans="1:15" ht="30">
      <c r="A39" s="340">
        <v>4</v>
      </c>
      <c r="B39" s="348">
        <v>45718</v>
      </c>
      <c r="C39" s="344" t="s">
        <v>199</v>
      </c>
      <c r="D39" s="108" t="s">
        <v>135</v>
      </c>
      <c r="E39" s="108" t="s">
        <v>136</v>
      </c>
      <c r="F39" s="108" t="s">
        <v>137</v>
      </c>
      <c r="G39" s="109">
        <v>200</v>
      </c>
      <c r="I39" s="110"/>
      <c r="J39" s="218"/>
      <c r="K39" s="102"/>
      <c r="L39" s="102"/>
      <c r="M39" s="102"/>
      <c r="N39" s="102"/>
      <c r="O39" s="352"/>
    </row>
    <row r="40" spans="1:15" ht="30">
      <c r="A40" s="340">
        <v>5</v>
      </c>
      <c r="B40" s="348">
        <v>45719</v>
      </c>
      <c r="C40" s="344" t="s">
        <v>281</v>
      </c>
      <c r="D40" s="108" t="s">
        <v>135</v>
      </c>
      <c r="E40" s="108" t="s">
        <v>136</v>
      </c>
      <c r="F40" s="108" t="s">
        <v>137</v>
      </c>
      <c r="G40" s="109">
        <v>280</v>
      </c>
      <c r="I40" s="110"/>
      <c r="J40" s="218"/>
      <c r="K40" s="102"/>
      <c r="L40" s="102"/>
      <c r="M40" s="102"/>
      <c r="N40" s="102"/>
      <c r="O40" s="352"/>
    </row>
    <row r="41" spans="1:15" ht="30">
      <c r="A41" s="340">
        <v>6</v>
      </c>
      <c r="B41" s="348">
        <v>45326</v>
      </c>
      <c r="C41" s="344" t="s">
        <v>278</v>
      </c>
      <c r="D41" s="111" t="s">
        <v>135</v>
      </c>
      <c r="E41" s="167" t="s">
        <v>136</v>
      </c>
      <c r="F41" s="108" t="s">
        <v>139</v>
      </c>
      <c r="G41" s="112">
        <v>250</v>
      </c>
      <c r="I41" s="110"/>
      <c r="J41" s="147"/>
      <c r="K41" s="111"/>
      <c r="L41" s="111"/>
      <c r="M41" s="111"/>
      <c r="N41" s="111" t="s">
        <v>23</v>
      </c>
      <c r="O41" s="112">
        <f>SUM(O32:O35)</f>
        <v>0</v>
      </c>
    </row>
    <row r="42" spans="1:15" ht="30">
      <c r="A42" s="340">
        <v>7</v>
      </c>
      <c r="B42" s="348">
        <v>45356</v>
      </c>
      <c r="C42" s="344" t="s">
        <v>225</v>
      </c>
      <c r="D42" s="111" t="s">
        <v>135</v>
      </c>
      <c r="E42" s="167" t="s">
        <v>136</v>
      </c>
      <c r="F42" s="108" t="s">
        <v>137</v>
      </c>
      <c r="G42" s="112">
        <v>50</v>
      </c>
      <c r="I42" s="105"/>
      <c r="J42" s="105"/>
      <c r="K42" s="105"/>
      <c r="O42" s="106"/>
    </row>
    <row r="43" spans="1:15">
      <c r="A43" s="340">
        <v>8</v>
      </c>
      <c r="B43" s="348">
        <v>45357</v>
      </c>
      <c r="C43" s="350" t="s">
        <v>279</v>
      </c>
      <c r="D43" s="111" t="s">
        <v>135</v>
      </c>
      <c r="E43" s="167" t="s">
        <v>136</v>
      </c>
      <c r="F43" s="108" t="s">
        <v>137</v>
      </c>
      <c r="G43" s="112">
        <v>200</v>
      </c>
      <c r="I43" s="105"/>
      <c r="J43"/>
      <c r="O43" s="106"/>
    </row>
    <row r="44" spans="1:15" ht="30">
      <c r="A44" s="340">
        <v>9</v>
      </c>
      <c r="B44" s="348">
        <v>45361</v>
      </c>
      <c r="C44" s="350" t="s">
        <v>280</v>
      </c>
      <c r="D44" s="111" t="s">
        <v>135</v>
      </c>
      <c r="E44" s="167" t="s">
        <v>136</v>
      </c>
      <c r="F44" s="108" t="s">
        <v>137</v>
      </c>
      <c r="G44" s="112">
        <v>200</v>
      </c>
      <c r="I44" s="105"/>
      <c r="J44"/>
      <c r="O44" s="106"/>
    </row>
    <row r="45" spans="1:15" ht="21.75" customHeight="1">
      <c r="A45" s="309"/>
      <c r="B45" s="349"/>
      <c r="C45" s="350"/>
      <c r="D45" s="310"/>
      <c r="E45" s="351"/>
      <c r="F45" s="108"/>
      <c r="G45" s="112"/>
      <c r="I45" s="113"/>
      <c r="J45" s="179"/>
      <c r="K45" s="114"/>
      <c r="L45" s="114"/>
      <c r="M45" s="114"/>
      <c r="N45" s="114"/>
      <c r="O45" s="115"/>
    </row>
    <row r="46" spans="1:15" ht="18.75" customHeight="1">
      <c r="A46" s="411"/>
      <c r="B46" s="412"/>
      <c r="C46" s="412"/>
      <c r="D46" s="412"/>
      <c r="E46" s="413"/>
      <c r="F46" s="111" t="s">
        <v>23</v>
      </c>
      <c r="G46" s="112">
        <f>SUM(G36:G44)</f>
        <v>1590</v>
      </c>
      <c r="I46" s="116" t="s">
        <v>78</v>
      </c>
      <c r="J46" s="180"/>
      <c r="K46" s="47"/>
      <c r="L46" s="47" t="s">
        <v>79</v>
      </c>
      <c r="M46" s="47"/>
      <c r="N46" s="47" t="s">
        <v>80</v>
      </c>
      <c r="O46" s="117"/>
    </row>
    <row r="47" spans="1:15" ht="15.75" thickBot="1">
      <c r="A47" s="105"/>
      <c r="G47" s="106"/>
      <c r="I47" s="127" t="s">
        <v>30</v>
      </c>
      <c r="J47" s="192"/>
      <c r="K47" s="128"/>
      <c r="L47" s="128" t="s">
        <v>81</v>
      </c>
      <c r="M47" s="129"/>
      <c r="N47" s="128" t="s">
        <v>82</v>
      </c>
      <c r="O47" s="130"/>
    </row>
    <row r="48" spans="1:15">
      <c r="A48" s="113"/>
      <c r="B48" s="339"/>
      <c r="D48" s="114"/>
      <c r="E48" s="114"/>
      <c r="F48" s="114"/>
      <c r="G48" s="115"/>
    </row>
    <row r="49" spans="1:18">
      <c r="A49" s="116" t="s">
        <v>78</v>
      </c>
      <c r="B49" s="347"/>
      <c r="C49" s="47"/>
      <c r="D49" s="47" t="s">
        <v>79</v>
      </c>
      <c r="E49" s="47"/>
      <c r="F49" s="47" t="s">
        <v>80</v>
      </c>
      <c r="G49" s="117"/>
    </row>
    <row r="50" spans="1:18" ht="15.75" thickBot="1">
      <c r="A50" s="127" t="s">
        <v>30</v>
      </c>
      <c r="B50" s="339"/>
      <c r="C50" s="128"/>
      <c r="D50" s="128" t="s">
        <v>81</v>
      </c>
      <c r="E50" s="129"/>
      <c r="F50" s="128" t="s">
        <v>82</v>
      </c>
      <c r="G50" s="130"/>
    </row>
    <row r="51" spans="1:18" ht="15.75" thickBot="1"/>
    <row r="52" spans="1:18">
      <c r="A52" s="398" t="s">
        <v>0</v>
      </c>
      <c r="B52" s="399"/>
      <c r="C52" s="399"/>
      <c r="D52" s="399"/>
      <c r="E52" s="399"/>
      <c r="F52" s="399"/>
      <c r="G52" s="400"/>
    </row>
    <row r="53" spans="1:18">
      <c r="A53" s="396"/>
      <c r="B53" s="387"/>
      <c r="C53" s="387"/>
      <c r="D53" s="387"/>
      <c r="E53" s="387"/>
      <c r="F53" s="387"/>
      <c r="G53" s="397"/>
    </row>
    <row r="54" spans="1:18">
      <c r="A54" s="394" t="s">
        <v>83</v>
      </c>
      <c r="B54" s="395"/>
      <c r="C54" s="123" t="s">
        <v>196</v>
      </c>
      <c r="D54" s="123"/>
      <c r="E54" s="124"/>
      <c r="F54" s="125" t="s">
        <v>84</v>
      </c>
      <c r="G54" s="126" t="s">
        <v>122</v>
      </c>
    </row>
    <row r="55" spans="1:18">
      <c r="A55" s="105"/>
      <c r="G55" s="106"/>
    </row>
    <row r="56" spans="1:18">
      <c r="A56" s="341" t="s">
        <v>77</v>
      </c>
      <c r="B56" s="356" t="s">
        <v>36</v>
      </c>
      <c r="C56" s="357" t="s">
        <v>85</v>
      </c>
      <c r="D56" s="220" t="s">
        <v>86</v>
      </c>
      <c r="E56" s="220" t="s">
        <v>5</v>
      </c>
      <c r="F56" s="220" t="s">
        <v>87</v>
      </c>
      <c r="G56" s="265" t="s">
        <v>56</v>
      </c>
    </row>
    <row r="57" spans="1:18" s="102" customFormat="1" ht="30">
      <c r="A57" s="108">
        <v>1</v>
      </c>
      <c r="B57" s="348">
        <v>45725</v>
      </c>
      <c r="C57" s="145" t="s">
        <v>273</v>
      </c>
      <c r="D57" s="111" t="s">
        <v>135</v>
      </c>
      <c r="E57" s="167" t="s">
        <v>136</v>
      </c>
      <c r="F57" s="108" t="s">
        <v>147</v>
      </c>
      <c r="G57" s="111">
        <v>20</v>
      </c>
      <c r="H57" s="405"/>
      <c r="I57" s="406"/>
      <c r="J57" s="406"/>
      <c r="K57" s="406"/>
      <c r="L57" s="406"/>
      <c r="M57" s="406"/>
      <c r="N57" s="406"/>
      <c r="O57" s="406"/>
      <c r="P57" s="406"/>
      <c r="Q57" s="406"/>
      <c r="R57" s="393"/>
    </row>
    <row r="58" spans="1:18">
      <c r="A58" s="313"/>
      <c r="B58" s="353"/>
      <c r="C58" s="354"/>
      <c r="D58" s="114"/>
      <c r="E58" s="355"/>
      <c r="F58" s="290"/>
      <c r="G58" s="217"/>
    </row>
    <row r="59" spans="1:18">
      <c r="A59" s="401"/>
      <c r="B59" s="402"/>
      <c r="C59" s="402"/>
      <c r="D59" s="402"/>
      <c r="E59" s="403"/>
      <c r="F59" s="216" t="s">
        <v>23</v>
      </c>
      <c r="G59" s="217">
        <f>SUM(G57:G57)</f>
        <v>20</v>
      </c>
    </row>
    <row r="60" spans="1:18">
      <c r="A60" s="404"/>
      <c r="B60" s="389"/>
      <c r="C60" s="389"/>
      <c r="D60" s="389"/>
      <c r="E60" s="389"/>
      <c r="F60" s="389"/>
      <c r="G60" s="407"/>
    </row>
    <row r="61" spans="1:18">
      <c r="A61" s="404"/>
      <c r="B61" s="389"/>
      <c r="C61" s="389"/>
      <c r="D61" s="389"/>
      <c r="E61" s="389"/>
      <c r="F61" s="389"/>
      <c r="G61" s="407"/>
    </row>
    <row r="62" spans="1:18">
      <c r="A62" s="116" t="s">
        <v>78</v>
      </c>
      <c r="B62" s="347"/>
      <c r="C62" s="47"/>
      <c r="D62" s="47" t="s">
        <v>79</v>
      </c>
      <c r="E62" s="47"/>
      <c r="F62" s="47" t="s">
        <v>80</v>
      </c>
      <c r="G62" s="117"/>
    </row>
    <row r="63" spans="1:18" ht="15.75" thickBot="1">
      <c r="A63" s="127" t="s">
        <v>30</v>
      </c>
      <c r="B63" s="339"/>
      <c r="C63" s="128"/>
      <c r="D63" s="128" t="s">
        <v>81</v>
      </c>
      <c r="E63" s="129"/>
      <c r="F63" s="128" t="s">
        <v>82</v>
      </c>
      <c r="G63" s="130"/>
    </row>
    <row r="64" spans="1:18" ht="15.75" thickBot="1"/>
    <row r="65" spans="1:7">
      <c r="A65" s="398" t="s">
        <v>0</v>
      </c>
      <c r="B65" s="399"/>
      <c r="C65" s="399"/>
      <c r="D65" s="399"/>
      <c r="E65" s="399"/>
      <c r="F65" s="399"/>
      <c r="G65" s="400"/>
    </row>
    <row r="66" spans="1:7">
      <c r="A66" s="396" t="s">
        <v>53</v>
      </c>
      <c r="B66" s="387"/>
      <c r="C66" s="387"/>
      <c r="D66" s="387"/>
      <c r="E66" s="387"/>
      <c r="F66" s="387"/>
      <c r="G66" s="397"/>
    </row>
    <row r="67" spans="1:7">
      <c r="A67" s="394" t="s">
        <v>83</v>
      </c>
      <c r="B67" s="395"/>
      <c r="C67" s="123" t="s">
        <v>282</v>
      </c>
      <c r="D67" s="123"/>
      <c r="E67" s="124"/>
      <c r="F67" s="125" t="s">
        <v>84</v>
      </c>
      <c r="G67" s="126" t="s">
        <v>118</v>
      </c>
    </row>
    <row r="68" spans="1:7">
      <c r="A68" s="105"/>
      <c r="G68" s="106"/>
    </row>
    <row r="69" spans="1:7">
      <c r="A69" s="340" t="s">
        <v>77</v>
      </c>
      <c r="B69" s="339" t="s">
        <v>36</v>
      </c>
      <c r="C69" s="343" t="s">
        <v>85</v>
      </c>
      <c r="D69" s="108" t="s">
        <v>86</v>
      </c>
      <c r="E69" s="108" t="s">
        <v>5</v>
      </c>
      <c r="F69" s="108" t="s">
        <v>87</v>
      </c>
      <c r="G69" s="109" t="s">
        <v>56</v>
      </c>
    </row>
    <row r="70" spans="1:7" ht="15.75">
      <c r="A70" s="340">
        <v>1</v>
      </c>
      <c r="B70" s="264">
        <v>45718</v>
      </c>
      <c r="C70" s="344" t="s">
        <v>135</v>
      </c>
      <c r="D70" s="111" t="s">
        <v>142</v>
      </c>
      <c r="E70" s="167" t="s">
        <v>149</v>
      </c>
      <c r="F70" s="108" t="s">
        <v>138</v>
      </c>
      <c r="G70" s="112">
        <v>40</v>
      </c>
    </row>
    <row r="71" spans="1:7" ht="15.75">
      <c r="A71" s="309">
        <v>2</v>
      </c>
      <c r="B71" s="264">
        <v>45718</v>
      </c>
      <c r="C71" s="311" t="s">
        <v>142</v>
      </c>
      <c r="D71" s="215" t="s">
        <v>135</v>
      </c>
      <c r="E71" s="102" t="s">
        <v>149</v>
      </c>
      <c r="F71" s="215" t="s">
        <v>138</v>
      </c>
      <c r="G71" s="215">
        <v>140</v>
      </c>
    </row>
    <row r="72" spans="1:7">
      <c r="A72" s="309"/>
      <c r="B72" s="339"/>
      <c r="C72" s="311"/>
      <c r="D72" s="111"/>
      <c r="E72" s="111"/>
      <c r="F72" s="111" t="s">
        <v>23</v>
      </c>
      <c r="G72" s="112">
        <f>SUM(G70:G71)</f>
        <v>180</v>
      </c>
    </row>
    <row r="73" spans="1:7">
      <c r="A73" s="105"/>
      <c r="G73" s="106"/>
    </row>
    <row r="74" spans="1:7">
      <c r="A74" s="113"/>
      <c r="B74" s="339"/>
      <c r="C74" s="114"/>
      <c r="D74" s="114"/>
      <c r="E74" s="114"/>
      <c r="F74" s="114"/>
      <c r="G74" s="115"/>
    </row>
    <row r="75" spans="1:7">
      <c r="A75" s="116" t="s">
        <v>78</v>
      </c>
      <c r="B75" s="347"/>
      <c r="C75" s="47"/>
      <c r="D75" s="47" t="s">
        <v>79</v>
      </c>
      <c r="E75" s="47"/>
      <c r="F75" s="47" t="s">
        <v>80</v>
      </c>
      <c r="G75" s="117"/>
    </row>
    <row r="76" spans="1:7" ht="15.75" thickBot="1">
      <c r="A76" s="127" t="s">
        <v>30</v>
      </c>
      <c r="B76" s="339"/>
      <c r="C76" s="128"/>
      <c r="D76" s="128" t="s">
        <v>81</v>
      </c>
      <c r="E76" s="129"/>
      <c r="F76" s="128" t="s">
        <v>82</v>
      </c>
      <c r="G76" s="130"/>
    </row>
    <row r="77" spans="1:7" ht="15.75" thickBot="1"/>
    <row r="78" spans="1:7">
      <c r="A78" s="398" t="s">
        <v>0</v>
      </c>
      <c r="B78" s="399"/>
      <c r="C78" s="399"/>
      <c r="D78" s="399"/>
      <c r="E78" s="399"/>
      <c r="F78" s="399"/>
      <c r="G78" s="400"/>
    </row>
    <row r="79" spans="1:7">
      <c r="A79" s="396" t="s">
        <v>129</v>
      </c>
      <c r="B79" s="387"/>
      <c r="C79" s="387"/>
      <c r="D79" s="387"/>
      <c r="E79" s="387"/>
      <c r="F79" s="387"/>
      <c r="G79" s="397"/>
    </row>
    <row r="80" spans="1:7">
      <c r="A80" s="394" t="s">
        <v>83</v>
      </c>
      <c r="B80" s="395"/>
      <c r="C80" s="123" t="s">
        <v>154</v>
      </c>
      <c r="D80" s="123"/>
      <c r="E80" s="124"/>
      <c r="F80" s="125" t="s">
        <v>84</v>
      </c>
      <c r="G80" s="126" t="s">
        <v>155</v>
      </c>
    </row>
    <row r="81" spans="1:7">
      <c r="A81" s="105"/>
      <c r="G81" s="106"/>
    </row>
    <row r="82" spans="1:7">
      <c r="A82" s="340" t="s">
        <v>77</v>
      </c>
      <c r="B82" s="339" t="s">
        <v>36</v>
      </c>
      <c r="C82" s="343" t="s">
        <v>85</v>
      </c>
      <c r="D82" s="108" t="s">
        <v>86</v>
      </c>
      <c r="E82" s="108" t="s">
        <v>5</v>
      </c>
      <c r="F82" s="108" t="s">
        <v>87</v>
      </c>
      <c r="G82" s="109" t="s">
        <v>56</v>
      </c>
    </row>
    <row r="83" spans="1:7">
      <c r="A83" s="309">
        <v>1</v>
      </c>
      <c r="B83" s="339">
        <v>45719</v>
      </c>
      <c r="C83" s="344" t="s">
        <v>135</v>
      </c>
      <c r="D83" s="111" t="s">
        <v>142</v>
      </c>
      <c r="E83" s="197" t="s">
        <v>135</v>
      </c>
      <c r="F83" s="108" t="s">
        <v>138</v>
      </c>
      <c r="G83" s="112">
        <v>50</v>
      </c>
    </row>
    <row r="84" spans="1:7">
      <c r="A84" s="309">
        <v>2</v>
      </c>
      <c r="B84" s="339">
        <v>45720</v>
      </c>
      <c r="C84" s="344" t="s">
        <v>135</v>
      </c>
      <c r="D84" s="111" t="s">
        <v>142</v>
      </c>
      <c r="E84" s="197" t="s">
        <v>135</v>
      </c>
      <c r="F84" s="108" t="s">
        <v>138</v>
      </c>
      <c r="G84" s="112">
        <v>50</v>
      </c>
    </row>
    <row r="85" spans="1:7">
      <c r="A85" s="309">
        <v>3</v>
      </c>
      <c r="B85" s="339">
        <v>45721</v>
      </c>
      <c r="C85" s="344" t="s">
        <v>135</v>
      </c>
      <c r="D85" s="111" t="s">
        <v>142</v>
      </c>
      <c r="E85" s="197" t="s">
        <v>135</v>
      </c>
      <c r="F85" s="108" t="s">
        <v>138</v>
      </c>
      <c r="G85" s="112">
        <v>50</v>
      </c>
    </row>
    <row r="86" spans="1:7">
      <c r="A86" s="309">
        <v>4</v>
      </c>
      <c r="B86" s="339">
        <v>45724</v>
      </c>
      <c r="C86" s="344" t="s">
        <v>135</v>
      </c>
      <c r="D86" s="111" t="s">
        <v>142</v>
      </c>
      <c r="E86" s="197" t="s">
        <v>135</v>
      </c>
      <c r="F86" s="108" t="s">
        <v>138</v>
      </c>
      <c r="G86" s="112">
        <v>60</v>
      </c>
    </row>
    <row r="87" spans="1:7">
      <c r="A87" s="391"/>
      <c r="B87" s="392"/>
      <c r="C87" s="392"/>
      <c r="D87" s="392"/>
      <c r="E87" s="392"/>
      <c r="F87" s="393"/>
      <c r="G87" s="102"/>
    </row>
    <row r="88" spans="1:7">
      <c r="B88" s="359"/>
      <c r="C88" s="185"/>
      <c r="D88" s="114"/>
      <c r="E88" s="165"/>
      <c r="F88" s="185" t="s">
        <v>145</v>
      </c>
      <c r="G88" s="117">
        <f>SUM(G83:G86)</f>
        <v>210</v>
      </c>
    </row>
    <row r="89" spans="1:7">
      <c r="B89" s="359"/>
      <c r="C89" s="185"/>
      <c r="D89" s="114"/>
      <c r="E89" s="165"/>
      <c r="G89" s="106"/>
    </row>
    <row r="90" spans="1:7">
      <c r="B90" s="359"/>
      <c r="C90" s="185"/>
      <c r="D90" s="114"/>
      <c r="E90" s="165"/>
      <c r="G90" s="106"/>
    </row>
    <row r="91" spans="1:7">
      <c r="B91" s="359"/>
      <c r="C91" s="185"/>
      <c r="D91" s="114"/>
      <c r="E91" s="165"/>
      <c r="G91" s="106"/>
    </row>
    <row r="92" spans="1:7">
      <c r="A92" s="114"/>
      <c r="B92" s="359"/>
      <c r="C92" s="114"/>
      <c r="D92" s="114"/>
      <c r="E92" s="114"/>
      <c r="F92" s="114"/>
      <c r="G92" s="115"/>
    </row>
    <row r="93" spans="1:7">
      <c r="A93" s="137" t="s">
        <v>78</v>
      </c>
      <c r="B93" s="361"/>
      <c r="C93" s="47"/>
      <c r="D93" s="47" t="s">
        <v>79</v>
      </c>
      <c r="E93" s="47"/>
      <c r="F93" s="47" t="s">
        <v>80</v>
      </c>
      <c r="G93" s="117"/>
    </row>
    <row r="94" spans="1:7" ht="15.75" thickBot="1">
      <c r="A94" s="127" t="s">
        <v>30</v>
      </c>
      <c r="B94" s="360"/>
      <c r="C94" s="128"/>
      <c r="D94" s="128" t="s">
        <v>81</v>
      </c>
      <c r="E94" s="129"/>
      <c r="F94" s="128" t="s">
        <v>82</v>
      </c>
      <c r="G94" s="130"/>
    </row>
  </sheetData>
  <mergeCells count="36">
    <mergeCell ref="A15:B15"/>
    <mergeCell ref="A14:G14"/>
    <mergeCell ref="A8:E9"/>
    <mergeCell ref="H57:R57"/>
    <mergeCell ref="A60:G61"/>
    <mergeCell ref="I18:M18"/>
    <mergeCell ref="I27:O27"/>
    <mergeCell ref="I28:O28"/>
    <mergeCell ref="I29:J29"/>
    <mergeCell ref="A25:E26"/>
    <mergeCell ref="A33:B33"/>
    <mergeCell ref="A32:G32"/>
    <mergeCell ref="A31:G31"/>
    <mergeCell ref="A27:G27"/>
    <mergeCell ref="A46:E46"/>
    <mergeCell ref="I12:J12"/>
    <mergeCell ref="I1:O1"/>
    <mergeCell ref="I2:O2"/>
    <mergeCell ref="I3:J3"/>
    <mergeCell ref="A13:G13"/>
    <mergeCell ref="I10:O10"/>
    <mergeCell ref="I11:O11"/>
    <mergeCell ref="A1:G1"/>
    <mergeCell ref="A2:G2"/>
    <mergeCell ref="A3:B3"/>
    <mergeCell ref="A87:F87"/>
    <mergeCell ref="A80:B80"/>
    <mergeCell ref="A79:G79"/>
    <mergeCell ref="A52:G52"/>
    <mergeCell ref="A53:G53"/>
    <mergeCell ref="A54:B54"/>
    <mergeCell ref="A59:E59"/>
    <mergeCell ref="A78:G78"/>
    <mergeCell ref="A67:B67"/>
    <mergeCell ref="A66:G66"/>
    <mergeCell ref="A65:G65"/>
  </mergeCells>
  <pageMargins left="0.7" right="0.7" top="0.75" bottom="0.75" header="0.3" footer="0.3"/>
  <pageSetup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2" sqref="H12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82" t="s">
        <v>53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</row>
    <row r="2" spans="1:12">
      <c r="A2" s="25"/>
      <c r="B2" s="26"/>
      <c r="C2" s="26"/>
      <c r="D2" s="26"/>
      <c r="E2" s="27"/>
      <c r="F2" s="27"/>
      <c r="G2" s="383" t="s">
        <v>35</v>
      </c>
      <c r="H2" s="384"/>
      <c r="I2" s="384"/>
      <c r="J2" s="384"/>
      <c r="K2" s="385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6078</v>
      </c>
      <c r="E4" s="30">
        <f>SUM(E5:E101)</f>
        <v>700</v>
      </c>
      <c r="F4" s="30">
        <f t="shared" ref="F4" si="0">SUM(F6:F101)</f>
        <v>140</v>
      </c>
      <c r="G4" s="30"/>
      <c r="H4" s="30">
        <f>SUM(H6:H101)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880</v>
      </c>
    </row>
    <row r="5" spans="1:12" s="250" customFormat="1" ht="56.25" customHeight="1">
      <c r="A5" s="255">
        <v>45717</v>
      </c>
      <c r="B5" s="249">
        <v>9196</v>
      </c>
      <c r="C5" s="249" t="s">
        <v>188</v>
      </c>
      <c r="D5" s="249">
        <v>6006</v>
      </c>
      <c r="E5" s="249">
        <v>700</v>
      </c>
      <c r="F5" s="249"/>
      <c r="G5" s="302" t="s">
        <v>195</v>
      </c>
      <c r="H5" s="249"/>
      <c r="I5" s="249"/>
      <c r="J5" s="249"/>
      <c r="K5" s="249"/>
      <c r="L5" s="249"/>
    </row>
    <row r="6" spans="1:12">
      <c r="A6" s="255">
        <v>45718</v>
      </c>
      <c r="B6" s="256">
        <v>9197</v>
      </c>
      <c r="C6" s="257" t="s">
        <v>188</v>
      </c>
      <c r="D6" s="256">
        <v>72</v>
      </c>
      <c r="E6" s="256"/>
      <c r="F6" s="256">
        <v>140</v>
      </c>
      <c r="G6" s="256"/>
      <c r="H6" s="258">
        <v>40</v>
      </c>
      <c r="I6" s="258"/>
      <c r="J6" s="258"/>
      <c r="K6" s="258"/>
      <c r="L6" s="259"/>
    </row>
    <row r="7" spans="1:12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K15" sqref="K15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14" t="s">
        <v>54</v>
      </c>
      <c r="C1" s="414"/>
      <c r="D1" s="414"/>
      <c r="E1" s="46"/>
    </row>
    <row r="2" spans="1:6">
      <c r="A2" s="45"/>
      <c r="B2" s="414"/>
      <c r="C2" s="414"/>
      <c r="D2" s="414"/>
      <c r="E2" s="46"/>
    </row>
    <row r="3" spans="1:6">
      <c r="A3" s="47"/>
      <c r="B3" s="47"/>
      <c r="C3" s="48" t="s">
        <v>23</v>
      </c>
      <c r="D3" s="48">
        <f>SUM(D5:D37)</f>
        <v>80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61">
        <v>45719</v>
      </c>
      <c r="B5" s="262" t="s">
        <v>152</v>
      </c>
      <c r="C5" s="262" t="s">
        <v>135</v>
      </c>
      <c r="D5" s="262">
        <v>40</v>
      </c>
      <c r="E5" s="253"/>
    </row>
    <row r="6" spans="1:6" ht="32.25" customHeight="1">
      <c r="A6" s="261">
        <v>45721</v>
      </c>
      <c r="B6" s="262" t="s">
        <v>152</v>
      </c>
      <c r="C6" s="262" t="s">
        <v>135</v>
      </c>
      <c r="D6" s="262">
        <v>40</v>
      </c>
      <c r="E6" s="253"/>
    </row>
    <row r="7" spans="1:6">
      <c r="A7" s="261"/>
      <c r="B7" s="262"/>
      <c r="C7" s="262"/>
      <c r="D7" s="262"/>
      <c r="E7" s="263"/>
    </row>
    <row r="8" spans="1:6">
      <c r="A8" s="260"/>
      <c r="B8" s="252"/>
      <c r="C8" s="252"/>
      <c r="D8" s="252"/>
      <c r="E8" s="253"/>
    </row>
    <row r="9" spans="1:6">
      <c r="A9" s="227"/>
      <c r="B9" s="102"/>
      <c r="C9" s="102"/>
      <c r="D9" s="215"/>
      <c r="E9" s="54"/>
    </row>
    <row r="10" spans="1:6">
      <c r="A10" s="227"/>
      <c r="B10" s="102"/>
      <c r="C10" s="102"/>
      <c r="D10" s="215"/>
      <c r="E10" s="76"/>
    </row>
    <row r="11" spans="1:6">
      <c r="A11" s="227"/>
      <c r="B11" s="214"/>
      <c r="C11" s="212"/>
      <c r="D11" s="254"/>
      <c r="E11" s="75"/>
    </row>
    <row r="12" spans="1:6">
      <c r="A12" s="227"/>
      <c r="B12" s="204"/>
      <c r="C12" s="205"/>
      <c r="D12" s="206"/>
      <c r="E12" s="54"/>
      <c r="F12" s="73"/>
    </row>
    <row r="13" spans="1:6">
      <c r="A13" s="227"/>
      <c r="B13" s="204"/>
      <c r="C13" s="205"/>
      <c r="D13" s="206"/>
      <c r="E13" s="54"/>
      <c r="F13" s="73"/>
    </row>
    <row r="14" spans="1:6">
      <c r="A14" s="203"/>
      <c r="B14" s="204"/>
      <c r="C14" s="205"/>
      <c r="D14" s="206"/>
      <c r="E14" s="54"/>
      <c r="F14" s="73"/>
    </row>
    <row r="15" spans="1:6">
      <c r="A15" s="211"/>
      <c r="B15" s="212"/>
      <c r="C15" s="212"/>
      <c r="D15" s="213"/>
      <c r="E15" s="76"/>
    </row>
    <row r="16" spans="1:6">
      <c r="A16" s="211"/>
      <c r="B16" s="212"/>
      <c r="C16" s="212"/>
      <c r="D16" s="213"/>
      <c r="E16" s="76"/>
    </row>
    <row r="17" spans="1:5">
      <c r="A17" s="211"/>
      <c r="B17" s="212"/>
      <c r="C17" s="212"/>
      <c r="D17" s="213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2025-03-11T10:31:00Z</cp:lastPrinted>
  <dcterms:created xsi:type="dcterms:W3CDTF">2023-01-08T05:51:58Z</dcterms:created>
  <dcterms:modified xsi:type="dcterms:W3CDTF">2025-03-12T05:57:39Z</dcterms:modified>
</cp:coreProperties>
</file>