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5-2025 TO 31-5-2025\1-5-2025 TO 10-5-2025\"/>
    </mc:Choice>
  </mc:AlternateContent>
  <xr:revisionPtr revIDLastSave="0" documentId="13_ncr:1_{F6EC031A-1E02-41B0-A0E7-A2673BE715CD}" xr6:coauthVersionLast="47" xr6:coauthVersionMax="47" xr10:uidLastSave="{00000000-0000-0000-0000-000000000000}"/>
  <bookViews>
    <workbookView xWindow="-120" yWindow="-120" windowWidth="20730" windowHeight="11160" tabRatio="863" firstSheet="3" activeTab="8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3. B2B-Non Power" sheetId="4" state="hidden" r:id="rId6"/>
    <sheet name="5. Goods Receiving Expense" sheetId="6" r:id="rId7"/>
    <sheet name="4. Goods Sending Expense" sheetId="5" r:id="rId8"/>
    <sheet name="6.WH-Depot Maintenance" sheetId="7" r:id="rId9"/>
    <sheet name="7. Utilities" sheetId="8" state="hidden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state="hidden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5">'3. B2B-Non Power'!$3:$3</definedName>
    <definedName name="_xlnm.Print_Titles" localSheetId="7">'4. Goods Sending Expense'!$3:$3</definedName>
    <definedName name="_xlnm.Print_Titles" localSheetId="6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8" l="1"/>
  <c r="G102" i="18"/>
  <c r="D3" i="7" l="1"/>
  <c r="H4" i="6"/>
  <c r="F4" i="6"/>
  <c r="L10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11" i="3"/>
  <c r="L12" i="3"/>
  <c r="L13" i="3"/>
  <c r="L9" i="3" l="1"/>
  <c r="L6" i="3"/>
  <c r="L7" i="3"/>
  <c r="L8" i="3"/>
  <c r="L5" i="3"/>
  <c r="L7" i="20" l="1"/>
  <c r="G63" i="18"/>
  <c r="E7" i="20"/>
  <c r="G9" i="18"/>
  <c r="G36" i="18"/>
  <c r="H4" i="3"/>
  <c r="F4" i="3"/>
  <c r="D4" i="3"/>
  <c r="J4" i="3" l="1"/>
  <c r="L54" i="3"/>
  <c r="G21" i="18"/>
  <c r="G19" i="19"/>
  <c r="E19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50" i="18" l="1"/>
  <c r="O7" i="18" l="1"/>
  <c r="E2" i="10" l="1"/>
  <c r="C13" i="1" s="1"/>
  <c r="O34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<sst xmlns="http://schemas.openxmlformats.org/spreadsheetml/2006/main" count="896" uniqueCount="261">
  <si>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</si>
  <si>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</si>
  <si>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</si>
  <si>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</si>
  <si>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</si>
  <si>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</si>
  <si>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</si>
  <si>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</si>
  <si>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</si>
  <si>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</si>
  <si>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</si>
  <si>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</si>
  <si>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</si>
  <si>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</si>
  <si>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</si>
  <si>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</si>
  <si>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</si>
  <si>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</si>
  <si>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</si>
  <si>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</si>
  <si>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</si>
  <si>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</si>
  <si>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</si>
  <si>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</si>
  <si>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</si>
  <si>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</si>
  <si>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</si>
  <si>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</si>
  <si>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</si>
  <si>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</si>
  <si>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</si>
  <si>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</si>
  <si>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</si>
  <si>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</si>
  <si>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</si>
  <si>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</si>
  <si>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</si>
  <si>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</si>
  <si>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</si>
  <si>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</si>
  <si>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</si>
  <si>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</si>
  <si>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</si>
  <si>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</si>
  <si>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</si>
  <si>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</si>
  <si>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</si>
  <si>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</si>
  <si>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</si>
  <si>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</si>
  <si>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</si>
  <si>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</si>
  <si>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</si>
  <si>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</si>
  <si>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</si>
  <si>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</si>
  <si>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</si>
  <si>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</si>
  <si>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</si>
  <si>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</si>
  <si>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</si>
  <si>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</si>
  <si>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</si>
  <si>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</si>
  <si>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</si>
  <si>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</si>
  <si>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</si>
  <si>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</si>
  <si>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</si>
  <si>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</si>
  <si>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</si>
  <si>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</si>
  <si>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</si>
  <si>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</si>
  <si>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</si>
  <si>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</si>
  <si>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</si>
  <si>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</si>
  <si>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</si>
  <si>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</si>
  <si>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</si>
  <si>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</si>
  <si>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</si>
  <si>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</si>
  <si>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</si>
  <si>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</si>
  <si>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</si>
  <si>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</si>
  <si>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</si>
  <si>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</si>
  <si>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</si>
  <si>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</si>
  <si>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</si>
  <si>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</si>
  <si>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</si>
  <si>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</si>
  <si>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</si>
  <si>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</si>
  <si>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</si>
  <si>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</si>
  <si>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</si>
  <si>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</si>
  <si>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</si>
  <si>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</si>
  <si>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</si>
  <si>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</si>
  <si>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</si>
  <si>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</si>
  <si>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</si>
  <si>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</si>
  <si>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</si>
  <si>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</si>
  <si>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</si>
  <si>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</si>
  <si>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</si>
  <si>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</si>
  <si>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</si>
  <si>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</si>
  <si>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</si>
  <si>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</si>
  <si>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</si>
  <si>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</si>
  <si>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</si>
  <si>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</si>
  <si>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</si>
  <si>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</si>
  <si>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</si>
  <si>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</si>
  <si>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</si>
  <si>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</si>
  <si>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</si>
  <si>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</si>
  <si>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</si>
  <si>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</si>
  <si>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</si>
  <si>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</si>
  <si>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</si>
  <si>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</si>
  <si>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</si>
  <si>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</si>
  <si>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</si>
  <si>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</si>
  <si>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</si>
  <si>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</si>
  <si>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</si>
  <si>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</si>
  <si>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</si>
  <si>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</si>
  <si>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</si>
  <si>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</si>
  <si>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</si>
  <si>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</si>
  <si>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</si>
  <si>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</si>
  <si>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</si>
  <si>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</si>
  <si>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</si>
  <si>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</si>
  <si>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</si>
  <si>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</si>
  <si>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</si>
  <si>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</si>
  <si>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</si>
  <si>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</si>
  <si>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</si>
  <si>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station road</t>
  </si>
  <si>
    <t>5 person food</t>
  </si>
  <si>
    <t>sabbir,sohel,arif,shah alam</t>
  </si>
  <si>
    <t>sabbir</t>
  </si>
  <si>
    <t>1.5.2025- 10.5.2025</t>
  </si>
  <si>
    <t>Month:  May-2025</t>
  </si>
  <si>
    <t>Bill No: Cum/80/May'2025</t>
  </si>
  <si>
    <t xml:space="preserve">085107	</t>
  </si>
  <si>
    <t xml:space="preserve">085094	</t>
  </si>
  <si>
    <t xml:space="preserve">085089	</t>
  </si>
  <si>
    <t xml:space="preserve">085062	</t>
  </si>
  <si>
    <t xml:space="preserve">085139	</t>
  </si>
  <si>
    <t>M/S MA MOTORS</t>
  </si>
  <si>
    <t>Alam Brothers</t>
  </si>
  <si>
    <t xml:space="preserve">		
SOTOTA LUBRICANT</t>
  </si>
  <si>
    <t>shah alam &amp; sabbir</t>
  </si>
  <si>
    <t xml:space="preserve">shah alam </t>
  </si>
  <si>
    <t>hend wash</t>
  </si>
  <si>
    <t>tissue</t>
  </si>
  <si>
    <t>petty cash bill</t>
  </si>
  <si>
    <t>sohel</t>
  </si>
  <si>
    <t xml:space="preserve">085142	</t>
  </si>
  <si>
    <t xml:space="preserve">085197	</t>
  </si>
  <si>
    <t xml:space="preserve">085214	</t>
  </si>
  <si>
    <t xml:space="preserve">	
MS Rimon Enterprise</t>
  </si>
  <si>
    <t xml:space="preserve">M A Enterprise	</t>
  </si>
  <si>
    <t xml:space="preserve">M/S MA MOTORS	</t>
  </si>
  <si>
    <t xml:space="preserve">085275	</t>
  </si>
  <si>
    <t xml:space="preserve">085288	</t>
  </si>
  <si>
    <t xml:space="preserve">085290	</t>
  </si>
  <si>
    <t xml:space="preserve">085085	</t>
  </si>
  <si>
    <t xml:space="preserve">085185	</t>
  </si>
  <si>
    <t xml:space="preserve">085281	</t>
  </si>
  <si>
    <t xml:space="preserve">085267	</t>
  </si>
  <si>
    <t xml:space="preserve">085287	</t>
  </si>
  <si>
    <t xml:space="preserve">085294	</t>
  </si>
  <si>
    <t xml:space="preserve">M/s Razu motors	</t>
  </si>
  <si>
    <t>Alauddin Honda Servicing</t>
  </si>
  <si>
    <t>Jibon Honda Workshop</t>
  </si>
  <si>
    <t>M/s Mozumdar motors</t>
  </si>
  <si>
    <t>Jogajog Automobiles</t>
  </si>
  <si>
    <t>M/S Fatema Motors</t>
  </si>
  <si>
    <t xml:space="preserve">MOUSUMI LUBRICANT CENTER	</t>
  </si>
  <si>
    <t>sabbir &amp; shah alam</t>
  </si>
  <si>
    <t>courier,Tissue,Handwash</t>
  </si>
  <si>
    <t>Jamuya bazar,Kashi Nagar road,bucci,lalmai.</t>
  </si>
  <si>
    <t>MOZUMDER MARKET PODDAR BAZAR BISHO ROAD,lalmai.,Stadium market,Sadar,Chandpur</t>
  </si>
  <si>
    <t xml:space="preserve">084638	</t>
  </si>
  <si>
    <t xml:space="preserve">	
vay vay Motorsaycel and sarvicing center</t>
  </si>
  <si>
    <t>mizan member market men rood Nasir nogor,Araishida, Ashuganj, Brahmanbaria,</t>
  </si>
  <si>
    <t>MOZUMDER MARKET PODDAR BAZAR BISHO ROAD,</t>
  </si>
  <si>
    <t>MOZUMDER MARKET PODDAR BAZAR BISHO ROAD,Gudam quarterYousuf Tower, mohipal, feni,Raster Matha,Senbagh,Raster Matha,Senbagh,College Road,Kobirhat,Ashfak plaza, 768 main road, maijdee bazar, Noakhali,Bypas road, sonaimuri,Noakhali</t>
  </si>
  <si>
    <t>Station Road</t>
  </si>
  <si>
    <t>big bpoly bag,rabar</t>
  </si>
  <si>
    <t>ulukhola warehouse</t>
  </si>
  <si>
    <t>cumilla depot</t>
  </si>
  <si>
    <t xml:space="preserve">085375	</t>
  </si>
  <si>
    <t xml:space="preserve">085364	</t>
  </si>
  <si>
    <t xml:space="preserve">85414		</t>
  </si>
  <si>
    <t xml:space="preserve">	
M/S MA MOTORS	</t>
  </si>
  <si>
    <t>Nitol Motors Ltd</t>
  </si>
  <si>
    <t xml:space="preserve">M/S MA MOTORS		</t>
  </si>
  <si>
    <t>blank container</t>
  </si>
  <si>
    <t>tonner received</t>
  </si>
  <si>
    <t>nitol motors Document</t>
  </si>
  <si>
    <t xml:space="preserve">085488	</t>
  </si>
  <si>
    <t xml:space="preserve">85494	</t>
  </si>
  <si>
    <t xml:space="preserve">085492	</t>
  </si>
  <si>
    <t xml:space="preserve">085479	</t>
  </si>
  <si>
    <t xml:space="preserve">85508	</t>
  </si>
  <si>
    <t>New Abu Taher Auto</t>
  </si>
  <si>
    <t>The ACME Laboratories Ltd</t>
  </si>
  <si>
    <t xml:space="preserve">		
Jogajog Automobiles	</t>
  </si>
  <si>
    <t>mirpure warehouse</t>
  </si>
  <si>
    <t xml:space="preserve">085484	</t>
  </si>
  <si>
    <t xml:space="preserve">085497	</t>
  </si>
  <si>
    <t>City Bike Shop &amp; Servicing Center</t>
  </si>
  <si>
    <t>Ayesha Auto Mobiles</t>
  </si>
  <si>
    <t>airf</t>
  </si>
  <si>
    <t>laptop repairing</t>
  </si>
  <si>
    <t xml:space="preserve">	
MOZUMDER MARKET PODDAR BAZAR BISHO ROAD</t>
  </si>
  <si>
    <t>PTS-A Mynamoti ,dappur</t>
  </si>
  <si>
    <t>MOZUMDER MARKET PODDAR BAZAR BISHO ROAD</t>
  </si>
  <si>
    <t>Raster Matha,Senbagh,Noakhali.	Ashfak plaza, 768 main road, maijdee bazar,College Road,Kobirhat, Noakhali,Chatkhil bazar, Chatkhil, Noakhali</t>
  </si>
  <si>
    <t>Baypas road,beside City plaz,Ramgonj,Lakshimpur.</t>
  </si>
  <si>
    <t>Banshgari Steel Bridge, Bancharampur, B-Baria</t>
  </si>
  <si>
    <t>Goods Sending</t>
  </si>
  <si>
    <t>Remark</t>
  </si>
  <si>
    <t>leakage products</t>
  </si>
  <si>
    <t>shah alam &amp; sohel &amp; sabbir</t>
  </si>
  <si>
    <t>mojaforgong</t>
  </si>
  <si>
    <t>kobirhat,noakhali</t>
  </si>
  <si>
    <t>QR cod &amp; product receiving</t>
  </si>
  <si>
    <t>ranir bazer</t>
  </si>
  <si>
    <t>2 person food</t>
  </si>
  <si>
    <t>Cost: Conveyance,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</si>
</sst>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Dasans"/>
    </font>
    <font>
      <b/>
      <sz val="10"/>
      <color rgb="FF819089"/>
      <name val="Dasans"/>
    </font>
    <font>
      <b/>
      <sz val="11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466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Protection="1">
      <protection locked="0"/>
    </xf>
    <xf numFmtId="0" fontId="8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44" fillId="2" borderId="3" xfId="0" applyNumberFormat="1" applyFont="1" applyFill="1" applyBorder="1" applyAlignment="1">
      <alignment horizontal="center" vertical="center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/>
    <xf numFmtId="0" fontId="5" fillId="2" borderId="3" xfId="0" applyFont="1" applyFill="1" applyBorder="1" applyProtection="1"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9" fillId="2" borderId="3" xfId="0" applyFont="1" applyFill="1" applyBorder="1" applyProtection="1">
      <protection locked="0"/>
    </xf>
    <xf numFmtId="0" fontId="2" fillId="2" borderId="3" xfId="0" applyFont="1" applyFill="1" applyBorder="1" applyAlignment="1">
      <alignment horizontal="center"/>
    </xf>
    <xf numFmtId="0" fontId="50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51" fillId="10" borderId="3" xfId="0" applyFont="1" applyFill="1" applyBorder="1" applyAlignment="1">
      <alignment horizontal="center" vertical="center" wrapText="1"/>
    </xf>
    <xf numFmtId="165" fontId="8" fillId="9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Protection="1">
      <protection locked="0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wrapText="1"/>
    </xf>
    <xf numFmtId="164" fontId="2" fillId="2" borderId="13" xfId="0" applyNumberFormat="1" applyFont="1" applyFill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5" fillId="9" borderId="1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35" fillId="0" borderId="13" xfId="0" applyFont="1" applyBorder="1" applyAlignment="1" applyProtection="1">
      <alignment horizontal="center" wrapText="1"/>
      <protection locked="0"/>
    </xf>
    <xf numFmtId="0" fontId="35" fillId="0" borderId="18" xfId="0" applyFont="1" applyBorder="1" applyAlignment="1" applyProtection="1">
      <alignment horizont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52" fillId="9" borderId="3" xfId="0" applyFont="1" applyFill="1" applyBorder="1" applyAlignment="1">
      <alignment horizontal="center"/>
    </xf>
    <xf numFmtId="0" fontId="52" fillId="9" borderId="3" xfId="0" applyFont="1" applyFill="1" applyBorder="1" applyAlignment="1">
      <alignment horizontal="center" wrapText="1"/>
    </xf>
    <xf numFmtId="0" fontId="53" fillId="2" borderId="3" xfId="0" applyFont="1" applyFill="1" applyBorder="1" applyAlignment="1" applyProtection="1">
      <alignment horizontal="center" vertical="center" wrapText="1"/>
      <protection locked="0"/>
    </xf>
    <xf numFmtId="0" fontId="54" fillId="2" borderId="3" xfId="0" applyFont="1" applyFill="1" applyBorder="1" applyAlignment="1" applyProtection="1">
      <alignment horizontal="center" vertical="center"/>
      <protection locked="0"/>
    </xf>
    <xf numFmtId="0" fontId="54" fillId="2" borderId="3" xfId="0" applyFont="1" applyFill="1" applyBorder="1" applyProtection="1">
      <protection locked="0"/>
    </xf>
    <xf numFmtId="0" fontId="55" fillId="2" borderId="3" xfId="0" applyFont="1" applyFill="1" applyBorder="1" applyAlignment="1" applyProtection="1">
      <alignment horizontal="center" vertical="center" wrapText="1"/>
      <protection locked="0"/>
    </xf>
    <xf numFmtId="0" fontId="56" fillId="2" borderId="3" xfId="0" applyFont="1" applyFill="1" applyBorder="1" applyAlignment="1" applyProtection="1">
      <alignment vertical="center"/>
      <protection locked="0"/>
    </xf>
    <xf numFmtId="0" fontId="57" fillId="2" borderId="3" xfId="0" applyFont="1" applyFill="1" applyBorder="1" applyProtection="1">
      <protection locked="0"/>
    </xf>
    <xf numFmtId="0" fontId="56" fillId="2" borderId="3" xfId="0" applyFont="1" applyFill="1" applyBorder="1" applyProtection="1">
      <protection locked="0"/>
    </xf>
    <xf numFmtId="15" fontId="58" fillId="2" borderId="3" xfId="0" applyNumberFormat="1" applyFont="1" applyFill="1" applyBorder="1" applyAlignment="1" applyProtection="1">
      <alignment horizontal="left" wrapText="1"/>
      <protection locked="0"/>
    </xf>
    <xf numFmtId="0" fontId="55" fillId="2" borderId="3" xfId="0" applyFont="1" applyFill="1" applyBorder="1" applyAlignment="1" applyProtection="1">
      <alignment horizontal="center" wrapText="1"/>
      <protection locked="0"/>
    </xf>
    <xf numFmtId="0" fontId="55" fillId="2" borderId="3" xfId="0" applyFont="1" applyFill="1" applyBorder="1" applyAlignment="1" applyProtection="1">
      <alignment wrapText="1"/>
      <protection locked="0"/>
    </xf>
    <xf numFmtId="0" fontId="56" fillId="2" borderId="3" xfId="0" applyFont="1" applyFill="1" applyBorder="1" applyAlignment="1" applyProtection="1">
      <alignment horizontal="center" vertical="center"/>
      <protection locked="0"/>
    </xf>
    <xf numFmtId="165" fontId="52" fillId="2" borderId="3" xfId="0" applyNumberFormat="1" applyFont="1" applyFill="1" applyBorder="1" applyAlignment="1">
      <alignment horizontal="center"/>
    </xf>
    <xf numFmtId="0" fontId="52" fillId="2" borderId="3" xfId="0" applyFont="1" applyFill="1" applyBorder="1"/>
    <xf numFmtId="0" fontId="10" fillId="0" borderId="21" xfId="0" applyFont="1" applyFill="1" applyBorder="1" applyAlignment="1" applyProtection="1">
      <alignment horizontal="center" vertical="center" wrapText="1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59" fillId="2" borderId="3" xfId="0" applyFont="1" applyFill="1" applyBorder="1"/>
    <xf numFmtId="0" fontId="52" fillId="2" borderId="3" xfId="0" applyFont="1" applyFill="1" applyBorder="1" applyAlignment="1">
      <alignment horizontal="center"/>
    </xf>
    <xf numFmtId="0" fontId="52" fillId="2" borderId="3" xfId="0" applyFont="1" applyFill="1" applyBorder="1" applyAlignment="1">
      <alignment horizontal="center" wrapText="1"/>
    </xf>
    <xf numFmtId="0" fontId="2" fillId="9" borderId="3" xfId="0" applyFont="1" applyFill="1" applyBorder="1"/>
    <xf numFmtId="0" fontId="2" fillId="2" borderId="3" xfId="0" applyFont="1" applyFill="1" applyBorder="1"/>
    <xf numFmtId="0" fontId="60" fillId="0" borderId="3" xfId="2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2" fillId="9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5" fontId="61" fillId="2" borderId="3" xfId="0" applyNumberFormat="1" applyFont="1" applyFill="1" applyBorder="1" applyAlignment="1">
      <alignment horizontal="center"/>
    </xf>
    <xf numFmtId="0" fontId="61" fillId="0" borderId="3" xfId="0" applyFont="1" applyBorder="1" applyAlignment="1">
      <alignment horizontal="center"/>
    </xf>
    <xf numFmtId="0" fontId="61" fillId="2" borderId="3" xfId="0" applyFont="1" applyFill="1" applyBorder="1"/>
    <xf numFmtId="0" fontId="0" fillId="0" borderId="19" xfId="0" applyBorder="1"/>
    <xf numFmtId="0" fontId="2" fillId="0" borderId="3" xfId="0" applyFont="1" applyBorder="1" applyAlignment="1" applyProtection="1">
      <alignment horizontal="right"/>
      <protection locked="0"/>
    </xf>
    <xf numFmtId="164" fontId="22" fillId="0" borderId="3" xfId="0" applyNumberFormat="1" applyFont="1" applyBorder="1" applyProtection="1">
      <protection locked="0"/>
    </xf>
    <xf numFmtId="0" fontId="2" fillId="0" borderId="3" xfId="0" applyFont="1" applyBorder="1" applyAlignment="1">
      <alignment horizontal="left"/>
    </xf>
    <xf numFmtId="0" fontId="22" fillId="0" borderId="3" xfId="0" applyFont="1" applyBorder="1" applyAlignment="1" applyProtection="1">
      <alignment horizontal="center" vertical="center" wrapText="1"/>
      <protection locked="0"/>
    </xf>
    <xf numFmtId="0" fontId="2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right" vertical="center"/>
      <protection locked="0"/>
    </xf>
    <xf numFmtId="0" fontId="22" fillId="0" borderId="3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4" zoomScale="112" zoomScaleNormal="112" zoomScaleSheetLayoutView="112" workbookViewId="0">
      <selection activeCell="D10" sqref="D10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15" t="s">
        <v>0</v>
      </c>
      <c r="B1" s="316"/>
      <c r="C1" s="316"/>
      <c r="D1" s="317"/>
    </row>
    <row r="2" spans="1:4" ht="23.25" x14ac:dyDescent="0.25">
      <c r="A2" s="318" t="s">
        <v>1</v>
      </c>
      <c r="B2" s="319"/>
      <c r="C2" s="138" t="s">
        <v>2</v>
      </c>
      <c r="D2" s="226" t="s">
        <v>169</v>
      </c>
    </row>
    <row r="3" spans="1:4" ht="20.25" x14ac:dyDescent="0.25">
      <c r="A3" s="4" t="s">
        <v>3</v>
      </c>
      <c r="B3" s="7" t="s">
        <v>119</v>
      </c>
      <c r="C3" s="8" t="s">
        <v>170</v>
      </c>
      <c r="D3" s="8" t="s">
        <v>171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7" t="s">
        <v>5</v>
      </c>
    </row>
    <row r="5" spans="1:4" ht="20.25" x14ac:dyDescent="0.25">
      <c r="A5" s="174">
        <v>1</v>
      </c>
      <c r="B5" s="3" t="s">
        <v>7</v>
      </c>
      <c r="C5" s="175">
        <f>'1. B2B- IPP'!M4</f>
        <v>0</v>
      </c>
      <c r="D5" s="228"/>
    </row>
    <row r="6" spans="1:4" ht="20.25" x14ac:dyDescent="0.25">
      <c r="A6" s="174">
        <v>2</v>
      </c>
      <c r="B6" s="3" t="s">
        <v>8</v>
      </c>
      <c r="C6" s="175">
        <f>'2. B2C'!L4</f>
        <v>21210</v>
      </c>
      <c r="D6" s="228" t="s">
        <v>130</v>
      </c>
    </row>
    <row r="7" spans="1:4" ht="20.25" x14ac:dyDescent="0.25">
      <c r="A7" s="174">
        <v>3</v>
      </c>
      <c r="B7" s="3" t="s">
        <v>9</v>
      </c>
      <c r="C7" s="175">
        <f>'3. B2B-Non Power'!L4</f>
        <v>0</v>
      </c>
      <c r="D7" s="228"/>
    </row>
    <row r="8" spans="1:4" ht="20.25" x14ac:dyDescent="0.25">
      <c r="A8" s="174">
        <v>4</v>
      </c>
      <c r="B8" s="3" t="s">
        <v>10</v>
      </c>
      <c r="C8" s="175">
        <f>'4. Goods Sending Expense'!L4</f>
        <v>1460</v>
      </c>
      <c r="D8" s="228" t="s">
        <v>260</v>
      </c>
    </row>
    <row r="9" spans="1:4" ht="20.25" x14ac:dyDescent="0.25">
      <c r="A9" s="174">
        <v>5</v>
      </c>
      <c r="B9" s="3" t="s">
        <v>11</v>
      </c>
      <c r="C9" s="175">
        <f>'5. Goods Receiving Expense'!L4</f>
        <v>410</v>
      </c>
      <c r="D9" s="228" t="s">
        <v>153</v>
      </c>
    </row>
    <row r="10" spans="1:4" ht="20.25" x14ac:dyDescent="0.25">
      <c r="A10" s="174">
        <v>6</v>
      </c>
      <c r="B10" s="3" t="s">
        <v>12</v>
      </c>
      <c r="C10" s="175">
        <f>'6.WH-Depot Maintenance'!D3</f>
        <v>1230</v>
      </c>
      <c r="D10" s="228" t="s">
        <v>209</v>
      </c>
    </row>
    <row r="11" spans="1:4" ht="20.25" x14ac:dyDescent="0.25">
      <c r="A11" s="174">
        <v>7</v>
      </c>
      <c r="B11" s="3" t="s">
        <v>13</v>
      </c>
      <c r="C11" s="175">
        <f>'7. Utilities'!F2</f>
        <v>0</v>
      </c>
      <c r="D11" s="228"/>
    </row>
    <row r="12" spans="1:4" ht="20.25" x14ac:dyDescent="0.25">
      <c r="A12" s="174">
        <v>8</v>
      </c>
      <c r="B12" s="3" t="s">
        <v>14</v>
      </c>
      <c r="C12" s="175">
        <f>'8. Printing'!E2</f>
        <v>0</v>
      </c>
      <c r="D12" s="228"/>
    </row>
    <row r="13" spans="1:4" ht="20.25" x14ac:dyDescent="0.25">
      <c r="A13" s="174">
        <v>9</v>
      </c>
      <c r="B13" s="3" t="s">
        <v>15</v>
      </c>
      <c r="C13" s="175">
        <f>'9. Stationary'!E2</f>
        <v>0</v>
      </c>
      <c r="D13" s="228"/>
    </row>
    <row r="14" spans="1:4" ht="20.25" x14ac:dyDescent="0.25">
      <c r="A14" s="174">
        <v>10</v>
      </c>
      <c r="B14" s="3" t="s">
        <v>16</v>
      </c>
      <c r="C14" s="175">
        <f>'10-11.Delivery Van Expense'!D2</f>
        <v>0</v>
      </c>
      <c r="D14" s="228"/>
    </row>
    <row r="15" spans="1:4" ht="20.25" x14ac:dyDescent="0.25">
      <c r="A15" s="174">
        <v>11</v>
      </c>
      <c r="B15" s="3" t="s">
        <v>17</v>
      </c>
      <c r="C15" s="175">
        <f>'10-11.Delivery Van Expense'!D13</f>
        <v>0</v>
      </c>
      <c r="D15" s="228"/>
    </row>
    <row r="16" spans="1:4" ht="20.25" x14ac:dyDescent="0.25">
      <c r="A16" s="174">
        <v>12</v>
      </c>
      <c r="B16" s="3" t="s">
        <v>18</v>
      </c>
      <c r="C16" s="175">
        <f>'12. Entertainment'!D2</f>
        <v>0</v>
      </c>
      <c r="D16" s="228"/>
    </row>
    <row r="17" spans="1:7" ht="20.25" x14ac:dyDescent="0.25">
      <c r="A17" s="174">
        <v>13</v>
      </c>
      <c r="B17" s="3" t="s">
        <v>19</v>
      </c>
      <c r="C17" s="175">
        <f>'13. Food Allowance'!D2</f>
        <v>0</v>
      </c>
      <c r="D17" s="228"/>
    </row>
    <row r="18" spans="1:7" ht="20.25" x14ac:dyDescent="0.25">
      <c r="A18" s="174">
        <v>14</v>
      </c>
      <c r="B18" s="3" t="s">
        <v>20</v>
      </c>
      <c r="C18" s="175">
        <f>'14. Conveyance'!D2</f>
        <v>300</v>
      </c>
      <c r="D18" s="228" t="s">
        <v>21</v>
      </c>
    </row>
    <row r="19" spans="1:7" ht="20.25" x14ac:dyDescent="0.25">
      <c r="A19" s="174">
        <v>15</v>
      </c>
      <c r="B19" s="3" t="s">
        <v>22</v>
      </c>
      <c r="C19" s="175">
        <f>'15. For Security'!D2</f>
        <v>0</v>
      </c>
      <c r="D19" s="229"/>
      <c r="G19" t="s">
        <v>128</v>
      </c>
    </row>
    <row r="20" spans="1:7" ht="20.25" x14ac:dyDescent="0.25">
      <c r="A20" s="174"/>
      <c r="B20" s="4" t="s">
        <v>23</v>
      </c>
      <c r="C20" s="175">
        <f>SUM(C5:C19)</f>
        <v>24610</v>
      </c>
      <c r="D20" s="229"/>
    </row>
    <row r="21" spans="1:7" ht="20.25" x14ac:dyDescent="0.25">
      <c r="A21" s="230"/>
      <c r="B21" s="231"/>
      <c r="C21" s="173"/>
      <c r="D21" s="232"/>
    </row>
    <row r="22" spans="1:7" ht="20.25" x14ac:dyDescent="0.25">
      <c r="A22" s="230"/>
      <c r="B22" s="233"/>
      <c r="C22" s="1" t="s">
        <v>24</v>
      </c>
      <c r="D22" s="2" t="s">
        <v>25</v>
      </c>
    </row>
    <row r="23" spans="1:7" ht="20.25" x14ac:dyDescent="0.25">
      <c r="A23" s="230"/>
      <c r="B23" s="231"/>
      <c r="C23" s="174" t="s">
        <v>26</v>
      </c>
      <c r="D23" s="234">
        <f>'1. B2B- IPP'!D4</f>
        <v>0</v>
      </c>
    </row>
    <row r="24" spans="1:7" ht="20.25" x14ac:dyDescent="0.25">
      <c r="A24" s="230"/>
      <c r="B24" s="231"/>
      <c r="C24" s="174" t="s">
        <v>8</v>
      </c>
      <c r="D24" s="234">
        <f>'2. B2C'!D4</f>
        <v>5229</v>
      </c>
    </row>
    <row r="25" spans="1:7" ht="20.25" x14ac:dyDescent="0.25">
      <c r="A25" s="230"/>
      <c r="B25" s="231"/>
      <c r="C25" s="174" t="s">
        <v>27</v>
      </c>
      <c r="D25" s="234">
        <f>'3. B2B-Non Power'!D4</f>
        <v>0</v>
      </c>
    </row>
    <row r="26" spans="1:7" ht="20.25" x14ac:dyDescent="0.25">
      <c r="A26" s="230"/>
      <c r="B26" s="231"/>
      <c r="C26" s="174" t="s">
        <v>10</v>
      </c>
      <c r="D26" s="234">
        <f>'4. Goods Sending Expense'!D4</f>
        <v>114</v>
      </c>
    </row>
    <row r="27" spans="1:7" ht="20.25" x14ac:dyDescent="0.25">
      <c r="A27" s="230"/>
      <c r="B27" s="231"/>
      <c r="C27" s="174" t="s">
        <v>28</v>
      </c>
      <c r="D27" s="234">
        <f>'5. Goods Receiving Expense'!D4</f>
        <v>311</v>
      </c>
    </row>
    <row r="28" spans="1:7" ht="20.25" x14ac:dyDescent="0.25">
      <c r="A28" s="230"/>
      <c r="B28" s="231"/>
      <c r="C28" s="1" t="s">
        <v>29</v>
      </c>
      <c r="D28" s="235">
        <f>SUM(D23:D27)</f>
        <v>5654</v>
      </c>
    </row>
    <row r="29" spans="1:7" ht="20.25" x14ac:dyDescent="0.25">
      <c r="A29" s="230"/>
      <c r="B29" s="231"/>
      <c r="C29" s="236"/>
      <c r="D29" s="237"/>
    </row>
    <row r="30" spans="1:7" ht="20.25" x14ac:dyDescent="0.25">
      <c r="A30" s="230"/>
      <c r="B30" s="231"/>
      <c r="C30" s="236"/>
      <c r="D30" s="237"/>
    </row>
    <row r="31" spans="1:7" ht="20.25" x14ac:dyDescent="0.25">
      <c r="A31" s="230"/>
      <c r="B31" s="231"/>
      <c r="C31" s="236"/>
      <c r="D31" s="237"/>
    </row>
    <row r="32" spans="1:7" ht="20.25" x14ac:dyDescent="0.25">
      <c r="A32" s="230"/>
      <c r="B32" s="231"/>
      <c r="C32" s="236"/>
      <c r="D32" s="237"/>
    </row>
    <row r="33" spans="1:6" ht="20.25" x14ac:dyDescent="0.25">
      <c r="A33" s="230"/>
      <c r="B33" s="231"/>
      <c r="C33" s="236"/>
      <c r="D33" s="237"/>
    </row>
    <row r="34" spans="1:6" ht="20.25" x14ac:dyDescent="0.25">
      <c r="A34" s="230"/>
      <c r="B34" s="231"/>
      <c r="C34" s="6"/>
      <c r="D34" s="238"/>
    </row>
    <row r="35" spans="1:6" ht="20.25" x14ac:dyDescent="0.25">
      <c r="A35" s="230"/>
      <c r="B35" s="231"/>
      <c r="C35" s="6"/>
      <c r="D35" s="238"/>
    </row>
    <row r="36" spans="1:6" ht="20.25" x14ac:dyDescent="0.25">
      <c r="A36" s="230"/>
      <c r="B36" s="231"/>
      <c r="C36" s="6"/>
      <c r="D36" s="238"/>
    </row>
    <row r="37" spans="1:6" ht="20.25" x14ac:dyDescent="0.25">
      <c r="A37" s="239" t="s">
        <v>30</v>
      </c>
      <c r="B37" s="5" t="s">
        <v>82</v>
      </c>
      <c r="C37" s="5" t="s">
        <v>31</v>
      </c>
      <c r="D37" s="240" t="s">
        <v>133</v>
      </c>
      <c r="F37" s="6" t="s">
        <v>128</v>
      </c>
    </row>
    <row r="38" spans="1:6" ht="20.25" x14ac:dyDescent="0.25">
      <c r="A38" s="241"/>
      <c r="B38" s="6"/>
      <c r="C38" s="6"/>
      <c r="D38" s="242"/>
    </row>
    <row r="39" spans="1:6" ht="20.25" x14ac:dyDescent="0.25">
      <c r="A39" s="241"/>
      <c r="B39" s="6"/>
      <c r="C39" s="6"/>
      <c r="D39" s="242"/>
    </row>
    <row r="40" spans="1:6" ht="20.25" x14ac:dyDescent="0.25">
      <c r="A40" s="230"/>
      <c r="B40" s="231"/>
      <c r="C40" s="6"/>
      <c r="D40" s="238"/>
    </row>
    <row r="41" spans="1:6" ht="20.25" x14ac:dyDescent="0.25">
      <c r="A41" s="230"/>
      <c r="B41" s="231"/>
      <c r="C41" s="6"/>
      <c r="D41" s="238"/>
    </row>
    <row r="42" spans="1:6" ht="20.25" x14ac:dyDescent="0.25">
      <c r="A42" s="230"/>
      <c r="B42" s="231"/>
      <c r="C42" s="6"/>
      <c r="D42" s="238"/>
    </row>
    <row r="43" spans="1:6" ht="20.25" x14ac:dyDescent="0.25">
      <c r="A43" s="243"/>
      <c r="B43" s="231"/>
      <c r="C43" s="6" t="s">
        <v>144</v>
      </c>
      <c r="D43" s="238"/>
    </row>
    <row r="44" spans="1:6" ht="20.25" x14ac:dyDescent="0.25">
      <c r="A44" s="243" t="s">
        <v>134</v>
      </c>
      <c r="B44" s="244"/>
      <c r="C44" s="244" t="s">
        <v>32</v>
      </c>
      <c r="D44" s="245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72" t="s">
        <v>58</v>
      </c>
      <c r="C1" s="372"/>
      <c r="D1" s="273"/>
      <c r="E1" s="273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156</v>
      </c>
      <c r="B4" s="53" t="s">
        <v>157</v>
      </c>
      <c r="C4" s="274">
        <v>44957</v>
      </c>
      <c r="D4" s="275" t="s">
        <v>158</v>
      </c>
      <c r="E4" s="55" t="s">
        <v>159</v>
      </c>
      <c r="F4" s="55"/>
      <c r="G4" s="54" t="s">
        <v>160</v>
      </c>
    </row>
    <row r="5" spans="1:17" x14ac:dyDescent="0.25">
      <c r="A5" s="56" t="s">
        <v>161</v>
      </c>
      <c r="B5" s="57" t="s">
        <v>162</v>
      </c>
      <c r="C5" s="274">
        <v>44957</v>
      </c>
      <c r="D5" s="54"/>
      <c r="E5" s="54"/>
      <c r="F5" s="55"/>
      <c r="G5" s="54" t="s">
        <v>160</v>
      </c>
    </row>
    <row r="6" spans="1:17" x14ac:dyDescent="0.25">
      <c r="K6" s="52"/>
      <c r="L6" s="53"/>
      <c r="M6" s="274"/>
      <c r="N6" s="275"/>
      <c r="O6" s="55"/>
      <c r="P6" s="55"/>
      <c r="Q6" s="54"/>
    </row>
    <row r="7" spans="1:17" x14ac:dyDescent="0.25">
      <c r="K7" s="56"/>
      <c r="L7" s="57"/>
      <c r="M7" s="274"/>
      <c r="N7" s="54"/>
      <c r="O7" s="54"/>
      <c r="P7" s="55"/>
      <c r="Q7" s="54"/>
    </row>
    <row r="9" spans="1:17" x14ac:dyDescent="0.25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73" t="s">
        <v>61</v>
      </c>
      <c r="B1" s="374"/>
      <c r="C1" s="374"/>
      <c r="D1" s="375"/>
      <c r="E1" s="375"/>
      <c r="F1" s="376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77" t="s">
        <v>63</v>
      </c>
      <c r="C1" s="378"/>
      <c r="D1" s="378"/>
      <c r="E1" s="378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3"/>
      <c r="B4" s="204"/>
      <c r="C4" s="205"/>
      <c r="D4" s="206"/>
      <c r="E4" s="76"/>
      <c r="F4" s="73"/>
    </row>
    <row r="5" spans="1:6" x14ac:dyDescent="0.25">
      <c r="A5" s="203"/>
      <c r="B5" s="204"/>
      <c r="C5" s="208"/>
      <c r="D5" s="209"/>
      <c r="E5" s="76"/>
      <c r="F5" s="73"/>
    </row>
    <row r="6" spans="1:6" x14ac:dyDescent="0.25">
      <c r="A6" s="203"/>
      <c r="F6" s="74"/>
    </row>
    <row r="7" spans="1:6" x14ac:dyDescent="0.25">
      <c r="A7" s="203"/>
      <c r="B7" s="73"/>
      <c r="C7" s="73"/>
      <c r="D7" s="76"/>
      <c r="E7" s="76"/>
      <c r="F7" s="73"/>
    </row>
    <row r="8" spans="1:6" x14ac:dyDescent="0.25">
      <c r="A8" s="100"/>
      <c r="B8" s="100"/>
      <c r="C8" s="100"/>
      <c r="D8" s="211"/>
      <c r="E8" s="211"/>
      <c r="F8" s="100"/>
    </row>
    <row r="9" spans="1:6" x14ac:dyDescent="0.25">
      <c r="A9" s="100"/>
      <c r="B9" s="100"/>
      <c r="C9" s="100"/>
      <c r="D9" s="211"/>
      <c r="E9" s="211"/>
      <c r="F9" s="100"/>
    </row>
    <row r="10" spans="1:6" x14ac:dyDescent="0.25">
      <c r="A10" s="72"/>
      <c r="B10" s="73"/>
      <c r="C10" s="73"/>
      <c r="D10" s="76"/>
      <c r="E10" s="76"/>
      <c r="F10" s="100"/>
    </row>
    <row r="11" spans="1:6" ht="15.75" x14ac:dyDescent="0.25">
      <c r="A11" s="72"/>
      <c r="B11" s="73"/>
      <c r="C11" s="73"/>
      <c r="D11" s="76"/>
      <c r="E11" s="197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79" t="s">
        <v>64</v>
      </c>
      <c r="B1" s="379"/>
      <c r="C1" s="379"/>
      <c r="D1" s="379"/>
      <c r="E1" s="379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79" t="s">
        <v>17</v>
      </c>
      <c r="B12" s="379"/>
      <c r="C12" s="379"/>
      <c r="D12" s="379"/>
      <c r="E12" s="379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80" t="s">
        <v>66</v>
      </c>
      <c r="B1" s="380"/>
      <c r="C1" s="381"/>
      <c r="D1" s="381"/>
      <c r="E1" s="380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82" t="s">
        <v>19</v>
      </c>
      <c r="B1" s="382"/>
      <c r="C1" s="382"/>
      <c r="D1" s="382"/>
      <c r="E1" s="382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7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H13" sqref="H13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2" customWidth="1"/>
    <col min="4" max="4" width="14.5703125" customWidth="1"/>
    <col min="5" max="5" width="22.85546875" customWidth="1"/>
  </cols>
  <sheetData>
    <row r="1" spans="1:5" ht="18.75" x14ac:dyDescent="0.25">
      <c r="A1" s="383" t="s">
        <v>20</v>
      </c>
      <c r="B1" s="383"/>
      <c r="C1" s="383"/>
      <c r="D1" s="383"/>
      <c r="E1" s="383"/>
    </row>
    <row r="2" spans="1:5" x14ac:dyDescent="0.25">
      <c r="A2" s="63"/>
      <c r="B2" s="454"/>
      <c r="C2" s="190" t="s">
        <v>23</v>
      </c>
      <c r="D2" s="91">
        <f>SUM(D4:D37)</f>
        <v>300</v>
      </c>
      <c r="E2" s="64"/>
    </row>
    <row r="3" spans="1:5" x14ac:dyDescent="0.25">
      <c r="A3" s="92" t="s">
        <v>67</v>
      </c>
      <c r="B3" s="93" t="s">
        <v>68</v>
      </c>
      <c r="C3" s="191" t="s">
        <v>5</v>
      </c>
      <c r="D3" s="93" t="s">
        <v>56</v>
      </c>
      <c r="E3" s="93" t="s">
        <v>57</v>
      </c>
    </row>
    <row r="4" spans="1:5" x14ac:dyDescent="0.25">
      <c r="A4" s="455">
        <v>45781</v>
      </c>
      <c r="B4" s="456" t="s">
        <v>185</v>
      </c>
      <c r="C4" s="457" t="s">
        <v>135</v>
      </c>
      <c r="D4" s="458">
        <v>50</v>
      </c>
      <c r="E4" s="459" t="s">
        <v>184</v>
      </c>
    </row>
    <row r="5" spans="1:5" x14ac:dyDescent="0.25">
      <c r="A5" s="455">
        <v>45783</v>
      </c>
      <c r="B5" s="456" t="s">
        <v>125</v>
      </c>
      <c r="C5" s="457" t="s">
        <v>135</v>
      </c>
      <c r="D5" s="458">
        <v>50</v>
      </c>
      <c r="E5" s="459" t="s">
        <v>228</v>
      </c>
    </row>
    <row r="6" spans="1:5" x14ac:dyDescent="0.25">
      <c r="A6" s="455">
        <v>45784</v>
      </c>
      <c r="B6" s="460" t="s">
        <v>185</v>
      </c>
      <c r="C6" s="457" t="s">
        <v>135</v>
      </c>
      <c r="D6" s="458">
        <v>50</v>
      </c>
      <c r="E6" s="459" t="s">
        <v>229</v>
      </c>
    </row>
    <row r="7" spans="1:5" x14ac:dyDescent="0.25">
      <c r="A7" s="455">
        <v>45785</v>
      </c>
      <c r="B7" s="460" t="s">
        <v>243</v>
      </c>
      <c r="C7" s="457" t="s">
        <v>135</v>
      </c>
      <c r="D7" s="458">
        <v>80</v>
      </c>
      <c r="E7" s="459" t="s">
        <v>244</v>
      </c>
    </row>
    <row r="8" spans="1:5" ht="32.25" customHeight="1" x14ac:dyDescent="0.25">
      <c r="A8" s="455">
        <v>45787</v>
      </c>
      <c r="B8" s="460" t="s">
        <v>168</v>
      </c>
      <c r="C8" s="457" t="s">
        <v>135</v>
      </c>
      <c r="D8" s="458">
        <v>70</v>
      </c>
      <c r="E8" s="461" t="s">
        <v>257</v>
      </c>
    </row>
    <row r="9" spans="1:5" x14ac:dyDescent="0.25">
      <c r="A9" s="192"/>
      <c r="B9" s="94"/>
      <c r="C9" s="12"/>
      <c r="D9" s="55"/>
      <c r="E9" s="95"/>
    </row>
    <row r="10" spans="1:5" x14ac:dyDescent="0.25">
      <c r="A10" s="192"/>
      <c r="B10" s="95"/>
      <c r="C10" s="12"/>
      <c r="D10" s="95"/>
      <c r="E10" s="95"/>
    </row>
    <row r="11" spans="1:5" x14ac:dyDescent="0.25">
      <c r="A11" s="192"/>
      <c r="B11" s="95"/>
      <c r="C11" s="12"/>
      <c r="D11" s="95"/>
      <c r="E11" s="95"/>
    </row>
    <row r="12" spans="1:5" x14ac:dyDescent="0.25">
      <c r="A12" s="192"/>
      <c r="B12" s="95"/>
      <c r="C12" s="12"/>
      <c r="D12" s="95"/>
      <c r="E12" s="95"/>
    </row>
    <row r="13" spans="1:5" x14ac:dyDescent="0.25">
      <c r="A13" s="192"/>
      <c r="B13" s="95"/>
      <c r="C13" s="12"/>
      <c r="D13" s="95"/>
      <c r="E13" s="95"/>
    </row>
    <row r="14" spans="1:5" x14ac:dyDescent="0.25">
      <c r="A14" s="192"/>
      <c r="B14" s="95"/>
      <c r="C14" s="12" t="s">
        <v>148</v>
      </c>
      <c r="D14" s="95"/>
      <c r="E14" s="95"/>
    </row>
    <row r="15" spans="1:5" x14ac:dyDescent="0.25">
      <c r="A15" s="192"/>
      <c r="B15" s="95"/>
      <c r="C15" s="12"/>
      <c r="D15" s="95"/>
      <c r="E15" s="95"/>
    </row>
    <row r="16" spans="1:5" x14ac:dyDescent="0.25">
      <c r="A16" s="192"/>
      <c r="B16" s="95"/>
      <c r="C16" s="12"/>
      <c r="D16" s="95"/>
      <c r="E16" s="95"/>
    </row>
    <row r="17" spans="1:5" x14ac:dyDescent="0.25">
      <c r="A17" s="192"/>
      <c r="B17" s="95"/>
      <c r="C17" s="12"/>
      <c r="D17" s="95"/>
      <c r="E17" s="95"/>
    </row>
    <row r="18" spans="1:5" x14ac:dyDescent="0.25">
      <c r="A18" s="192"/>
      <c r="B18" s="95"/>
      <c r="C18" s="12"/>
      <c r="D18" s="95"/>
      <c r="E18" s="95"/>
    </row>
    <row r="19" spans="1:5" x14ac:dyDescent="0.25">
      <c r="A19" s="192"/>
      <c r="B19" s="95"/>
      <c r="C19" s="12"/>
      <c r="D19" s="95"/>
      <c r="E19" s="95"/>
    </row>
    <row r="20" spans="1:5" x14ac:dyDescent="0.25">
      <c r="A20" s="192"/>
      <c r="B20" s="95"/>
      <c r="C20" s="12"/>
      <c r="D20" s="95"/>
      <c r="E20" s="95"/>
    </row>
    <row r="21" spans="1:5" x14ac:dyDescent="0.25">
      <c r="A21" s="192"/>
      <c r="B21" s="95"/>
      <c r="C21" s="12"/>
      <c r="D21" s="95"/>
      <c r="E21" s="95"/>
    </row>
    <row r="22" spans="1:5" x14ac:dyDescent="0.25">
      <c r="A22" s="192"/>
      <c r="B22" s="95"/>
      <c r="C22" s="12"/>
      <c r="D22" s="95"/>
      <c r="E22" s="95"/>
    </row>
    <row r="23" spans="1:5" x14ac:dyDescent="0.25">
      <c r="A23" s="192"/>
      <c r="B23" s="95"/>
      <c r="C23" s="12"/>
      <c r="D23" s="95"/>
      <c r="E23" s="95"/>
    </row>
    <row r="24" spans="1:5" x14ac:dyDescent="0.25">
      <c r="A24" s="192"/>
      <c r="B24" s="95"/>
      <c r="C24" s="12"/>
      <c r="D24" s="95"/>
      <c r="E24" s="95"/>
    </row>
    <row r="25" spans="1:5" x14ac:dyDescent="0.25">
      <c r="A25" s="192"/>
      <c r="B25" s="95"/>
      <c r="C25" s="12"/>
      <c r="D25" s="95"/>
      <c r="E25" s="95"/>
    </row>
    <row r="26" spans="1:5" x14ac:dyDescent="0.25">
      <c r="A26" s="192"/>
      <c r="B26" s="95"/>
      <c r="C26" s="12"/>
      <c r="D26" s="95"/>
      <c r="E26" s="95"/>
    </row>
    <row r="27" spans="1:5" x14ac:dyDescent="0.25">
      <c r="A27" s="192"/>
      <c r="B27" s="95"/>
      <c r="C27" s="12"/>
      <c r="D27" s="95"/>
      <c r="E27" s="95"/>
    </row>
    <row r="28" spans="1:5" x14ac:dyDescent="0.25">
      <c r="A28" s="192"/>
      <c r="B28" s="95"/>
      <c r="C28" s="12"/>
      <c r="D28" s="95"/>
      <c r="E28" s="95"/>
    </row>
    <row r="29" spans="1:5" x14ac:dyDescent="0.25">
      <c r="A29" s="192"/>
      <c r="B29" s="95"/>
      <c r="C29" s="12"/>
      <c r="D29" s="95"/>
      <c r="E29" s="95"/>
    </row>
    <row r="30" spans="1:5" x14ac:dyDescent="0.25">
      <c r="A30" s="192"/>
      <c r="B30" s="95"/>
      <c r="C30" s="12"/>
      <c r="D30" s="95"/>
      <c r="E30" s="95"/>
    </row>
    <row r="31" spans="1:5" x14ac:dyDescent="0.25">
      <c r="A31" s="192"/>
      <c r="B31" s="95"/>
      <c r="C31" s="12"/>
      <c r="D31" s="95"/>
      <c r="E31" s="95"/>
    </row>
    <row r="32" spans="1:5" x14ac:dyDescent="0.25">
      <c r="A32" s="192"/>
      <c r="B32" s="95"/>
      <c r="C32" s="12"/>
      <c r="D32" s="95"/>
      <c r="E32" s="95"/>
    </row>
    <row r="33" spans="1:5" x14ac:dyDescent="0.25">
      <c r="A33" s="192"/>
      <c r="B33" s="95"/>
      <c r="C33" s="12"/>
      <c r="D33" s="95"/>
      <c r="E33" s="95"/>
    </row>
    <row r="34" spans="1:5" x14ac:dyDescent="0.25">
      <c r="A34" s="192"/>
      <c r="B34" s="95"/>
      <c r="C34" s="12"/>
      <c r="D34" s="95"/>
      <c r="E34" s="95"/>
    </row>
    <row r="35" spans="1:5" x14ac:dyDescent="0.25">
      <c r="A35" s="192"/>
      <c r="B35" s="95"/>
      <c r="C35" s="12"/>
      <c r="D35" s="95"/>
      <c r="E35" s="95"/>
    </row>
    <row r="36" spans="1:5" x14ac:dyDescent="0.25">
      <c r="A36" s="192"/>
      <c r="B36" s="95"/>
      <c r="C36" s="12"/>
      <c r="D36" s="95"/>
      <c r="E36" s="95"/>
    </row>
    <row r="37" spans="1:5" x14ac:dyDescent="0.25">
      <c r="A37" s="192"/>
      <c r="B37" s="95"/>
      <c r="C37" s="12"/>
      <c r="D37" s="95"/>
      <c r="E37" s="9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82" t="s">
        <v>70</v>
      </c>
      <c r="B1" s="382"/>
      <c r="C1" s="382"/>
      <c r="D1" s="382"/>
      <c r="E1" s="382"/>
    </row>
    <row r="2" spans="1:5" x14ac:dyDescent="0.25">
      <c r="A2" s="65"/>
      <c r="B2" s="65"/>
      <c r="C2" s="96" t="s">
        <v>23</v>
      </c>
      <c r="D2" s="96">
        <f>SUM(D4:D30)</f>
        <v>0</v>
      </c>
      <c r="E2" s="65"/>
    </row>
    <row r="3" spans="1:5" x14ac:dyDescent="0.25">
      <c r="A3" s="97" t="s">
        <v>36</v>
      </c>
      <c r="B3" s="97" t="s">
        <v>68</v>
      </c>
      <c r="C3" s="97" t="s">
        <v>5</v>
      </c>
      <c r="D3" s="97" t="s">
        <v>56</v>
      </c>
      <c r="E3" s="97" t="s">
        <v>57</v>
      </c>
    </row>
    <row r="4" spans="1:5" x14ac:dyDescent="0.25">
      <c r="A4" s="215"/>
      <c r="B4" s="73"/>
      <c r="C4" s="73"/>
      <c r="D4" s="73"/>
      <c r="E4" s="73"/>
    </row>
    <row r="5" spans="1:5" x14ac:dyDescent="0.25">
      <c r="A5" s="215"/>
      <c r="B5" s="73"/>
      <c r="C5" s="73"/>
      <c r="D5" s="73"/>
      <c r="E5" s="73"/>
    </row>
    <row r="6" spans="1:5" x14ac:dyDescent="0.25">
      <c r="A6" s="215"/>
      <c r="B6" s="73"/>
      <c r="C6" s="73"/>
      <c r="D6" s="73"/>
      <c r="E6" s="73"/>
    </row>
    <row r="7" spans="1:5" x14ac:dyDescent="0.25">
      <c r="A7" s="215"/>
      <c r="B7" s="73"/>
      <c r="C7" s="73"/>
      <c r="D7" s="73"/>
      <c r="E7" s="73"/>
    </row>
    <row r="8" spans="1:5" x14ac:dyDescent="0.25">
      <c r="A8" s="215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98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98"/>
      <c r="B3" s="99" t="s">
        <v>73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99">
        <v>6</v>
      </c>
      <c r="I3" s="99">
        <v>7</v>
      </c>
      <c r="J3" s="99">
        <v>8</v>
      </c>
      <c r="K3" s="99">
        <v>9</v>
      </c>
      <c r="L3" s="99">
        <v>10</v>
      </c>
      <c r="M3" s="99">
        <v>11</v>
      </c>
      <c r="N3" s="99">
        <v>12</v>
      </c>
      <c r="O3" s="99">
        <v>13</v>
      </c>
      <c r="P3" s="99">
        <v>14</v>
      </c>
      <c r="Q3" s="99">
        <v>15</v>
      </c>
      <c r="R3" s="99">
        <v>16</v>
      </c>
      <c r="S3" s="99">
        <v>17</v>
      </c>
      <c r="T3" s="99">
        <v>18</v>
      </c>
      <c r="U3" s="99">
        <v>19</v>
      </c>
      <c r="V3" s="99">
        <v>20</v>
      </c>
      <c r="W3" s="99">
        <v>21</v>
      </c>
      <c r="X3" s="99">
        <v>22</v>
      </c>
      <c r="Y3" s="99">
        <v>23</v>
      </c>
      <c r="Z3" s="99">
        <v>24</v>
      </c>
      <c r="AA3" s="99">
        <v>25</v>
      </c>
      <c r="AB3" s="99">
        <v>26</v>
      </c>
      <c r="AC3" s="99">
        <v>27</v>
      </c>
      <c r="AD3" s="99">
        <v>28</v>
      </c>
      <c r="AE3" s="99">
        <v>29</v>
      </c>
      <c r="AF3" s="99">
        <v>30</v>
      </c>
      <c r="AG3" s="99">
        <v>31</v>
      </c>
      <c r="AH3" s="99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0">
        <f>SUM(C4:C8)</f>
        <v>0</v>
      </c>
      <c r="D9" s="100">
        <f t="shared" ref="D9:Q9" si="0">SUM(D4:D8)</f>
        <v>0</v>
      </c>
      <c r="E9" s="100">
        <f t="shared" si="0"/>
        <v>0</v>
      </c>
      <c r="F9" s="100">
        <f t="shared" si="0"/>
        <v>0</v>
      </c>
      <c r="G9" s="100">
        <f t="shared" si="0"/>
        <v>0</v>
      </c>
      <c r="H9" s="100">
        <f t="shared" si="0"/>
        <v>0</v>
      </c>
      <c r="I9" s="100">
        <f t="shared" si="0"/>
        <v>0</v>
      </c>
      <c r="J9" s="100">
        <f t="shared" si="0"/>
        <v>0</v>
      </c>
      <c r="K9" s="100">
        <f t="shared" si="0"/>
        <v>0</v>
      </c>
      <c r="L9" s="100">
        <f t="shared" si="0"/>
        <v>0</v>
      </c>
      <c r="M9" s="100">
        <f t="shared" si="0"/>
        <v>0</v>
      </c>
      <c r="N9" s="100">
        <f t="shared" si="0"/>
        <v>0</v>
      </c>
      <c r="O9" s="100">
        <f t="shared" si="0"/>
        <v>0</v>
      </c>
      <c r="P9" s="100">
        <f t="shared" si="0"/>
        <v>0</v>
      </c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89" t="s">
        <v>0</v>
      </c>
      <c r="B1" s="390"/>
      <c r="C1" s="390"/>
      <c r="D1" s="390"/>
      <c r="E1" s="391"/>
      <c r="G1" s="389" t="s">
        <v>0</v>
      </c>
      <c r="H1" s="390"/>
      <c r="I1" s="390"/>
      <c r="J1" s="390"/>
      <c r="K1" s="391"/>
    </row>
    <row r="2" spans="1:11" x14ac:dyDescent="0.25">
      <c r="A2" s="351"/>
      <c r="B2" s="340"/>
      <c r="C2" s="340"/>
      <c r="D2" s="340"/>
      <c r="E2" s="352"/>
      <c r="G2" s="351"/>
      <c r="H2" s="340"/>
      <c r="I2" s="340"/>
      <c r="J2" s="340"/>
      <c r="K2" s="352"/>
    </row>
    <row r="3" spans="1:11" ht="15.75" x14ac:dyDescent="0.25">
      <c r="A3" s="384" t="s">
        <v>76</v>
      </c>
      <c r="B3" s="385"/>
      <c r="C3" s="101" t="s">
        <v>114</v>
      </c>
      <c r="D3" s="101"/>
      <c r="E3" s="102"/>
      <c r="G3" s="222" t="s">
        <v>132</v>
      </c>
      <c r="H3" s="101"/>
      <c r="I3" s="101"/>
      <c r="J3" s="101"/>
      <c r="K3" s="102"/>
    </row>
    <row r="4" spans="1:11" x14ac:dyDescent="0.25">
      <c r="A4" s="103"/>
      <c r="E4" s="104"/>
      <c r="G4" s="103"/>
      <c r="K4" s="104"/>
    </row>
    <row r="5" spans="1:11" x14ac:dyDescent="0.25">
      <c r="A5" s="105" t="s">
        <v>77</v>
      </c>
      <c r="B5" s="176" t="s">
        <v>36</v>
      </c>
      <c r="C5" s="106" t="s">
        <v>55</v>
      </c>
      <c r="D5" s="106" t="s">
        <v>62</v>
      </c>
      <c r="E5" s="107" t="s">
        <v>56</v>
      </c>
      <c r="G5" s="105" t="s">
        <v>77</v>
      </c>
      <c r="H5" s="106" t="s">
        <v>36</v>
      </c>
      <c r="I5" s="106" t="s">
        <v>55</v>
      </c>
      <c r="J5" s="106" t="s">
        <v>62</v>
      </c>
      <c r="K5" s="107" t="s">
        <v>56</v>
      </c>
    </row>
    <row r="6" spans="1:11" x14ac:dyDescent="0.25">
      <c r="A6" s="108">
        <v>1</v>
      </c>
      <c r="B6" s="145"/>
      <c r="C6" s="109"/>
      <c r="D6" s="109"/>
      <c r="E6" s="110"/>
      <c r="G6" s="108">
        <v>1</v>
      </c>
      <c r="H6" s="221"/>
      <c r="I6" s="109"/>
      <c r="J6" s="109"/>
      <c r="K6" s="110"/>
    </row>
    <row r="7" spans="1:11" x14ac:dyDescent="0.25">
      <c r="A7" s="108">
        <v>2</v>
      </c>
      <c r="B7" s="145"/>
      <c r="C7" s="109"/>
      <c r="D7" s="109"/>
      <c r="E7" s="110"/>
      <c r="G7" s="108"/>
      <c r="H7" s="109"/>
      <c r="I7" s="109"/>
      <c r="J7" s="109"/>
      <c r="K7" s="110"/>
    </row>
    <row r="8" spans="1:11" ht="15.75" x14ac:dyDescent="0.25">
      <c r="A8" s="108">
        <v>3</v>
      </c>
      <c r="B8" s="145"/>
      <c r="C8" s="109"/>
      <c r="D8" s="109"/>
      <c r="E8" s="110"/>
      <c r="G8" s="392" t="s">
        <v>23</v>
      </c>
      <c r="H8" s="393"/>
      <c r="I8" s="393"/>
      <c r="J8" s="394"/>
      <c r="K8" s="110"/>
    </row>
    <row r="9" spans="1:11" x14ac:dyDescent="0.25">
      <c r="A9" s="108">
        <v>4</v>
      </c>
      <c r="B9" s="145"/>
      <c r="C9" s="109"/>
      <c r="D9" s="109"/>
      <c r="E9" s="110"/>
      <c r="G9" s="103"/>
      <c r="K9" s="104"/>
    </row>
    <row r="10" spans="1:11" x14ac:dyDescent="0.25">
      <c r="A10" s="108">
        <v>5</v>
      </c>
      <c r="B10" s="145"/>
      <c r="C10" s="109"/>
      <c r="D10" s="109"/>
      <c r="E10" s="110"/>
      <c r="G10" s="111"/>
      <c r="H10" s="112"/>
      <c r="I10" s="112"/>
      <c r="J10" s="112"/>
      <c r="K10" s="113"/>
    </row>
    <row r="11" spans="1:11" x14ac:dyDescent="0.25">
      <c r="A11" s="108">
        <v>6</v>
      </c>
      <c r="B11" s="145"/>
      <c r="C11" s="109"/>
      <c r="D11" s="109"/>
      <c r="E11" s="110"/>
      <c r="G11" s="114" t="s">
        <v>78</v>
      </c>
      <c r="H11" s="47"/>
      <c r="I11" s="47" t="s">
        <v>79</v>
      </c>
      <c r="J11" s="47" t="s">
        <v>80</v>
      </c>
      <c r="K11" s="115"/>
    </row>
    <row r="12" spans="1:11" ht="16.5" thickBot="1" x14ac:dyDescent="0.3">
      <c r="A12" s="392" t="s">
        <v>23</v>
      </c>
      <c r="B12" s="393"/>
      <c r="C12" s="393"/>
      <c r="D12" s="394"/>
      <c r="E12" s="110">
        <f>SUM(E6:E11)</f>
        <v>0</v>
      </c>
      <c r="G12" s="116" t="s">
        <v>30</v>
      </c>
      <c r="H12" s="117"/>
      <c r="I12" s="117" t="s">
        <v>81</v>
      </c>
      <c r="J12" s="117" t="s">
        <v>82</v>
      </c>
      <c r="K12" s="118"/>
    </row>
    <row r="13" spans="1:11" x14ac:dyDescent="0.25">
      <c r="A13" s="103"/>
      <c r="E13" s="104"/>
    </row>
    <row r="14" spans="1:11" ht="15.75" thickBot="1" x14ac:dyDescent="0.3">
      <c r="A14" s="111"/>
      <c r="B14" s="177"/>
      <c r="C14" s="112"/>
      <c r="D14" s="112"/>
      <c r="E14" s="113"/>
    </row>
    <row r="15" spans="1:11" ht="21" x14ac:dyDescent="0.25">
      <c r="A15" s="114" t="s">
        <v>78</v>
      </c>
      <c r="B15" s="178"/>
      <c r="C15" s="47" t="s">
        <v>79</v>
      </c>
      <c r="D15" s="47" t="s">
        <v>80</v>
      </c>
      <c r="E15" s="115"/>
      <c r="G15" s="389" t="s">
        <v>0</v>
      </c>
      <c r="H15" s="390"/>
      <c r="I15" s="390"/>
      <c r="J15" s="390"/>
      <c r="K15" s="391"/>
    </row>
    <row r="16" spans="1:11" ht="16.5" thickBot="1" x14ac:dyDescent="0.3">
      <c r="A16" s="116" t="s">
        <v>30</v>
      </c>
      <c r="B16" s="179"/>
      <c r="C16" s="117" t="s">
        <v>81</v>
      </c>
      <c r="D16" s="117" t="s">
        <v>82</v>
      </c>
      <c r="E16" s="118"/>
      <c r="G16" s="351"/>
      <c r="H16" s="340"/>
      <c r="I16" s="340"/>
      <c r="J16" s="340"/>
      <c r="K16" s="352"/>
    </row>
    <row r="17" spans="1:11" ht="15.75" x14ac:dyDescent="0.25">
      <c r="G17" s="384" t="s">
        <v>76</v>
      </c>
      <c r="H17" s="385"/>
      <c r="I17" s="101"/>
      <c r="J17" s="101"/>
      <c r="K17" s="102"/>
    </row>
    <row r="18" spans="1:11" ht="15.75" thickBot="1" x14ac:dyDescent="0.3">
      <c r="G18" s="103"/>
      <c r="K18" s="104"/>
    </row>
    <row r="19" spans="1:11" ht="21" x14ac:dyDescent="0.25">
      <c r="A19" s="389" t="s">
        <v>0</v>
      </c>
      <c r="B19" s="390"/>
      <c r="C19" s="390"/>
      <c r="D19" s="390"/>
      <c r="E19" s="391"/>
      <c r="G19" s="119" t="s">
        <v>77</v>
      </c>
      <c r="H19" s="48" t="s">
        <v>36</v>
      </c>
      <c r="I19" s="48" t="s">
        <v>55</v>
      </c>
      <c r="J19" s="48" t="s">
        <v>62</v>
      </c>
      <c r="K19" s="120" t="s">
        <v>56</v>
      </c>
    </row>
    <row r="20" spans="1:11" x14ac:dyDescent="0.25">
      <c r="A20" s="351"/>
      <c r="B20" s="340"/>
      <c r="C20" s="340"/>
      <c r="D20" s="340"/>
      <c r="E20" s="352"/>
      <c r="G20" s="108">
        <v>1</v>
      </c>
      <c r="H20" s="109"/>
      <c r="I20" s="109"/>
      <c r="J20" s="109"/>
      <c r="K20" s="110"/>
    </row>
    <row r="21" spans="1:11" ht="15.75" x14ac:dyDescent="0.25">
      <c r="A21" s="384" t="s">
        <v>76</v>
      </c>
      <c r="B21" s="385"/>
      <c r="C21" s="101"/>
      <c r="D21" s="101"/>
      <c r="E21" s="102"/>
      <c r="G21" s="108">
        <v>2</v>
      </c>
      <c r="H21" s="109"/>
      <c r="I21" s="109"/>
      <c r="J21" s="109"/>
      <c r="K21" s="110"/>
    </row>
    <row r="22" spans="1:11" x14ac:dyDescent="0.25">
      <c r="A22" s="103"/>
      <c r="E22" s="104"/>
      <c r="G22" s="108">
        <v>3</v>
      </c>
      <c r="H22" s="109"/>
      <c r="I22" s="109"/>
      <c r="J22" s="109"/>
      <c r="K22" s="110"/>
    </row>
    <row r="23" spans="1:11" x14ac:dyDescent="0.25">
      <c r="A23" s="119" t="s">
        <v>77</v>
      </c>
      <c r="B23" s="180" t="s">
        <v>36</v>
      </c>
      <c r="C23" s="48" t="s">
        <v>55</v>
      </c>
      <c r="D23" s="48" t="s">
        <v>62</v>
      </c>
      <c r="E23" s="120" t="s">
        <v>56</v>
      </c>
      <c r="G23" s="108">
        <v>4</v>
      </c>
      <c r="H23" s="109"/>
      <c r="I23" s="109"/>
      <c r="J23" s="109"/>
      <c r="K23" s="110"/>
    </row>
    <row r="24" spans="1:11" x14ac:dyDescent="0.25">
      <c r="A24" s="108">
        <v>1</v>
      </c>
      <c r="B24" s="145"/>
      <c r="C24" s="109"/>
      <c r="D24" s="109"/>
      <c r="E24" s="110"/>
      <c r="G24" s="108">
        <v>5</v>
      </c>
      <c r="H24" s="109"/>
      <c r="I24" s="109"/>
      <c r="J24" s="109"/>
      <c r="K24" s="110"/>
    </row>
    <row r="25" spans="1:11" x14ac:dyDescent="0.25">
      <c r="A25" s="108">
        <v>2</v>
      </c>
      <c r="B25" s="145"/>
      <c r="C25" s="109"/>
      <c r="D25" s="109"/>
      <c r="E25" s="110"/>
      <c r="G25" s="108">
        <v>6</v>
      </c>
      <c r="H25" s="109"/>
      <c r="I25" s="109"/>
      <c r="J25" s="109"/>
      <c r="K25" s="110"/>
    </row>
    <row r="26" spans="1:11" x14ac:dyDescent="0.25">
      <c r="A26" s="108">
        <v>3</v>
      </c>
      <c r="B26" s="145"/>
      <c r="C26" s="109"/>
      <c r="D26" s="109"/>
      <c r="E26" s="110"/>
      <c r="G26" s="386" t="s">
        <v>23</v>
      </c>
      <c r="H26" s="387"/>
      <c r="I26" s="387"/>
      <c r="J26" s="388"/>
      <c r="K26" s="110"/>
    </row>
    <row r="27" spans="1:11" x14ac:dyDescent="0.25">
      <c r="A27" s="108">
        <v>4</v>
      </c>
      <c r="B27" s="145"/>
      <c r="C27" s="109"/>
      <c r="D27" s="109"/>
      <c r="E27" s="110"/>
      <c r="G27" s="103"/>
      <c r="K27" s="104"/>
    </row>
    <row r="28" spans="1:11" x14ac:dyDescent="0.25">
      <c r="A28" s="108">
        <v>5</v>
      </c>
      <c r="B28" s="145"/>
      <c r="C28" s="109"/>
      <c r="D28" s="109"/>
      <c r="E28" s="110"/>
      <c r="G28" s="103"/>
      <c r="K28" s="104"/>
    </row>
    <row r="29" spans="1:11" x14ac:dyDescent="0.25">
      <c r="A29" s="108">
        <v>6</v>
      </c>
      <c r="B29" s="145"/>
      <c r="C29" s="109"/>
      <c r="D29" s="109"/>
      <c r="E29" s="110"/>
      <c r="G29" s="111"/>
      <c r="H29" s="112"/>
      <c r="I29" s="112"/>
      <c r="J29" s="112"/>
      <c r="K29" s="113"/>
    </row>
    <row r="30" spans="1:11" x14ac:dyDescent="0.25">
      <c r="A30" s="386" t="s">
        <v>23</v>
      </c>
      <c r="B30" s="387"/>
      <c r="C30" s="387"/>
      <c r="D30" s="388"/>
      <c r="E30" s="110"/>
      <c r="G30" s="114" t="s">
        <v>78</v>
      </c>
      <c r="H30" s="47"/>
      <c r="I30" s="47" t="s">
        <v>79</v>
      </c>
      <c r="J30" s="47" t="s">
        <v>80</v>
      </c>
      <c r="K30" s="115"/>
    </row>
    <row r="31" spans="1:11" ht="16.5" thickBot="1" x14ac:dyDescent="0.3">
      <c r="A31" s="103"/>
      <c r="E31" s="104"/>
      <c r="G31" s="116" t="s">
        <v>30</v>
      </c>
      <c r="H31" s="117"/>
      <c r="I31" s="117" t="s">
        <v>81</v>
      </c>
      <c r="J31" s="117" t="s">
        <v>82</v>
      </c>
      <c r="K31" s="118"/>
    </row>
    <row r="32" spans="1:11" x14ac:dyDescent="0.25">
      <c r="A32" s="103"/>
      <c r="E32" s="104"/>
    </row>
    <row r="33" spans="1:5" x14ac:dyDescent="0.25">
      <c r="A33" s="111"/>
      <c r="B33" s="177"/>
      <c r="C33" s="112"/>
      <c r="D33" s="112"/>
      <c r="E33" s="113"/>
    </row>
    <row r="34" spans="1:5" x14ac:dyDescent="0.25">
      <c r="A34" s="114" t="s">
        <v>78</v>
      </c>
      <c r="B34" s="178"/>
      <c r="C34" s="47" t="s">
        <v>79</v>
      </c>
      <c r="D34" s="47" t="s">
        <v>80</v>
      </c>
      <c r="E34" s="115"/>
    </row>
    <row r="35" spans="1:5" ht="16.5" thickBot="1" x14ac:dyDescent="0.3">
      <c r="A35" s="116" t="s">
        <v>30</v>
      </c>
      <c r="B35" s="179"/>
      <c r="C35" s="117" t="s">
        <v>81</v>
      </c>
      <c r="D35" s="117" t="s">
        <v>82</v>
      </c>
      <c r="E35" s="118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20" t="s">
        <v>34</v>
      </c>
      <c r="D1" s="321"/>
      <c r="E1" s="322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23" t="s">
        <v>35</v>
      </c>
      <c r="I2" s="323"/>
      <c r="J2" s="323"/>
      <c r="K2" s="323"/>
      <c r="L2" s="323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4"/>
  <sheetViews>
    <sheetView zoomScaleNormal="100" workbookViewId="0">
      <selection activeCell="H1" sqref="H1:M11"/>
    </sheetView>
  </sheetViews>
  <sheetFormatPr defaultRowHeight="15" x14ac:dyDescent="0.2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3"/>
    <col min="6" max="6" width="16" bestFit="1" customWidth="1"/>
    <col min="9" max="9" width="13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39" t="s">
        <v>0</v>
      </c>
      <c r="B1" s="339"/>
      <c r="C1" s="339"/>
      <c r="D1" s="339"/>
      <c r="E1" s="339"/>
      <c r="F1" s="339"/>
      <c r="H1" s="339" t="s">
        <v>0</v>
      </c>
      <c r="I1" s="339"/>
      <c r="J1" s="339"/>
      <c r="K1" s="339"/>
      <c r="L1" s="339"/>
      <c r="M1" s="339"/>
    </row>
    <row r="2" spans="1:13" ht="18.75" x14ac:dyDescent="0.25">
      <c r="A2" s="399"/>
      <c r="B2" s="399"/>
      <c r="C2" s="400" t="s">
        <v>89</v>
      </c>
      <c r="D2" s="400"/>
      <c r="E2" s="400"/>
      <c r="F2" s="137"/>
      <c r="H2" s="399"/>
      <c r="I2" s="399"/>
      <c r="J2" s="400" t="s">
        <v>123</v>
      </c>
      <c r="K2" s="400"/>
      <c r="L2" s="400"/>
      <c r="M2" s="137"/>
    </row>
    <row r="3" spans="1:13" x14ac:dyDescent="0.25">
      <c r="A3" s="106" t="s">
        <v>77</v>
      </c>
      <c r="B3" s="176" t="s">
        <v>36</v>
      </c>
      <c r="C3" s="185" t="s">
        <v>117</v>
      </c>
      <c r="D3" s="106" t="s">
        <v>5</v>
      </c>
      <c r="E3" s="106" t="s">
        <v>56</v>
      </c>
      <c r="F3" s="106" t="s">
        <v>90</v>
      </c>
      <c r="H3" s="106" t="s">
        <v>77</v>
      </c>
      <c r="I3" s="176" t="s">
        <v>36</v>
      </c>
      <c r="J3" s="85" t="s">
        <v>55</v>
      </c>
      <c r="K3" s="106" t="s">
        <v>5</v>
      </c>
      <c r="L3" s="106" t="s">
        <v>56</v>
      </c>
      <c r="M3" s="106" t="s">
        <v>124</v>
      </c>
    </row>
    <row r="4" spans="1:13" ht="18.75" x14ac:dyDescent="0.25">
      <c r="A4" s="133">
        <v>1</v>
      </c>
      <c r="B4" s="176">
        <v>45327</v>
      </c>
      <c r="C4" s="32">
        <v>7791</v>
      </c>
      <c r="D4" s="106" t="s">
        <v>150</v>
      </c>
      <c r="E4" s="106">
        <v>200</v>
      </c>
      <c r="F4" s="106"/>
      <c r="H4" s="133">
        <v>1</v>
      </c>
      <c r="I4" s="198">
        <v>45780</v>
      </c>
      <c r="J4" s="185" t="s">
        <v>136</v>
      </c>
      <c r="K4" s="106" t="s">
        <v>135</v>
      </c>
      <c r="L4" s="106">
        <v>200</v>
      </c>
      <c r="M4" s="106" t="s">
        <v>259</v>
      </c>
    </row>
    <row r="5" spans="1:13" ht="18.75" x14ac:dyDescent="0.25">
      <c r="A5" s="133"/>
      <c r="B5" s="176"/>
      <c r="C5" s="32"/>
      <c r="D5" s="106"/>
      <c r="E5" s="106"/>
      <c r="F5" s="106"/>
      <c r="H5" s="133"/>
      <c r="I5" s="198">
        <v>45781</v>
      </c>
      <c r="J5" s="185" t="s">
        <v>136</v>
      </c>
      <c r="K5" s="106" t="s">
        <v>135</v>
      </c>
      <c r="L5" s="465">
        <v>100</v>
      </c>
      <c r="M5" s="106" t="s">
        <v>259</v>
      </c>
    </row>
    <row r="6" spans="1:13" ht="18.75" x14ac:dyDescent="0.25">
      <c r="A6" s="133">
        <v>2</v>
      </c>
      <c r="B6" s="176">
        <v>45328</v>
      </c>
      <c r="C6" s="32">
        <v>7795</v>
      </c>
      <c r="D6" s="106" t="s">
        <v>150</v>
      </c>
      <c r="E6" s="106">
        <v>20</v>
      </c>
      <c r="F6" s="106"/>
      <c r="H6" s="211">
        <v>2</v>
      </c>
      <c r="I6" s="198">
        <v>45782</v>
      </c>
      <c r="J6" s="185" t="s">
        <v>136</v>
      </c>
      <c r="K6" s="106" t="s">
        <v>135</v>
      </c>
      <c r="L6" s="47">
        <v>100</v>
      </c>
      <c r="M6" s="106" t="s">
        <v>259</v>
      </c>
    </row>
    <row r="7" spans="1:13" x14ac:dyDescent="0.25">
      <c r="A7" s="122"/>
      <c r="B7" s="184"/>
      <c r="C7" s="186"/>
      <c r="D7" s="284" t="s">
        <v>23</v>
      </c>
      <c r="E7" s="285">
        <f>SUM(E4:E6)</f>
        <v>220</v>
      </c>
      <c r="F7" s="106"/>
      <c r="H7" s="122"/>
      <c r="I7" s="184"/>
      <c r="J7" s="186"/>
      <c r="K7" s="284" t="s">
        <v>23</v>
      </c>
      <c r="L7" s="48">
        <f>SUM(L4:L6)</f>
        <v>400</v>
      </c>
      <c r="M7" s="106"/>
    </row>
    <row r="8" spans="1:13" x14ac:dyDescent="0.25">
      <c r="I8" s="141"/>
      <c r="J8" s="149"/>
      <c r="L8" s="183"/>
    </row>
    <row r="9" spans="1:13" x14ac:dyDescent="0.25">
      <c r="A9" s="112"/>
      <c r="B9" s="177"/>
      <c r="C9" s="187"/>
      <c r="D9" s="112"/>
      <c r="E9" s="182"/>
      <c r="F9" s="112"/>
      <c r="H9" s="112"/>
      <c r="I9" s="177" t="s">
        <v>128</v>
      </c>
      <c r="J9" s="187"/>
      <c r="K9" s="112"/>
      <c r="L9" s="182"/>
      <c r="M9" s="112"/>
    </row>
    <row r="10" spans="1:13" x14ac:dyDescent="0.25">
      <c r="A10" s="135" t="s">
        <v>78</v>
      </c>
      <c r="B10" s="178"/>
      <c r="C10" s="188"/>
      <c r="D10" s="47" t="s">
        <v>79</v>
      </c>
      <c r="F10" s="47" t="s">
        <v>80</v>
      </c>
      <c r="H10" s="135" t="s">
        <v>78</v>
      </c>
      <c r="I10" s="178"/>
      <c r="J10" s="188"/>
      <c r="K10" s="47" t="s">
        <v>79</v>
      </c>
      <c r="L10" s="183"/>
      <c r="M10" s="47" t="s">
        <v>80</v>
      </c>
    </row>
    <row r="11" spans="1:13" x14ac:dyDescent="0.25">
      <c r="A11" s="136" t="s">
        <v>30</v>
      </c>
      <c r="B11" s="177"/>
      <c r="C11" s="187"/>
      <c r="D11" s="112" t="s">
        <v>81</v>
      </c>
      <c r="F11" s="112" t="s">
        <v>82</v>
      </c>
      <c r="H11" s="136" t="s">
        <v>30</v>
      </c>
      <c r="I11" s="177"/>
      <c r="J11" s="187"/>
      <c r="K11" s="112" t="s">
        <v>81</v>
      </c>
      <c r="L11" s="183"/>
      <c r="M11" s="112" t="s">
        <v>82</v>
      </c>
    </row>
    <row r="12" spans="1:13" x14ac:dyDescent="0.25">
      <c r="I12" s="141"/>
      <c r="J12" s="149"/>
      <c r="L12" s="183"/>
    </row>
    <row r="13" spans="1:13" ht="28.5" x14ac:dyDescent="0.45">
      <c r="A13" s="395"/>
      <c r="B13" s="395"/>
      <c r="C13" s="395"/>
      <c r="D13" s="395"/>
      <c r="E13" s="395"/>
      <c r="F13" s="395"/>
      <c r="G13" s="106"/>
      <c r="H13" s="398" t="s">
        <v>0</v>
      </c>
      <c r="I13" s="398"/>
      <c r="J13" s="398"/>
      <c r="K13" s="398"/>
      <c r="L13" s="398"/>
    </row>
    <row r="14" spans="1:13" ht="21" x14ac:dyDescent="0.25">
      <c r="A14" s="339" t="s">
        <v>0</v>
      </c>
      <c r="B14" s="339"/>
      <c r="C14" s="339"/>
      <c r="D14" s="339"/>
      <c r="E14" s="339"/>
      <c r="F14" s="339"/>
      <c r="J14" t="s">
        <v>70</v>
      </c>
    </row>
    <row r="15" spans="1:13" ht="18.75" x14ac:dyDescent="0.25">
      <c r="A15" s="399"/>
      <c r="B15" s="399"/>
      <c r="C15" s="400" t="s">
        <v>123</v>
      </c>
      <c r="D15" s="400"/>
      <c r="E15" s="400"/>
      <c r="F15" s="137"/>
    </row>
    <row r="16" spans="1:13" x14ac:dyDescent="0.25">
      <c r="A16" s="106" t="s">
        <v>77</v>
      </c>
      <c r="B16" s="176" t="s">
        <v>36</v>
      </c>
      <c r="C16" s="85" t="s">
        <v>55</v>
      </c>
      <c r="D16" s="106" t="s">
        <v>5</v>
      </c>
      <c r="E16" s="106" t="s">
        <v>56</v>
      </c>
      <c r="F16" s="106" t="s">
        <v>124</v>
      </c>
      <c r="H16" s="347" t="s">
        <v>36</v>
      </c>
      <c r="I16" s="348"/>
      <c r="J16" s="100" t="s">
        <v>68</v>
      </c>
      <c r="K16" s="100" t="s">
        <v>131</v>
      </c>
      <c r="L16" s="100" t="s">
        <v>56</v>
      </c>
    </row>
    <row r="17" spans="1:12" ht="27.95" customHeight="1" x14ac:dyDescent="0.25">
      <c r="A17" s="133">
        <v>1</v>
      </c>
      <c r="B17" s="198">
        <v>45327</v>
      </c>
      <c r="C17" s="185" t="s">
        <v>151</v>
      </c>
      <c r="D17" s="106" t="s">
        <v>135</v>
      </c>
      <c r="E17" s="106">
        <v>200</v>
      </c>
      <c r="F17" s="106" t="s">
        <v>166</v>
      </c>
      <c r="H17" s="396"/>
      <c r="I17" s="397"/>
      <c r="J17" s="100"/>
      <c r="K17" s="100"/>
      <c r="L17" s="100"/>
    </row>
    <row r="18" spans="1:12" x14ac:dyDescent="0.25">
      <c r="B18"/>
      <c r="C18"/>
      <c r="E18"/>
      <c r="L18" s="100"/>
    </row>
    <row r="19" spans="1:12" x14ac:dyDescent="0.25">
      <c r="A19" s="122"/>
      <c r="B19" s="184"/>
      <c r="C19" s="186"/>
      <c r="D19" s="106" t="s">
        <v>23</v>
      </c>
      <c r="E19" s="48">
        <f>SUM(E17:E17)</f>
        <v>200</v>
      </c>
      <c r="F19" s="106"/>
      <c r="K19" s="100" t="s">
        <v>23</v>
      </c>
      <c r="L19" s="100">
        <v>500</v>
      </c>
    </row>
    <row r="21" spans="1:12" x14ac:dyDescent="0.25">
      <c r="A21" s="112"/>
      <c r="B21" s="177" t="s">
        <v>128</v>
      </c>
      <c r="C21" s="187"/>
      <c r="D21" s="112"/>
      <c r="E21" s="182"/>
      <c r="F21" s="112"/>
      <c r="H21" s="135"/>
      <c r="I21" s="178"/>
      <c r="J21" s="47"/>
      <c r="L21" s="47"/>
    </row>
    <row r="22" spans="1:12" x14ac:dyDescent="0.25">
      <c r="A22" s="135" t="s">
        <v>78</v>
      </c>
      <c r="B22" s="178"/>
      <c r="C22" s="188"/>
      <c r="D22" s="47" t="s">
        <v>79</v>
      </c>
      <c r="F22" s="47" t="s">
        <v>80</v>
      </c>
      <c r="H22" s="136"/>
      <c r="I22" s="177"/>
      <c r="J22" s="112"/>
      <c r="L22" s="112"/>
    </row>
    <row r="23" spans="1:12" x14ac:dyDescent="0.25">
      <c r="A23" s="136" t="s">
        <v>30</v>
      </c>
      <c r="B23" s="177"/>
      <c r="C23" s="187"/>
      <c r="D23" s="112" t="s">
        <v>81</v>
      </c>
      <c r="F23" s="112" t="s">
        <v>82</v>
      </c>
      <c r="H23" s="135" t="s">
        <v>78</v>
      </c>
      <c r="I23" s="178"/>
      <c r="J23" s="47" t="s">
        <v>79</v>
      </c>
      <c r="L23" s="47" t="s">
        <v>80</v>
      </c>
    </row>
    <row r="24" spans="1:12" x14ac:dyDescent="0.25">
      <c r="H24" s="136" t="s">
        <v>30</v>
      </c>
      <c r="I24" s="177"/>
      <c r="J24" s="112" t="s">
        <v>81</v>
      </c>
      <c r="L24" s="112" t="s">
        <v>82</v>
      </c>
    </row>
  </sheetData>
  <mergeCells count="13">
    <mergeCell ref="A13:F13"/>
    <mergeCell ref="H17:I17"/>
    <mergeCell ref="H16:I16"/>
    <mergeCell ref="H13:L13"/>
    <mergeCell ref="A1:F1"/>
    <mergeCell ref="A2:B2"/>
    <mergeCell ref="C2:E2"/>
    <mergeCell ref="H1:M1"/>
    <mergeCell ref="H2:I2"/>
    <mergeCell ref="J2:L2"/>
    <mergeCell ref="A14:F14"/>
    <mergeCell ref="A15:B15"/>
    <mergeCell ref="C15:E15"/>
  </mergeCells>
  <phoneticPr fontId="34" type="noConversion"/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11" t="s">
        <v>91</v>
      </c>
      <c r="B1" s="412"/>
      <c r="C1" s="412"/>
      <c r="D1" s="413"/>
      <c r="F1" s="403" t="s">
        <v>106</v>
      </c>
      <c r="G1" s="404"/>
      <c r="H1" s="404"/>
      <c r="I1" s="405"/>
    </row>
    <row r="2" spans="1:9" ht="18.75" x14ac:dyDescent="0.3">
      <c r="A2" s="414" t="s">
        <v>92</v>
      </c>
      <c r="B2" s="407"/>
      <c r="C2" s="407"/>
      <c r="D2" s="415"/>
      <c r="F2" s="406" t="s">
        <v>92</v>
      </c>
      <c r="G2" s="407"/>
      <c r="H2" s="407"/>
      <c r="I2" s="408"/>
    </row>
    <row r="3" spans="1:9" x14ac:dyDescent="0.25">
      <c r="A3" s="140"/>
      <c r="B3" s="141"/>
      <c r="D3" s="142"/>
      <c r="F3" s="154"/>
      <c r="I3" s="104"/>
    </row>
    <row r="4" spans="1:9" x14ac:dyDescent="0.25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 x14ac:dyDescent="0.25">
      <c r="A5" s="109">
        <v>1</v>
      </c>
      <c r="B5" s="145"/>
      <c r="C5" s="146"/>
      <c r="D5" s="109"/>
      <c r="F5" s="154"/>
      <c r="I5" s="104"/>
    </row>
    <row r="6" spans="1:9" x14ac:dyDescent="0.25">
      <c r="A6" s="109">
        <v>2</v>
      </c>
      <c r="B6" s="145"/>
      <c r="C6" s="146"/>
      <c r="D6" s="109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 x14ac:dyDescent="0.25">
      <c r="A7" s="109">
        <v>3</v>
      </c>
      <c r="B7" s="145"/>
      <c r="C7" s="146"/>
      <c r="D7" s="109"/>
      <c r="F7" s="108">
        <v>1</v>
      </c>
      <c r="G7" s="145"/>
      <c r="H7" s="165"/>
      <c r="I7" s="110"/>
    </row>
    <row r="8" spans="1:9" x14ac:dyDescent="0.25">
      <c r="A8" s="109">
        <v>4</v>
      </c>
      <c r="B8" s="145"/>
      <c r="C8" s="109"/>
      <c r="D8" s="109"/>
      <c r="F8" s="108">
        <v>2</v>
      </c>
      <c r="G8" s="109"/>
      <c r="H8" s="109"/>
      <c r="I8" s="110"/>
    </row>
    <row r="9" spans="1:9" x14ac:dyDescent="0.25">
      <c r="A9" s="109">
        <v>5</v>
      </c>
      <c r="B9" s="145"/>
      <c r="C9" s="109"/>
      <c r="D9" s="109"/>
      <c r="F9" s="108">
        <v>3</v>
      </c>
      <c r="G9" s="109"/>
      <c r="H9" s="109"/>
      <c r="I9" s="110"/>
    </row>
    <row r="10" spans="1:9" x14ac:dyDescent="0.25">
      <c r="A10" s="109">
        <v>5</v>
      </c>
      <c r="B10" s="145"/>
      <c r="C10" s="109"/>
      <c r="D10" s="109"/>
      <c r="F10" s="108">
        <v>4</v>
      </c>
      <c r="G10" s="109"/>
      <c r="H10" s="109"/>
      <c r="I10" s="110"/>
    </row>
    <row r="11" spans="1:9" x14ac:dyDescent="0.25">
      <c r="A11" s="109">
        <v>6</v>
      </c>
      <c r="B11" s="145"/>
      <c r="C11" s="109"/>
      <c r="D11" s="109"/>
      <c r="F11" s="108">
        <v>5</v>
      </c>
      <c r="G11" s="109"/>
      <c r="H11" s="109"/>
      <c r="I11" s="110"/>
    </row>
    <row r="12" spans="1:9" ht="21" x14ac:dyDescent="0.25">
      <c r="A12" s="109">
        <v>7</v>
      </c>
      <c r="B12" s="145"/>
      <c r="C12" s="109"/>
      <c r="D12" s="109"/>
      <c r="F12" s="409" t="s">
        <v>23</v>
      </c>
      <c r="G12" s="410"/>
      <c r="H12" s="410"/>
      <c r="I12" s="110"/>
    </row>
    <row r="13" spans="1:9" ht="21" x14ac:dyDescent="0.25">
      <c r="A13" s="416" t="s">
        <v>23</v>
      </c>
      <c r="B13" s="410"/>
      <c r="C13" s="410"/>
      <c r="D13" s="109">
        <f>SUM(D5:D12)</f>
        <v>0</v>
      </c>
      <c r="F13" s="154"/>
      <c r="I13" s="104"/>
    </row>
    <row r="14" spans="1:9" x14ac:dyDescent="0.25">
      <c r="A14" s="140"/>
      <c r="B14" s="141"/>
      <c r="D14" s="142"/>
      <c r="F14" s="154"/>
      <c r="I14" s="104"/>
    </row>
    <row r="15" spans="1:9" x14ac:dyDescent="0.25">
      <c r="A15" s="140"/>
      <c r="B15" s="147" t="s">
        <v>95</v>
      </c>
      <c r="C15" t="s">
        <v>96</v>
      </c>
      <c r="D15" s="142"/>
      <c r="F15" s="114"/>
      <c r="I15" s="104"/>
    </row>
    <row r="16" spans="1:9" x14ac:dyDescent="0.25">
      <c r="A16" s="148" t="s">
        <v>97</v>
      </c>
      <c r="B16" s="141" t="s">
        <v>98</v>
      </c>
      <c r="D16" s="142"/>
      <c r="F16" s="154"/>
      <c r="I16" s="104"/>
    </row>
    <row r="17" spans="1:9" x14ac:dyDescent="0.25">
      <c r="A17" s="140" t="s">
        <v>99</v>
      </c>
      <c r="B17" s="149" t="s">
        <v>100</v>
      </c>
      <c r="D17" s="142"/>
      <c r="F17" s="154"/>
      <c r="I17" s="104"/>
    </row>
    <row r="18" spans="1:9" x14ac:dyDescent="0.25">
      <c r="A18" s="140"/>
      <c r="B18" s="141"/>
      <c r="D18" s="142"/>
      <c r="F18" s="114" t="s">
        <v>107</v>
      </c>
      <c r="H18" t="s">
        <v>108</v>
      </c>
      <c r="I18" s="104"/>
    </row>
    <row r="19" spans="1:9" x14ac:dyDescent="0.25">
      <c r="A19" s="140"/>
      <c r="B19" s="141"/>
      <c r="D19" s="142"/>
      <c r="F19" s="154"/>
      <c r="I19" s="104"/>
    </row>
    <row r="20" spans="1:9" x14ac:dyDescent="0.25">
      <c r="A20" s="148" t="s">
        <v>101</v>
      </c>
      <c r="B20" s="135"/>
      <c r="C20" s="47" t="s">
        <v>31</v>
      </c>
      <c r="D20" s="142"/>
      <c r="F20" s="154"/>
      <c r="I20" s="104"/>
    </row>
    <row r="21" spans="1:9" x14ac:dyDescent="0.25">
      <c r="A21" s="150"/>
      <c r="B21" s="151"/>
      <c r="C21" s="152"/>
      <c r="D21" s="153"/>
      <c r="F21" s="154"/>
      <c r="I21" s="104"/>
    </row>
    <row r="22" spans="1:9" ht="15.75" thickBot="1" x14ac:dyDescent="0.3">
      <c r="A22" s="47"/>
      <c r="B22" s="141"/>
      <c r="F22" s="114" t="s">
        <v>101</v>
      </c>
      <c r="H22" s="47" t="s">
        <v>31</v>
      </c>
      <c r="I22" s="104"/>
    </row>
    <row r="23" spans="1:9" ht="24" thickBot="1" x14ac:dyDescent="0.4">
      <c r="A23" s="403" t="s">
        <v>91</v>
      </c>
      <c r="B23" s="404"/>
      <c r="C23" s="404"/>
      <c r="D23" s="405"/>
      <c r="F23" s="160"/>
      <c r="G23" s="127"/>
      <c r="H23" s="127"/>
      <c r="I23" s="128"/>
    </row>
    <row r="24" spans="1:9" ht="18.75" x14ac:dyDescent="0.3">
      <c r="A24" s="406" t="s">
        <v>92</v>
      </c>
      <c r="B24" s="407"/>
      <c r="C24" s="407"/>
      <c r="D24" s="408"/>
    </row>
    <row r="25" spans="1:9" x14ac:dyDescent="0.25">
      <c r="A25" s="154"/>
      <c r="B25" s="141"/>
      <c r="D25" s="104"/>
    </row>
    <row r="26" spans="1:9" x14ac:dyDescent="0.25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 x14ac:dyDescent="0.25">
      <c r="A27" s="108">
        <v>1</v>
      </c>
      <c r="B27" s="145">
        <v>44927</v>
      </c>
      <c r="C27" s="157" t="s">
        <v>102</v>
      </c>
      <c r="D27" s="110">
        <v>200</v>
      </c>
    </row>
    <row r="28" spans="1:9" x14ac:dyDescent="0.25">
      <c r="A28" s="108">
        <v>2</v>
      </c>
      <c r="B28" s="145"/>
      <c r="C28" s="158"/>
      <c r="D28" s="110"/>
    </row>
    <row r="29" spans="1:9" x14ac:dyDescent="0.25">
      <c r="A29" s="108">
        <v>3</v>
      </c>
      <c r="B29" s="145"/>
      <c r="C29" s="158"/>
      <c r="D29" s="110"/>
    </row>
    <row r="30" spans="1:9" x14ac:dyDescent="0.25">
      <c r="A30" s="108">
        <v>4</v>
      </c>
      <c r="B30" s="145"/>
      <c r="C30" s="158"/>
      <c r="D30" s="110"/>
    </row>
    <row r="31" spans="1:9" x14ac:dyDescent="0.25">
      <c r="A31" s="108">
        <v>5</v>
      </c>
      <c r="B31" s="145"/>
      <c r="C31" s="109"/>
      <c r="D31" s="110"/>
    </row>
    <row r="32" spans="1:9" x14ac:dyDescent="0.25">
      <c r="A32" s="108">
        <v>6</v>
      </c>
      <c r="B32" s="145"/>
      <c r="C32" s="109"/>
      <c r="D32" s="110"/>
    </row>
    <row r="33" spans="1:4" x14ac:dyDescent="0.25">
      <c r="A33" s="108">
        <v>7</v>
      </c>
      <c r="B33" s="145"/>
      <c r="C33" s="109"/>
      <c r="D33" s="110"/>
    </row>
    <row r="34" spans="1:4" ht="21" x14ac:dyDescent="0.25">
      <c r="A34" s="409" t="s">
        <v>23</v>
      </c>
      <c r="B34" s="410"/>
      <c r="C34" s="410"/>
      <c r="D34" s="110">
        <f>SUM(D27:D33)</f>
        <v>200</v>
      </c>
    </row>
    <row r="35" spans="1:4" x14ac:dyDescent="0.25">
      <c r="A35" s="154"/>
      <c r="B35" s="141"/>
      <c r="D35" s="104"/>
    </row>
    <row r="36" spans="1:4" x14ac:dyDescent="0.25">
      <c r="A36" s="401"/>
      <c r="B36" s="342"/>
      <c r="C36" s="342"/>
      <c r="D36" s="402"/>
    </row>
    <row r="37" spans="1:4" x14ac:dyDescent="0.25">
      <c r="A37" s="114"/>
      <c r="B37" s="159"/>
      <c r="C37" s="149"/>
      <c r="D37" s="104"/>
    </row>
    <row r="38" spans="1:4" x14ac:dyDescent="0.25">
      <c r="A38" s="154" t="s">
        <v>103</v>
      </c>
      <c r="B38" s="141" t="s">
        <v>104</v>
      </c>
      <c r="D38" s="104"/>
    </row>
    <row r="39" spans="1:4" x14ac:dyDescent="0.25">
      <c r="A39" s="114" t="s">
        <v>99</v>
      </c>
      <c r="B39" s="141" t="s">
        <v>105</v>
      </c>
      <c r="D39" s="104"/>
    </row>
    <row r="40" spans="1:4" x14ac:dyDescent="0.25">
      <c r="A40" s="154"/>
      <c r="B40" s="141"/>
      <c r="D40" s="104"/>
    </row>
    <row r="41" spans="1:4" x14ac:dyDescent="0.25">
      <c r="A41" s="154"/>
      <c r="B41" s="141"/>
      <c r="D41" s="104"/>
    </row>
    <row r="42" spans="1:4" x14ac:dyDescent="0.25">
      <c r="A42" s="154"/>
      <c r="B42" s="141"/>
      <c r="D42" s="104"/>
    </row>
    <row r="43" spans="1:4" x14ac:dyDescent="0.25">
      <c r="A43" s="154"/>
      <c r="B43" s="141"/>
      <c r="D43" s="104"/>
    </row>
    <row r="44" spans="1:4" x14ac:dyDescent="0.25">
      <c r="A44" s="154"/>
      <c r="B44" s="141"/>
      <c r="D44" s="104"/>
    </row>
    <row r="45" spans="1:4" x14ac:dyDescent="0.25">
      <c r="A45" s="114" t="s">
        <v>101</v>
      </c>
      <c r="B45" s="141"/>
      <c r="C45" s="47" t="s">
        <v>31</v>
      </c>
      <c r="D45" s="104"/>
    </row>
    <row r="46" spans="1:4" ht="15.75" thickBot="1" x14ac:dyDescent="0.3">
      <c r="A46" s="160"/>
      <c r="B46" s="161"/>
      <c r="C46" s="127"/>
      <c r="D46" s="128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03" t="s">
        <v>109</v>
      </c>
      <c r="B1" s="404"/>
      <c r="C1" s="404"/>
      <c r="D1" s="404"/>
      <c r="E1" s="404"/>
      <c r="F1" s="405"/>
      <c r="H1" s="403" t="s">
        <v>113</v>
      </c>
      <c r="I1" s="404"/>
      <c r="J1" s="404"/>
      <c r="K1" s="404"/>
      <c r="L1" s="404"/>
      <c r="M1" s="405"/>
    </row>
    <row r="2" spans="1:13" ht="18.75" x14ac:dyDescent="0.3">
      <c r="A2" s="406" t="s">
        <v>92</v>
      </c>
      <c r="B2" s="407"/>
      <c r="C2" s="407"/>
      <c r="D2" s="407"/>
      <c r="E2" s="407"/>
      <c r="F2" s="408"/>
      <c r="H2" s="406" t="s">
        <v>92</v>
      </c>
      <c r="I2" s="407"/>
      <c r="J2" s="407"/>
      <c r="K2" s="407"/>
      <c r="L2" s="407"/>
      <c r="M2" s="408"/>
    </row>
    <row r="3" spans="1:13" x14ac:dyDescent="0.25">
      <c r="A3" s="154"/>
      <c r="B3" s="141"/>
      <c r="F3" s="104"/>
      <c r="H3" s="103"/>
      <c r="M3" s="104"/>
    </row>
    <row r="4" spans="1:13" x14ac:dyDescent="0.25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 x14ac:dyDescent="0.25">
      <c r="A5" s="154"/>
      <c r="B5" s="141"/>
      <c r="F5" s="104"/>
      <c r="H5" s="108">
        <v>1</v>
      </c>
      <c r="I5" s="145"/>
      <c r="J5" s="109"/>
      <c r="K5" s="109"/>
      <c r="L5" s="134"/>
      <c r="M5" s="110"/>
    </row>
    <row r="6" spans="1:13" x14ac:dyDescent="0.25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8">
        <v>2</v>
      </c>
      <c r="I6" s="145"/>
      <c r="J6" s="109"/>
      <c r="K6" s="109"/>
      <c r="L6" s="134"/>
      <c r="M6" s="110"/>
    </row>
    <row r="7" spans="1:13" ht="21" x14ac:dyDescent="0.25">
      <c r="A7" s="108">
        <v>1</v>
      </c>
      <c r="B7" s="145"/>
      <c r="C7" s="109"/>
      <c r="D7" s="109"/>
      <c r="E7" s="167"/>
      <c r="F7" s="110"/>
      <c r="H7" s="409" t="s">
        <v>23</v>
      </c>
      <c r="I7" s="410"/>
      <c r="J7" s="410"/>
      <c r="K7" s="410"/>
      <c r="L7" s="417"/>
      <c r="M7" s="110"/>
    </row>
    <row r="8" spans="1:13" x14ac:dyDescent="0.25">
      <c r="A8" s="108">
        <v>2</v>
      </c>
      <c r="B8" s="145"/>
      <c r="C8" s="109"/>
      <c r="D8" s="109"/>
      <c r="E8" s="134"/>
      <c r="F8" s="110"/>
      <c r="H8" s="103"/>
      <c r="M8" s="104"/>
    </row>
    <row r="9" spans="1:13" ht="21" x14ac:dyDescent="0.25">
      <c r="A9" s="409" t="s">
        <v>23</v>
      </c>
      <c r="B9" s="410"/>
      <c r="C9" s="410"/>
      <c r="D9" s="410"/>
      <c r="E9" s="417"/>
      <c r="F9" s="110"/>
      <c r="H9" s="103"/>
      <c r="M9" s="104"/>
    </row>
    <row r="10" spans="1:13" x14ac:dyDescent="0.25">
      <c r="A10" s="154"/>
      <c r="B10" s="141"/>
      <c r="F10" s="104"/>
      <c r="H10" s="103"/>
      <c r="M10" s="104"/>
    </row>
    <row r="11" spans="1:13" x14ac:dyDescent="0.25">
      <c r="A11" s="114"/>
      <c r="B11" s="141"/>
      <c r="F11" s="104"/>
      <c r="H11" s="154"/>
      <c r="I11" s="141"/>
      <c r="M11" s="104"/>
    </row>
    <row r="12" spans="1:13" x14ac:dyDescent="0.25">
      <c r="A12" s="154"/>
      <c r="B12" s="141"/>
      <c r="F12" s="104"/>
      <c r="H12" s="154"/>
      <c r="I12" s="141"/>
      <c r="M12" s="104"/>
    </row>
    <row r="13" spans="1:13" x14ac:dyDescent="0.25">
      <c r="A13" s="154"/>
      <c r="B13" s="141"/>
      <c r="F13" s="104"/>
      <c r="H13" s="154"/>
      <c r="I13" s="141"/>
      <c r="M13" s="104"/>
    </row>
    <row r="14" spans="1:13" x14ac:dyDescent="0.25">
      <c r="A14" s="154"/>
      <c r="B14" s="168" t="s">
        <v>112</v>
      </c>
      <c r="C14" s="47"/>
      <c r="D14" s="169" t="s">
        <v>101</v>
      </c>
      <c r="E14" s="47"/>
      <c r="F14" s="170" t="s">
        <v>31</v>
      </c>
      <c r="H14" s="172" t="s">
        <v>112</v>
      </c>
      <c r="I14" s="47"/>
      <c r="J14" s="169" t="s">
        <v>101</v>
      </c>
      <c r="K14" s="47"/>
      <c r="M14" s="170" t="s">
        <v>31</v>
      </c>
    </row>
    <row r="15" spans="1:13" ht="15.75" thickBot="1" x14ac:dyDescent="0.3">
      <c r="A15" s="160"/>
      <c r="B15" s="161"/>
      <c r="C15" s="127"/>
      <c r="D15" s="127"/>
      <c r="E15" s="127"/>
      <c r="F15" s="128"/>
      <c r="H15" s="160"/>
      <c r="I15" s="161"/>
      <c r="J15" s="127"/>
      <c r="K15" s="127"/>
      <c r="L15" s="127"/>
      <c r="M15" s="128"/>
    </row>
    <row r="16" spans="1:13" x14ac:dyDescent="0.25">
      <c r="A16" s="154"/>
      <c r="B16" s="141"/>
      <c r="H16" s="47"/>
      <c r="I16" s="141"/>
    </row>
    <row r="17" spans="8:12" x14ac:dyDescent="0.25">
      <c r="H17" s="135"/>
      <c r="I17" s="141"/>
    </row>
    <row r="18" spans="8:12" x14ac:dyDescent="0.25">
      <c r="H18" s="47"/>
      <c r="I18" s="141"/>
    </row>
    <row r="19" spans="8:12" x14ac:dyDescent="0.25">
      <c r="H19" s="47"/>
      <c r="I19" s="141"/>
    </row>
    <row r="20" spans="8:12" x14ac:dyDescent="0.25">
      <c r="H20" s="47"/>
      <c r="I20" s="141"/>
    </row>
    <row r="21" spans="8:12" x14ac:dyDescent="0.25">
      <c r="H21" s="135"/>
      <c r="I21" s="141"/>
      <c r="K21" s="47"/>
      <c r="L21" s="47"/>
    </row>
    <row r="22" spans="8:12" x14ac:dyDescent="0.25">
      <c r="H22" s="47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7"/>
  <sheetViews>
    <sheetView zoomScale="75" zoomScaleNormal="75" workbookViewId="0">
      <pane xSplit="12" ySplit="4" topLeftCell="M27" activePane="bottomRight" state="frozen"/>
      <selection pane="topRight" activeCell="M1" sqref="M1"/>
      <selection pane="bottomLeft" activeCell="A5" sqref="A5"/>
      <selection pane="bottomRight" activeCell="H32" sqref="H32"/>
    </sheetView>
  </sheetViews>
  <sheetFormatPr defaultRowHeight="15" x14ac:dyDescent="0.25"/>
  <cols>
    <col min="1" max="1" width="25.140625" style="247" customWidth="1"/>
    <col min="2" max="2" width="18.140625" style="47" customWidth="1"/>
    <col min="3" max="3" width="31.42578125" bestFit="1" customWidth="1"/>
    <col min="4" max="4" width="24" customWidth="1"/>
    <col min="5" max="5" width="19.42578125" style="163" customWidth="1"/>
    <col min="6" max="6" width="17.5703125" style="163" customWidth="1"/>
    <col min="7" max="7" width="22.5703125" style="112" customWidth="1"/>
    <col min="8" max="8" width="25.42578125" style="163" customWidth="1"/>
    <col min="9" max="9" width="13.42578125" customWidth="1"/>
    <col min="10" max="10" width="13.28515625" customWidth="1"/>
    <col min="11" max="11" width="13.140625" customWidth="1"/>
    <col min="12" max="12" width="14.85546875" style="247" customWidth="1"/>
  </cols>
  <sheetData>
    <row r="1" spans="1:12" s="122" customFormat="1" ht="20.25" x14ac:dyDescent="0.25">
      <c r="A1" s="330" t="s">
        <v>8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</row>
    <row r="2" spans="1:12" s="122" customFormat="1" ht="20.25" x14ac:dyDescent="0.25">
      <c r="A2" s="276"/>
      <c r="B2" s="1"/>
      <c r="C2" s="277"/>
      <c r="D2" s="277"/>
      <c r="E2" s="277"/>
      <c r="F2" s="277"/>
      <c r="G2" s="330" t="s">
        <v>35</v>
      </c>
      <c r="H2" s="330"/>
      <c r="I2" s="330"/>
      <c r="J2" s="330"/>
      <c r="K2" s="330"/>
      <c r="L2" s="7"/>
    </row>
    <row r="3" spans="1:12" s="122" customFormat="1" ht="40.5" x14ac:dyDescent="0.25">
      <c r="A3" s="278" t="s">
        <v>36</v>
      </c>
      <c r="B3" s="227" t="s">
        <v>37</v>
      </c>
      <c r="C3" s="227" t="s">
        <v>38</v>
      </c>
      <c r="D3" s="227" t="s">
        <v>39</v>
      </c>
      <c r="E3" s="227" t="s">
        <v>48</v>
      </c>
      <c r="F3" s="227" t="s">
        <v>49</v>
      </c>
      <c r="G3" s="227" t="s">
        <v>116</v>
      </c>
      <c r="H3" s="227" t="s">
        <v>50</v>
      </c>
      <c r="I3" s="227" t="s">
        <v>45</v>
      </c>
      <c r="J3" s="227" t="s">
        <v>46</v>
      </c>
      <c r="K3" s="227" t="s">
        <v>47</v>
      </c>
      <c r="L3" s="8" t="s">
        <v>23</v>
      </c>
    </row>
    <row r="4" spans="1:12" s="122" customFormat="1" ht="20.25" x14ac:dyDescent="0.25">
      <c r="A4" s="279"/>
      <c r="B4" s="280"/>
      <c r="C4" s="280"/>
      <c r="D4" s="280">
        <f>SUM(D5:D99)</f>
        <v>5229</v>
      </c>
      <c r="E4" s="280">
        <f>SUM(E6:E13)</f>
        <v>0</v>
      </c>
      <c r="F4" s="280">
        <f>SUM(F5:F99)</f>
        <v>19720</v>
      </c>
      <c r="G4" s="280"/>
      <c r="H4" s="280">
        <f>SUM(H5:H99)</f>
        <v>1090</v>
      </c>
      <c r="I4" s="280">
        <f>SUM(I6:I13)</f>
        <v>0</v>
      </c>
      <c r="J4" s="280">
        <f>SUM(J6:J112)</f>
        <v>400</v>
      </c>
      <c r="K4" s="280">
        <f>SUM(K6:K13)</f>
        <v>0</v>
      </c>
      <c r="L4" s="281">
        <f>SUM(E4,F4,H4,I4,J4,)</f>
        <v>21210</v>
      </c>
    </row>
    <row r="5" spans="1:12" s="438" customFormat="1" ht="21" x14ac:dyDescent="0.25">
      <c r="A5" s="304">
        <v>45780</v>
      </c>
      <c r="B5" s="438" t="s">
        <v>172</v>
      </c>
      <c r="C5" s="439" t="s">
        <v>177</v>
      </c>
      <c r="D5" s="310">
        <v>290</v>
      </c>
      <c r="E5" s="305"/>
      <c r="F5" s="334">
        <v>4700</v>
      </c>
      <c r="G5" s="331" t="s">
        <v>180</v>
      </c>
      <c r="H5" s="334"/>
      <c r="I5" s="305"/>
      <c r="J5" s="305"/>
      <c r="K5" s="305"/>
      <c r="L5" s="306">
        <f>SUM(F5:H5)</f>
        <v>4700</v>
      </c>
    </row>
    <row r="6" spans="1:12" s="440" customFormat="1" ht="25.5" customHeight="1" x14ac:dyDescent="0.25">
      <c r="A6" s="282">
        <v>45780</v>
      </c>
      <c r="B6" s="48" t="s">
        <v>173</v>
      </c>
      <c r="C6" s="291" t="s">
        <v>178</v>
      </c>
      <c r="D6" s="48">
        <v>600</v>
      </c>
      <c r="E6" s="286"/>
      <c r="F6" s="335"/>
      <c r="G6" s="332"/>
      <c r="H6" s="335"/>
      <c r="I6" s="287"/>
      <c r="J6" s="290"/>
      <c r="K6" s="287"/>
      <c r="L6" s="283">
        <f t="shared" ref="L6:L8" si="0">SUM(F6:H6)</f>
        <v>0</v>
      </c>
    </row>
    <row r="7" spans="1:12" s="440" customFormat="1" ht="28.5" customHeight="1" x14ac:dyDescent="0.25">
      <c r="A7" s="282">
        <v>45780</v>
      </c>
      <c r="B7" s="48" t="s">
        <v>174</v>
      </c>
      <c r="C7" s="291" t="s">
        <v>178</v>
      </c>
      <c r="D7" s="48">
        <v>420</v>
      </c>
      <c r="E7" s="286"/>
      <c r="F7" s="335"/>
      <c r="G7" s="332"/>
      <c r="H7" s="335"/>
      <c r="I7" s="287"/>
      <c r="J7" s="290">
        <v>200</v>
      </c>
      <c r="K7" s="287"/>
      <c r="L7" s="283">
        <f t="shared" si="0"/>
        <v>0</v>
      </c>
    </row>
    <row r="8" spans="1:12" s="440" customFormat="1" ht="46.5" customHeight="1" x14ac:dyDescent="0.25">
      <c r="A8" s="282">
        <v>45780</v>
      </c>
      <c r="B8" s="48" t="s">
        <v>175</v>
      </c>
      <c r="C8" s="291" t="s">
        <v>178</v>
      </c>
      <c r="D8" s="300">
        <v>396</v>
      </c>
      <c r="E8" s="286"/>
      <c r="F8" s="336"/>
      <c r="G8" s="333"/>
      <c r="H8" s="336"/>
      <c r="I8" s="287"/>
      <c r="J8" s="290"/>
      <c r="K8" s="287"/>
      <c r="L8" s="283">
        <f t="shared" si="0"/>
        <v>0</v>
      </c>
    </row>
    <row r="9" spans="1:12" s="432" customFormat="1" ht="30" x14ac:dyDescent="0.25">
      <c r="A9" s="293">
        <v>45780</v>
      </c>
      <c r="B9" s="441" t="s">
        <v>176</v>
      </c>
      <c r="C9" s="442" t="s">
        <v>179</v>
      </c>
      <c r="D9" s="441">
        <v>210</v>
      </c>
      <c r="E9" s="294"/>
      <c r="F9" s="294">
        <v>350</v>
      </c>
      <c r="G9" s="294" t="s">
        <v>181</v>
      </c>
      <c r="H9" s="295">
        <v>100</v>
      </c>
      <c r="I9" s="295"/>
      <c r="J9" s="295"/>
      <c r="K9" s="295"/>
      <c r="L9" s="283">
        <f>SUM(F9:H9)</f>
        <v>450</v>
      </c>
    </row>
    <row r="10" spans="1:12" s="432" customFormat="1" ht="45" x14ac:dyDescent="0.25">
      <c r="A10" s="293">
        <v>45781</v>
      </c>
      <c r="B10" s="441" t="s">
        <v>212</v>
      </c>
      <c r="C10" s="442" t="s">
        <v>213</v>
      </c>
      <c r="D10" s="441">
        <v>13</v>
      </c>
      <c r="E10" s="294"/>
      <c r="F10" s="324">
        <v>5200</v>
      </c>
      <c r="G10" s="324" t="s">
        <v>180</v>
      </c>
      <c r="H10" s="295"/>
      <c r="I10" s="295"/>
      <c r="J10" s="295"/>
      <c r="K10" s="295"/>
      <c r="L10" s="283">
        <f>SUM(F10:H10)</f>
        <v>5200</v>
      </c>
    </row>
    <row r="11" spans="1:12" s="443" customFormat="1" ht="40.5" customHeight="1" x14ac:dyDescent="0.25">
      <c r="A11" s="304">
        <v>45781</v>
      </c>
      <c r="B11" s="438" t="s">
        <v>186</v>
      </c>
      <c r="C11" s="439" t="s">
        <v>189</v>
      </c>
      <c r="D11" s="310">
        <v>900</v>
      </c>
      <c r="E11" s="306"/>
      <c r="F11" s="325"/>
      <c r="G11" s="325"/>
      <c r="H11" s="307"/>
      <c r="I11" s="307"/>
      <c r="J11" s="337">
        <v>100</v>
      </c>
      <c r="K11" s="307"/>
      <c r="L11" s="306">
        <f>SUM(F11:H11)</f>
        <v>0</v>
      </c>
    </row>
    <row r="12" spans="1:12" s="444" customFormat="1" ht="28.5" customHeight="1" x14ac:dyDescent="0.25">
      <c r="A12" s="282">
        <v>45781</v>
      </c>
      <c r="B12" s="48" t="s">
        <v>187</v>
      </c>
      <c r="C12" s="48" t="s">
        <v>190</v>
      </c>
      <c r="D12" s="48">
        <v>256</v>
      </c>
      <c r="E12" s="283"/>
      <c r="F12" s="326"/>
      <c r="G12" s="326"/>
      <c r="H12" s="7"/>
      <c r="I12" s="7"/>
      <c r="J12" s="338"/>
      <c r="K12" s="7"/>
      <c r="L12" s="283">
        <f>SUM(F12:H12)</f>
        <v>0</v>
      </c>
    </row>
    <row r="13" spans="1:12" s="444" customFormat="1" ht="25.5" customHeight="1" x14ac:dyDescent="0.25">
      <c r="A13" s="282">
        <v>45781</v>
      </c>
      <c r="B13" s="48" t="s">
        <v>188</v>
      </c>
      <c r="C13" s="291" t="s">
        <v>191</v>
      </c>
      <c r="D13" s="48">
        <v>26</v>
      </c>
      <c r="E13" s="283"/>
      <c r="F13" s="283">
        <v>50</v>
      </c>
      <c r="G13" s="283" t="s">
        <v>185</v>
      </c>
      <c r="H13" s="7">
        <v>20</v>
      </c>
      <c r="I13" s="7"/>
      <c r="J13" s="7"/>
      <c r="K13" s="7"/>
      <c r="L13" s="283">
        <f t="shared" ref="L13:L53" si="1">SUM(F13:H13)</f>
        <v>70</v>
      </c>
    </row>
    <row r="14" spans="1:12" s="443" customFormat="1" ht="39.75" customHeight="1" x14ac:dyDescent="0.25">
      <c r="A14" s="304">
        <v>45782</v>
      </c>
      <c r="B14" s="438" t="s">
        <v>200</v>
      </c>
      <c r="C14" s="439" t="s">
        <v>201</v>
      </c>
      <c r="D14" s="310">
        <v>13</v>
      </c>
      <c r="E14" s="306"/>
      <c r="F14" s="324">
        <v>4800</v>
      </c>
      <c r="G14" s="324" t="s">
        <v>208</v>
      </c>
      <c r="H14" s="307"/>
      <c r="I14" s="307"/>
      <c r="J14" s="307"/>
      <c r="K14" s="307"/>
      <c r="L14" s="306">
        <f>SUM(F14:H14)</f>
        <v>4800</v>
      </c>
    </row>
    <row r="15" spans="1:12" s="444" customFormat="1" ht="27.75" customHeight="1" x14ac:dyDescent="0.25">
      <c r="A15" s="282">
        <v>45782</v>
      </c>
      <c r="B15" s="300" t="s">
        <v>192</v>
      </c>
      <c r="C15" s="302" t="s">
        <v>202</v>
      </c>
      <c r="D15" s="300">
        <v>26</v>
      </c>
      <c r="E15" s="283"/>
      <c r="F15" s="325"/>
      <c r="G15" s="325"/>
      <c r="H15" s="327"/>
      <c r="I15" s="7"/>
      <c r="J15" s="327">
        <v>100</v>
      </c>
      <c r="K15" s="7"/>
      <c r="L15" s="283">
        <f t="shared" si="1"/>
        <v>0</v>
      </c>
    </row>
    <row r="16" spans="1:12" s="444" customFormat="1" ht="32.25" customHeight="1" x14ac:dyDescent="0.25">
      <c r="A16" s="282">
        <v>45782</v>
      </c>
      <c r="B16" s="48" t="s">
        <v>193</v>
      </c>
      <c r="C16" s="291" t="s">
        <v>191</v>
      </c>
      <c r="D16" s="48">
        <v>97</v>
      </c>
      <c r="E16" s="283"/>
      <c r="F16" s="325"/>
      <c r="G16" s="325"/>
      <c r="H16" s="328"/>
      <c r="I16" s="7"/>
      <c r="J16" s="328"/>
      <c r="K16" s="7"/>
      <c r="L16" s="283">
        <f t="shared" si="1"/>
        <v>0</v>
      </c>
    </row>
    <row r="17" spans="1:12" s="444" customFormat="1" ht="36" customHeight="1" x14ac:dyDescent="0.25">
      <c r="A17" s="282">
        <v>45782</v>
      </c>
      <c r="B17" s="48" t="s">
        <v>194</v>
      </c>
      <c r="C17" s="291" t="s">
        <v>191</v>
      </c>
      <c r="D17" s="300">
        <v>360</v>
      </c>
      <c r="E17" s="283"/>
      <c r="F17" s="325"/>
      <c r="G17" s="325"/>
      <c r="H17" s="328"/>
      <c r="I17" s="7"/>
      <c r="J17" s="328"/>
      <c r="K17" s="7"/>
      <c r="L17" s="283">
        <f t="shared" si="1"/>
        <v>0</v>
      </c>
    </row>
    <row r="18" spans="1:12" s="444" customFormat="1" ht="48.75" customHeight="1" x14ac:dyDescent="0.25">
      <c r="A18" s="282">
        <v>45782</v>
      </c>
      <c r="B18" s="300" t="s">
        <v>195</v>
      </c>
      <c r="C18" s="302" t="s">
        <v>203</v>
      </c>
      <c r="D18" s="300">
        <v>13</v>
      </c>
      <c r="E18" s="283"/>
      <c r="F18" s="325"/>
      <c r="G18" s="325"/>
      <c r="H18" s="328"/>
      <c r="I18" s="7"/>
      <c r="J18" s="328"/>
      <c r="K18" s="7"/>
      <c r="L18" s="283">
        <f t="shared" si="1"/>
        <v>0</v>
      </c>
    </row>
    <row r="19" spans="1:12" s="444" customFormat="1" ht="27.75" customHeight="1" x14ac:dyDescent="0.25">
      <c r="A19" s="282">
        <v>45782</v>
      </c>
      <c r="B19" s="48" t="s">
        <v>196</v>
      </c>
      <c r="C19" s="291" t="s">
        <v>204</v>
      </c>
      <c r="D19" s="48">
        <v>216</v>
      </c>
      <c r="E19" s="283"/>
      <c r="F19" s="325"/>
      <c r="G19" s="325"/>
      <c r="H19" s="328"/>
      <c r="I19" s="7"/>
      <c r="J19" s="328"/>
      <c r="K19" s="7"/>
      <c r="L19" s="283">
        <f t="shared" si="1"/>
        <v>0</v>
      </c>
    </row>
    <row r="20" spans="1:12" s="444" customFormat="1" ht="27.75" customHeight="1" x14ac:dyDescent="0.25">
      <c r="A20" s="282">
        <v>45782</v>
      </c>
      <c r="B20" s="445" t="s">
        <v>197</v>
      </c>
      <c r="C20" s="303" t="s">
        <v>205</v>
      </c>
      <c r="D20" s="48">
        <v>144</v>
      </c>
      <c r="E20" s="283"/>
      <c r="F20" s="325"/>
      <c r="G20" s="325"/>
      <c r="H20" s="328"/>
      <c r="I20" s="7"/>
      <c r="J20" s="328"/>
      <c r="K20" s="7"/>
      <c r="L20" s="283">
        <f t="shared" si="1"/>
        <v>0</v>
      </c>
    </row>
    <row r="21" spans="1:12" s="444" customFormat="1" ht="26.25" customHeight="1" x14ac:dyDescent="0.25">
      <c r="A21" s="282">
        <v>45782</v>
      </c>
      <c r="B21" s="301" t="s">
        <v>198</v>
      </c>
      <c r="C21" s="291" t="s">
        <v>206</v>
      </c>
      <c r="D21" s="48">
        <v>189</v>
      </c>
      <c r="E21" s="283"/>
      <c r="F21" s="326"/>
      <c r="G21" s="326"/>
      <c r="H21" s="329"/>
      <c r="I21" s="7"/>
      <c r="J21" s="329"/>
      <c r="K21" s="7"/>
      <c r="L21" s="283">
        <f t="shared" si="1"/>
        <v>0</v>
      </c>
    </row>
    <row r="22" spans="1:12" s="444" customFormat="1" ht="28.5" customHeight="1" x14ac:dyDescent="0.25">
      <c r="A22" s="282">
        <v>45782</v>
      </c>
      <c r="B22" s="446" t="s">
        <v>199</v>
      </c>
      <c r="C22" s="447" t="s">
        <v>207</v>
      </c>
      <c r="D22" s="446">
        <v>66</v>
      </c>
      <c r="E22" s="283"/>
      <c r="F22" s="283">
        <v>120</v>
      </c>
      <c r="G22" s="283" t="s">
        <v>185</v>
      </c>
      <c r="H22" s="7">
        <v>40</v>
      </c>
      <c r="I22" s="7"/>
      <c r="J22" s="7"/>
      <c r="K22" s="7"/>
      <c r="L22" s="283">
        <f t="shared" si="1"/>
        <v>160</v>
      </c>
    </row>
    <row r="23" spans="1:12" s="443" customFormat="1" ht="30" x14ac:dyDescent="0.3">
      <c r="A23" s="448">
        <v>45783</v>
      </c>
      <c r="B23" s="438" t="s">
        <v>221</v>
      </c>
      <c r="C23" s="439" t="s">
        <v>224</v>
      </c>
      <c r="D23" s="310">
        <v>16</v>
      </c>
      <c r="E23" s="306"/>
      <c r="F23" s="306">
        <v>30</v>
      </c>
      <c r="G23" s="306" t="s">
        <v>127</v>
      </c>
      <c r="H23" s="307">
        <v>20</v>
      </c>
      <c r="I23" s="308"/>
      <c r="J23" s="307"/>
      <c r="K23" s="309"/>
      <c r="L23" s="306">
        <f t="shared" si="1"/>
        <v>50</v>
      </c>
    </row>
    <row r="24" spans="1:12" s="444" customFormat="1" ht="40.5" x14ac:dyDescent="0.3">
      <c r="A24" s="449">
        <v>45783</v>
      </c>
      <c r="B24" s="48" t="s">
        <v>222</v>
      </c>
      <c r="C24" s="48" t="s">
        <v>225</v>
      </c>
      <c r="D24" s="48">
        <v>414</v>
      </c>
      <c r="E24" s="283"/>
      <c r="F24" s="283">
        <v>500</v>
      </c>
      <c r="G24" s="283" t="s">
        <v>180</v>
      </c>
      <c r="H24" s="7">
        <v>60</v>
      </c>
      <c r="I24" s="297"/>
      <c r="J24" s="7"/>
      <c r="K24" s="297"/>
      <c r="L24" s="283">
        <f t="shared" si="1"/>
        <v>560</v>
      </c>
    </row>
    <row r="25" spans="1:12" s="443" customFormat="1" ht="31.5" customHeight="1" x14ac:dyDescent="0.3">
      <c r="A25" s="448">
        <v>45784</v>
      </c>
      <c r="B25" s="310" t="s">
        <v>223</v>
      </c>
      <c r="C25" s="311" t="s">
        <v>226</v>
      </c>
      <c r="D25" s="310">
        <v>26</v>
      </c>
      <c r="E25" s="306"/>
      <c r="F25" s="306">
        <v>50</v>
      </c>
      <c r="G25" s="306" t="s">
        <v>127</v>
      </c>
      <c r="H25" s="307">
        <v>20</v>
      </c>
      <c r="I25" s="309"/>
      <c r="J25" s="307"/>
      <c r="K25" s="309"/>
      <c r="L25" s="306">
        <f t="shared" si="1"/>
        <v>70</v>
      </c>
    </row>
    <row r="26" spans="1:12" s="443" customFormat="1" ht="51.75" customHeight="1" x14ac:dyDescent="0.3">
      <c r="A26" s="448">
        <v>45785</v>
      </c>
      <c r="B26" s="310" t="s">
        <v>230</v>
      </c>
      <c r="C26" s="311" t="s">
        <v>237</v>
      </c>
      <c r="D26" s="310">
        <v>54</v>
      </c>
      <c r="E26" s="306"/>
      <c r="F26" s="324">
        <v>2040</v>
      </c>
      <c r="G26" s="324" t="s">
        <v>180</v>
      </c>
      <c r="H26" s="327">
        <v>400</v>
      </c>
      <c r="I26" s="309"/>
      <c r="J26" s="309"/>
      <c r="K26" s="309"/>
      <c r="L26" s="306">
        <f t="shared" si="1"/>
        <v>2440</v>
      </c>
    </row>
    <row r="27" spans="1:12" s="444" customFormat="1" ht="53.25" customHeight="1" x14ac:dyDescent="0.3">
      <c r="A27" s="449">
        <v>45785</v>
      </c>
      <c r="B27" s="48" t="s">
        <v>231</v>
      </c>
      <c r="C27" s="291" t="s">
        <v>203</v>
      </c>
      <c r="D27" s="48">
        <v>171</v>
      </c>
      <c r="E27" s="283"/>
      <c r="F27" s="325"/>
      <c r="G27" s="325"/>
      <c r="H27" s="328"/>
      <c r="I27" s="297"/>
      <c r="J27" s="297"/>
      <c r="K27" s="297"/>
      <c r="L27" s="283">
        <f t="shared" si="1"/>
        <v>0</v>
      </c>
    </row>
    <row r="28" spans="1:12" s="444" customFormat="1" ht="55.5" customHeight="1" x14ac:dyDescent="0.3">
      <c r="A28" s="449">
        <v>45785</v>
      </c>
      <c r="B28" s="300" t="s">
        <v>232</v>
      </c>
      <c r="C28" s="302" t="s">
        <v>202</v>
      </c>
      <c r="D28" s="300">
        <v>39</v>
      </c>
      <c r="E28" s="298"/>
      <c r="F28" s="325"/>
      <c r="G28" s="325"/>
      <c r="H28" s="328"/>
      <c r="I28" s="299"/>
      <c r="J28" s="299"/>
      <c r="K28" s="299"/>
      <c r="L28" s="283">
        <f t="shared" si="1"/>
        <v>0</v>
      </c>
    </row>
    <row r="29" spans="1:12" s="440" customFormat="1" ht="51.75" customHeight="1" x14ac:dyDescent="0.3">
      <c r="A29" s="449">
        <v>45785</v>
      </c>
      <c r="B29" s="48" t="s">
        <v>233</v>
      </c>
      <c r="C29" s="291" t="s">
        <v>235</v>
      </c>
      <c r="D29" s="300">
        <v>26</v>
      </c>
      <c r="E29" s="288"/>
      <c r="F29" s="325"/>
      <c r="G29" s="325"/>
      <c r="H29" s="328"/>
      <c r="I29" s="289"/>
      <c r="J29" s="289"/>
      <c r="K29" s="289"/>
      <c r="L29" s="283">
        <f t="shared" si="1"/>
        <v>0</v>
      </c>
    </row>
    <row r="30" spans="1:12" s="440" customFormat="1" ht="33" customHeight="1" x14ac:dyDescent="0.3">
      <c r="A30" s="449">
        <v>45785</v>
      </c>
      <c r="B30" s="300" t="s">
        <v>234</v>
      </c>
      <c r="C30" s="302" t="s">
        <v>236</v>
      </c>
      <c r="D30" s="300">
        <v>30</v>
      </c>
      <c r="E30" s="288"/>
      <c r="F30" s="326"/>
      <c r="G30" s="326"/>
      <c r="H30" s="329"/>
      <c r="I30" s="289"/>
      <c r="J30" s="289"/>
      <c r="K30" s="289"/>
      <c r="L30" s="283">
        <f t="shared" si="1"/>
        <v>0</v>
      </c>
    </row>
    <row r="31" spans="1:12" s="432" customFormat="1" ht="44.25" customHeight="1" x14ac:dyDescent="0.3">
      <c r="A31" s="431">
        <v>45787</v>
      </c>
      <c r="B31" s="418" t="s">
        <v>239</v>
      </c>
      <c r="C31" s="419" t="s">
        <v>241</v>
      </c>
      <c r="D31" s="418">
        <v>53</v>
      </c>
      <c r="E31" s="420"/>
      <c r="F31" s="420">
        <v>560</v>
      </c>
      <c r="G31" s="420" t="s">
        <v>168</v>
      </c>
      <c r="H31" s="421">
        <v>190</v>
      </c>
      <c r="I31" s="422"/>
      <c r="J31" s="422"/>
      <c r="K31" s="422"/>
      <c r="L31" s="294">
        <f t="shared" si="1"/>
        <v>750</v>
      </c>
    </row>
    <row r="32" spans="1:12" s="452" customFormat="1" ht="31.5" customHeight="1" x14ac:dyDescent="0.3">
      <c r="A32" s="450">
        <v>45787</v>
      </c>
      <c r="B32" s="451" t="s">
        <v>240</v>
      </c>
      <c r="C32" s="451" t="s">
        <v>242</v>
      </c>
      <c r="D32" s="451">
        <v>165</v>
      </c>
      <c r="E32" s="420"/>
      <c r="F32" s="420">
        <v>1320</v>
      </c>
      <c r="G32" s="420" t="s">
        <v>127</v>
      </c>
      <c r="H32" s="421">
        <v>240</v>
      </c>
      <c r="I32" s="422"/>
      <c r="J32" s="422"/>
      <c r="K32" s="422"/>
      <c r="L32" s="420">
        <f t="shared" si="1"/>
        <v>1560</v>
      </c>
    </row>
    <row r="33" spans="1:12" s="296" customFormat="1" ht="20.25" x14ac:dyDescent="0.25">
      <c r="A33" s="427"/>
      <c r="B33" s="428"/>
      <c r="C33" s="429"/>
      <c r="D33" s="428"/>
      <c r="E33" s="423"/>
      <c r="F33" s="423"/>
      <c r="G33" s="423"/>
      <c r="H33" s="424"/>
      <c r="I33" s="425"/>
      <c r="J33" s="426"/>
      <c r="K33" s="426"/>
      <c r="L33" s="294">
        <f t="shared" si="1"/>
        <v>0</v>
      </c>
    </row>
    <row r="34" spans="1:12" s="296" customFormat="1" ht="20.25" x14ac:dyDescent="0.25">
      <c r="A34" s="427"/>
      <c r="B34" s="428"/>
      <c r="C34" s="429"/>
      <c r="D34" s="428"/>
      <c r="E34" s="423"/>
      <c r="F34" s="423"/>
      <c r="G34" s="423"/>
      <c r="H34" s="424"/>
      <c r="I34" s="425"/>
      <c r="J34" s="426"/>
      <c r="K34" s="426"/>
      <c r="L34" s="294">
        <f t="shared" si="1"/>
        <v>0</v>
      </c>
    </row>
    <row r="35" spans="1:12" s="296" customFormat="1" ht="20.25" x14ac:dyDescent="0.25">
      <c r="A35" s="427"/>
      <c r="B35" s="428"/>
      <c r="C35" s="429"/>
      <c r="D35" s="428"/>
      <c r="E35" s="423"/>
      <c r="F35" s="423"/>
      <c r="G35" s="423"/>
      <c r="H35" s="424"/>
      <c r="I35" s="425"/>
      <c r="J35" s="426"/>
      <c r="K35" s="426"/>
      <c r="L35" s="294">
        <f t="shared" si="1"/>
        <v>0</v>
      </c>
    </row>
    <row r="36" spans="1:12" s="296" customFormat="1" ht="20.25" x14ac:dyDescent="0.25">
      <c r="A36" s="427"/>
      <c r="B36" s="428"/>
      <c r="C36" s="429"/>
      <c r="D36" s="428"/>
      <c r="E36" s="423"/>
      <c r="F36" s="423"/>
      <c r="G36" s="423"/>
      <c r="H36" s="424"/>
      <c r="I36" s="425"/>
      <c r="J36" s="426"/>
      <c r="K36" s="426"/>
      <c r="L36" s="294">
        <f t="shared" si="1"/>
        <v>0</v>
      </c>
    </row>
    <row r="37" spans="1:12" s="296" customFormat="1" ht="20.25" x14ac:dyDescent="0.25">
      <c r="A37" s="427"/>
      <c r="B37" s="428"/>
      <c r="C37" s="429"/>
      <c r="D37" s="428"/>
      <c r="E37" s="423"/>
      <c r="F37" s="423"/>
      <c r="G37" s="423"/>
      <c r="H37" s="430"/>
      <c r="I37" s="425"/>
      <c r="J37" s="426"/>
      <c r="K37" s="426"/>
      <c r="L37" s="294">
        <f t="shared" si="1"/>
        <v>0</v>
      </c>
    </row>
    <row r="38" spans="1:12" s="296" customFormat="1" ht="20.25" x14ac:dyDescent="0.25">
      <c r="A38" s="427"/>
      <c r="B38" s="428"/>
      <c r="C38" s="429"/>
      <c r="D38" s="428"/>
      <c r="E38" s="423"/>
      <c r="F38" s="423"/>
      <c r="G38" s="423"/>
      <c r="H38" s="424"/>
      <c r="I38" s="425"/>
      <c r="J38" s="426"/>
      <c r="K38" s="426"/>
      <c r="L38" s="294">
        <f t="shared" si="1"/>
        <v>0</v>
      </c>
    </row>
    <row r="39" spans="1:12" s="296" customFormat="1" ht="20.25" x14ac:dyDescent="0.25">
      <c r="A39" s="427"/>
      <c r="B39" s="428"/>
      <c r="C39" s="429"/>
      <c r="D39" s="428"/>
      <c r="E39" s="423"/>
      <c r="F39" s="423"/>
      <c r="G39" s="423"/>
      <c r="H39" s="430"/>
      <c r="I39" s="425"/>
      <c r="J39" s="426"/>
      <c r="K39" s="426"/>
      <c r="L39" s="294">
        <f t="shared" si="1"/>
        <v>0</v>
      </c>
    </row>
    <row r="40" spans="1:12" s="296" customFormat="1" ht="20.25" x14ac:dyDescent="0.25">
      <c r="A40" s="427"/>
      <c r="B40" s="428"/>
      <c r="C40" s="429"/>
      <c r="D40" s="428"/>
      <c r="E40" s="423"/>
      <c r="F40" s="423"/>
      <c r="G40" s="423"/>
      <c r="H40" s="424"/>
      <c r="I40" s="425"/>
      <c r="J40" s="426"/>
      <c r="K40" s="426"/>
      <c r="L40" s="294">
        <f t="shared" si="1"/>
        <v>0</v>
      </c>
    </row>
    <row r="41" spans="1:12" s="296" customFormat="1" ht="20.25" x14ac:dyDescent="0.25">
      <c r="A41" s="427"/>
      <c r="B41" s="428"/>
      <c r="C41" s="429"/>
      <c r="D41" s="428"/>
      <c r="E41" s="423"/>
      <c r="F41" s="423"/>
      <c r="G41" s="423"/>
      <c r="H41" s="424"/>
      <c r="I41" s="425"/>
      <c r="J41" s="426"/>
      <c r="K41" s="426"/>
      <c r="L41" s="294">
        <f t="shared" si="1"/>
        <v>0</v>
      </c>
    </row>
    <row r="42" spans="1:12" s="296" customFormat="1" ht="20.25" x14ac:dyDescent="0.25">
      <c r="A42" s="427"/>
      <c r="B42" s="428"/>
      <c r="C42" s="429"/>
      <c r="D42" s="428"/>
      <c r="E42" s="423"/>
      <c r="F42" s="423"/>
      <c r="G42" s="423"/>
      <c r="H42" s="424"/>
      <c r="I42" s="425"/>
      <c r="J42" s="426"/>
      <c r="K42" s="426"/>
      <c r="L42" s="294">
        <f t="shared" si="1"/>
        <v>0</v>
      </c>
    </row>
    <row r="43" spans="1:12" s="296" customFormat="1" ht="20.25" x14ac:dyDescent="0.25">
      <c r="A43" s="427"/>
      <c r="B43" s="428"/>
      <c r="C43" s="429"/>
      <c r="D43" s="428"/>
      <c r="E43" s="423"/>
      <c r="F43" s="423"/>
      <c r="G43" s="423"/>
      <c r="H43" s="424"/>
      <c r="I43" s="425"/>
      <c r="J43" s="426"/>
      <c r="K43" s="426"/>
      <c r="L43" s="294">
        <f t="shared" si="1"/>
        <v>0</v>
      </c>
    </row>
    <row r="44" spans="1:12" s="296" customFormat="1" ht="20.25" x14ac:dyDescent="0.25">
      <c r="A44" s="427"/>
      <c r="B44" s="428"/>
      <c r="C44" s="429"/>
      <c r="D44" s="428"/>
      <c r="E44" s="423"/>
      <c r="F44" s="423"/>
      <c r="G44" s="423"/>
      <c r="H44" s="430"/>
      <c r="I44" s="425"/>
      <c r="J44" s="426"/>
      <c r="K44" s="426"/>
      <c r="L44" s="294">
        <f t="shared" si="1"/>
        <v>0</v>
      </c>
    </row>
    <row r="45" spans="1:12" s="296" customFormat="1" ht="20.25" x14ac:dyDescent="0.25">
      <c r="A45" s="427"/>
      <c r="B45" s="428"/>
      <c r="C45" s="429"/>
      <c r="D45" s="428"/>
      <c r="E45" s="423"/>
      <c r="F45" s="423"/>
      <c r="G45" s="423"/>
      <c r="H45" s="424"/>
      <c r="I45" s="425"/>
      <c r="J45" s="426"/>
      <c r="K45" s="426"/>
      <c r="L45" s="294">
        <f t="shared" si="1"/>
        <v>0</v>
      </c>
    </row>
    <row r="46" spans="1:12" s="296" customFormat="1" ht="20.25" x14ac:dyDescent="0.25">
      <c r="A46" s="427"/>
      <c r="B46" s="428"/>
      <c r="C46" s="429"/>
      <c r="D46" s="428"/>
      <c r="E46" s="423"/>
      <c r="F46" s="423"/>
      <c r="G46" s="423"/>
      <c r="H46" s="424"/>
      <c r="I46" s="425"/>
      <c r="J46" s="426"/>
      <c r="K46" s="426"/>
      <c r="L46" s="294">
        <f t="shared" si="1"/>
        <v>0</v>
      </c>
    </row>
    <row r="47" spans="1:12" s="296" customFormat="1" ht="20.25" x14ac:dyDescent="0.25">
      <c r="A47" s="427"/>
      <c r="B47" s="428"/>
      <c r="C47" s="429"/>
      <c r="D47" s="428"/>
      <c r="E47" s="423"/>
      <c r="F47" s="423"/>
      <c r="G47" s="423"/>
      <c r="H47" s="424"/>
      <c r="I47" s="425"/>
      <c r="J47" s="426"/>
      <c r="K47" s="426"/>
      <c r="L47" s="294">
        <f t="shared" si="1"/>
        <v>0</v>
      </c>
    </row>
    <row r="48" spans="1:12" s="296" customFormat="1" ht="20.25" x14ac:dyDescent="0.25">
      <c r="A48" s="427"/>
      <c r="B48" s="428"/>
      <c r="C48" s="429"/>
      <c r="D48" s="428"/>
      <c r="E48" s="423"/>
      <c r="F48" s="423"/>
      <c r="G48" s="423"/>
      <c r="H48" s="424"/>
      <c r="I48" s="425"/>
      <c r="J48" s="426"/>
      <c r="K48" s="426"/>
      <c r="L48" s="294">
        <f t="shared" si="1"/>
        <v>0</v>
      </c>
    </row>
    <row r="49" spans="1:12" s="194" customFormat="1" ht="20.25" x14ac:dyDescent="0.25">
      <c r="A49" s="259"/>
      <c r="B49" s="268"/>
      <c r="C49" s="270"/>
      <c r="D49" s="268"/>
      <c r="E49" s="269"/>
      <c r="F49" s="269"/>
      <c r="G49" s="269"/>
      <c r="H49" s="271"/>
      <c r="I49" s="272"/>
      <c r="J49" s="271"/>
      <c r="K49" s="271"/>
      <c r="L49" s="283">
        <f t="shared" si="1"/>
        <v>0</v>
      </c>
    </row>
    <row r="50" spans="1:12" s="194" customFormat="1" ht="20.25" x14ac:dyDescent="0.25">
      <c r="A50" s="259"/>
      <c r="B50" s="268"/>
      <c r="C50" s="270"/>
      <c r="D50" s="268"/>
      <c r="E50" s="269"/>
      <c r="F50" s="269"/>
      <c r="G50" s="269"/>
      <c r="H50" s="271"/>
      <c r="I50" s="272"/>
      <c r="J50" s="271"/>
      <c r="K50" s="271"/>
      <c r="L50" s="283">
        <f t="shared" si="1"/>
        <v>0</v>
      </c>
    </row>
    <row r="51" spans="1:12" s="194" customFormat="1" ht="20.25" x14ac:dyDescent="0.25">
      <c r="A51" s="259"/>
      <c r="B51" s="268"/>
      <c r="C51" s="270"/>
      <c r="D51" s="268"/>
      <c r="E51" s="269"/>
      <c r="F51" s="269"/>
      <c r="G51" s="269"/>
      <c r="H51" s="271"/>
      <c r="I51" s="272"/>
      <c r="J51" s="271"/>
      <c r="K51" s="271"/>
      <c r="L51" s="283">
        <f t="shared" si="1"/>
        <v>0</v>
      </c>
    </row>
    <row r="52" spans="1:12" s="194" customFormat="1" ht="20.25" x14ac:dyDescent="0.25">
      <c r="A52" s="259"/>
      <c r="B52" s="268"/>
      <c r="C52" s="270"/>
      <c r="D52" s="268"/>
      <c r="E52" s="269"/>
      <c r="F52" s="269"/>
      <c r="G52" s="269"/>
      <c r="H52" s="271"/>
      <c r="I52" s="272"/>
      <c r="J52" s="271"/>
      <c r="K52" s="271"/>
      <c r="L52" s="283">
        <f t="shared" si="1"/>
        <v>0</v>
      </c>
    </row>
    <row r="53" spans="1:12" ht="20.25" x14ac:dyDescent="0.25">
      <c r="A53" s="262"/>
      <c r="B53" s="263"/>
      <c r="C53" s="264"/>
      <c r="D53" s="263"/>
      <c r="E53" s="265"/>
      <c r="F53" s="265"/>
      <c r="G53" s="265"/>
      <c r="H53" s="266"/>
      <c r="I53" s="267"/>
      <c r="J53" s="266"/>
      <c r="K53" s="266"/>
      <c r="L53" s="283">
        <f t="shared" si="1"/>
        <v>0</v>
      </c>
    </row>
    <row r="54" spans="1:12" ht="18" x14ac:dyDescent="0.25">
      <c r="A54" s="259"/>
      <c r="B54" s="33"/>
      <c r="C54" s="32"/>
      <c r="D54" s="33"/>
      <c r="E54" s="181"/>
      <c r="F54" s="181"/>
      <c r="G54" s="181"/>
      <c r="H54" s="36"/>
      <c r="I54" s="37"/>
      <c r="J54" s="36"/>
      <c r="K54" s="36"/>
      <c r="L54" s="261">
        <f t="shared" ref="L54" si="2">SUM(F54+H54)</f>
        <v>0</v>
      </c>
    </row>
    <row r="55" spans="1:12" ht="15.75" x14ac:dyDescent="0.25">
      <c r="A55" s="259"/>
      <c r="B55" s="33"/>
      <c r="C55" s="32"/>
      <c r="D55" s="33"/>
      <c r="E55" s="181"/>
      <c r="F55" s="181"/>
      <c r="G55" s="181"/>
      <c r="H55" s="36"/>
      <c r="I55" s="37"/>
      <c r="J55" s="36"/>
      <c r="K55" s="36"/>
      <c r="L55" s="196"/>
    </row>
    <row r="56" spans="1:12" ht="15.75" x14ac:dyDescent="0.25">
      <c r="A56" s="259"/>
      <c r="B56" s="33"/>
      <c r="C56" s="32"/>
      <c r="D56" s="33"/>
      <c r="E56" s="181"/>
      <c r="F56" s="181"/>
      <c r="G56" s="181"/>
      <c r="H56" s="36"/>
      <c r="I56" s="37"/>
      <c r="J56" s="36"/>
      <c r="K56" s="36"/>
      <c r="L56" s="196"/>
    </row>
    <row r="57" spans="1:12" ht="15.75" x14ac:dyDescent="0.25">
      <c r="A57" s="259"/>
      <c r="B57" s="33"/>
      <c r="C57" s="32"/>
      <c r="D57" s="33"/>
      <c r="E57" s="181"/>
      <c r="F57" s="181"/>
      <c r="G57" s="181"/>
      <c r="H57" s="36"/>
      <c r="I57" s="37"/>
      <c r="J57" s="36"/>
      <c r="K57" s="36"/>
      <c r="L57" s="196"/>
    </row>
    <row r="58" spans="1:12" ht="15.75" x14ac:dyDescent="0.25">
      <c r="A58" s="259"/>
      <c r="B58" s="33"/>
      <c r="C58" s="32"/>
      <c r="D58" s="33"/>
      <c r="E58" s="181"/>
      <c r="F58" s="181"/>
      <c r="G58" s="181"/>
      <c r="H58" s="36"/>
      <c r="I58" s="37"/>
      <c r="J58" s="37"/>
      <c r="K58" s="37"/>
      <c r="L58" s="196"/>
    </row>
    <row r="59" spans="1:12" ht="15.75" x14ac:dyDescent="0.25">
      <c r="A59" s="259"/>
      <c r="B59" s="33"/>
      <c r="C59" s="32"/>
      <c r="D59" s="33"/>
      <c r="E59" s="181"/>
      <c r="F59" s="181"/>
      <c r="G59" s="181"/>
      <c r="H59" s="36"/>
      <c r="I59" s="37"/>
      <c r="J59" s="37"/>
      <c r="K59" s="37"/>
      <c r="L59" s="196"/>
    </row>
    <row r="60" spans="1:12" ht="15.75" x14ac:dyDescent="0.25">
      <c r="A60" s="259"/>
      <c r="B60" s="33"/>
      <c r="C60" s="32"/>
      <c r="D60" s="33"/>
      <c r="E60" s="181"/>
      <c r="F60" s="181"/>
      <c r="G60" s="181"/>
      <c r="H60" s="36"/>
      <c r="I60" s="37"/>
      <c r="J60" s="37"/>
      <c r="K60" s="37"/>
      <c r="L60" s="196"/>
    </row>
    <row r="61" spans="1:12" ht="15.75" x14ac:dyDescent="0.25">
      <c r="A61" s="259"/>
      <c r="B61" s="33"/>
      <c r="C61" s="32"/>
      <c r="D61" s="33"/>
      <c r="E61" s="181"/>
      <c r="F61" s="181"/>
      <c r="G61" s="181"/>
      <c r="H61" s="36"/>
      <c r="I61" s="37"/>
      <c r="J61" s="37"/>
      <c r="K61" s="37"/>
      <c r="L61" s="196"/>
    </row>
    <row r="62" spans="1:12" ht="15.75" x14ac:dyDescent="0.25">
      <c r="A62" s="259"/>
      <c r="B62" s="33"/>
      <c r="C62" s="32"/>
      <c r="D62" s="33"/>
      <c r="E62" s="181"/>
      <c r="F62" s="181"/>
      <c r="G62" s="181"/>
      <c r="H62" s="36"/>
      <c r="I62" s="37"/>
      <c r="J62" s="37"/>
      <c r="K62" s="37"/>
      <c r="L62" s="196"/>
    </row>
    <row r="63" spans="1:12" ht="15.75" x14ac:dyDescent="0.25">
      <c r="A63" s="259"/>
      <c r="B63" s="33"/>
      <c r="C63" s="32"/>
      <c r="D63" s="33"/>
      <c r="E63" s="181"/>
      <c r="F63" s="181"/>
      <c r="G63" s="181"/>
      <c r="H63" s="36"/>
      <c r="I63" s="37"/>
      <c r="J63" s="37"/>
      <c r="K63" s="37"/>
      <c r="L63" s="196"/>
    </row>
    <row r="64" spans="1:12" ht="15.75" x14ac:dyDescent="0.25">
      <c r="A64" s="259"/>
      <c r="B64" s="33"/>
      <c r="C64" s="32"/>
      <c r="D64" s="33"/>
      <c r="E64" s="181"/>
      <c r="F64" s="181"/>
      <c r="G64" s="181"/>
      <c r="H64" s="36"/>
      <c r="I64" s="37"/>
      <c r="J64" s="37"/>
      <c r="K64" s="37"/>
      <c r="L64" s="196"/>
    </row>
    <row r="65" spans="1:12" ht="15.75" x14ac:dyDescent="0.25">
      <c r="A65" s="259"/>
      <c r="B65" s="33"/>
      <c r="C65" s="32"/>
      <c r="D65" s="33"/>
      <c r="E65" s="181"/>
      <c r="F65" s="181"/>
      <c r="G65" s="181"/>
      <c r="H65" s="36"/>
      <c r="I65" s="37"/>
      <c r="J65" s="37"/>
      <c r="K65" s="37"/>
      <c r="L65" s="196"/>
    </row>
    <row r="66" spans="1:12" ht="15.75" x14ac:dyDescent="0.25">
      <c r="A66" s="259"/>
      <c r="B66" s="33"/>
      <c r="C66" s="32"/>
      <c r="D66" s="33"/>
      <c r="E66" s="181"/>
      <c r="F66" s="181"/>
      <c r="G66" s="181"/>
      <c r="H66" s="36"/>
      <c r="I66" s="37"/>
      <c r="J66" s="37"/>
      <c r="K66" s="37"/>
      <c r="L66" s="196"/>
    </row>
    <row r="67" spans="1:12" ht="15.75" x14ac:dyDescent="0.25">
      <c r="A67" s="259"/>
      <c r="B67" s="33"/>
      <c r="C67" s="32"/>
      <c r="D67" s="33"/>
      <c r="E67" s="181"/>
      <c r="F67" s="181"/>
      <c r="G67" s="181"/>
      <c r="H67" s="36"/>
      <c r="I67" s="37"/>
      <c r="J67" s="37"/>
      <c r="K67" s="37"/>
      <c r="L67" s="196"/>
    </row>
    <row r="68" spans="1:12" ht="15.75" x14ac:dyDescent="0.25">
      <c r="A68" s="259"/>
      <c r="B68" s="33"/>
      <c r="C68" s="32"/>
      <c r="D68" s="33"/>
      <c r="E68" s="181"/>
      <c r="F68" s="181"/>
      <c r="G68" s="181"/>
      <c r="H68" s="36"/>
      <c r="I68" s="37"/>
      <c r="J68" s="37"/>
      <c r="K68" s="37"/>
      <c r="L68" s="196"/>
    </row>
    <row r="69" spans="1:12" ht="15.75" x14ac:dyDescent="0.25">
      <c r="A69" s="259"/>
      <c r="B69" s="33"/>
      <c r="C69" s="32"/>
      <c r="D69" s="33"/>
      <c r="E69" s="181"/>
      <c r="F69" s="181"/>
      <c r="G69" s="181"/>
      <c r="H69" s="36"/>
      <c r="I69" s="37"/>
      <c r="J69" s="37"/>
      <c r="K69" s="37"/>
      <c r="L69" s="196"/>
    </row>
    <row r="70" spans="1:12" ht="15.75" x14ac:dyDescent="0.25">
      <c r="A70" s="259"/>
      <c r="B70" s="33"/>
      <c r="C70" s="32"/>
      <c r="D70" s="33"/>
      <c r="E70" s="181"/>
      <c r="F70" s="181"/>
      <c r="G70" s="181"/>
      <c r="H70" s="36"/>
      <c r="I70" s="37"/>
      <c r="J70" s="37"/>
      <c r="K70" s="37"/>
      <c r="L70" s="196"/>
    </row>
    <row r="71" spans="1:12" ht="15.75" x14ac:dyDescent="0.25">
      <c r="A71" s="259"/>
      <c r="B71" s="33"/>
      <c r="C71" s="32"/>
      <c r="D71" s="33"/>
      <c r="E71" s="181"/>
      <c r="F71" s="181"/>
      <c r="G71" s="181"/>
      <c r="H71" s="36"/>
      <c r="I71" s="37"/>
      <c r="J71" s="37"/>
      <c r="K71" s="37"/>
      <c r="L71" s="196"/>
    </row>
    <row r="72" spans="1:12" ht="15.75" x14ac:dyDescent="0.25">
      <c r="A72" s="259"/>
      <c r="B72" s="33"/>
      <c r="C72" s="32"/>
      <c r="D72" s="33"/>
      <c r="E72" s="181"/>
      <c r="F72" s="181"/>
      <c r="G72" s="181"/>
      <c r="H72" s="36"/>
      <c r="I72" s="37"/>
      <c r="J72" s="37"/>
      <c r="K72" s="37"/>
      <c r="L72" s="196"/>
    </row>
    <row r="73" spans="1:12" ht="15.75" x14ac:dyDescent="0.25">
      <c r="A73" s="259"/>
      <c r="B73" s="33"/>
      <c r="C73" s="32"/>
      <c r="D73" s="33"/>
      <c r="E73" s="181"/>
      <c r="F73" s="181"/>
      <c r="G73" s="181"/>
      <c r="H73" s="36"/>
      <c r="I73" s="37"/>
      <c r="J73" s="37"/>
      <c r="K73" s="37"/>
      <c r="L73" s="196"/>
    </row>
    <row r="74" spans="1:12" ht="15.75" x14ac:dyDescent="0.25">
      <c r="A74" s="259"/>
      <c r="B74" s="33"/>
      <c r="C74" s="32"/>
      <c r="D74" s="33"/>
      <c r="E74" s="181"/>
      <c r="F74" s="181"/>
      <c r="G74" s="181"/>
      <c r="H74" s="36"/>
      <c r="I74" s="37"/>
      <c r="J74" s="37"/>
      <c r="K74" s="37"/>
      <c r="L74" s="196"/>
    </row>
    <row r="75" spans="1:12" ht="15.75" x14ac:dyDescent="0.25">
      <c r="A75" s="259"/>
      <c r="B75" s="33"/>
      <c r="C75" s="32"/>
      <c r="D75" s="33"/>
      <c r="E75" s="181"/>
      <c r="F75" s="181"/>
      <c r="G75" s="181"/>
      <c r="H75" s="36"/>
      <c r="I75" s="37"/>
      <c r="J75" s="37"/>
      <c r="K75" s="37"/>
      <c r="L75" s="196"/>
    </row>
    <row r="76" spans="1:12" ht="15.75" x14ac:dyDescent="0.25">
      <c r="A76" s="259"/>
      <c r="B76" s="33"/>
      <c r="C76" s="32"/>
      <c r="D76" s="33"/>
      <c r="E76" s="181"/>
      <c r="F76" s="181"/>
      <c r="G76" s="181"/>
      <c r="H76" s="36"/>
      <c r="I76" s="37"/>
      <c r="J76" s="37"/>
      <c r="K76" s="37"/>
      <c r="L76" s="196"/>
    </row>
    <row r="77" spans="1:12" ht="15.75" x14ac:dyDescent="0.25">
      <c r="A77" s="259"/>
      <c r="B77" s="33"/>
      <c r="C77" s="32"/>
      <c r="D77" s="33"/>
      <c r="E77" s="181"/>
      <c r="F77" s="181"/>
      <c r="G77" s="181"/>
      <c r="H77" s="36"/>
      <c r="I77" s="37"/>
      <c r="J77" s="37"/>
      <c r="K77" s="37"/>
      <c r="L77" s="196"/>
    </row>
  </sheetData>
  <autoFilter ref="A3:L4" xr:uid="{00000000-0009-0000-0000-000002000000}"/>
  <mergeCells count="15">
    <mergeCell ref="G26:G30"/>
    <mergeCell ref="F26:F30"/>
    <mergeCell ref="H26:H30"/>
    <mergeCell ref="A1:L1"/>
    <mergeCell ref="G2:K2"/>
    <mergeCell ref="G5:G8"/>
    <mergeCell ref="F5:F8"/>
    <mergeCell ref="H5:H8"/>
    <mergeCell ref="J15:J21"/>
    <mergeCell ref="G14:G21"/>
    <mergeCell ref="F14:F21"/>
    <mergeCell ref="G10:G12"/>
    <mergeCell ref="F10:F12"/>
    <mergeCell ref="J11:J12"/>
    <mergeCell ref="H15:H21"/>
  </mergeCells>
  <dataValidations count="1">
    <dataValidation type="whole" allowBlank="1" showInputMessage="1" showErrorMessage="1" sqref="E6:E66 F32:F66 F23 D32:D66 F2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topLeftCell="A13" zoomScale="93" zoomScaleNormal="93" workbookViewId="0">
      <selection activeCell="D17" sqref="D17"/>
    </sheetView>
  </sheetViews>
  <sheetFormatPr defaultRowHeight="15" x14ac:dyDescent="0.25"/>
  <cols>
    <col min="2" max="2" width="15.7109375" style="141" customWidth="1"/>
    <col min="3" max="3" width="21.28515625" customWidth="1"/>
    <col min="4" max="4" width="37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39" t="s">
        <v>0</v>
      </c>
      <c r="B1" s="339"/>
      <c r="C1" s="339"/>
      <c r="D1" s="339"/>
      <c r="E1" s="339"/>
      <c r="F1" s="339"/>
      <c r="G1" s="339"/>
      <c r="I1" s="339" t="s">
        <v>0</v>
      </c>
      <c r="J1" s="339"/>
      <c r="K1" s="339"/>
      <c r="L1" s="339"/>
      <c r="M1" s="339"/>
      <c r="N1" s="339"/>
      <c r="O1" s="339"/>
    </row>
    <row r="2" spans="1:15" x14ac:dyDescent="0.25">
      <c r="A2" s="340"/>
      <c r="B2" s="340"/>
      <c r="C2" s="340"/>
      <c r="D2" s="340"/>
      <c r="E2" s="340"/>
      <c r="F2" s="340"/>
      <c r="G2" s="340"/>
      <c r="I2" s="340"/>
      <c r="J2" s="340"/>
      <c r="K2" s="340"/>
      <c r="L2" s="340"/>
      <c r="M2" s="340"/>
      <c r="N2" s="340"/>
      <c r="O2" s="340"/>
    </row>
    <row r="3" spans="1:15" ht="18.75" x14ac:dyDescent="0.3">
      <c r="A3" s="341" t="s">
        <v>83</v>
      </c>
      <c r="B3" s="341"/>
      <c r="C3" s="129" t="s">
        <v>167</v>
      </c>
      <c r="D3" s="129"/>
      <c r="E3" s="130"/>
      <c r="F3" s="131" t="s">
        <v>84</v>
      </c>
      <c r="G3" s="130" t="s">
        <v>121</v>
      </c>
      <c r="I3" s="341" t="s">
        <v>83</v>
      </c>
      <c r="J3" s="341"/>
      <c r="K3" s="129" t="s">
        <v>120</v>
      </c>
      <c r="L3" s="129"/>
      <c r="M3" s="130"/>
      <c r="N3" s="131" t="s">
        <v>84</v>
      </c>
      <c r="O3" s="130" t="s">
        <v>118</v>
      </c>
    </row>
    <row r="5" spans="1:15" x14ac:dyDescent="0.25">
      <c r="A5" s="106" t="s">
        <v>77</v>
      </c>
      <c r="B5" s="176" t="s">
        <v>36</v>
      </c>
      <c r="C5" s="106" t="s">
        <v>85</v>
      </c>
      <c r="D5" s="106" t="s">
        <v>86</v>
      </c>
      <c r="E5" s="106" t="s">
        <v>88</v>
      </c>
      <c r="F5" s="106" t="s">
        <v>87</v>
      </c>
      <c r="G5" s="132" t="s">
        <v>56</v>
      </c>
      <c r="I5" s="106" t="s">
        <v>77</v>
      </c>
      <c r="J5" s="176" t="s">
        <v>36</v>
      </c>
      <c r="K5" s="106" t="s">
        <v>85</v>
      </c>
      <c r="L5" s="106" t="s">
        <v>86</v>
      </c>
      <c r="M5" s="106" t="s">
        <v>88</v>
      </c>
      <c r="N5" s="106" t="s">
        <v>87</v>
      </c>
      <c r="O5" s="106" t="s">
        <v>56</v>
      </c>
    </row>
    <row r="6" spans="1:15" ht="57.75" customHeight="1" x14ac:dyDescent="0.25">
      <c r="A6" s="133">
        <v>1</v>
      </c>
      <c r="B6" s="224">
        <v>45780</v>
      </c>
      <c r="C6" s="106" t="s">
        <v>135</v>
      </c>
      <c r="D6" s="143" t="s">
        <v>211</v>
      </c>
      <c r="E6" s="106" t="s">
        <v>136</v>
      </c>
      <c r="F6" s="106" t="s">
        <v>137</v>
      </c>
      <c r="G6" s="106">
        <v>4700</v>
      </c>
      <c r="I6" s="133"/>
      <c r="J6" s="176"/>
      <c r="K6" s="106"/>
      <c r="L6" s="143"/>
      <c r="M6" s="106"/>
      <c r="N6" s="106"/>
      <c r="O6" s="106"/>
    </row>
    <row r="7" spans="1:15" ht="30" x14ac:dyDescent="0.25">
      <c r="A7" s="133">
        <f>SUM(A6+1)</f>
        <v>2</v>
      </c>
      <c r="B7" s="224">
        <v>45780</v>
      </c>
      <c r="C7" s="106" t="s">
        <v>135</v>
      </c>
      <c r="D7" s="143" t="s">
        <v>210</v>
      </c>
      <c r="E7" s="106" t="s">
        <v>136</v>
      </c>
      <c r="F7" s="106" t="s">
        <v>138</v>
      </c>
      <c r="G7" s="106">
        <v>350</v>
      </c>
      <c r="I7" s="133"/>
      <c r="J7" s="176"/>
      <c r="K7" s="106"/>
      <c r="L7" s="106"/>
      <c r="M7" s="106"/>
      <c r="N7" s="106"/>
      <c r="O7" s="106"/>
    </row>
    <row r="8" spans="1:15" ht="45" x14ac:dyDescent="0.25">
      <c r="A8" s="133">
        <f t="shared" ref="A8:A15" si="0">SUM(A7+1)</f>
        <v>3</v>
      </c>
      <c r="B8" s="224">
        <v>45781</v>
      </c>
      <c r="C8" s="106" t="s">
        <v>135</v>
      </c>
      <c r="D8" s="143" t="s">
        <v>214</v>
      </c>
      <c r="E8" s="106" t="s">
        <v>136</v>
      </c>
      <c r="F8" s="106" t="s">
        <v>137</v>
      </c>
      <c r="G8" s="106">
        <v>5200</v>
      </c>
      <c r="I8" s="133"/>
      <c r="J8" s="176"/>
      <c r="K8" s="106"/>
      <c r="L8" s="143"/>
      <c r="M8" s="106"/>
      <c r="N8" s="106"/>
      <c r="O8" s="106"/>
    </row>
    <row r="9" spans="1:15" ht="30" x14ac:dyDescent="0.25">
      <c r="A9" s="133">
        <f t="shared" si="0"/>
        <v>4</v>
      </c>
      <c r="B9" s="224">
        <v>45781</v>
      </c>
      <c r="C9" s="106" t="s">
        <v>135</v>
      </c>
      <c r="D9" s="143" t="s">
        <v>215</v>
      </c>
      <c r="E9" s="106" t="s">
        <v>136</v>
      </c>
      <c r="F9" s="106" t="s">
        <v>138</v>
      </c>
      <c r="G9" s="106">
        <v>50</v>
      </c>
      <c r="I9" s="133"/>
      <c r="J9" s="176"/>
      <c r="K9" s="106"/>
      <c r="L9" s="106"/>
      <c r="M9" s="106"/>
      <c r="N9" s="106"/>
      <c r="O9" s="106"/>
    </row>
    <row r="10" spans="1:15" ht="141" customHeight="1" x14ac:dyDescent="0.25">
      <c r="A10" s="133">
        <f t="shared" si="0"/>
        <v>5</v>
      </c>
      <c r="B10" s="224">
        <v>45782</v>
      </c>
      <c r="C10" s="106" t="s">
        <v>135</v>
      </c>
      <c r="D10" s="143" t="s">
        <v>216</v>
      </c>
      <c r="E10" s="106" t="s">
        <v>136</v>
      </c>
      <c r="F10" s="106" t="s">
        <v>138</v>
      </c>
      <c r="G10" s="106">
        <v>4800</v>
      </c>
      <c r="I10" s="133"/>
      <c r="J10" s="176"/>
      <c r="K10" s="106"/>
      <c r="L10" s="106"/>
      <c r="M10" s="106"/>
      <c r="N10" s="106"/>
      <c r="O10" s="106"/>
    </row>
    <row r="11" spans="1:15" ht="36.75" customHeight="1" x14ac:dyDescent="0.25">
      <c r="A11" s="133">
        <f t="shared" si="0"/>
        <v>6</v>
      </c>
      <c r="B11" s="224">
        <v>45782</v>
      </c>
      <c r="C11" s="106" t="s">
        <v>135</v>
      </c>
      <c r="D11" s="143" t="s">
        <v>217</v>
      </c>
      <c r="E11" s="106" t="s">
        <v>136</v>
      </c>
      <c r="F11" s="106" t="s">
        <v>138</v>
      </c>
      <c r="G11" s="106">
        <v>120</v>
      </c>
      <c r="I11" s="133"/>
      <c r="J11" s="176"/>
      <c r="K11" s="106"/>
      <c r="L11" s="106"/>
      <c r="M11" s="106"/>
      <c r="N11" s="106"/>
      <c r="O11" s="106"/>
    </row>
    <row r="12" spans="1:15" ht="42" customHeight="1" x14ac:dyDescent="0.25">
      <c r="A12" s="133">
        <f t="shared" si="0"/>
        <v>7</v>
      </c>
      <c r="B12" s="224">
        <v>45783</v>
      </c>
      <c r="C12" s="106" t="s">
        <v>135</v>
      </c>
      <c r="D12" s="143" t="s">
        <v>245</v>
      </c>
      <c r="E12" s="106" t="s">
        <v>136</v>
      </c>
      <c r="F12" s="106" t="s">
        <v>138</v>
      </c>
      <c r="G12" s="106">
        <v>30</v>
      </c>
      <c r="I12" s="133"/>
      <c r="J12" s="176"/>
      <c r="K12" s="106"/>
      <c r="L12" s="106"/>
      <c r="M12" s="106"/>
      <c r="N12" s="106"/>
      <c r="O12" s="106"/>
    </row>
    <row r="13" spans="1:15" ht="32.1" customHeight="1" x14ac:dyDescent="0.25">
      <c r="A13" s="133">
        <f t="shared" si="0"/>
        <v>8</v>
      </c>
      <c r="B13" s="224">
        <v>45783</v>
      </c>
      <c r="C13" s="106" t="s">
        <v>135</v>
      </c>
      <c r="D13" s="143" t="s">
        <v>246</v>
      </c>
      <c r="E13" s="106" t="s">
        <v>136</v>
      </c>
      <c r="F13" s="106" t="s">
        <v>138</v>
      </c>
      <c r="G13" s="106">
        <v>500</v>
      </c>
      <c r="I13" s="133"/>
      <c r="J13" s="176"/>
      <c r="K13" s="106"/>
      <c r="L13" s="106"/>
      <c r="M13" s="106"/>
      <c r="N13" s="106"/>
      <c r="O13" s="106"/>
    </row>
    <row r="14" spans="1:15" ht="30" x14ac:dyDescent="0.25">
      <c r="A14" s="133">
        <f t="shared" si="0"/>
        <v>9</v>
      </c>
      <c r="B14" s="224">
        <v>45784</v>
      </c>
      <c r="C14" s="106" t="s">
        <v>135</v>
      </c>
      <c r="D14" s="143" t="s">
        <v>247</v>
      </c>
      <c r="E14" s="106" t="s">
        <v>136</v>
      </c>
      <c r="F14" s="106" t="s">
        <v>138</v>
      </c>
      <c r="G14" s="106">
        <v>50</v>
      </c>
      <c r="I14" s="133"/>
      <c r="J14" s="176"/>
      <c r="K14" s="106"/>
      <c r="L14" s="106"/>
      <c r="M14" s="106"/>
      <c r="N14" s="106"/>
      <c r="O14" s="106"/>
    </row>
    <row r="15" spans="1:15" ht="93" customHeight="1" x14ac:dyDescent="0.25">
      <c r="A15" s="133">
        <f t="shared" si="0"/>
        <v>10</v>
      </c>
      <c r="B15" s="224">
        <v>45785</v>
      </c>
      <c r="C15" s="106" t="s">
        <v>135</v>
      </c>
      <c r="D15" s="143" t="s">
        <v>248</v>
      </c>
      <c r="E15" s="106" t="s">
        <v>136</v>
      </c>
      <c r="F15" s="106" t="s">
        <v>138</v>
      </c>
      <c r="G15" s="106">
        <v>2040</v>
      </c>
      <c r="I15" s="248"/>
      <c r="J15" s="176"/>
      <c r="K15" s="106"/>
      <c r="L15" s="106"/>
      <c r="M15" s="106"/>
      <c r="N15" s="106"/>
      <c r="O15" s="106"/>
    </row>
    <row r="16" spans="1:15" ht="30.75" customHeight="1" x14ac:dyDescent="0.25">
      <c r="A16" s="133">
        <v>11</v>
      </c>
      <c r="B16" s="224">
        <v>45787</v>
      </c>
      <c r="C16" s="106" t="s">
        <v>135</v>
      </c>
      <c r="D16" s="143" t="s">
        <v>249</v>
      </c>
      <c r="E16" s="106" t="s">
        <v>136</v>
      </c>
      <c r="F16" s="106" t="s">
        <v>138</v>
      </c>
      <c r="G16" s="106">
        <v>560</v>
      </c>
      <c r="I16" s="248"/>
      <c r="J16" s="176"/>
      <c r="K16" s="106"/>
      <c r="L16" s="106"/>
      <c r="M16" s="106"/>
      <c r="N16" s="106"/>
      <c r="O16" s="106"/>
    </row>
    <row r="17" spans="1:15" ht="29.25" customHeight="1" x14ac:dyDescent="0.25">
      <c r="A17" s="133">
        <f>SUM(A15+1)</f>
        <v>11</v>
      </c>
      <c r="B17" s="224">
        <v>45787</v>
      </c>
      <c r="C17" s="106" t="s">
        <v>135</v>
      </c>
      <c r="D17" s="143" t="s">
        <v>250</v>
      </c>
      <c r="E17" s="106" t="s">
        <v>136</v>
      </c>
      <c r="F17" s="106" t="s">
        <v>138</v>
      </c>
      <c r="G17" s="106">
        <v>1320</v>
      </c>
      <c r="I17" s="133"/>
      <c r="J17" s="176"/>
      <c r="K17" s="106"/>
      <c r="L17" s="106"/>
      <c r="M17" s="106"/>
      <c r="N17" s="106"/>
      <c r="O17" s="106"/>
    </row>
    <row r="18" spans="1:15" x14ac:dyDescent="0.25">
      <c r="C18" s="342"/>
      <c r="D18" s="342"/>
      <c r="E18" s="342"/>
      <c r="G18" s="225"/>
      <c r="I18" s="122"/>
      <c r="J18" s="184"/>
      <c r="K18" s="122"/>
      <c r="L18" s="122"/>
      <c r="M18" s="122"/>
      <c r="N18" s="106"/>
      <c r="O18" s="132"/>
    </row>
    <row r="19" spans="1:15" x14ac:dyDescent="0.25">
      <c r="C19" s="342"/>
      <c r="D19" s="342"/>
      <c r="E19" s="342"/>
      <c r="F19" s="106" t="s">
        <v>23</v>
      </c>
      <c r="G19" s="106">
        <f>SUM(G6:G17)</f>
        <v>19720</v>
      </c>
    </row>
    <row r="20" spans="1:15" x14ac:dyDescent="0.25">
      <c r="B20" s="184"/>
      <c r="C20" s="342"/>
      <c r="D20" s="342"/>
      <c r="E20" s="342"/>
      <c r="F20" s="343"/>
      <c r="G20" s="343"/>
      <c r="I20" s="112"/>
      <c r="J20" s="177"/>
      <c r="K20" s="112"/>
      <c r="L20" s="112"/>
      <c r="M20" s="112"/>
      <c r="N20" s="112"/>
      <c r="O20" s="112"/>
    </row>
    <row r="21" spans="1:15" x14ac:dyDescent="0.25">
      <c r="F21" s="340"/>
      <c r="G21" s="340"/>
      <c r="I21" s="135" t="s">
        <v>78</v>
      </c>
      <c r="J21" s="178"/>
      <c r="K21" s="47"/>
      <c r="L21" s="47" t="s">
        <v>79</v>
      </c>
      <c r="M21" s="47"/>
      <c r="N21" s="47" t="s">
        <v>80</v>
      </c>
      <c r="O21" s="47"/>
    </row>
    <row r="22" spans="1:15" x14ac:dyDescent="0.25">
      <c r="A22" s="135"/>
      <c r="B22" s="177"/>
      <c r="C22" s="112"/>
      <c r="D22" s="112"/>
      <c r="E22" s="112"/>
      <c r="F22" s="340"/>
      <c r="G22" s="340"/>
      <c r="I22" s="136" t="s">
        <v>30</v>
      </c>
      <c r="J22" s="177"/>
      <c r="K22" s="112"/>
      <c r="L22" s="112" t="s">
        <v>81</v>
      </c>
      <c r="N22" s="112" t="s">
        <v>82</v>
      </c>
    </row>
    <row r="23" spans="1:15" x14ac:dyDescent="0.25">
      <c r="A23" s="135" t="s">
        <v>78</v>
      </c>
      <c r="B23" s="177"/>
      <c r="C23" s="47"/>
      <c r="D23" s="47" t="s">
        <v>79</v>
      </c>
      <c r="E23" s="47"/>
      <c r="F23" s="47" t="s">
        <v>80</v>
      </c>
      <c r="G23" s="47"/>
    </row>
    <row r="24" spans="1:15" x14ac:dyDescent="0.25">
      <c r="A24" s="136" t="s">
        <v>30</v>
      </c>
      <c r="C24" s="220"/>
      <c r="D24" s="112" t="s">
        <v>81</v>
      </c>
      <c r="F24" s="112" t="s">
        <v>82</v>
      </c>
    </row>
    <row r="25" spans="1:15" x14ac:dyDescent="0.25">
      <c r="B25" s="220"/>
      <c r="C25" s="220"/>
    </row>
  </sheetData>
  <mergeCells count="8">
    <mergeCell ref="I1:O1"/>
    <mergeCell ref="I2:O2"/>
    <mergeCell ref="I3:J3"/>
    <mergeCell ref="C18:E20"/>
    <mergeCell ref="F20:G22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7"/>
  <sheetViews>
    <sheetView topLeftCell="A69" workbookViewId="0">
      <selection activeCell="I80" sqref="I80"/>
    </sheetView>
  </sheetViews>
  <sheetFormatPr defaultRowHeight="15" x14ac:dyDescent="0.2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53" t="s">
        <v>0</v>
      </c>
      <c r="B1" s="354"/>
      <c r="C1" s="354"/>
      <c r="D1" s="354"/>
      <c r="E1" s="354"/>
      <c r="F1" s="354"/>
      <c r="G1" s="355"/>
      <c r="I1" s="353" t="s">
        <v>0</v>
      </c>
      <c r="J1" s="354"/>
      <c r="K1" s="354"/>
      <c r="L1" s="354"/>
      <c r="M1" s="354"/>
      <c r="N1" s="354"/>
      <c r="O1" s="355"/>
    </row>
    <row r="2" spans="1:15" x14ac:dyDescent="0.25">
      <c r="A2" s="351"/>
      <c r="B2" s="340"/>
      <c r="C2" s="340"/>
      <c r="D2" s="340"/>
      <c r="E2" s="340"/>
      <c r="F2" s="340"/>
      <c r="G2" s="352"/>
      <c r="I2" s="351"/>
      <c r="J2" s="340"/>
      <c r="K2" s="340"/>
      <c r="L2" s="340"/>
      <c r="M2" s="340"/>
      <c r="N2" s="340"/>
      <c r="O2" s="352"/>
    </row>
    <row r="3" spans="1:15" x14ac:dyDescent="0.25">
      <c r="A3" s="349" t="s">
        <v>83</v>
      </c>
      <c r="B3" s="350"/>
      <c r="C3" s="121" t="s">
        <v>254</v>
      </c>
      <c r="D3" s="121"/>
      <c r="E3" s="122"/>
      <c r="F3" s="123" t="s">
        <v>84</v>
      </c>
      <c r="G3" s="124" t="s">
        <v>118</v>
      </c>
      <c r="I3" s="349" t="s">
        <v>83</v>
      </c>
      <c r="J3" s="350"/>
      <c r="K3" s="121" t="s">
        <v>125</v>
      </c>
      <c r="L3" s="121"/>
      <c r="M3" s="122"/>
      <c r="N3" s="123" t="s">
        <v>84</v>
      </c>
      <c r="O3" s="124" t="s">
        <v>122</v>
      </c>
    </row>
    <row r="4" spans="1:15" x14ac:dyDescent="0.25">
      <c r="A4" s="103"/>
      <c r="G4" s="104"/>
      <c r="I4" s="103"/>
      <c r="O4" s="104"/>
    </row>
    <row r="5" spans="1:15" x14ac:dyDescent="0.25">
      <c r="A5" s="105" t="s">
        <v>77</v>
      </c>
      <c r="B5" s="176" t="s">
        <v>36</v>
      </c>
      <c r="C5" s="106" t="s">
        <v>85</v>
      </c>
      <c r="D5" s="106" t="s">
        <v>86</v>
      </c>
      <c r="E5" s="106" t="s">
        <v>5</v>
      </c>
      <c r="F5" s="106" t="s">
        <v>87</v>
      </c>
      <c r="G5" s="107" t="s">
        <v>56</v>
      </c>
      <c r="I5" s="105" t="s">
        <v>77</v>
      </c>
      <c r="J5" s="176" t="s">
        <v>36</v>
      </c>
      <c r="K5" s="106" t="s">
        <v>85</v>
      </c>
      <c r="L5" s="106" t="s">
        <v>86</v>
      </c>
      <c r="M5" s="106" t="s">
        <v>5</v>
      </c>
      <c r="N5" s="106" t="s">
        <v>87</v>
      </c>
      <c r="O5" s="107" t="s">
        <v>56</v>
      </c>
    </row>
    <row r="6" spans="1:15" x14ac:dyDescent="0.25">
      <c r="A6" s="108">
        <v>1</v>
      </c>
      <c r="B6" s="176">
        <v>45783</v>
      </c>
      <c r="C6" s="143" t="s">
        <v>246</v>
      </c>
      <c r="D6" s="109" t="s">
        <v>135</v>
      </c>
      <c r="E6" s="165" t="s">
        <v>136</v>
      </c>
      <c r="F6" s="106" t="s">
        <v>138</v>
      </c>
      <c r="G6" s="110">
        <v>60</v>
      </c>
      <c r="I6" s="105">
        <v>1</v>
      </c>
      <c r="J6" s="224">
        <v>44964</v>
      </c>
      <c r="K6" s="143" t="s">
        <v>164</v>
      </c>
      <c r="L6" s="109" t="s">
        <v>135</v>
      </c>
      <c r="M6" s="193" t="s">
        <v>136</v>
      </c>
      <c r="N6" s="106" t="s">
        <v>147</v>
      </c>
      <c r="O6" s="110">
        <v>60</v>
      </c>
    </row>
    <row r="7" spans="1:15" x14ac:dyDescent="0.25">
      <c r="A7" s="108">
        <v>2</v>
      </c>
      <c r="B7" s="145">
        <v>45420</v>
      </c>
      <c r="C7" s="143" t="s">
        <v>256</v>
      </c>
      <c r="D7" s="109" t="s">
        <v>135</v>
      </c>
      <c r="E7" s="165" t="s">
        <v>136</v>
      </c>
      <c r="F7" s="106" t="s">
        <v>138</v>
      </c>
      <c r="G7" s="110">
        <v>400</v>
      </c>
      <c r="I7" s="108"/>
      <c r="J7" s="145"/>
      <c r="K7" s="109"/>
      <c r="L7" s="109"/>
      <c r="M7" s="109"/>
      <c r="N7" s="109" t="s">
        <v>23</v>
      </c>
      <c r="O7" s="110">
        <f>SUM(O6:O6)</f>
        <v>60</v>
      </c>
    </row>
    <row r="8" spans="1:15" x14ac:dyDescent="0.25">
      <c r="A8" s="108"/>
      <c r="F8" s="109"/>
      <c r="G8" s="110"/>
      <c r="I8" s="114" t="s">
        <v>78</v>
      </c>
      <c r="J8" s="178"/>
      <c r="K8" s="47"/>
      <c r="L8" s="47" t="s">
        <v>79</v>
      </c>
      <c r="M8" s="47"/>
      <c r="N8" s="47" t="s">
        <v>80</v>
      </c>
      <c r="O8" s="115"/>
    </row>
    <row r="9" spans="1:15" ht="15.75" thickBot="1" x14ac:dyDescent="0.3">
      <c r="A9" s="103"/>
      <c r="F9" s="109" t="s">
        <v>23</v>
      </c>
      <c r="G9" s="110">
        <f>SUM(G6:G7)</f>
        <v>460</v>
      </c>
      <c r="I9" s="125" t="s">
        <v>30</v>
      </c>
      <c r="J9" s="189"/>
      <c r="K9" s="126"/>
      <c r="L9" s="126" t="s">
        <v>81</v>
      </c>
      <c r="M9" s="127"/>
      <c r="N9" s="126" t="s">
        <v>82</v>
      </c>
      <c r="O9" s="128"/>
    </row>
    <row r="10" spans="1:15" ht="15.75" thickBot="1" x14ac:dyDescent="0.3">
      <c r="A10" s="111"/>
      <c r="B10" s="177"/>
      <c r="C10" s="112"/>
      <c r="D10" s="112"/>
      <c r="E10" s="112"/>
      <c r="F10" s="112"/>
      <c r="G10" s="113"/>
    </row>
    <row r="11" spans="1:15" x14ac:dyDescent="0.25">
      <c r="A11" s="114" t="s">
        <v>78</v>
      </c>
      <c r="B11" s="178"/>
      <c r="C11" s="47"/>
      <c r="D11" s="47" t="s">
        <v>79</v>
      </c>
      <c r="E11" s="47"/>
      <c r="F11" s="47" t="s">
        <v>80</v>
      </c>
      <c r="G11" s="115"/>
      <c r="I11" s="353" t="s">
        <v>0</v>
      </c>
      <c r="J11" s="354"/>
      <c r="K11" s="354"/>
      <c r="L11" s="354"/>
      <c r="M11" s="354"/>
      <c r="N11" s="354"/>
      <c r="O11" s="355"/>
    </row>
    <row r="12" spans="1:15" ht="15.75" thickBot="1" x14ac:dyDescent="0.3">
      <c r="A12" s="125" t="s">
        <v>30</v>
      </c>
      <c r="B12" s="189"/>
      <c r="C12" s="126"/>
      <c r="D12" s="126" t="s">
        <v>81</v>
      </c>
      <c r="E12" s="127"/>
      <c r="F12" s="126" t="s">
        <v>82</v>
      </c>
      <c r="G12" s="128"/>
      <c r="I12" s="351"/>
      <c r="J12" s="340"/>
      <c r="K12" s="340"/>
      <c r="L12" s="340"/>
      <c r="M12" s="340"/>
      <c r="N12" s="340"/>
      <c r="O12" s="352"/>
    </row>
    <row r="13" spans="1:15" ht="15.75" thickBot="1" x14ac:dyDescent="0.3">
      <c r="I13" s="349" t="s">
        <v>83</v>
      </c>
      <c r="J13" s="350"/>
      <c r="K13" s="121" t="s">
        <v>126</v>
      </c>
      <c r="L13" s="121"/>
      <c r="M13" s="122"/>
      <c r="N13" s="123" t="s">
        <v>84</v>
      </c>
      <c r="O13" s="124" t="s">
        <v>118</v>
      </c>
    </row>
    <row r="14" spans="1:15" x14ac:dyDescent="0.25">
      <c r="A14" s="353" t="s">
        <v>0</v>
      </c>
      <c r="B14" s="354"/>
      <c r="C14" s="354"/>
      <c r="D14" s="354"/>
      <c r="E14" s="354"/>
      <c r="F14" s="354"/>
      <c r="G14" s="355"/>
      <c r="I14" s="103"/>
      <c r="O14" s="104"/>
    </row>
    <row r="15" spans="1:15" x14ac:dyDescent="0.25">
      <c r="A15" s="351"/>
      <c r="B15" s="340"/>
      <c r="C15" s="340"/>
      <c r="D15" s="340"/>
      <c r="E15" s="340"/>
      <c r="F15" s="340"/>
      <c r="G15" s="352"/>
      <c r="I15" s="105" t="s">
        <v>77</v>
      </c>
      <c r="J15" s="176" t="s">
        <v>36</v>
      </c>
      <c r="K15" s="106" t="s">
        <v>85</v>
      </c>
      <c r="L15" s="106" t="s">
        <v>86</v>
      </c>
      <c r="M15" s="106" t="s">
        <v>5</v>
      </c>
      <c r="N15" s="106" t="s">
        <v>87</v>
      </c>
      <c r="O15" s="107" t="s">
        <v>56</v>
      </c>
    </row>
    <row r="16" spans="1:15" x14ac:dyDescent="0.25">
      <c r="A16" s="349" t="s">
        <v>83</v>
      </c>
      <c r="B16" s="350"/>
      <c r="C16" s="121" t="s">
        <v>168</v>
      </c>
      <c r="D16" s="121"/>
      <c r="E16" s="122"/>
      <c r="F16" s="123" t="s">
        <v>84</v>
      </c>
      <c r="G16" s="124" t="s">
        <v>146</v>
      </c>
      <c r="I16" s="108">
        <v>1</v>
      </c>
      <c r="J16" s="224">
        <v>45202</v>
      </c>
      <c r="K16" s="143" t="s">
        <v>142</v>
      </c>
      <c r="L16" s="109" t="s">
        <v>135</v>
      </c>
      <c r="M16" s="165" t="s">
        <v>136</v>
      </c>
      <c r="N16" s="106" t="s">
        <v>138</v>
      </c>
      <c r="O16" s="110"/>
    </row>
    <row r="17" spans="1:15" x14ac:dyDescent="0.25">
      <c r="A17" s="103"/>
      <c r="G17" s="104"/>
      <c r="I17" s="108">
        <v>2</v>
      </c>
      <c r="J17" s="224">
        <v>45203</v>
      </c>
      <c r="K17" s="106" t="s">
        <v>141</v>
      </c>
      <c r="L17" s="109" t="s">
        <v>135</v>
      </c>
      <c r="M17" s="165" t="s">
        <v>136</v>
      </c>
      <c r="N17" s="106" t="s">
        <v>139</v>
      </c>
      <c r="O17" s="110"/>
    </row>
    <row r="18" spans="1:15" x14ac:dyDescent="0.25">
      <c r="A18" s="105" t="s">
        <v>77</v>
      </c>
      <c r="B18" s="176" t="s">
        <v>36</v>
      </c>
      <c r="C18" s="106" t="s">
        <v>85</v>
      </c>
      <c r="D18" s="106" t="s">
        <v>86</v>
      </c>
      <c r="E18" s="106" t="s">
        <v>5</v>
      </c>
      <c r="F18" s="106" t="s">
        <v>87</v>
      </c>
      <c r="G18" s="107" t="s">
        <v>56</v>
      </c>
      <c r="I18" s="109"/>
      <c r="J18" s="214"/>
      <c r="K18" s="100"/>
      <c r="L18" s="100"/>
      <c r="M18" s="100"/>
      <c r="N18" s="100"/>
      <c r="O18" s="100"/>
    </row>
    <row r="19" spans="1:15" ht="30" x14ac:dyDescent="0.25">
      <c r="A19" s="105">
        <v>1</v>
      </c>
      <c r="B19" s="224">
        <v>45787</v>
      </c>
      <c r="C19" s="143" t="s">
        <v>249</v>
      </c>
      <c r="D19" s="109" t="s">
        <v>135</v>
      </c>
      <c r="E19" s="218" t="s">
        <v>136</v>
      </c>
      <c r="F19" s="106" t="s">
        <v>147</v>
      </c>
      <c r="G19" s="107">
        <v>190</v>
      </c>
      <c r="I19" s="356"/>
      <c r="J19" s="357"/>
      <c r="K19" s="357"/>
      <c r="L19" s="357"/>
      <c r="M19" s="358"/>
      <c r="N19" s="212" t="s">
        <v>23</v>
      </c>
      <c r="O19" s="213"/>
    </row>
    <row r="20" spans="1:15" ht="15.75" thickBot="1" x14ac:dyDescent="0.3">
      <c r="A20" s="260"/>
      <c r="G20" s="213"/>
      <c r="I20" s="125" t="s">
        <v>30</v>
      </c>
      <c r="J20" s="189"/>
      <c r="K20" s="126"/>
      <c r="L20" s="126" t="s">
        <v>81</v>
      </c>
      <c r="M20" s="127"/>
      <c r="N20" s="126" t="s">
        <v>82</v>
      </c>
      <c r="O20" s="128"/>
    </row>
    <row r="21" spans="1:15" x14ac:dyDescent="0.25">
      <c r="A21" s="359"/>
      <c r="B21" s="360"/>
      <c r="C21" s="360"/>
      <c r="D21" s="360"/>
      <c r="E21" s="360"/>
      <c r="F21" s="109" t="s">
        <v>23</v>
      </c>
      <c r="G21" s="110">
        <f>SUM(G19:G19)</f>
        <v>190</v>
      </c>
    </row>
    <row r="22" spans="1:15" ht="15.75" thickBot="1" x14ac:dyDescent="0.3">
      <c r="A22" s="356"/>
      <c r="B22" s="357"/>
      <c r="C22" s="357"/>
      <c r="D22" s="357"/>
      <c r="E22" s="357"/>
      <c r="G22" s="104"/>
    </row>
    <row r="23" spans="1:15" x14ac:dyDescent="0.25">
      <c r="A23" s="111"/>
      <c r="B23" s="177"/>
      <c r="C23" s="112"/>
      <c r="D23" s="112"/>
      <c r="E23" s="112"/>
      <c r="F23" s="112"/>
      <c r="G23" s="113"/>
      <c r="I23" s="353" t="s">
        <v>0</v>
      </c>
      <c r="J23" s="354"/>
      <c r="K23" s="354"/>
      <c r="L23" s="354"/>
      <c r="M23" s="354"/>
      <c r="N23" s="354"/>
      <c r="O23" s="355"/>
    </row>
    <row r="24" spans="1:15" x14ac:dyDescent="0.25">
      <c r="A24" s="114" t="s">
        <v>78</v>
      </c>
      <c r="B24" s="178"/>
      <c r="C24" s="47"/>
      <c r="D24" s="47" t="s">
        <v>79</v>
      </c>
      <c r="E24" s="47"/>
      <c r="F24" s="47" t="s">
        <v>80</v>
      </c>
      <c r="G24" s="115"/>
      <c r="I24" s="351" t="s">
        <v>129</v>
      </c>
      <c r="J24" s="340"/>
      <c r="K24" s="340"/>
      <c r="L24" s="340"/>
      <c r="M24" s="340"/>
      <c r="N24" s="340"/>
      <c r="O24" s="352"/>
    </row>
    <row r="25" spans="1:15" ht="15.75" thickBot="1" x14ac:dyDescent="0.3">
      <c r="A25" s="125" t="s">
        <v>30</v>
      </c>
      <c r="B25" s="189"/>
      <c r="C25" s="126"/>
      <c r="D25" s="126" t="s">
        <v>81</v>
      </c>
      <c r="E25" s="127"/>
      <c r="F25" s="126" t="s">
        <v>82</v>
      </c>
      <c r="G25" s="128"/>
      <c r="I25" s="349" t="s">
        <v>83</v>
      </c>
      <c r="J25" s="350"/>
      <c r="K25" s="121" t="s">
        <v>125</v>
      </c>
      <c r="L25" s="121"/>
      <c r="M25" s="122"/>
      <c r="N25" s="123" t="s">
        <v>84</v>
      </c>
      <c r="O25" s="124" t="s">
        <v>122</v>
      </c>
    </row>
    <row r="26" spans="1:15" ht="15.75" thickBot="1" x14ac:dyDescent="0.3">
      <c r="I26" s="103"/>
      <c r="O26" s="104"/>
    </row>
    <row r="27" spans="1:15" x14ac:dyDescent="0.25">
      <c r="A27" s="353" t="s">
        <v>0</v>
      </c>
      <c r="B27" s="354"/>
      <c r="C27" s="354"/>
      <c r="D27" s="354"/>
      <c r="E27" s="354"/>
      <c r="F27" s="354"/>
      <c r="G27" s="355"/>
      <c r="H27" s="195" t="s">
        <v>128</v>
      </c>
      <c r="I27" s="105" t="s">
        <v>77</v>
      </c>
      <c r="J27" s="176" t="s">
        <v>36</v>
      </c>
      <c r="K27" s="106" t="s">
        <v>85</v>
      </c>
      <c r="L27" s="106" t="s">
        <v>86</v>
      </c>
      <c r="M27" s="106" t="s">
        <v>5</v>
      </c>
      <c r="N27" s="106" t="s">
        <v>87</v>
      </c>
      <c r="O27" s="107" t="s">
        <v>56</v>
      </c>
    </row>
    <row r="28" spans="1:15" x14ac:dyDescent="0.25">
      <c r="A28" s="351"/>
      <c r="B28" s="340"/>
      <c r="C28" s="340"/>
      <c r="D28" s="340"/>
      <c r="E28" s="340"/>
      <c r="F28" s="340"/>
      <c r="G28" s="352"/>
      <c r="I28" s="108">
        <v>1</v>
      </c>
      <c r="J28" s="145"/>
      <c r="K28" s="143"/>
      <c r="L28" s="109"/>
      <c r="M28" s="193"/>
      <c r="N28" s="106"/>
      <c r="O28" s="110"/>
    </row>
    <row r="29" spans="1:15" x14ac:dyDescent="0.25">
      <c r="A29" s="349" t="s">
        <v>83</v>
      </c>
      <c r="B29" s="350"/>
      <c r="C29" s="121" t="s">
        <v>127</v>
      </c>
      <c r="D29" s="121"/>
      <c r="E29" s="122"/>
      <c r="F29" s="123" t="s">
        <v>84</v>
      </c>
      <c r="G29" s="124" t="s">
        <v>118</v>
      </c>
      <c r="I29" s="108">
        <v>2</v>
      </c>
      <c r="J29" s="145"/>
      <c r="K29" s="106"/>
      <c r="L29" s="109"/>
      <c r="M29" s="193"/>
      <c r="N29" s="106"/>
      <c r="O29" s="110"/>
    </row>
    <row r="30" spans="1:15" x14ac:dyDescent="0.25">
      <c r="A30" s="103"/>
      <c r="G30" s="104"/>
      <c r="I30" s="108"/>
      <c r="J30" s="145"/>
      <c r="K30" s="143"/>
      <c r="L30" s="109"/>
      <c r="M30" s="193"/>
      <c r="N30" s="106"/>
      <c r="O30" s="110"/>
    </row>
    <row r="31" spans="1:15" x14ac:dyDescent="0.25">
      <c r="A31" s="105" t="s">
        <v>77</v>
      </c>
      <c r="B31" s="176" t="s">
        <v>36</v>
      </c>
      <c r="C31" s="106" t="s">
        <v>85</v>
      </c>
      <c r="D31" s="106" t="s">
        <v>86</v>
      </c>
      <c r="E31" s="106" t="s">
        <v>5</v>
      </c>
      <c r="F31" s="106" t="s">
        <v>87</v>
      </c>
      <c r="G31" s="107" t="s">
        <v>56</v>
      </c>
      <c r="I31" s="108"/>
      <c r="J31" s="217"/>
      <c r="K31" s="218"/>
      <c r="L31" s="218"/>
      <c r="M31" s="193"/>
      <c r="N31" s="216"/>
      <c r="O31" s="219"/>
    </row>
    <row r="32" spans="1:15" ht="30" x14ac:dyDescent="0.25">
      <c r="A32" s="105">
        <v>1</v>
      </c>
      <c r="B32" s="224">
        <v>45780</v>
      </c>
      <c r="C32" s="143" t="s">
        <v>210</v>
      </c>
      <c r="D32" s="106" t="s">
        <v>255</v>
      </c>
      <c r="E32" s="106" t="s">
        <v>136</v>
      </c>
      <c r="F32" s="106" t="s">
        <v>138</v>
      </c>
      <c r="G32" s="107">
        <v>100</v>
      </c>
      <c r="I32" s="108"/>
      <c r="J32" s="214"/>
      <c r="K32" s="100"/>
      <c r="L32" s="100"/>
      <c r="M32" s="100"/>
      <c r="N32" s="100"/>
      <c r="O32" s="100"/>
    </row>
    <row r="33" spans="1:15" ht="30" x14ac:dyDescent="0.25">
      <c r="A33" s="108">
        <v>2</v>
      </c>
      <c r="B33" s="224">
        <v>45783</v>
      </c>
      <c r="C33" s="143" t="s">
        <v>215</v>
      </c>
      <c r="D33" s="109" t="s">
        <v>135</v>
      </c>
      <c r="E33" s="106" t="s">
        <v>136</v>
      </c>
      <c r="F33" s="106" t="s">
        <v>140</v>
      </c>
      <c r="G33" s="107">
        <v>20</v>
      </c>
      <c r="I33" s="108"/>
      <c r="J33" s="214"/>
      <c r="K33" s="100"/>
      <c r="L33" s="100"/>
      <c r="M33" s="100"/>
      <c r="N33" s="100"/>
      <c r="O33" s="453"/>
    </row>
    <row r="34" spans="1:15" ht="30" x14ac:dyDescent="0.25">
      <c r="A34" s="108">
        <v>3</v>
      </c>
      <c r="B34" s="224">
        <v>45784</v>
      </c>
      <c r="C34" s="143" t="s">
        <v>215</v>
      </c>
      <c r="D34" s="109" t="s">
        <v>135</v>
      </c>
      <c r="E34" s="165" t="s">
        <v>136</v>
      </c>
      <c r="F34" s="106" t="s">
        <v>140</v>
      </c>
      <c r="G34" s="110">
        <v>20</v>
      </c>
      <c r="I34" s="108"/>
      <c r="J34" s="145"/>
      <c r="K34" s="109"/>
      <c r="L34" s="109"/>
      <c r="M34" s="109"/>
      <c r="N34" s="109" t="s">
        <v>23</v>
      </c>
      <c r="O34" s="110">
        <f>SUM(O28:O31)</f>
        <v>0</v>
      </c>
    </row>
    <row r="35" spans="1:15" ht="30" x14ac:dyDescent="0.25">
      <c r="A35" s="108">
        <v>4</v>
      </c>
      <c r="B35" s="224">
        <v>45787</v>
      </c>
      <c r="C35" s="143" t="s">
        <v>250</v>
      </c>
      <c r="D35" s="109" t="s">
        <v>135</v>
      </c>
      <c r="E35" s="165" t="s">
        <v>136</v>
      </c>
      <c r="F35" s="106" t="s">
        <v>138</v>
      </c>
      <c r="G35" s="110">
        <v>240</v>
      </c>
      <c r="I35" s="103"/>
      <c r="O35" s="104"/>
    </row>
    <row r="36" spans="1:15" x14ac:dyDescent="0.25">
      <c r="A36" s="344"/>
      <c r="B36" s="345"/>
      <c r="C36" s="345"/>
      <c r="D36" s="345"/>
      <c r="E36" s="346"/>
      <c r="F36" s="109" t="s">
        <v>23</v>
      </c>
      <c r="G36" s="110">
        <f>SUM(G32:G35)</f>
        <v>380</v>
      </c>
      <c r="I36" s="114" t="s">
        <v>78</v>
      </c>
      <c r="J36" s="178"/>
      <c r="K36" s="47"/>
      <c r="L36" s="47" t="s">
        <v>79</v>
      </c>
      <c r="M36" s="47"/>
      <c r="N36" s="47" t="s">
        <v>80</v>
      </c>
      <c r="O36" s="115"/>
    </row>
    <row r="37" spans="1:15" ht="15.75" thickBot="1" x14ac:dyDescent="0.3">
      <c r="A37" s="103"/>
      <c r="G37" s="104"/>
      <c r="I37" s="125" t="s">
        <v>30</v>
      </c>
      <c r="J37" s="189"/>
      <c r="K37" s="126"/>
      <c r="L37" s="126" t="s">
        <v>81</v>
      </c>
      <c r="M37" s="127"/>
      <c r="N37" s="126" t="s">
        <v>82</v>
      </c>
      <c r="O37" s="128"/>
    </row>
    <row r="38" spans="1:15" x14ac:dyDescent="0.25">
      <c r="A38" s="111"/>
      <c r="B38" s="177"/>
      <c r="D38" s="112"/>
      <c r="E38" s="112"/>
      <c r="F38" s="112"/>
      <c r="G38" s="113"/>
    </row>
    <row r="39" spans="1:15" x14ac:dyDescent="0.25">
      <c r="A39" s="114" t="s">
        <v>78</v>
      </c>
      <c r="B39" s="178"/>
      <c r="C39" s="47"/>
      <c r="D39" s="47" t="s">
        <v>79</v>
      </c>
      <c r="E39" s="47"/>
      <c r="F39" s="47" t="s">
        <v>80</v>
      </c>
      <c r="G39" s="115"/>
    </row>
    <row r="40" spans="1:15" ht="15.75" thickBot="1" x14ac:dyDescent="0.3">
      <c r="A40" s="125" t="s">
        <v>30</v>
      </c>
      <c r="B40" s="189"/>
      <c r="C40" s="126"/>
      <c r="D40" s="126" t="s">
        <v>81</v>
      </c>
      <c r="E40" s="127"/>
      <c r="F40" s="126" t="s">
        <v>82</v>
      </c>
      <c r="G40" s="128"/>
    </row>
    <row r="41" spans="1:15" ht="15.75" thickBot="1" x14ac:dyDescent="0.3"/>
    <row r="42" spans="1:15" x14ac:dyDescent="0.25">
      <c r="A42" s="353" t="s">
        <v>0</v>
      </c>
      <c r="B42" s="354"/>
      <c r="C42" s="354"/>
      <c r="D42" s="354"/>
      <c r="E42" s="354"/>
      <c r="F42" s="354"/>
      <c r="G42" s="355"/>
    </row>
    <row r="43" spans="1:15" x14ac:dyDescent="0.25">
      <c r="A43" s="351"/>
      <c r="B43" s="340"/>
      <c r="C43" s="340"/>
      <c r="D43" s="340"/>
      <c r="E43" s="340"/>
      <c r="F43" s="340"/>
      <c r="G43" s="352"/>
    </row>
    <row r="44" spans="1:15" x14ac:dyDescent="0.25">
      <c r="A44" s="349" t="s">
        <v>83</v>
      </c>
      <c r="B44" s="350"/>
      <c r="C44" s="121" t="s">
        <v>185</v>
      </c>
      <c r="D44" s="121"/>
      <c r="E44" s="122"/>
      <c r="F44" s="123" t="s">
        <v>84</v>
      </c>
      <c r="G44" s="124" t="s">
        <v>122</v>
      </c>
    </row>
    <row r="45" spans="1:15" x14ac:dyDescent="0.25">
      <c r="A45" s="103"/>
      <c r="G45" s="104"/>
    </row>
    <row r="46" spans="1:15" x14ac:dyDescent="0.25">
      <c r="A46" s="105" t="s">
        <v>77</v>
      </c>
      <c r="B46" s="176" t="s">
        <v>36</v>
      </c>
      <c r="C46" s="106" t="s">
        <v>85</v>
      </c>
      <c r="D46" s="106" t="s">
        <v>86</v>
      </c>
      <c r="E46" s="106" t="s">
        <v>5</v>
      </c>
      <c r="F46" s="106" t="s">
        <v>87</v>
      </c>
      <c r="G46" s="107" t="s">
        <v>56</v>
      </c>
    </row>
    <row r="47" spans="1:15" ht="30" x14ac:dyDescent="0.25">
      <c r="A47" s="105">
        <v>1</v>
      </c>
      <c r="B47" s="224">
        <v>45781</v>
      </c>
      <c r="C47" s="143" t="s">
        <v>215</v>
      </c>
      <c r="D47" s="109" t="s">
        <v>135</v>
      </c>
      <c r="E47" s="193" t="s">
        <v>136</v>
      </c>
      <c r="F47" s="106" t="s">
        <v>147</v>
      </c>
      <c r="G47" s="110">
        <v>20</v>
      </c>
    </row>
    <row r="48" spans="1:15" x14ac:dyDescent="0.25">
      <c r="A48" s="108">
        <v>2</v>
      </c>
      <c r="B48" s="224">
        <v>45782</v>
      </c>
      <c r="C48" s="106" t="s">
        <v>165</v>
      </c>
      <c r="D48" s="109" t="s">
        <v>135</v>
      </c>
      <c r="E48" s="193" t="s">
        <v>136</v>
      </c>
      <c r="F48" s="106" t="s">
        <v>139</v>
      </c>
      <c r="G48" s="110">
        <v>40</v>
      </c>
    </row>
    <row r="49" spans="1:7" x14ac:dyDescent="0.25">
      <c r="A49" s="109"/>
      <c r="B49" s="214"/>
      <c r="C49" s="100"/>
      <c r="D49" s="100"/>
      <c r="E49" s="100"/>
      <c r="F49" s="100"/>
      <c r="G49" s="100"/>
    </row>
    <row r="50" spans="1:7" x14ac:dyDescent="0.25">
      <c r="A50" s="356"/>
      <c r="B50" s="357"/>
      <c r="C50" s="357"/>
      <c r="D50" s="357"/>
      <c r="E50" s="358"/>
      <c r="F50" s="212" t="s">
        <v>23</v>
      </c>
      <c r="G50" s="213">
        <f>SUM(G47:G48)</f>
        <v>60</v>
      </c>
    </row>
    <row r="51" spans="1:7" x14ac:dyDescent="0.25">
      <c r="A51" s="103"/>
      <c r="G51" s="104"/>
    </row>
    <row r="52" spans="1:7" x14ac:dyDescent="0.25">
      <c r="A52" s="111"/>
      <c r="B52" s="177"/>
      <c r="C52" s="112"/>
      <c r="D52" s="112"/>
      <c r="E52" s="112"/>
      <c r="F52" s="112"/>
      <c r="G52" s="113"/>
    </row>
    <row r="53" spans="1:7" x14ac:dyDescent="0.25">
      <c r="A53" s="114" t="s">
        <v>78</v>
      </c>
      <c r="B53" s="178"/>
      <c r="C53" s="47"/>
      <c r="D53" s="47" t="s">
        <v>79</v>
      </c>
      <c r="E53" s="47"/>
      <c r="F53" s="47" t="s">
        <v>80</v>
      </c>
      <c r="G53" s="115"/>
    </row>
    <row r="54" spans="1:7" ht="15.75" thickBot="1" x14ac:dyDescent="0.3">
      <c r="A54" s="125" t="s">
        <v>30</v>
      </c>
      <c r="B54" s="189"/>
      <c r="C54" s="126"/>
      <c r="D54" s="126" t="s">
        <v>81</v>
      </c>
      <c r="E54" s="127"/>
      <c r="F54" s="126" t="s">
        <v>82</v>
      </c>
      <c r="G54" s="128"/>
    </row>
    <row r="55" spans="1:7" ht="15.75" thickBot="1" x14ac:dyDescent="0.3"/>
    <row r="56" spans="1:7" x14ac:dyDescent="0.25">
      <c r="A56" s="353" t="s">
        <v>0</v>
      </c>
      <c r="B56" s="354"/>
      <c r="C56" s="354"/>
      <c r="D56" s="354"/>
      <c r="E56" s="354"/>
      <c r="F56" s="354"/>
      <c r="G56" s="355"/>
    </row>
    <row r="57" spans="1:7" x14ac:dyDescent="0.25">
      <c r="A57" s="351" t="s">
        <v>53</v>
      </c>
      <c r="B57" s="340"/>
      <c r="C57" s="340"/>
      <c r="D57" s="340"/>
      <c r="E57" s="340"/>
      <c r="F57" s="340"/>
      <c r="G57" s="352"/>
    </row>
    <row r="58" spans="1:7" x14ac:dyDescent="0.25">
      <c r="A58" s="349" t="s">
        <v>83</v>
      </c>
      <c r="B58" s="350"/>
      <c r="C58" s="121" t="s">
        <v>127</v>
      </c>
      <c r="D58" s="121"/>
      <c r="E58" s="122"/>
      <c r="F58" s="123" t="s">
        <v>84</v>
      </c>
      <c r="G58" s="124" t="s">
        <v>118</v>
      </c>
    </row>
    <row r="59" spans="1:7" x14ac:dyDescent="0.25">
      <c r="A59" s="103"/>
      <c r="G59" s="104"/>
    </row>
    <row r="60" spans="1:7" x14ac:dyDescent="0.25">
      <c r="A60" s="105" t="s">
        <v>77</v>
      </c>
      <c r="B60" s="176" t="s">
        <v>36</v>
      </c>
      <c r="C60" s="106" t="s">
        <v>85</v>
      </c>
      <c r="D60" s="106" t="s">
        <v>86</v>
      </c>
      <c r="E60" s="106" t="s">
        <v>5</v>
      </c>
      <c r="F60" s="106" t="s">
        <v>87</v>
      </c>
      <c r="G60" s="107" t="s">
        <v>56</v>
      </c>
    </row>
    <row r="61" spans="1:7" ht="15.75" x14ac:dyDescent="0.25">
      <c r="A61" s="105">
        <v>1</v>
      </c>
      <c r="B61" s="31">
        <v>45783</v>
      </c>
      <c r="C61" s="143" t="s">
        <v>135</v>
      </c>
      <c r="D61" s="109" t="s">
        <v>143</v>
      </c>
      <c r="E61" s="165" t="s">
        <v>149</v>
      </c>
      <c r="F61" s="106" t="s">
        <v>139</v>
      </c>
      <c r="G61" s="110">
        <v>50</v>
      </c>
    </row>
    <row r="62" spans="1:7" ht="15.75" x14ac:dyDescent="0.25">
      <c r="A62" s="108">
        <v>2</v>
      </c>
      <c r="B62" s="31">
        <v>45783</v>
      </c>
      <c r="C62" s="109" t="s">
        <v>143</v>
      </c>
      <c r="D62" s="211" t="s">
        <v>135</v>
      </c>
      <c r="E62" s="100" t="s">
        <v>149</v>
      </c>
      <c r="F62" s="211" t="s">
        <v>139</v>
      </c>
      <c r="G62" s="211">
        <v>300</v>
      </c>
    </row>
    <row r="63" spans="1:7" x14ac:dyDescent="0.25">
      <c r="A63" s="108"/>
      <c r="B63" s="145"/>
      <c r="C63" s="109"/>
      <c r="D63" s="109"/>
      <c r="E63" s="109"/>
      <c r="F63" s="109" t="s">
        <v>23</v>
      </c>
      <c r="G63" s="110">
        <f>SUM(G61:G62)</f>
        <v>350</v>
      </c>
    </row>
    <row r="64" spans="1:7" x14ac:dyDescent="0.25">
      <c r="A64" s="103"/>
      <c r="G64" s="104"/>
    </row>
    <row r="65" spans="1:10" x14ac:dyDescent="0.25">
      <c r="A65" s="111"/>
      <c r="B65" s="177"/>
      <c r="C65" s="112"/>
      <c r="D65" s="112"/>
      <c r="E65" s="112"/>
      <c r="F65" s="112"/>
      <c r="G65" s="113"/>
    </row>
    <row r="66" spans="1:10" x14ac:dyDescent="0.25">
      <c r="A66" s="114" t="s">
        <v>78</v>
      </c>
      <c r="B66" s="178"/>
      <c r="C66" s="47"/>
      <c r="D66" s="47" t="s">
        <v>79</v>
      </c>
      <c r="E66" s="47"/>
      <c r="F66" s="47" t="s">
        <v>80</v>
      </c>
      <c r="G66" s="115"/>
    </row>
    <row r="67" spans="1:10" ht="15.75" thickBot="1" x14ac:dyDescent="0.3">
      <c r="A67" s="125" t="s">
        <v>30</v>
      </c>
      <c r="B67" s="189"/>
      <c r="C67" s="126"/>
      <c r="D67" s="126" t="s">
        <v>81</v>
      </c>
      <c r="E67" s="127"/>
      <c r="F67" s="126" t="s">
        <v>82</v>
      </c>
      <c r="G67" s="128"/>
    </row>
    <row r="68" spans="1:10" ht="15.75" thickBot="1" x14ac:dyDescent="0.3"/>
    <row r="69" spans="1:10" x14ac:dyDescent="0.25">
      <c r="A69" s="353" t="s">
        <v>0</v>
      </c>
      <c r="B69" s="354"/>
      <c r="C69" s="354"/>
      <c r="D69" s="354"/>
      <c r="E69" s="354"/>
      <c r="F69" s="354"/>
      <c r="G69" s="355"/>
    </row>
    <row r="70" spans="1:10" x14ac:dyDescent="0.25">
      <c r="A70" s="351" t="s">
        <v>129</v>
      </c>
      <c r="B70" s="340"/>
      <c r="C70" s="340"/>
      <c r="D70" s="340"/>
      <c r="E70" s="340"/>
      <c r="F70" s="340"/>
      <c r="G70" s="352"/>
    </row>
    <row r="71" spans="1:10" x14ac:dyDescent="0.25">
      <c r="A71" s="349" t="s">
        <v>83</v>
      </c>
      <c r="B71" s="350"/>
      <c r="C71" s="121" t="s">
        <v>154</v>
      </c>
      <c r="D71" s="121"/>
      <c r="E71" s="122"/>
      <c r="F71" s="123" t="s">
        <v>84</v>
      </c>
      <c r="G71" s="124" t="s">
        <v>155</v>
      </c>
    </row>
    <row r="72" spans="1:10" x14ac:dyDescent="0.25">
      <c r="A72" s="103"/>
      <c r="G72" s="104"/>
    </row>
    <row r="73" spans="1:10" s="100" customFormat="1" x14ac:dyDescent="0.25">
      <c r="A73" s="106" t="s">
        <v>77</v>
      </c>
      <c r="B73" s="176" t="s">
        <v>36</v>
      </c>
      <c r="C73" s="106" t="s">
        <v>85</v>
      </c>
      <c r="D73" s="106" t="s">
        <v>86</v>
      </c>
      <c r="E73" s="106" t="s">
        <v>5</v>
      </c>
      <c r="F73" s="106" t="s">
        <v>87</v>
      </c>
      <c r="G73" s="106" t="s">
        <v>56</v>
      </c>
      <c r="J73" s="214"/>
    </row>
    <row r="74" spans="1:10" s="100" customFormat="1" x14ac:dyDescent="0.25">
      <c r="A74" s="109">
        <v>1</v>
      </c>
      <c r="B74" s="145">
        <v>45325</v>
      </c>
      <c r="C74" s="143" t="s">
        <v>135</v>
      </c>
      <c r="D74" s="109" t="s">
        <v>143</v>
      </c>
      <c r="E74" s="165" t="s">
        <v>135</v>
      </c>
      <c r="F74" s="106" t="s">
        <v>139</v>
      </c>
      <c r="G74" s="109">
        <v>50</v>
      </c>
      <c r="J74" s="214"/>
    </row>
    <row r="75" spans="1:10" s="100" customFormat="1" x14ac:dyDescent="0.25">
      <c r="A75" s="109">
        <v>2</v>
      </c>
      <c r="B75" s="145">
        <v>45325</v>
      </c>
      <c r="C75" s="143" t="s">
        <v>135</v>
      </c>
      <c r="D75" s="109" t="s">
        <v>143</v>
      </c>
      <c r="E75" s="165" t="s">
        <v>135</v>
      </c>
      <c r="F75" s="106" t="s">
        <v>139</v>
      </c>
      <c r="G75" s="109">
        <v>50</v>
      </c>
      <c r="J75" s="214"/>
    </row>
    <row r="76" spans="1:10" s="100" customFormat="1" x14ac:dyDescent="0.25">
      <c r="A76" s="109">
        <v>3</v>
      </c>
      <c r="B76" s="145">
        <v>45327</v>
      </c>
      <c r="C76" s="143" t="s">
        <v>135</v>
      </c>
      <c r="D76" s="109" t="s">
        <v>143</v>
      </c>
      <c r="E76" s="165" t="s">
        <v>135</v>
      </c>
      <c r="F76" s="106" t="s">
        <v>139</v>
      </c>
      <c r="G76" s="109">
        <v>50</v>
      </c>
      <c r="J76" s="214"/>
    </row>
    <row r="77" spans="1:10" s="100" customFormat="1" x14ac:dyDescent="0.25">
      <c r="A77" s="109">
        <v>4</v>
      </c>
      <c r="B77" s="145">
        <v>45327</v>
      </c>
      <c r="C77" s="143" t="s">
        <v>143</v>
      </c>
      <c r="D77" s="109" t="s">
        <v>135</v>
      </c>
      <c r="E77" s="165" t="s">
        <v>135</v>
      </c>
      <c r="F77" s="106" t="s">
        <v>139</v>
      </c>
      <c r="G77" s="109">
        <v>40</v>
      </c>
      <c r="J77" s="214"/>
    </row>
    <row r="78" spans="1:10" s="100" customFormat="1" x14ac:dyDescent="0.25">
      <c r="A78" s="109">
        <v>5</v>
      </c>
      <c r="B78" s="145">
        <v>45329</v>
      </c>
      <c r="C78" s="143" t="s">
        <v>135</v>
      </c>
      <c r="D78" s="109" t="s">
        <v>143</v>
      </c>
      <c r="E78" s="165" t="s">
        <v>135</v>
      </c>
      <c r="F78" s="106" t="s">
        <v>139</v>
      </c>
      <c r="G78" s="109">
        <v>40</v>
      </c>
      <c r="J78" s="214"/>
    </row>
    <row r="79" spans="1:10" s="100" customFormat="1" x14ac:dyDescent="0.25">
      <c r="A79" s="109">
        <v>6</v>
      </c>
      <c r="B79" s="145">
        <v>45330</v>
      </c>
      <c r="C79" s="143" t="s">
        <v>135</v>
      </c>
      <c r="D79" s="109" t="s">
        <v>258</v>
      </c>
      <c r="E79" s="165" t="s">
        <v>135</v>
      </c>
      <c r="F79" s="106" t="s">
        <v>139</v>
      </c>
      <c r="G79" s="109">
        <v>35</v>
      </c>
      <c r="J79" s="214"/>
    </row>
    <row r="80" spans="1:10" s="100" customFormat="1" x14ac:dyDescent="0.25">
      <c r="A80" s="109">
        <v>7</v>
      </c>
      <c r="B80" s="145">
        <v>45330</v>
      </c>
      <c r="C80" s="143" t="s">
        <v>258</v>
      </c>
      <c r="D80" s="109" t="s">
        <v>135</v>
      </c>
      <c r="E80" s="165" t="s">
        <v>135</v>
      </c>
      <c r="F80" s="106" t="s">
        <v>139</v>
      </c>
      <c r="G80" s="109">
        <v>35</v>
      </c>
      <c r="J80" s="214"/>
    </row>
    <row r="81" spans="1:7" x14ac:dyDescent="0.25">
      <c r="A81" s="462"/>
      <c r="B81" s="463"/>
      <c r="C81" s="463"/>
      <c r="D81" s="463"/>
      <c r="E81" s="463"/>
      <c r="F81" s="464"/>
      <c r="G81" s="225"/>
    </row>
    <row r="82" spans="1:7" x14ac:dyDescent="0.25">
      <c r="A82" s="103"/>
      <c r="C82" s="182"/>
      <c r="D82" s="112"/>
      <c r="E82" s="163"/>
      <c r="F82" s="195" t="s">
        <v>145</v>
      </c>
      <c r="G82" s="115">
        <f>SUM(G74:G80)</f>
        <v>300</v>
      </c>
    </row>
    <row r="83" spans="1:7" x14ac:dyDescent="0.25">
      <c r="A83" s="103"/>
      <c r="C83" s="182"/>
      <c r="D83" s="112"/>
      <c r="E83" s="163"/>
      <c r="G83" s="104"/>
    </row>
    <row r="84" spans="1:7" x14ac:dyDescent="0.25">
      <c r="A84" s="103"/>
      <c r="C84" s="182"/>
      <c r="D84" s="112"/>
      <c r="E84" s="163"/>
      <c r="G84" s="104"/>
    </row>
    <row r="85" spans="1:7" x14ac:dyDescent="0.25">
      <c r="A85" s="103"/>
      <c r="C85" s="182"/>
      <c r="D85" s="112"/>
      <c r="E85" s="163"/>
      <c r="G85" s="104"/>
    </row>
    <row r="86" spans="1:7" x14ac:dyDescent="0.25">
      <c r="A86" s="111"/>
      <c r="B86" s="177"/>
      <c r="C86" s="112"/>
      <c r="D86" s="112"/>
      <c r="E86" s="112"/>
      <c r="F86" s="112"/>
      <c r="G86" s="113"/>
    </row>
    <row r="87" spans="1:7" x14ac:dyDescent="0.25">
      <c r="A87" s="114" t="s">
        <v>78</v>
      </c>
      <c r="B87" s="178"/>
      <c r="C87" s="47"/>
      <c r="D87" s="47" t="s">
        <v>79</v>
      </c>
      <c r="E87" s="47"/>
      <c r="F87" s="47" t="s">
        <v>80</v>
      </c>
      <c r="G87" s="115"/>
    </row>
    <row r="88" spans="1:7" ht="15.75" thickBot="1" x14ac:dyDescent="0.3">
      <c r="A88" s="125" t="s">
        <v>30</v>
      </c>
      <c r="B88" s="189"/>
      <c r="C88" s="126"/>
      <c r="D88" s="126" t="s">
        <v>81</v>
      </c>
      <c r="E88" s="127"/>
      <c r="F88" s="126" t="s">
        <v>82</v>
      </c>
      <c r="G88" s="128"/>
    </row>
    <row r="92" spans="1:7" ht="15.75" thickBot="1" x14ac:dyDescent="0.3"/>
    <row r="93" spans="1:7" x14ac:dyDescent="0.25">
      <c r="A93" s="353" t="s">
        <v>0</v>
      </c>
      <c r="B93" s="354"/>
      <c r="C93" s="354"/>
      <c r="D93" s="354"/>
      <c r="E93" s="354"/>
      <c r="F93" s="354"/>
      <c r="G93" s="355"/>
    </row>
    <row r="94" spans="1:7" x14ac:dyDescent="0.25">
      <c r="A94" s="351" t="s">
        <v>251</v>
      </c>
      <c r="B94" s="340"/>
      <c r="C94" s="340"/>
      <c r="D94" s="340"/>
      <c r="E94" s="340"/>
      <c r="F94" s="340"/>
      <c r="G94" s="352"/>
    </row>
    <row r="95" spans="1:7" x14ac:dyDescent="0.25">
      <c r="A95" s="349" t="s">
        <v>83</v>
      </c>
      <c r="B95" s="350"/>
      <c r="C95" s="121" t="s">
        <v>127</v>
      </c>
      <c r="D95" s="121"/>
      <c r="E95" s="122"/>
      <c r="F95" s="123" t="s">
        <v>84</v>
      </c>
      <c r="G95" s="124" t="s">
        <v>118</v>
      </c>
    </row>
    <row r="96" spans="1:7" x14ac:dyDescent="0.25">
      <c r="A96" s="103"/>
      <c r="G96" s="104"/>
    </row>
    <row r="97" spans="1:7" x14ac:dyDescent="0.25">
      <c r="A97" s="105" t="s">
        <v>77</v>
      </c>
      <c r="B97" s="176" t="s">
        <v>36</v>
      </c>
      <c r="C97" s="106" t="s">
        <v>85</v>
      </c>
      <c r="D97" s="106" t="s">
        <v>86</v>
      </c>
      <c r="E97" s="106" t="s">
        <v>5</v>
      </c>
      <c r="F97" s="106" t="s">
        <v>87</v>
      </c>
      <c r="G97" s="107" t="s">
        <v>56</v>
      </c>
    </row>
    <row r="98" spans="1:7" ht="15.75" x14ac:dyDescent="0.25">
      <c r="A98" s="105">
        <v>1</v>
      </c>
      <c r="B98" s="31">
        <v>45783</v>
      </c>
      <c r="C98" s="143" t="s">
        <v>135</v>
      </c>
      <c r="D98" s="109" t="s">
        <v>143</v>
      </c>
      <c r="E98" s="165" t="s">
        <v>149</v>
      </c>
      <c r="F98" s="106" t="s">
        <v>139</v>
      </c>
      <c r="G98" s="47">
        <v>120</v>
      </c>
    </row>
    <row r="99" spans="1:7" ht="15.75" x14ac:dyDescent="0.25">
      <c r="A99" s="105">
        <v>2</v>
      </c>
      <c r="B99" s="31">
        <v>45783</v>
      </c>
      <c r="C99" s="109" t="s">
        <v>143</v>
      </c>
      <c r="D99" s="109" t="s">
        <v>135</v>
      </c>
      <c r="E99" s="165" t="s">
        <v>149</v>
      </c>
      <c r="F99" s="106" t="s">
        <v>139</v>
      </c>
      <c r="G99" s="110">
        <v>40</v>
      </c>
    </row>
    <row r="100" spans="1:7" ht="15.75" x14ac:dyDescent="0.25">
      <c r="A100" s="105">
        <v>3</v>
      </c>
      <c r="B100" s="31">
        <v>45785</v>
      </c>
      <c r="C100" s="143" t="s">
        <v>135</v>
      </c>
      <c r="D100" s="109" t="s">
        <v>143</v>
      </c>
      <c r="E100" s="165" t="s">
        <v>149</v>
      </c>
      <c r="F100" s="106" t="s">
        <v>139</v>
      </c>
      <c r="G100" s="134">
        <v>140</v>
      </c>
    </row>
    <row r="101" spans="1:7" ht="15.75" x14ac:dyDescent="0.25">
      <c r="A101" s="105">
        <v>4</v>
      </c>
      <c r="B101" s="31">
        <v>45785</v>
      </c>
      <c r="C101" s="109" t="s">
        <v>143</v>
      </c>
      <c r="D101" s="109" t="s">
        <v>135</v>
      </c>
      <c r="E101" s="165" t="s">
        <v>149</v>
      </c>
      <c r="F101" s="106" t="s">
        <v>139</v>
      </c>
      <c r="G101" s="134">
        <v>40</v>
      </c>
    </row>
    <row r="102" spans="1:7" x14ac:dyDescent="0.25">
      <c r="A102" s="103"/>
      <c r="E102" s="165"/>
      <c r="G102" s="115">
        <f>SUM(G98:G101)</f>
        <v>340</v>
      </c>
    </row>
    <row r="103" spans="1:7" x14ac:dyDescent="0.25">
      <c r="A103" s="103"/>
      <c r="G103" s="104"/>
    </row>
    <row r="104" spans="1:7" x14ac:dyDescent="0.25">
      <c r="A104" s="103"/>
      <c r="G104" s="104"/>
    </row>
    <row r="105" spans="1:7" x14ac:dyDescent="0.25">
      <c r="A105" s="111"/>
      <c r="B105" s="177"/>
      <c r="C105" s="112"/>
      <c r="D105" s="112"/>
      <c r="E105" s="112"/>
      <c r="F105" s="112"/>
      <c r="G105" s="113"/>
    </row>
    <row r="106" spans="1:7" x14ac:dyDescent="0.25">
      <c r="A106" s="114" t="s">
        <v>78</v>
      </c>
      <c r="B106" s="178"/>
      <c r="C106" s="47"/>
      <c r="D106" s="47" t="s">
        <v>79</v>
      </c>
      <c r="E106" s="47"/>
      <c r="F106" s="47" t="s">
        <v>80</v>
      </c>
      <c r="G106" s="115"/>
    </row>
    <row r="107" spans="1:7" ht="15.75" thickBot="1" x14ac:dyDescent="0.3">
      <c r="A107" s="125" t="s">
        <v>30</v>
      </c>
      <c r="B107" s="189"/>
      <c r="C107" s="126"/>
      <c r="D107" s="126" t="s">
        <v>81</v>
      </c>
      <c r="E107" s="127"/>
      <c r="F107" s="126" t="s">
        <v>82</v>
      </c>
      <c r="G107" s="128"/>
    </row>
  </sheetData>
  <mergeCells count="35">
    <mergeCell ref="A93:G93"/>
    <mergeCell ref="A94:G94"/>
    <mergeCell ref="A95:B95"/>
    <mergeCell ref="I19:M19"/>
    <mergeCell ref="I23:O23"/>
    <mergeCell ref="I24:O24"/>
    <mergeCell ref="I25:J25"/>
    <mergeCell ref="A21:E22"/>
    <mergeCell ref="A29:B29"/>
    <mergeCell ref="A28:G28"/>
    <mergeCell ref="A27:G27"/>
    <mergeCell ref="A1:G1"/>
    <mergeCell ref="A2:G2"/>
    <mergeCell ref="A3:B3"/>
    <mergeCell ref="A16:B16"/>
    <mergeCell ref="A15:G15"/>
    <mergeCell ref="I13:J13"/>
    <mergeCell ref="I1:O1"/>
    <mergeCell ref="I2:O2"/>
    <mergeCell ref="I3:J3"/>
    <mergeCell ref="A14:G14"/>
    <mergeCell ref="I11:O11"/>
    <mergeCell ref="I12:O12"/>
    <mergeCell ref="A36:E36"/>
    <mergeCell ref="A81:F81"/>
    <mergeCell ref="A71:B71"/>
    <mergeCell ref="A70:G70"/>
    <mergeCell ref="A42:G42"/>
    <mergeCell ref="A43:G43"/>
    <mergeCell ref="A44:B44"/>
    <mergeCell ref="A50:E50"/>
    <mergeCell ref="A69:G69"/>
    <mergeCell ref="A58:B58"/>
    <mergeCell ref="A57:G57"/>
    <mergeCell ref="A56:G56"/>
  </mergeCells>
  <conditionalFormatting sqref="A33:A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{B929F9B1-D2F7-430B-9A59-C9242AA6DF63}</x14:id>
        </ext>
      </extLst>
    </cfRule>
  </conditionalFormatting>
  <pageMargins left="0.7" right="0.7" top="0.75" bottom="0.75" header="0.3" footer="0.3"/>
  <pageSetup scale="4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29F9B1-D2F7-430B-9A59-C9242AA6D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A33:A35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61" t="s">
        <v>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</row>
    <row r="2" spans="1:12" x14ac:dyDescent="0.25">
      <c r="A2" s="25"/>
      <c r="B2" s="26"/>
      <c r="C2" s="26"/>
      <c r="D2" s="26"/>
      <c r="E2" s="27"/>
      <c r="F2" s="27"/>
      <c r="G2" s="362" t="s">
        <v>35</v>
      </c>
      <c r="H2" s="363"/>
      <c r="I2" s="363"/>
      <c r="J2" s="363"/>
      <c r="K2" s="364"/>
      <c r="L2" s="24"/>
    </row>
    <row r="3" spans="1:12" ht="31.5" x14ac:dyDescent="0.2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14" sqref="G14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3" x14ac:dyDescent="0.25">
      <c r="A1" s="361" t="s">
        <v>53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</row>
    <row r="2" spans="1:13" x14ac:dyDescent="0.25">
      <c r="A2" s="434"/>
      <c r="B2" s="24"/>
      <c r="C2" s="24"/>
      <c r="D2" s="24"/>
      <c r="E2" s="314"/>
      <c r="F2" s="314"/>
      <c r="G2" s="362" t="s">
        <v>35</v>
      </c>
      <c r="H2" s="363"/>
      <c r="I2" s="363"/>
      <c r="J2" s="363"/>
      <c r="K2" s="364"/>
      <c r="L2" s="24"/>
    </row>
    <row r="3" spans="1:13" ht="21" x14ac:dyDescent="0.25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  <c r="M3" s="433"/>
    </row>
    <row r="4" spans="1:13" x14ac:dyDescent="0.25">
      <c r="A4" s="29"/>
      <c r="B4" s="30"/>
      <c r="C4" s="30"/>
      <c r="D4" s="30">
        <f>SUM(D5:D101)</f>
        <v>311</v>
      </c>
      <c r="E4" s="30">
        <f>SUM(E5:E101)</f>
        <v>0</v>
      </c>
      <c r="F4" s="30">
        <f>SUM(F5:F101)</f>
        <v>360</v>
      </c>
      <c r="G4" s="30"/>
      <c r="H4" s="30">
        <f>SUM(H5:H101)</f>
        <v>50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410</v>
      </c>
    </row>
    <row r="5" spans="1:13" s="247" customFormat="1" ht="26.25" customHeight="1" x14ac:dyDescent="0.25">
      <c r="A5" s="252">
        <v>45783</v>
      </c>
      <c r="B5" s="246">
        <v>9534</v>
      </c>
      <c r="C5" s="246" t="s">
        <v>220</v>
      </c>
      <c r="D5" s="246">
        <v>15</v>
      </c>
      <c r="E5" s="246"/>
      <c r="F5" s="246">
        <v>60</v>
      </c>
      <c r="G5" s="246" t="s">
        <v>127</v>
      </c>
      <c r="H5" s="369">
        <v>50</v>
      </c>
      <c r="I5" s="246"/>
      <c r="J5" s="246"/>
      <c r="K5" s="246"/>
      <c r="L5" s="246"/>
    </row>
    <row r="6" spans="1:13" x14ac:dyDescent="0.25">
      <c r="A6" s="252">
        <v>45783</v>
      </c>
      <c r="B6" s="253">
        <v>9328</v>
      </c>
      <c r="C6" s="246" t="s">
        <v>220</v>
      </c>
      <c r="D6" s="253">
        <v>5</v>
      </c>
      <c r="E6" s="253"/>
      <c r="F6" s="367">
        <v>300</v>
      </c>
      <c r="G6" s="365" t="s">
        <v>180</v>
      </c>
      <c r="H6" s="370"/>
      <c r="I6" s="254"/>
      <c r="J6" s="254"/>
      <c r="K6" s="254"/>
      <c r="L6" s="255"/>
    </row>
    <row r="7" spans="1:13" x14ac:dyDescent="0.25">
      <c r="A7" s="252">
        <v>45783</v>
      </c>
      <c r="B7" s="33">
        <v>9534</v>
      </c>
      <c r="C7" s="246" t="s">
        <v>220</v>
      </c>
      <c r="D7" s="33">
        <v>286</v>
      </c>
      <c r="E7" s="33"/>
      <c r="F7" s="368"/>
      <c r="G7" s="366"/>
      <c r="H7" s="371"/>
      <c r="I7" s="34"/>
      <c r="J7" s="34"/>
      <c r="K7" s="34"/>
      <c r="L7" s="35"/>
    </row>
    <row r="8" spans="1:13" x14ac:dyDescent="0.25">
      <c r="A8" s="252">
        <v>45787</v>
      </c>
      <c r="B8" s="33">
        <v>9578</v>
      </c>
      <c r="C8" s="246" t="s">
        <v>220</v>
      </c>
      <c r="D8" s="33">
        <v>5</v>
      </c>
      <c r="E8" s="33"/>
      <c r="F8" s="33"/>
      <c r="G8" s="33" t="s">
        <v>168</v>
      </c>
      <c r="H8" s="34"/>
      <c r="I8" s="34"/>
      <c r="J8" s="34"/>
      <c r="K8" s="34"/>
      <c r="L8" s="35"/>
    </row>
    <row r="9" spans="1:13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3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3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3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3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3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3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3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5">
    <mergeCell ref="A1:L1"/>
    <mergeCell ref="G2:K2"/>
    <mergeCell ref="G6:G7"/>
    <mergeCell ref="F6:F7"/>
    <mergeCell ref="H5:H7"/>
  </mergeCells>
  <pageMargins left="0.25" right="0.25" top="0.75" bottom="0.75" header="0.3" footer="0.3"/>
  <pageSetup paperSize="9" scale="7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9"/>
  <sheetViews>
    <sheetView zoomScale="115" zoomScaleNormal="11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J11" sqref="J11"/>
    </sheetView>
  </sheetViews>
  <sheetFormatPr defaultRowHeight="15" x14ac:dyDescent="0.25"/>
  <cols>
    <col min="1" max="1" width="10.42578125" bestFit="1" customWidth="1"/>
    <col min="3" max="3" width="16.5703125" customWidth="1"/>
    <col min="7" max="7" width="13.28515625" customWidth="1"/>
    <col min="8" max="8" width="11.42578125" customWidth="1"/>
    <col min="13" max="13" width="11.42578125" customWidth="1"/>
  </cols>
  <sheetData>
    <row r="1" spans="1:13" x14ac:dyDescent="0.25">
      <c r="A1" s="361" t="s">
        <v>52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</row>
    <row r="2" spans="1:13" x14ac:dyDescent="0.25">
      <c r="A2" s="25"/>
      <c r="B2" s="26"/>
      <c r="C2" s="26"/>
      <c r="D2" s="26"/>
      <c r="E2" s="27"/>
      <c r="F2" s="27"/>
      <c r="G2" s="362" t="s">
        <v>35</v>
      </c>
      <c r="H2" s="363"/>
      <c r="I2" s="363"/>
      <c r="J2" s="363"/>
      <c r="K2" s="364"/>
      <c r="L2" s="24"/>
    </row>
    <row r="3" spans="1:13" ht="21" x14ac:dyDescent="0.25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  <c r="M3" s="433" t="s">
        <v>252</v>
      </c>
    </row>
    <row r="4" spans="1:13" x14ac:dyDescent="0.25">
      <c r="A4" s="29"/>
      <c r="B4" s="30"/>
      <c r="C4" s="30"/>
      <c r="D4" s="30">
        <f>SUM(D5:D100)</f>
        <v>114</v>
      </c>
      <c r="E4" s="30">
        <f t="shared" ref="E4:F4" si="0">SUM(E5:E100)</f>
        <v>0</v>
      </c>
      <c r="F4" s="30">
        <f t="shared" si="0"/>
        <v>1120</v>
      </c>
      <c r="G4" s="30"/>
      <c r="H4" s="30">
        <f>SUM(H5:H100)</f>
        <v>340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1460</v>
      </c>
      <c r="M4" s="100"/>
    </row>
    <row r="5" spans="1:13" ht="26.25" x14ac:dyDescent="0.25">
      <c r="A5" s="31">
        <v>45783</v>
      </c>
      <c r="B5" s="32">
        <v>9548</v>
      </c>
      <c r="C5" s="33" t="s">
        <v>219</v>
      </c>
      <c r="D5" s="33">
        <v>20</v>
      </c>
      <c r="E5" s="33"/>
      <c r="F5" s="33">
        <v>220</v>
      </c>
      <c r="G5" s="32" t="s">
        <v>127</v>
      </c>
      <c r="H5" s="34"/>
      <c r="I5" s="34"/>
      <c r="J5" s="34"/>
      <c r="K5" s="34"/>
      <c r="L5" s="35"/>
      <c r="M5" s="100"/>
    </row>
    <row r="6" spans="1:13" ht="30" x14ac:dyDescent="0.25">
      <c r="A6" s="31">
        <v>45784</v>
      </c>
      <c r="B6" s="32">
        <v>9562</v>
      </c>
      <c r="C6" s="33" t="s">
        <v>219</v>
      </c>
      <c r="D6" s="33">
        <v>30</v>
      </c>
      <c r="E6" s="33"/>
      <c r="F6" s="33">
        <v>500</v>
      </c>
      <c r="G6" s="32" t="s">
        <v>181</v>
      </c>
      <c r="H6" s="34">
        <v>160</v>
      </c>
      <c r="I6" s="34"/>
      <c r="J6" s="34"/>
      <c r="K6" s="34"/>
      <c r="L6" s="35"/>
      <c r="M6" s="292" t="s">
        <v>253</v>
      </c>
    </row>
    <row r="7" spans="1:13" ht="26.25" x14ac:dyDescent="0.25">
      <c r="A7" s="31">
        <v>45785</v>
      </c>
      <c r="B7" s="32">
        <v>9584</v>
      </c>
      <c r="C7" s="32" t="s">
        <v>238</v>
      </c>
      <c r="D7" s="33">
        <v>64</v>
      </c>
      <c r="E7" s="33"/>
      <c r="F7" s="33">
        <v>400</v>
      </c>
      <c r="G7" s="33" t="s">
        <v>185</v>
      </c>
      <c r="H7" s="34">
        <v>180</v>
      </c>
      <c r="I7" s="34"/>
      <c r="J7" s="34"/>
      <c r="K7" s="34"/>
      <c r="L7" s="35"/>
      <c r="M7" s="100"/>
    </row>
    <row r="8" spans="1:13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3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3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3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3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3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3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3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3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6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8"/>
  <sheetViews>
    <sheetView tabSelected="1"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J11" sqref="J11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35"/>
      <c r="B1" s="372" t="s">
        <v>54</v>
      </c>
      <c r="C1" s="372"/>
      <c r="D1" s="372"/>
      <c r="E1" s="436"/>
    </row>
    <row r="2" spans="1:6" x14ac:dyDescent="0.25">
      <c r="A2" s="435"/>
      <c r="B2" s="372"/>
      <c r="C2" s="372"/>
      <c r="D2" s="372"/>
      <c r="E2" s="436"/>
    </row>
    <row r="3" spans="1:6" x14ac:dyDescent="0.25">
      <c r="A3" s="47"/>
      <c r="B3" s="47"/>
      <c r="C3" s="48" t="s">
        <v>23</v>
      </c>
      <c r="D3" s="48">
        <f>SUM(D5:D38)</f>
        <v>1230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7" customFormat="1" x14ac:dyDescent="0.25">
      <c r="A5" s="256">
        <v>45781</v>
      </c>
      <c r="B5" s="257" t="s">
        <v>182</v>
      </c>
      <c r="C5" s="257" t="s">
        <v>135</v>
      </c>
      <c r="D5" s="257">
        <v>75</v>
      </c>
      <c r="E5" s="250"/>
    </row>
    <row r="6" spans="1:6" ht="32.25" customHeight="1" x14ac:dyDescent="0.25">
      <c r="A6" s="256">
        <v>45781</v>
      </c>
      <c r="B6" s="257" t="s">
        <v>183</v>
      </c>
      <c r="C6" s="257" t="s">
        <v>135</v>
      </c>
      <c r="D6" s="257">
        <v>35</v>
      </c>
      <c r="E6" s="250"/>
    </row>
    <row r="7" spans="1:6" x14ac:dyDescent="0.25">
      <c r="A7" s="256">
        <v>45781</v>
      </c>
      <c r="B7" s="257" t="s">
        <v>152</v>
      </c>
      <c r="C7" s="257" t="s">
        <v>135</v>
      </c>
      <c r="D7" s="257">
        <v>50</v>
      </c>
      <c r="E7" s="258"/>
    </row>
    <row r="8" spans="1:6" x14ac:dyDescent="0.25">
      <c r="A8" s="312">
        <v>45783</v>
      </c>
      <c r="B8" s="249" t="s">
        <v>218</v>
      </c>
      <c r="C8" s="250" t="s">
        <v>135</v>
      </c>
      <c r="D8" s="249">
        <v>120</v>
      </c>
      <c r="E8" s="250"/>
    </row>
    <row r="9" spans="1:6" s="100" customFormat="1" x14ac:dyDescent="0.25">
      <c r="A9" s="256">
        <v>45783</v>
      </c>
      <c r="B9" s="257" t="s">
        <v>227</v>
      </c>
      <c r="C9" s="257" t="s">
        <v>135</v>
      </c>
      <c r="D9" s="257">
        <v>400</v>
      </c>
      <c r="E9" s="257"/>
    </row>
    <row r="10" spans="1:6" x14ac:dyDescent="0.25">
      <c r="A10" s="256">
        <v>45784</v>
      </c>
      <c r="B10" s="313" t="s">
        <v>152</v>
      </c>
      <c r="C10" s="211" t="s">
        <v>135</v>
      </c>
      <c r="D10" s="313">
        <v>50</v>
      </c>
      <c r="E10" s="437"/>
    </row>
    <row r="11" spans="1:6" x14ac:dyDescent="0.25">
      <c r="A11" s="256">
        <v>45785</v>
      </c>
      <c r="B11" s="211" t="s">
        <v>244</v>
      </c>
      <c r="C11" s="211" t="s">
        <v>135</v>
      </c>
      <c r="D11" s="211">
        <v>500</v>
      </c>
      <c r="E11" s="76"/>
    </row>
    <row r="12" spans="1:6" x14ac:dyDescent="0.25">
      <c r="A12" s="223"/>
      <c r="B12" s="210"/>
      <c r="C12" s="208"/>
      <c r="D12" s="251"/>
      <c r="E12" s="75"/>
    </row>
    <row r="13" spans="1:6" x14ac:dyDescent="0.25">
      <c r="A13" s="223"/>
      <c r="B13" s="200"/>
      <c r="C13" s="201"/>
      <c r="D13" s="202"/>
      <c r="E13" s="54"/>
      <c r="F13" s="73"/>
    </row>
    <row r="14" spans="1:6" x14ac:dyDescent="0.25">
      <c r="A14" s="223"/>
      <c r="B14" s="200"/>
      <c r="C14" s="201"/>
      <c r="D14" s="202"/>
      <c r="E14" s="54"/>
      <c r="F14" s="73"/>
    </row>
    <row r="15" spans="1:6" x14ac:dyDescent="0.25">
      <c r="A15" s="199"/>
      <c r="B15" s="200"/>
      <c r="C15" s="201"/>
      <c r="D15" s="202"/>
      <c r="E15" s="54"/>
      <c r="F15" s="73"/>
    </row>
    <row r="16" spans="1:6" x14ac:dyDescent="0.25">
      <c r="A16" s="207"/>
      <c r="B16" s="208"/>
      <c r="C16" s="208"/>
      <c r="D16" s="209"/>
      <c r="E16" s="76"/>
    </row>
    <row r="17" spans="1:5" x14ac:dyDescent="0.25">
      <c r="A17" s="207"/>
      <c r="B17" s="208"/>
      <c r="C17" s="208"/>
      <c r="D17" s="209"/>
      <c r="E17" s="76"/>
    </row>
    <row r="18" spans="1:5" x14ac:dyDescent="0.25">
      <c r="A18" s="207"/>
      <c r="B18" s="208"/>
      <c r="C18" s="208"/>
      <c r="D18" s="209"/>
      <c r="E18" s="76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  <row r="38" spans="1:5" x14ac:dyDescent="0.25">
      <c r="A38" s="56"/>
      <c r="B38" s="54"/>
      <c r="C38" s="54"/>
      <c r="D38" s="54"/>
      <c r="E38" s="54"/>
    </row>
  </sheetData>
  <mergeCells count="1">
    <mergeCell ref="B1:D2"/>
  </mergeCells>
  <dataValidations count="1">
    <dataValidation type="whole" allowBlank="1" showInputMessage="1" showErrorMessage="1" sqref="E11:E12 E16:E18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3. B2B-Non Power</vt:lpstr>
      <vt:lpstr>5. Goods Receiving Expense</vt:lpstr>
      <vt:lpstr>4. Goods Sending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2025-05-12T07:23:00Z</cp:lastPrinted>
  <dcterms:created xsi:type="dcterms:W3CDTF">2023-01-08T05:51:58Z</dcterms:created>
  <dcterms:modified xsi:type="dcterms:W3CDTF">2025-05-12T07:42:04Z</dcterms:modified>
</cp:coreProperties>
</file>