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9-2025 to 30-9-2025\11-9-2025 to 20-9-2025\"/>
    </mc:Choice>
  </mc:AlternateContent>
  <xr:revisionPtr revIDLastSave="0" documentId="13_ncr:1_{C6F40F8A-C041-4D5B-83AF-6FB66F0B486C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8" l="1"/>
  <c r="L23" i="3"/>
  <c r="L24" i="3"/>
  <c r="L25" i="3"/>
  <c r="L26" i="3"/>
  <c r="L27" i="3"/>
  <c r="L21" i="3"/>
  <c r="L17" i="3"/>
  <c r="L18" i="3"/>
  <c r="L19" i="3"/>
  <c r="L20" i="3"/>
  <c r="L22" i="3"/>
  <c r="L16" i="3"/>
  <c r="L6" i="3"/>
  <c r="L7" i="3"/>
  <c r="L8" i="3"/>
  <c r="L9" i="3"/>
  <c r="L10" i="3"/>
  <c r="L11" i="3"/>
  <c r="L12" i="3"/>
  <c r="L13" i="3"/>
  <c r="L14" i="3"/>
  <c r="L15" i="3"/>
  <c r="L5" i="3"/>
  <c r="H4" i="6"/>
  <c r="F4" i="6"/>
  <c r="G95" i="18"/>
  <c r="G79" i="18"/>
  <c r="D3" i="7"/>
  <c r="L6" i="20"/>
  <c r="G66" i="18"/>
  <c r="E6" i="20"/>
  <c r="G39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G24" i="18"/>
  <c r="G19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G53" i="18" l="1"/>
  <c r="O7" i="18" l="1"/>
  <c r="E2" i="10" l="1"/>
  <c r="C13" i="1" s="1"/>
  <c r="O36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<sst xmlns="http://schemas.openxmlformats.org/spreadsheetml/2006/main" count="825" uniqueCount="236">
  <si>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</si>
  <si>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</si>
  <si>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</si>
  <si>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</si>
  <si>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</si>
  <si>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</si>
  <si>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</si>
  <si>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</si>
  <si>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</si>
  <si>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</si>
  <si>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</si>
  <si>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</si>
  <si>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</si>
  <si>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</si>
  <si>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</si>
  <si>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</si>
  <si>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</si>
  <si>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</si>
  <si>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</si>
  <si>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</si>
  <si>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</si>
  <si>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</si>
  <si>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</si>
  <si>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</si>
  <si>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</si>
  <si>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</si>
  <si>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</si>
  <si>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</si>
  <si>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</si>
  <si>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</si>
  <si>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</si>
  <si>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</si>
  <si>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</si>
  <si>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</si>
  <si>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</si>
  <si>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</si>
  <si>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</si>
  <si>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</si>
  <si>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</si>
  <si>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</si>
  <si>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</si>
  <si>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</si>
  <si>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</si>
  <si>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</si>
  <si>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</si>
  <si>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</si>
  <si>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</si>
  <si>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</si>
  <si>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</si>
  <si>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</si>
  <si>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</si>
  <si>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</si>
  <si>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</si>
  <si>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</si>
  <si>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</si>
  <si>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</si>
  <si>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</si>
  <si>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</si>
  <si>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</si>
  <si>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</si>
  <si>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</si>
  <si>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</si>
  <si>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</si>
  <si>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</si>
  <si>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</si>
  <si>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</si>
  <si>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</si>
  <si>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</si>
  <si>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</si>
  <si>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</si>
  <si>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</si>
  <si>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</si>
  <si>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</si>
  <si>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</si>
  <si>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</si>
  <si>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</si>
  <si>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</si>
  <si>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</si>
  <si>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</si>
  <si>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</si>
  <si>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</si>
  <si>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</si>
  <si>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</si>
  <si>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</si>
  <si>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</si>
  <si>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</si>
  <si>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</si>
  <si>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</si>
  <si>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</si>
  <si>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</si>
  <si>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</si>
  <si>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</si>
  <si>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</si>
  <si>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</si>
  <si>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</si>
  <si>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</si>
  <si>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</si>
  <si>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</si>
  <si>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</si>
  <si>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</si>
  <si>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</si>
  <si>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</si>
  <si>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</si>
  <si>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</si>
  <si>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</si>
  <si>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</si>
  <si>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</si>
  <si>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</si>
  <si>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</si>
  <si>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</si>
  <si>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</si>
  <si>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</si>
  <si>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</si>
  <si>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</si>
  <si>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</si>
  <si>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</si>
  <si>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</si>
  <si>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</si>
  <si>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</si>
  <si>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</si>
  <si>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</si>
  <si>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</si>
  <si>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</si>
  <si>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</si>
  <si>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</si>
  <si>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</si>
  <si>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</si>
  <si>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</si>
  <si>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</si>
  <si>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</si>
  <si>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</si>
  <si>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</si>
  <si>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</si>
  <si>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</si>
  <si>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</si>
  <si>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</si>
  <si>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</si>
  <si>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</si>
  <si>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</si>
  <si>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</si>
  <si>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</si>
  <si>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</si>
  <si>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</si>
  <si>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</si>
  <si>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</si>
  <si>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</si>
  <si>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</si>
  <si>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</si>
  <si>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</si>
  <si>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</si>
  <si>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</si>
  <si>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</si>
  <si>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</si>
  <si>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</si>
  <si>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</si>
  <si>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</si>
  <si>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</si>
  <si>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</si>
  <si>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</si>
  <si>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</si>
  <si>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</si>
  <si>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</si>
  <si>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</si>
  <si>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</si>
  <si>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</si>
  <si>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sabbir,sohel,arif,shah alam</t>
  </si>
  <si>
    <t>sabbir</t>
  </si>
  <si>
    <t>shah alam &amp; sohel &amp; sabbir</t>
  </si>
  <si>
    <t>Goods Sending</t>
  </si>
  <si>
    <t>11.9.2025- 20.9.2025</t>
  </si>
  <si>
    <t>Bill No: Cum/93/September'2025</t>
  </si>
  <si>
    <t>Month: September-2025</t>
  </si>
  <si>
    <t xml:space="preserve">091846	</t>
  </si>
  <si>
    <t xml:space="preserve">M K Motors	</t>
  </si>
  <si>
    <t xml:space="preserve">091841	</t>
  </si>
  <si>
    <t>Jibon Honda Workshop</t>
  </si>
  <si>
    <t xml:space="preserve">091251	</t>
  </si>
  <si>
    <t xml:space="preserve">		
M/S Shava Engineering Automobile</t>
  </si>
  <si>
    <t>shah alam &amp; sabbir</t>
  </si>
  <si>
    <t>sohel</t>
  </si>
  <si>
    <t xml:space="preserve">091941	</t>
  </si>
  <si>
    <t xml:space="preserve">091942	</t>
  </si>
  <si>
    <t xml:space="preserve">091966	</t>
  </si>
  <si>
    <t xml:space="preserve">091964	</t>
  </si>
  <si>
    <t xml:space="preserve">	
Takiya motors</t>
  </si>
  <si>
    <t xml:space="preserve">Alam Brothers	</t>
  </si>
  <si>
    <t xml:space="preserve">M/S MA MOTORS	</t>
  </si>
  <si>
    <t>M/S Fatema Motors</t>
  </si>
  <si>
    <t>sabbir &amp; shah alam</t>
  </si>
  <si>
    <t xml:space="preserve">092044	</t>
  </si>
  <si>
    <t xml:space="preserve">092087	</t>
  </si>
  <si>
    <t xml:space="preserve">092062	</t>
  </si>
  <si>
    <t xml:space="preserve">092037	</t>
  </si>
  <si>
    <t xml:space="preserve">092041	</t>
  </si>
  <si>
    <t>M/S Rimi Enterprise</t>
  </si>
  <si>
    <t xml:space="preserve">	
The ACME Laboratories Ltd</t>
  </si>
  <si>
    <t xml:space="preserve">		
M/S Modina Motors	</t>
  </si>
  <si>
    <t>Helper document received</t>
  </si>
  <si>
    <t>petty  cash bill</t>
  </si>
  <si>
    <t xml:space="preserve">092126	</t>
  </si>
  <si>
    <t xml:space="preserve">092060	</t>
  </si>
  <si>
    <t xml:space="preserve">	
Bismillah Service Center</t>
  </si>
  <si>
    <t>shah  alam</t>
  </si>
  <si>
    <t>cumilla</t>
  </si>
  <si>
    <t xml:space="preserve">092203	</t>
  </si>
  <si>
    <t xml:space="preserve">092207	</t>
  </si>
  <si>
    <t xml:space="preserve">092282	</t>
  </si>
  <si>
    <t xml:space="preserve">092163	</t>
  </si>
  <si>
    <t>Mayar Dowa Motors</t>
  </si>
  <si>
    <t xml:space="preserve">	
Alam Brothers</t>
  </si>
  <si>
    <t xml:space="preserve">092155	</t>
  </si>
  <si>
    <t xml:space="preserve">	
Jogajog Automobiles	</t>
  </si>
  <si>
    <t xml:space="preserve">092281	</t>
  </si>
  <si>
    <t xml:space="preserve">Rubel Honda Servicing	</t>
  </si>
  <si>
    <t xml:space="preserve">092284	</t>
  </si>
  <si>
    <t>Rubel Honda Servicing</t>
  </si>
  <si>
    <t>sabbir &amp;shah alam</t>
  </si>
  <si>
    <t>M/S MA MOTORS</t>
  </si>
  <si>
    <t>kabirhat, Noakhali,Raster Matha,Senbagh,Noakhali.</t>
  </si>
  <si>
    <t xml:space="preserve">Sarail, Vishwa Road, B-Baria	</t>
  </si>
  <si>
    <t>Sarail, Vishwa Road, B-Baria</t>
  </si>
  <si>
    <t>Bilbari,Hajigonj, Chandpur	,Stadium market,Sadar,Chandpur</t>
  </si>
  <si>
    <t>MOZUMDER MARKET PODDAR BAZAR BISHO ROAD</t>
  </si>
  <si>
    <t>MOZUMDER MARKET PODDAR BAZAR BISHO ROAD,</t>
  </si>
  <si>
    <t xml:space="preserve">MOZUMDER MARKET PODDAR BAZAR BISHO ROAD,Gudam quarter, Feni	</t>
  </si>
  <si>
    <t>MOZUMDER MARKET PODDAR BAZAR BISHO ROAD,suagonj bazar,under Robi tower,sadar dokkhin, Cumilla.</t>
  </si>
  <si>
    <t>Stadium Market, Kawtoli, B bariya</t>
  </si>
  <si>
    <t xml:space="preserve">	
Bus station, Raipur, Laximpur,</t>
  </si>
  <si>
    <t xml:space="preserve">Stadium market,Sadar,Chandpur	</t>
  </si>
  <si>
    <t>MOZUMDER MARKET PODDAR BAZAR BISHO ROAD,Ashfak plaza, 768 main road, maijdee bazar, Noakhali,	
Hospital Road,Maijdee,Noakhali.</t>
  </si>
  <si>
    <t xml:space="preserve">Gudam quarter, Feni	</t>
  </si>
  <si>
    <t xml:space="preserve">
Hospital Road,Maijdee,Noakhali.</t>
  </si>
  <si>
    <t>MINI BUS</t>
  </si>
  <si>
    <t>suagonj bazar,under Robi tower,sadar dokkhin, Cumilla.</t>
  </si>
  <si>
    <t>Bus station, Raipur, Laximpur,</t>
  </si>
  <si>
    <t>arif &amp;sohel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</si>
</sst>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8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49" fontId="13" fillId="0" borderId="3" xfId="0" applyNumberFormat="1" applyFont="1" applyBorder="1" applyAlignment="1" applyProtection="1">
      <alignment wrapText="1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 applyProtection="1">
      <protection locked="0"/>
    </xf>
    <xf numFmtId="0" fontId="8" fillId="2" borderId="3" xfId="0" applyFont="1" applyFill="1" applyBorder="1" applyAlignment="1">
      <alignment horizontal="center" vertical="center" wrapText="1"/>
    </xf>
    <xf numFmtId="165" fontId="8" fillId="9" borderId="3" xfId="0" applyNumberFormat="1" applyFont="1" applyFill="1" applyBorder="1" applyAlignment="1">
      <alignment horizontal="center" vertic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0" fontId="41" fillId="0" borderId="36" xfId="0" applyFont="1" applyBorder="1" applyAlignment="1">
      <alignment horizontal="center" wrapText="1"/>
    </xf>
    <xf numFmtId="0" fontId="41" fillId="0" borderId="36" xfId="0" applyFont="1" applyBorder="1" applyAlignment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33" fillId="9" borderId="20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0" zoomScale="112" zoomScaleNormal="112" zoomScaleSheetLayoutView="112" workbookViewId="0">
      <selection activeCell="D21" sqref="D21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23" t="s">
        <v>0</v>
      </c>
      <c r="B1" s="324"/>
      <c r="C1" s="324"/>
      <c r="D1" s="325"/>
    </row>
    <row r="2" spans="1:4" ht="23.25" x14ac:dyDescent="0.25">
      <c r="A2" s="326" t="s">
        <v>1</v>
      </c>
      <c r="B2" s="327"/>
      <c r="C2" s="140" t="s">
        <v>2</v>
      </c>
      <c r="D2" s="229" t="s">
        <v>169</v>
      </c>
    </row>
    <row r="3" spans="1:4" ht="20.25" x14ac:dyDescent="0.25">
      <c r="A3" s="4" t="s">
        <v>3</v>
      </c>
      <c r="B3" s="7" t="s">
        <v>119</v>
      </c>
      <c r="C3" s="8" t="s">
        <v>171</v>
      </c>
      <c r="D3" s="8" t="s">
        <v>170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1"/>
    </row>
    <row r="6" spans="1:4" ht="20.25" x14ac:dyDescent="0.25">
      <c r="A6" s="176">
        <v>2</v>
      </c>
      <c r="B6" s="3" t="s">
        <v>8</v>
      </c>
      <c r="C6" s="177">
        <f>'2. B2C'!L4</f>
        <v>12810</v>
      </c>
      <c r="D6" s="231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 x14ac:dyDescent="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 x14ac:dyDescent="0.25">
      <c r="A9" s="176">
        <v>5</v>
      </c>
      <c r="B9" s="3" t="s">
        <v>11</v>
      </c>
      <c r="C9" s="177">
        <f>'5. Goods Receiving Expense'!L4</f>
        <v>240</v>
      </c>
      <c r="D9" s="231" t="s">
        <v>151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50</v>
      </c>
      <c r="D10" s="231" t="s">
        <v>150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 x14ac:dyDescent="0.25">
      <c r="A18" s="176">
        <v>14</v>
      </c>
      <c r="B18" s="3" t="s">
        <v>20</v>
      </c>
      <c r="C18" s="177">
        <f>'14. Conveyance'!D2</f>
        <v>100</v>
      </c>
      <c r="D18" s="231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13200</v>
      </c>
      <c r="D20" s="232"/>
    </row>
    <row r="21" spans="1:7" ht="20.25" x14ac:dyDescent="0.25">
      <c r="A21" s="233"/>
      <c r="B21" s="234"/>
      <c r="C21" s="175"/>
      <c r="D21" s="235"/>
    </row>
    <row r="22" spans="1:7" ht="20.25" x14ac:dyDescent="0.25">
      <c r="A22" s="233"/>
      <c r="B22" s="236"/>
      <c r="C22" s="1" t="s">
        <v>24</v>
      </c>
      <c r="D22" s="2" t="s">
        <v>25</v>
      </c>
    </row>
    <row r="23" spans="1:7" ht="20.25" x14ac:dyDescent="0.25">
      <c r="A23" s="233"/>
      <c r="B23" s="234"/>
      <c r="C23" s="176" t="s">
        <v>26</v>
      </c>
      <c r="D23" s="237">
        <f>'1. B2B- IPP'!D4</f>
        <v>0</v>
      </c>
    </row>
    <row r="24" spans="1:7" ht="20.25" x14ac:dyDescent="0.25">
      <c r="A24" s="233"/>
      <c r="B24" s="234"/>
      <c r="C24" s="176" t="s">
        <v>8</v>
      </c>
      <c r="D24" s="237">
        <f>'2. B2C'!D4</f>
        <v>2582</v>
      </c>
    </row>
    <row r="25" spans="1:7" ht="20.25" x14ac:dyDescent="0.25">
      <c r="A25" s="233"/>
      <c r="B25" s="234"/>
      <c r="C25" s="176" t="s">
        <v>27</v>
      </c>
      <c r="D25" s="237">
        <f>'3. B2B-Non Power'!D4</f>
        <v>0</v>
      </c>
    </row>
    <row r="26" spans="1:7" ht="20.25" x14ac:dyDescent="0.25">
      <c r="A26" s="233"/>
      <c r="B26" s="234"/>
      <c r="C26" s="176" t="s">
        <v>10</v>
      </c>
      <c r="D26" s="237">
        <f>'4. Goods Sending Expense'!D4</f>
        <v>0</v>
      </c>
    </row>
    <row r="27" spans="1:7" ht="20.25" x14ac:dyDescent="0.25">
      <c r="A27" s="233"/>
      <c r="B27" s="234"/>
      <c r="C27" s="176" t="s">
        <v>28</v>
      </c>
      <c r="D27" s="237">
        <f>'5. Goods Receiving Expense'!D4</f>
        <v>210</v>
      </c>
    </row>
    <row r="28" spans="1:7" ht="20.25" x14ac:dyDescent="0.25">
      <c r="A28" s="233"/>
      <c r="B28" s="234"/>
      <c r="C28" s="1" t="s">
        <v>29</v>
      </c>
      <c r="D28" s="238">
        <f>SUM(D23:D27)</f>
        <v>2792</v>
      </c>
    </row>
    <row r="29" spans="1:7" ht="20.25" x14ac:dyDescent="0.25">
      <c r="A29" s="233"/>
      <c r="B29" s="234"/>
      <c r="C29" s="239"/>
      <c r="D29" s="240"/>
    </row>
    <row r="30" spans="1:7" ht="20.25" x14ac:dyDescent="0.25">
      <c r="A30" s="233"/>
      <c r="B30" s="234"/>
      <c r="C30" s="239"/>
      <c r="D30" s="240"/>
    </row>
    <row r="31" spans="1:7" ht="20.25" x14ac:dyDescent="0.25">
      <c r="A31" s="233"/>
      <c r="B31" s="234"/>
      <c r="C31" s="239"/>
      <c r="D31" s="240"/>
    </row>
    <row r="32" spans="1:7" ht="20.25" x14ac:dyDescent="0.25">
      <c r="A32" s="233"/>
      <c r="B32" s="234"/>
      <c r="C32" s="239"/>
      <c r="D32" s="240"/>
    </row>
    <row r="33" spans="1:6" ht="20.25" x14ac:dyDescent="0.25">
      <c r="A33" s="233"/>
      <c r="B33" s="234"/>
      <c r="C33" s="239"/>
      <c r="D33" s="240"/>
    </row>
    <row r="34" spans="1:6" ht="20.25" x14ac:dyDescent="0.25">
      <c r="A34" s="233"/>
      <c r="B34" s="234"/>
      <c r="C34" s="6"/>
      <c r="D34" s="241"/>
    </row>
    <row r="35" spans="1:6" ht="20.25" x14ac:dyDescent="0.25">
      <c r="A35" s="233"/>
      <c r="B35" s="234"/>
      <c r="C35" s="6"/>
      <c r="D35" s="241"/>
    </row>
    <row r="36" spans="1:6" ht="20.25" x14ac:dyDescent="0.25">
      <c r="A36" s="233"/>
      <c r="B36" s="234"/>
      <c r="C36" s="6"/>
      <c r="D36" s="241"/>
    </row>
    <row r="37" spans="1:6" ht="20.25" x14ac:dyDescent="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 x14ac:dyDescent="0.25">
      <c r="A38" s="244"/>
      <c r="B38" s="6"/>
      <c r="C38" s="6"/>
      <c r="D38" s="245"/>
    </row>
    <row r="39" spans="1:6" ht="20.25" x14ac:dyDescent="0.25">
      <c r="A39" s="244"/>
      <c r="B39" s="6"/>
      <c r="C39" s="6"/>
      <c r="D39" s="245"/>
    </row>
    <row r="40" spans="1:6" ht="20.25" x14ac:dyDescent="0.25">
      <c r="A40" s="233"/>
      <c r="B40" s="234"/>
      <c r="C40" s="6"/>
      <c r="D40" s="241"/>
    </row>
    <row r="41" spans="1:6" ht="20.25" x14ac:dyDescent="0.25">
      <c r="A41" s="233"/>
      <c r="B41" s="234"/>
      <c r="C41" s="6"/>
      <c r="D41" s="241"/>
    </row>
    <row r="42" spans="1:6" ht="20.25" x14ac:dyDescent="0.25">
      <c r="A42" s="233"/>
      <c r="B42" s="234"/>
      <c r="C42" s="6"/>
      <c r="D42" s="241"/>
    </row>
    <row r="43" spans="1:6" ht="20.25" x14ac:dyDescent="0.25">
      <c r="A43" s="246"/>
      <c r="B43" s="234"/>
      <c r="C43" s="6" t="s">
        <v>143</v>
      </c>
      <c r="D43" s="241"/>
    </row>
    <row r="44" spans="1:6" ht="20.25" x14ac:dyDescent="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69" t="s">
        <v>58</v>
      </c>
      <c r="C1" s="369"/>
      <c r="D1" s="282"/>
      <c r="E1" s="282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154</v>
      </c>
      <c r="B4" s="53" t="s">
        <v>155</v>
      </c>
      <c r="C4" s="283">
        <v>44957</v>
      </c>
      <c r="D4" s="284" t="s">
        <v>156</v>
      </c>
      <c r="E4" s="55" t="s">
        <v>157</v>
      </c>
      <c r="F4" s="55"/>
      <c r="G4" s="54" t="s">
        <v>158</v>
      </c>
    </row>
    <row r="5" spans="1:17" x14ac:dyDescent="0.25">
      <c r="A5" s="56" t="s">
        <v>159</v>
      </c>
      <c r="B5" s="57" t="s">
        <v>160</v>
      </c>
      <c r="C5" s="283">
        <v>44957</v>
      </c>
      <c r="D5" s="54"/>
      <c r="E5" s="54"/>
      <c r="F5" s="55"/>
      <c r="G5" s="54" t="s">
        <v>158</v>
      </c>
    </row>
    <row r="6" spans="1:17" x14ac:dyDescent="0.25">
      <c r="K6" s="52"/>
      <c r="L6" s="53"/>
      <c r="M6" s="283"/>
      <c r="N6" s="284"/>
      <c r="O6" s="55"/>
      <c r="P6" s="55"/>
      <c r="Q6" s="54"/>
    </row>
    <row r="7" spans="1:17" x14ac:dyDescent="0.25">
      <c r="K7" s="56"/>
      <c r="L7" s="57"/>
      <c r="M7" s="283"/>
      <c r="N7" s="54"/>
      <c r="O7" s="54"/>
      <c r="P7" s="55"/>
      <c r="Q7" s="54"/>
    </row>
    <row r="9" spans="1:17" x14ac:dyDescent="0.25">
      <c r="F9" t="s">
        <v>161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70" t="s">
        <v>61</v>
      </c>
      <c r="B1" s="371"/>
      <c r="C1" s="371"/>
      <c r="D1" s="372"/>
      <c r="E1" s="372"/>
      <c r="F1" s="373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74" t="s">
        <v>63</v>
      </c>
      <c r="C1" s="375"/>
      <c r="D1" s="375"/>
      <c r="E1" s="375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6"/>
      <c r="B4" s="207"/>
      <c r="C4" s="208"/>
      <c r="D4" s="209"/>
      <c r="E4" s="76"/>
      <c r="F4" s="73"/>
    </row>
    <row r="5" spans="1:6" x14ac:dyDescent="0.25">
      <c r="A5" s="206"/>
      <c r="B5" s="207"/>
      <c r="C5" s="211"/>
      <c r="D5" s="212"/>
      <c r="E5" s="76"/>
      <c r="F5" s="73"/>
    </row>
    <row r="6" spans="1:6" x14ac:dyDescent="0.25">
      <c r="A6" s="206"/>
      <c r="F6" s="74"/>
    </row>
    <row r="7" spans="1:6" x14ac:dyDescent="0.25">
      <c r="A7" s="206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4"/>
      <c r="E8" s="214"/>
      <c r="F8" s="102"/>
    </row>
    <row r="9" spans="1:6" x14ac:dyDescent="0.25">
      <c r="A9" s="102"/>
      <c r="B9" s="102"/>
      <c r="C9" s="102"/>
      <c r="D9" s="214"/>
      <c r="E9" s="214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0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76" t="s">
        <v>64</v>
      </c>
      <c r="B1" s="376"/>
      <c r="C1" s="376"/>
      <c r="D1" s="376"/>
      <c r="E1" s="376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76" t="s">
        <v>17</v>
      </c>
      <c r="B12" s="376"/>
      <c r="C12" s="376"/>
      <c r="D12" s="376"/>
      <c r="E12" s="376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J12" sqref="J12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77" t="s">
        <v>66</v>
      </c>
      <c r="B1" s="377"/>
      <c r="C1" s="378"/>
      <c r="D1" s="378"/>
      <c r="E1" s="377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79" t="s">
        <v>19</v>
      </c>
      <c r="B1" s="379"/>
      <c r="C1" s="379"/>
      <c r="D1" s="379"/>
      <c r="E1" s="379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380" t="s">
        <v>20</v>
      </c>
      <c r="B1" s="380"/>
      <c r="C1" s="380"/>
      <c r="D1" s="380"/>
      <c r="E1" s="380"/>
    </row>
    <row r="2" spans="1:5" x14ac:dyDescent="0.25">
      <c r="A2" s="196"/>
      <c r="B2" s="97"/>
      <c r="C2" s="193" t="s">
        <v>23</v>
      </c>
      <c r="D2" s="91">
        <f>SUM(D4:D36)</f>
        <v>100</v>
      </c>
      <c r="E2" s="64"/>
    </row>
    <row r="3" spans="1:5" x14ac:dyDescent="0.2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ht="30" x14ac:dyDescent="0.25">
      <c r="A4" s="72">
        <v>45911</v>
      </c>
      <c r="B4" s="267" t="s">
        <v>179</v>
      </c>
      <c r="C4" s="195" t="s">
        <v>135</v>
      </c>
      <c r="D4" s="76">
        <v>50</v>
      </c>
      <c r="E4" s="23" t="s">
        <v>197</v>
      </c>
    </row>
    <row r="5" spans="1:5" x14ac:dyDescent="0.25">
      <c r="A5" s="72">
        <v>45914</v>
      </c>
      <c r="B5" s="267" t="s">
        <v>179</v>
      </c>
      <c r="C5" s="195" t="s">
        <v>135</v>
      </c>
      <c r="D5" s="76">
        <v>50</v>
      </c>
      <c r="E5" s="95" t="s">
        <v>198</v>
      </c>
    </row>
    <row r="6" spans="1:5" x14ac:dyDescent="0.25">
      <c r="A6" s="72"/>
      <c r="B6" s="94"/>
      <c r="C6" s="195"/>
      <c r="D6" s="76"/>
      <c r="E6" s="95"/>
    </row>
    <row r="7" spans="1:5" x14ac:dyDescent="0.25">
      <c r="A7" s="72"/>
      <c r="B7" s="94"/>
      <c r="C7" s="195"/>
      <c r="D7" s="76"/>
      <c r="E7" s="95"/>
    </row>
    <row r="8" spans="1:5" x14ac:dyDescent="0.25">
      <c r="A8" s="196"/>
      <c r="B8" s="96"/>
      <c r="C8" s="12"/>
      <c r="D8" s="55"/>
      <c r="E8" s="97"/>
    </row>
    <row r="9" spans="1:5" x14ac:dyDescent="0.25">
      <c r="A9" s="196"/>
      <c r="B9" s="97"/>
      <c r="C9" s="12"/>
      <c r="D9" s="97"/>
      <c r="E9" s="97"/>
    </row>
    <row r="10" spans="1:5" x14ac:dyDescent="0.25">
      <c r="A10" s="196"/>
      <c r="B10" s="97"/>
      <c r="C10" s="12"/>
      <c r="D10" s="97"/>
      <c r="E10" s="97"/>
    </row>
    <row r="11" spans="1:5" x14ac:dyDescent="0.25">
      <c r="A11" s="196"/>
      <c r="B11" s="97"/>
      <c r="C11" s="12"/>
      <c r="D11" s="97"/>
      <c r="E11" s="97"/>
    </row>
    <row r="12" spans="1:5" x14ac:dyDescent="0.25">
      <c r="A12" s="196"/>
      <c r="B12" s="97"/>
      <c r="C12" s="12"/>
      <c r="D12" s="97"/>
      <c r="E12" s="97"/>
    </row>
    <row r="13" spans="1:5" x14ac:dyDescent="0.25">
      <c r="A13" s="196"/>
      <c r="B13" s="97"/>
      <c r="C13" s="12"/>
      <c r="D13" s="97"/>
      <c r="E13" s="97"/>
    </row>
    <row r="14" spans="1:5" x14ac:dyDescent="0.25">
      <c r="A14" s="196"/>
      <c r="B14" s="97"/>
      <c r="C14" s="12"/>
      <c r="D14" s="97"/>
      <c r="E14" s="97"/>
    </row>
    <row r="15" spans="1:5" x14ac:dyDescent="0.25">
      <c r="A15" s="196"/>
      <c r="B15" s="97"/>
      <c r="C15" s="12"/>
      <c r="D15" s="97"/>
      <c r="E15" s="97"/>
    </row>
    <row r="16" spans="1:5" x14ac:dyDescent="0.25">
      <c r="A16" s="196"/>
      <c r="B16" s="97"/>
      <c r="C16" s="12"/>
      <c r="D16" s="97"/>
      <c r="E16" s="97"/>
    </row>
    <row r="17" spans="1:5" x14ac:dyDescent="0.25">
      <c r="A17" s="196"/>
      <c r="B17" s="97"/>
      <c r="C17" s="12"/>
      <c r="D17" s="97"/>
      <c r="E17" s="97"/>
    </row>
    <row r="18" spans="1:5" x14ac:dyDescent="0.25">
      <c r="A18" s="196"/>
      <c r="B18" s="97"/>
      <c r="C18" s="12"/>
      <c r="D18" s="97"/>
      <c r="E18" s="97"/>
    </row>
    <row r="19" spans="1:5" x14ac:dyDescent="0.25">
      <c r="A19" s="196"/>
      <c r="B19" s="97"/>
      <c r="C19" s="12"/>
      <c r="D19" s="97"/>
      <c r="E19" s="97"/>
    </row>
    <row r="20" spans="1:5" x14ac:dyDescent="0.25">
      <c r="A20" s="196"/>
      <c r="B20" s="97"/>
      <c r="C20" s="12"/>
      <c r="D20" s="97"/>
      <c r="E20" s="97"/>
    </row>
    <row r="21" spans="1:5" x14ac:dyDescent="0.25">
      <c r="A21" s="196"/>
      <c r="B21" s="97"/>
      <c r="C21" s="12"/>
      <c r="D21" s="97"/>
      <c r="E21" s="97"/>
    </row>
    <row r="22" spans="1:5" x14ac:dyDescent="0.25">
      <c r="A22" s="196"/>
      <c r="B22" s="97"/>
      <c r="C22" s="12"/>
      <c r="D22" s="97"/>
      <c r="E22" s="97"/>
    </row>
    <row r="23" spans="1:5" x14ac:dyDescent="0.25">
      <c r="A23" s="196"/>
      <c r="B23" s="97"/>
      <c r="C23" s="12"/>
      <c r="D23" s="97"/>
      <c r="E23" s="97"/>
    </row>
    <row r="24" spans="1:5" x14ac:dyDescent="0.25">
      <c r="A24" s="196"/>
      <c r="B24" s="97"/>
      <c r="C24" s="12"/>
      <c r="D24" s="97"/>
      <c r="E24" s="97"/>
    </row>
    <row r="25" spans="1:5" x14ac:dyDescent="0.25">
      <c r="A25" s="196"/>
      <c r="B25" s="97"/>
      <c r="C25" s="12"/>
      <c r="D25" s="97"/>
      <c r="E25" s="97"/>
    </row>
    <row r="26" spans="1:5" x14ac:dyDescent="0.25">
      <c r="A26" s="196"/>
      <c r="B26" s="97"/>
      <c r="C26" s="12"/>
      <c r="D26" s="97"/>
      <c r="E26" s="97"/>
    </row>
    <row r="27" spans="1:5" x14ac:dyDescent="0.25">
      <c r="A27" s="196"/>
      <c r="B27" s="97"/>
      <c r="C27" s="12"/>
      <c r="D27" s="97"/>
      <c r="E27" s="97"/>
    </row>
    <row r="28" spans="1:5" x14ac:dyDescent="0.25">
      <c r="A28" s="196"/>
      <c r="B28" s="97"/>
      <c r="C28" s="12"/>
      <c r="D28" s="97"/>
      <c r="E28" s="97"/>
    </row>
    <row r="29" spans="1:5" x14ac:dyDescent="0.25">
      <c r="A29" s="196"/>
      <c r="B29" s="97"/>
      <c r="C29" s="12"/>
      <c r="D29" s="97"/>
      <c r="E29" s="97"/>
    </row>
    <row r="30" spans="1:5" x14ac:dyDescent="0.25">
      <c r="A30" s="196"/>
      <c r="B30" s="97"/>
      <c r="C30" s="12"/>
      <c r="D30" s="97"/>
      <c r="E30" s="97"/>
    </row>
    <row r="31" spans="1:5" x14ac:dyDescent="0.25">
      <c r="A31" s="196"/>
      <c r="B31" s="97"/>
      <c r="C31" s="12"/>
      <c r="D31" s="97"/>
      <c r="E31" s="97"/>
    </row>
    <row r="32" spans="1:5" x14ac:dyDescent="0.25">
      <c r="A32" s="196"/>
      <c r="B32" s="97"/>
      <c r="C32" s="12"/>
      <c r="D32" s="97"/>
      <c r="E32" s="97"/>
    </row>
    <row r="33" spans="1:5" x14ac:dyDescent="0.25">
      <c r="A33" s="196"/>
      <c r="B33" s="97"/>
      <c r="C33" s="12"/>
      <c r="D33" s="97"/>
      <c r="E33" s="97"/>
    </row>
    <row r="34" spans="1:5" x14ac:dyDescent="0.25">
      <c r="A34" s="196"/>
      <c r="B34" s="97"/>
      <c r="C34" s="12"/>
      <c r="D34" s="97"/>
      <c r="E34" s="97"/>
    </row>
    <row r="35" spans="1:5" x14ac:dyDescent="0.25">
      <c r="A35" s="196"/>
      <c r="B35" s="97"/>
      <c r="C35" s="12"/>
      <c r="D35" s="97"/>
      <c r="E35" s="97"/>
    </row>
    <row r="36" spans="1:5" x14ac:dyDescent="0.2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79" t="s">
        <v>70</v>
      </c>
      <c r="B1" s="379"/>
      <c r="C1" s="379"/>
      <c r="D1" s="379"/>
      <c r="E1" s="379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8"/>
      <c r="B4" s="73"/>
      <c r="C4" s="73"/>
      <c r="D4" s="73"/>
      <c r="E4" s="73"/>
    </row>
    <row r="5" spans="1:5" x14ac:dyDescent="0.25">
      <c r="A5" s="218"/>
      <c r="B5" s="73"/>
      <c r="C5" s="73"/>
      <c r="D5" s="73"/>
      <c r="E5" s="73"/>
    </row>
    <row r="6" spans="1:5" x14ac:dyDescent="0.25">
      <c r="A6" s="218"/>
      <c r="B6" s="73"/>
      <c r="C6" s="73"/>
      <c r="D6" s="73"/>
      <c r="E6" s="73"/>
    </row>
    <row r="7" spans="1:5" x14ac:dyDescent="0.25">
      <c r="A7" s="218"/>
      <c r="B7" s="73"/>
      <c r="C7" s="73"/>
      <c r="D7" s="73"/>
      <c r="E7" s="73"/>
    </row>
    <row r="8" spans="1:5" x14ac:dyDescent="0.25">
      <c r="A8" s="218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86" t="s">
        <v>0</v>
      </c>
      <c r="B1" s="387"/>
      <c r="C1" s="387"/>
      <c r="D1" s="387"/>
      <c r="E1" s="388"/>
      <c r="G1" s="386" t="s">
        <v>0</v>
      </c>
      <c r="H1" s="387"/>
      <c r="I1" s="387"/>
      <c r="J1" s="387"/>
      <c r="K1" s="388"/>
    </row>
    <row r="2" spans="1:11" x14ac:dyDescent="0.25">
      <c r="A2" s="355"/>
      <c r="B2" s="348"/>
      <c r="C2" s="348"/>
      <c r="D2" s="348"/>
      <c r="E2" s="356"/>
      <c r="G2" s="355"/>
      <c r="H2" s="348"/>
      <c r="I2" s="348"/>
      <c r="J2" s="348"/>
      <c r="K2" s="356"/>
    </row>
    <row r="3" spans="1:11" ht="15.75" x14ac:dyDescent="0.25">
      <c r="A3" s="381" t="s">
        <v>76</v>
      </c>
      <c r="B3" s="382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389" t="s">
        <v>23</v>
      </c>
      <c r="H8" s="390"/>
      <c r="I8" s="390"/>
      <c r="J8" s="391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389" t="s">
        <v>23</v>
      </c>
      <c r="B12" s="390"/>
      <c r="C12" s="390"/>
      <c r="D12" s="391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386" t="s">
        <v>0</v>
      </c>
      <c r="H15" s="387"/>
      <c r="I15" s="387"/>
      <c r="J15" s="387"/>
      <c r="K15" s="388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55"/>
      <c r="H16" s="348"/>
      <c r="I16" s="348"/>
      <c r="J16" s="348"/>
      <c r="K16" s="356"/>
    </row>
    <row r="17" spans="1:11" ht="15.75" x14ac:dyDescent="0.25">
      <c r="G17" s="381" t="s">
        <v>76</v>
      </c>
      <c r="H17" s="382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386" t="s">
        <v>0</v>
      </c>
      <c r="B19" s="387"/>
      <c r="C19" s="387"/>
      <c r="D19" s="387"/>
      <c r="E19" s="388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55"/>
      <c r="B20" s="348"/>
      <c r="C20" s="348"/>
      <c r="D20" s="348"/>
      <c r="E20" s="356"/>
      <c r="G20" s="110">
        <v>1</v>
      </c>
      <c r="H20" s="111"/>
      <c r="I20" s="111"/>
      <c r="J20" s="111"/>
      <c r="K20" s="112"/>
    </row>
    <row r="21" spans="1:11" ht="15.75" x14ac:dyDescent="0.25">
      <c r="A21" s="381" t="s">
        <v>76</v>
      </c>
      <c r="B21" s="382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383" t="s">
        <v>23</v>
      </c>
      <c r="H26" s="384"/>
      <c r="I26" s="384"/>
      <c r="J26" s="385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383" t="s">
        <v>23</v>
      </c>
      <c r="B30" s="384"/>
      <c r="C30" s="384"/>
      <c r="D30" s="385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28" t="s">
        <v>34</v>
      </c>
      <c r="D1" s="329"/>
      <c r="E1" s="330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31" t="s">
        <v>35</v>
      </c>
      <c r="I2" s="331"/>
      <c r="J2" s="331"/>
      <c r="K2" s="331"/>
      <c r="L2" s="331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E8" sqref="E8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47" t="s">
        <v>0</v>
      </c>
      <c r="B1" s="347"/>
      <c r="C1" s="347"/>
      <c r="D1" s="347"/>
      <c r="E1" s="347"/>
      <c r="F1" s="347"/>
      <c r="H1" s="347" t="s">
        <v>0</v>
      </c>
      <c r="I1" s="347"/>
      <c r="J1" s="347"/>
      <c r="K1" s="347"/>
      <c r="L1" s="347"/>
      <c r="M1" s="347"/>
    </row>
    <row r="2" spans="1:13" ht="18.75" x14ac:dyDescent="0.25">
      <c r="A2" s="396"/>
      <c r="B2" s="396"/>
      <c r="C2" s="397" t="s">
        <v>89</v>
      </c>
      <c r="D2" s="397"/>
      <c r="E2" s="397"/>
      <c r="F2" s="139"/>
      <c r="H2" s="396"/>
      <c r="I2" s="396"/>
      <c r="J2" s="397" t="s">
        <v>123</v>
      </c>
      <c r="K2" s="397"/>
      <c r="L2" s="397"/>
      <c r="M2" s="139"/>
    </row>
    <row r="3" spans="1:13" x14ac:dyDescent="0.25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45327</v>
      </c>
      <c r="C4" s="296">
        <v>7791</v>
      </c>
      <c r="D4" s="108" t="s">
        <v>148</v>
      </c>
      <c r="E4" s="108">
        <v>200</v>
      </c>
      <c r="F4" s="108"/>
      <c r="H4" s="135">
        <v>1</v>
      </c>
      <c r="I4" s="201">
        <v>45326</v>
      </c>
      <c r="J4" s="188" t="s">
        <v>136</v>
      </c>
      <c r="K4" s="108" t="s">
        <v>135</v>
      </c>
      <c r="L4" s="108">
        <v>200</v>
      </c>
      <c r="M4" s="108" t="s">
        <v>164</v>
      </c>
    </row>
    <row r="5" spans="1:13" ht="18.75" x14ac:dyDescent="0.25">
      <c r="A5" s="135">
        <v>2</v>
      </c>
      <c r="B5" s="178">
        <v>45328</v>
      </c>
      <c r="C5" s="296">
        <v>7795</v>
      </c>
      <c r="D5" s="108" t="s">
        <v>148</v>
      </c>
      <c r="E5" s="108">
        <v>20</v>
      </c>
      <c r="F5" s="108"/>
      <c r="H5" s="214">
        <v>2</v>
      </c>
      <c r="I5" s="201">
        <v>45327</v>
      </c>
      <c r="J5" s="214" t="s">
        <v>136</v>
      </c>
      <c r="K5" s="214" t="s">
        <v>135</v>
      </c>
      <c r="L5" s="47">
        <v>200</v>
      </c>
      <c r="M5" s="47" t="s">
        <v>164</v>
      </c>
    </row>
    <row r="6" spans="1:13" x14ac:dyDescent="0.25">
      <c r="A6" s="124"/>
      <c r="B6" s="187"/>
      <c r="C6" s="189"/>
      <c r="D6" s="293" t="s">
        <v>23</v>
      </c>
      <c r="E6" s="294">
        <f>SUM(E4:E5)</f>
        <v>220</v>
      </c>
      <c r="F6" s="108"/>
      <c r="H6" s="124"/>
      <c r="I6" s="187"/>
      <c r="J6" s="189"/>
      <c r="K6" s="293" t="s">
        <v>23</v>
      </c>
      <c r="L6" s="48">
        <f>SUM(L4:L5)</f>
        <v>400</v>
      </c>
      <c r="M6" s="108"/>
    </row>
    <row r="7" spans="1:13" x14ac:dyDescent="0.25">
      <c r="I7" s="143"/>
      <c r="J7" s="151"/>
      <c r="L7" s="186"/>
    </row>
    <row r="8" spans="1:13" x14ac:dyDescent="0.25">
      <c r="A8" s="114"/>
      <c r="B8" s="179"/>
      <c r="C8" s="190"/>
      <c r="D8" s="114"/>
      <c r="E8" s="185"/>
      <c r="F8" s="114"/>
      <c r="H8" s="114"/>
      <c r="I8" s="179" t="s">
        <v>128</v>
      </c>
      <c r="J8" s="190"/>
      <c r="K8" s="114"/>
      <c r="L8" s="185"/>
      <c r="M8" s="114"/>
    </row>
    <row r="9" spans="1:13" x14ac:dyDescent="0.25">
      <c r="A9" s="137" t="s">
        <v>78</v>
      </c>
      <c r="B9" s="180"/>
      <c r="C9" s="191"/>
      <c r="D9" s="47" t="s">
        <v>79</v>
      </c>
      <c r="F9" s="47" t="s">
        <v>80</v>
      </c>
      <c r="H9" s="137" t="s">
        <v>78</v>
      </c>
      <c r="I9" s="180"/>
      <c r="J9" s="191"/>
      <c r="K9" s="47" t="s">
        <v>79</v>
      </c>
      <c r="L9" s="186"/>
      <c r="M9" s="47" t="s">
        <v>80</v>
      </c>
    </row>
    <row r="10" spans="1:13" x14ac:dyDescent="0.25">
      <c r="A10" s="138" t="s">
        <v>30</v>
      </c>
      <c r="B10" s="179"/>
      <c r="C10" s="190"/>
      <c r="D10" s="114" t="s">
        <v>81</v>
      </c>
      <c r="F10" s="114" t="s">
        <v>82</v>
      </c>
      <c r="H10" s="138" t="s">
        <v>30</v>
      </c>
      <c r="I10" s="179"/>
      <c r="J10" s="190"/>
      <c r="K10" s="114" t="s">
        <v>81</v>
      </c>
      <c r="L10" s="186"/>
      <c r="M10" s="114" t="s">
        <v>82</v>
      </c>
    </row>
    <row r="11" spans="1:13" x14ac:dyDescent="0.25">
      <c r="I11" s="143"/>
      <c r="J11" s="151"/>
      <c r="L11" s="186"/>
    </row>
    <row r="12" spans="1:13" ht="28.5" x14ac:dyDescent="0.45">
      <c r="A12" s="392"/>
      <c r="B12" s="392"/>
      <c r="C12" s="392"/>
      <c r="D12" s="392"/>
      <c r="E12" s="392"/>
      <c r="F12" s="392"/>
      <c r="G12" s="108"/>
      <c r="H12" s="395" t="s">
        <v>0</v>
      </c>
      <c r="I12" s="395"/>
      <c r="J12" s="395"/>
      <c r="K12" s="395"/>
      <c r="L12" s="395"/>
    </row>
    <row r="13" spans="1:13" ht="21" x14ac:dyDescent="0.25">
      <c r="A13" s="347" t="s">
        <v>0</v>
      </c>
      <c r="B13" s="347"/>
      <c r="C13" s="347"/>
      <c r="D13" s="347"/>
      <c r="E13" s="347"/>
      <c r="F13" s="347"/>
      <c r="J13" t="s">
        <v>70</v>
      </c>
    </row>
    <row r="14" spans="1:13" ht="18.75" x14ac:dyDescent="0.25">
      <c r="A14" s="396"/>
      <c r="B14" s="396"/>
      <c r="C14" s="397" t="s">
        <v>123</v>
      </c>
      <c r="D14" s="397"/>
      <c r="E14" s="397"/>
      <c r="F14" s="139"/>
    </row>
    <row r="15" spans="1:13" x14ac:dyDescent="0.25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362" t="s">
        <v>36</v>
      </c>
      <c r="I15" s="363"/>
      <c r="J15" s="102" t="s">
        <v>68</v>
      </c>
      <c r="K15" s="102" t="s">
        <v>131</v>
      </c>
      <c r="L15" s="102" t="s">
        <v>56</v>
      </c>
    </row>
    <row r="16" spans="1:13" ht="27.95" customHeight="1" x14ac:dyDescent="0.25">
      <c r="A16" s="135">
        <v>1</v>
      </c>
      <c r="B16" s="201">
        <v>45327</v>
      </c>
      <c r="C16" s="188" t="s">
        <v>149</v>
      </c>
      <c r="D16" s="108" t="s">
        <v>135</v>
      </c>
      <c r="E16" s="108">
        <v>200</v>
      </c>
      <c r="F16" s="108" t="s">
        <v>163</v>
      </c>
      <c r="H16" s="393"/>
      <c r="I16" s="394"/>
      <c r="J16" s="102"/>
      <c r="K16" s="102"/>
      <c r="L16" s="102"/>
    </row>
    <row r="17" spans="1:12" x14ac:dyDescent="0.25">
      <c r="B17"/>
      <c r="C17"/>
      <c r="E17"/>
      <c r="L17" s="102"/>
    </row>
    <row r="18" spans="1:12" x14ac:dyDescent="0.25">
      <c r="A18" s="124"/>
      <c r="B18" s="187"/>
      <c r="C18" s="189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 x14ac:dyDescent="0.25">
      <c r="A20" s="114"/>
      <c r="B20" s="179" t="s">
        <v>128</v>
      </c>
      <c r="C20" s="190"/>
      <c r="D20" s="114"/>
      <c r="E20" s="185"/>
      <c r="F20" s="114"/>
      <c r="H20" s="137"/>
      <c r="I20" s="180"/>
      <c r="J20" s="47"/>
      <c r="L20" s="47"/>
    </row>
    <row r="21" spans="1:12" x14ac:dyDescent="0.25">
      <c r="A21" s="137" t="s">
        <v>78</v>
      </c>
      <c r="B21" s="180"/>
      <c r="C21" s="191"/>
      <c r="D21" s="47" t="s">
        <v>79</v>
      </c>
      <c r="F21" s="47" t="s">
        <v>80</v>
      </c>
      <c r="H21" s="138"/>
      <c r="I21" s="179"/>
      <c r="J21" s="114"/>
      <c r="L21" s="114"/>
    </row>
    <row r="22" spans="1:12" x14ac:dyDescent="0.25">
      <c r="A22" s="138" t="s">
        <v>30</v>
      </c>
      <c r="B22" s="179"/>
      <c r="C22" s="190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 x14ac:dyDescent="0.25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08" t="s">
        <v>91</v>
      </c>
      <c r="B1" s="409"/>
      <c r="C1" s="409"/>
      <c r="D1" s="410"/>
      <c r="F1" s="400" t="s">
        <v>106</v>
      </c>
      <c r="G1" s="401"/>
      <c r="H1" s="401"/>
      <c r="I1" s="402"/>
    </row>
    <row r="2" spans="1:9" ht="18.75" x14ac:dyDescent="0.3">
      <c r="A2" s="411" t="s">
        <v>92</v>
      </c>
      <c r="B2" s="404"/>
      <c r="C2" s="404"/>
      <c r="D2" s="412"/>
      <c r="F2" s="403" t="s">
        <v>92</v>
      </c>
      <c r="G2" s="404"/>
      <c r="H2" s="404"/>
      <c r="I2" s="405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06" t="s">
        <v>23</v>
      </c>
      <c r="G12" s="407"/>
      <c r="H12" s="407"/>
      <c r="I12" s="112"/>
    </row>
    <row r="13" spans="1:9" ht="21" x14ac:dyDescent="0.25">
      <c r="A13" s="413" t="s">
        <v>23</v>
      </c>
      <c r="B13" s="407"/>
      <c r="C13" s="407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00" t="s">
        <v>91</v>
      </c>
      <c r="B23" s="401"/>
      <c r="C23" s="401"/>
      <c r="D23" s="402"/>
      <c r="F23" s="162"/>
      <c r="G23" s="129"/>
      <c r="H23" s="129"/>
      <c r="I23" s="130"/>
    </row>
    <row r="24" spans="1:9" ht="18.75" x14ac:dyDescent="0.3">
      <c r="A24" s="403" t="s">
        <v>92</v>
      </c>
      <c r="B24" s="404"/>
      <c r="C24" s="404"/>
      <c r="D24" s="405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06" t="s">
        <v>23</v>
      </c>
      <c r="B34" s="407"/>
      <c r="C34" s="407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398"/>
      <c r="B36" s="350"/>
      <c r="C36" s="350"/>
      <c r="D36" s="399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00" t="s">
        <v>109</v>
      </c>
      <c r="B1" s="401"/>
      <c r="C1" s="401"/>
      <c r="D1" s="401"/>
      <c r="E1" s="401"/>
      <c r="F1" s="402"/>
      <c r="H1" s="400" t="s">
        <v>113</v>
      </c>
      <c r="I1" s="401"/>
      <c r="J1" s="401"/>
      <c r="K1" s="401"/>
      <c r="L1" s="401"/>
      <c r="M1" s="402"/>
    </row>
    <row r="2" spans="1:13" ht="18.75" x14ac:dyDescent="0.3">
      <c r="A2" s="403" t="s">
        <v>92</v>
      </c>
      <c r="B2" s="404"/>
      <c r="C2" s="404"/>
      <c r="D2" s="404"/>
      <c r="E2" s="404"/>
      <c r="F2" s="405"/>
      <c r="H2" s="403" t="s">
        <v>92</v>
      </c>
      <c r="I2" s="404"/>
      <c r="J2" s="404"/>
      <c r="K2" s="404"/>
      <c r="L2" s="404"/>
      <c r="M2" s="405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06" t="s">
        <v>23</v>
      </c>
      <c r="I7" s="407"/>
      <c r="J7" s="407"/>
      <c r="K7" s="407"/>
      <c r="L7" s="414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06" t="s">
        <v>23</v>
      </c>
      <c r="B9" s="407"/>
      <c r="C9" s="407"/>
      <c r="D9" s="407"/>
      <c r="E9" s="414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E12" sqref="E12"/>
    </sheetView>
  </sheetViews>
  <sheetFormatPr defaultRowHeight="15" x14ac:dyDescent="0.25"/>
  <cols>
    <col min="1" max="1" width="24.42578125" style="250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0" customWidth="1"/>
  </cols>
  <sheetData>
    <row r="1" spans="1:12" s="124" customFormat="1" ht="20.25" x14ac:dyDescent="0.25">
      <c r="A1" s="336" t="s">
        <v>8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</row>
    <row r="2" spans="1:12" s="124" customFormat="1" ht="20.25" x14ac:dyDescent="0.25">
      <c r="A2" s="285"/>
      <c r="B2" s="1"/>
      <c r="C2" s="286"/>
      <c r="D2" s="286"/>
      <c r="E2" s="286"/>
      <c r="F2" s="286"/>
      <c r="G2" s="336" t="s">
        <v>35</v>
      </c>
      <c r="H2" s="336"/>
      <c r="I2" s="336"/>
      <c r="J2" s="336"/>
      <c r="K2" s="336"/>
      <c r="L2" s="7"/>
    </row>
    <row r="3" spans="1:12" s="124" customFormat="1" ht="40.5" x14ac:dyDescent="0.25">
      <c r="A3" s="287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 x14ac:dyDescent="0.25">
      <c r="A4" s="288"/>
      <c r="B4" s="289"/>
      <c r="C4" s="289"/>
      <c r="D4" s="289">
        <f>SUM(D5:D98)</f>
        <v>2582</v>
      </c>
      <c r="E4" s="289">
        <f>SUM(E6:E11)</f>
        <v>0</v>
      </c>
      <c r="F4" s="289">
        <f>SUM(F5:F98)</f>
        <v>10540</v>
      </c>
      <c r="G4" s="289"/>
      <c r="H4" s="289">
        <f>SUM(H5:H98)</f>
        <v>2270</v>
      </c>
      <c r="I4" s="289">
        <f>SUM(I6:I11)</f>
        <v>0</v>
      </c>
      <c r="J4" s="289">
        <f>SUM(J6:J111)</f>
        <v>0</v>
      </c>
      <c r="K4" s="289">
        <f>SUM(K6:K11)</f>
        <v>0</v>
      </c>
      <c r="L4" s="290">
        <f>SUM(E4,F4,H4,I4,J4,)</f>
        <v>12810</v>
      </c>
    </row>
    <row r="5" spans="1:12" s="297" customFormat="1" ht="21" x14ac:dyDescent="0.35">
      <c r="A5" s="291">
        <v>45911</v>
      </c>
      <c r="B5" s="316" t="s">
        <v>172</v>
      </c>
      <c r="C5" s="316" t="s">
        <v>173</v>
      </c>
      <c r="D5" s="316">
        <v>6</v>
      </c>
      <c r="E5" s="295"/>
      <c r="F5" s="339">
        <v>1240</v>
      </c>
      <c r="G5" s="337" t="s">
        <v>178</v>
      </c>
      <c r="H5" s="339">
        <v>320</v>
      </c>
      <c r="I5" s="295"/>
      <c r="J5" s="295"/>
      <c r="K5" s="295"/>
      <c r="L5" s="292">
        <f>SUM(F5:H5)</f>
        <v>1560</v>
      </c>
    </row>
    <row r="6" spans="1:12" s="298" customFormat="1" ht="25.5" customHeight="1" x14ac:dyDescent="0.35">
      <c r="A6" s="291">
        <v>45911</v>
      </c>
      <c r="B6" s="316" t="s">
        <v>174</v>
      </c>
      <c r="C6" s="317" t="s">
        <v>175</v>
      </c>
      <c r="D6" s="316">
        <v>198</v>
      </c>
      <c r="E6" s="292"/>
      <c r="F6" s="340"/>
      <c r="G6" s="338"/>
      <c r="H6" s="340"/>
      <c r="I6" s="7"/>
      <c r="J6" s="7"/>
      <c r="K6" s="7"/>
      <c r="L6" s="292">
        <f t="shared" ref="L6:L27" si="0">SUM(F6:H6)</f>
        <v>0</v>
      </c>
    </row>
    <row r="7" spans="1:12" s="298" customFormat="1" ht="28.5" customHeight="1" x14ac:dyDescent="0.35">
      <c r="A7" s="291">
        <v>45911</v>
      </c>
      <c r="B7" s="316" t="s">
        <v>176</v>
      </c>
      <c r="C7" s="317" t="s">
        <v>177</v>
      </c>
      <c r="D7" s="316">
        <v>80</v>
      </c>
      <c r="E7" s="292"/>
      <c r="F7" s="295">
        <v>600</v>
      </c>
      <c r="G7" s="309" t="s">
        <v>166</v>
      </c>
      <c r="H7" s="295">
        <v>250</v>
      </c>
      <c r="I7" s="7"/>
      <c r="J7" s="7"/>
      <c r="K7" s="7"/>
      <c r="L7" s="292">
        <f t="shared" si="0"/>
        <v>850</v>
      </c>
    </row>
    <row r="8" spans="1:12" s="298" customFormat="1" ht="42" x14ac:dyDescent="0.35">
      <c r="A8" s="291">
        <v>45914</v>
      </c>
      <c r="B8" s="316" t="s">
        <v>180</v>
      </c>
      <c r="C8" s="317" t="s">
        <v>184</v>
      </c>
      <c r="D8" s="316">
        <v>80</v>
      </c>
      <c r="E8" s="292"/>
      <c r="F8" s="332">
        <v>1330</v>
      </c>
      <c r="G8" s="332" t="s">
        <v>178</v>
      </c>
      <c r="H8" s="334">
        <v>350</v>
      </c>
      <c r="I8" s="7"/>
      <c r="J8" s="7"/>
      <c r="K8" s="7"/>
      <c r="L8" s="292">
        <f t="shared" si="0"/>
        <v>1680</v>
      </c>
    </row>
    <row r="9" spans="1:12" s="298" customFormat="1" ht="27.75" customHeight="1" x14ac:dyDescent="0.35">
      <c r="A9" s="291">
        <v>45914</v>
      </c>
      <c r="B9" s="316" t="s">
        <v>181</v>
      </c>
      <c r="C9" s="317" t="s">
        <v>185</v>
      </c>
      <c r="D9" s="316">
        <v>156</v>
      </c>
      <c r="E9" s="292"/>
      <c r="F9" s="333"/>
      <c r="G9" s="333"/>
      <c r="H9" s="335"/>
      <c r="I9" s="7"/>
      <c r="J9" s="7"/>
      <c r="K9" s="7"/>
      <c r="L9" s="292">
        <f t="shared" si="0"/>
        <v>0</v>
      </c>
    </row>
    <row r="10" spans="1:12" s="298" customFormat="1" ht="28.5" customHeight="1" x14ac:dyDescent="0.35">
      <c r="A10" s="291">
        <v>45914</v>
      </c>
      <c r="B10" s="316" t="s">
        <v>182</v>
      </c>
      <c r="C10" s="317" t="s">
        <v>186</v>
      </c>
      <c r="D10" s="316">
        <v>195</v>
      </c>
      <c r="E10" s="292"/>
      <c r="F10" s="332">
        <v>1250</v>
      </c>
      <c r="G10" s="332" t="s">
        <v>188</v>
      </c>
      <c r="H10" s="334">
        <v>300</v>
      </c>
      <c r="I10" s="7"/>
      <c r="J10" s="7"/>
      <c r="K10" s="7"/>
      <c r="L10" s="292">
        <f t="shared" si="0"/>
        <v>1550</v>
      </c>
    </row>
    <row r="11" spans="1:12" s="298" customFormat="1" ht="25.5" customHeight="1" x14ac:dyDescent="0.35">
      <c r="A11" s="291">
        <v>45914</v>
      </c>
      <c r="B11" s="300" t="s">
        <v>183</v>
      </c>
      <c r="C11" s="318" t="s">
        <v>187</v>
      </c>
      <c r="D11" s="300">
        <v>204</v>
      </c>
      <c r="E11" s="292"/>
      <c r="F11" s="333"/>
      <c r="G11" s="333"/>
      <c r="H11" s="335"/>
      <c r="I11" s="7"/>
      <c r="J11" s="7"/>
      <c r="K11" s="7"/>
      <c r="L11" s="292">
        <f t="shared" si="0"/>
        <v>0</v>
      </c>
    </row>
    <row r="12" spans="1:12" s="313" customFormat="1" ht="39.75" customHeight="1" x14ac:dyDescent="0.35">
      <c r="A12" s="310">
        <v>45915</v>
      </c>
      <c r="B12" s="319" t="s">
        <v>189</v>
      </c>
      <c r="C12" s="320" t="s">
        <v>194</v>
      </c>
      <c r="D12" s="319">
        <v>1</v>
      </c>
      <c r="E12" s="311"/>
      <c r="F12" s="332">
        <v>330</v>
      </c>
      <c r="G12" s="332" t="s">
        <v>127</v>
      </c>
      <c r="H12" s="334">
        <v>60</v>
      </c>
      <c r="I12" s="312"/>
      <c r="J12" s="312"/>
      <c r="K12" s="312"/>
      <c r="L12" s="311">
        <f t="shared" si="0"/>
        <v>390</v>
      </c>
    </row>
    <row r="13" spans="1:12" s="298" customFormat="1" ht="27.75" customHeight="1" x14ac:dyDescent="0.35">
      <c r="A13" s="291">
        <v>45915</v>
      </c>
      <c r="B13" s="316" t="s">
        <v>190</v>
      </c>
      <c r="C13" s="317" t="s">
        <v>195</v>
      </c>
      <c r="D13" s="316">
        <v>46</v>
      </c>
      <c r="E13" s="292"/>
      <c r="F13" s="341"/>
      <c r="G13" s="341"/>
      <c r="H13" s="342"/>
      <c r="I13" s="7"/>
      <c r="J13" s="7"/>
      <c r="K13" s="7"/>
      <c r="L13" s="292">
        <f t="shared" si="0"/>
        <v>0</v>
      </c>
    </row>
    <row r="14" spans="1:12" s="298" customFormat="1" ht="32.25" customHeight="1" x14ac:dyDescent="0.35">
      <c r="A14" s="291">
        <v>45915</v>
      </c>
      <c r="B14" s="316" t="s">
        <v>191</v>
      </c>
      <c r="C14" s="317" t="s">
        <v>186</v>
      </c>
      <c r="D14" s="316">
        <v>13</v>
      </c>
      <c r="E14" s="292"/>
      <c r="F14" s="341"/>
      <c r="G14" s="341"/>
      <c r="H14" s="342"/>
      <c r="I14" s="7"/>
      <c r="J14" s="7"/>
      <c r="K14" s="7"/>
      <c r="L14" s="292">
        <f t="shared" si="0"/>
        <v>0</v>
      </c>
    </row>
    <row r="15" spans="1:12" s="298" customFormat="1" ht="36" customHeight="1" x14ac:dyDescent="0.35">
      <c r="A15" s="291">
        <v>45915</v>
      </c>
      <c r="B15" s="300" t="s">
        <v>192</v>
      </c>
      <c r="C15" s="318" t="s">
        <v>196</v>
      </c>
      <c r="D15" s="300">
        <v>39</v>
      </c>
      <c r="E15" s="292"/>
      <c r="F15" s="341"/>
      <c r="G15" s="341"/>
      <c r="H15" s="342"/>
      <c r="I15" s="7"/>
      <c r="J15" s="7"/>
      <c r="K15" s="7"/>
      <c r="L15" s="292">
        <f t="shared" si="0"/>
        <v>0</v>
      </c>
    </row>
    <row r="16" spans="1:12" s="298" customFormat="1" ht="48.75" customHeight="1" x14ac:dyDescent="0.35">
      <c r="A16" s="291">
        <v>45915</v>
      </c>
      <c r="B16" s="300" t="s">
        <v>193</v>
      </c>
      <c r="C16" s="318" t="s">
        <v>186</v>
      </c>
      <c r="D16" s="300">
        <v>64</v>
      </c>
      <c r="E16" s="292"/>
      <c r="F16" s="333"/>
      <c r="G16" s="333"/>
      <c r="H16" s="335"/>
      <c r="I16" s="7"/>
      <c r="J16" s="7"/>
      <c r="K16" s="7"/>
      <c r="L16" s="292">
        <f t="shared" si="0"/>
        <v>0</v>
      </c>
    </row>
    <row r="17" spans="1:12" s="298" customFormat="1" ht="27.75" customHeight="1" x14ac:dyDescent="0.35">
      <c r="A17" s="291">
        <v>45916</v>
      </c>
      <c r="B17" s="316" t="s">
        <v>199</v>
      </c>
      <c r="C17" s="317" t="s">
        <v>186</v>
      </c>
      <c r="D17" s="316">
        <v>216</v>
      </c>
      <c r="E17" s="292"/>
      <c r="F17" s="292">
        <v>230</v>
      </c>
      <c r="G17" s="292" t="s">
        <v>166</v>
      </c>
      <c r="H17" s="7">
        <v>20</v>
      </c>
      <c r="I17" s="7"/>
      <c r="J17" s="7"/>
      <c r="K17" s="7"/>
      <c r="L17" s="292">
        <f t="shared" si="0"/>
        <v>250</v>
      </c>
    </row>
    <row r="18" spans="1:12" s="298" customFormat="1" ht="27.75" customHeight="1" x14ac:dyDescent="0.35">
      <c r="A18" s="291">
        <v>45916</v>
      </c>
      <c r="B18" s="316" t="s">
        <v>200</v>
      </c>
      <c r="C18" s="317" t="s">
        <v>201</v>
      </c>
      <c r="D18" s="316">
        <v>171</v>
      </c>
      <c r="E18" s="292"/>
      <c r="F18" s="292">
        <v>950</v>
      </c>
      <c r="G18" s="292" t="s">
        <v>127</v>
      </c>
      <c r="H18" s="7">
        <v>250</v>
      </c>
      <c r="I18" s="7"/>
      <c r="J18" s="7"/>
      <c r="K18" s="7"/>
      <c r="L18" s="292">
        <f t="shared" si="0"/>
        <v>1200</v>
      </c>
    </row>
    <row r="19" spans="1:12" s="298" customFormat="1" ht="26.25" customHeight="1" x14ac:dyDescent="0.35">
      <c r="A19" s="291">
        <v>45917</v>
      </c>
      <c r="B19" s="316" t="s">
        <v>204</v>
      </c>
      <c r="C19" s="317" t="s">
        <v>208</v>
      </c>
      <c r="D19" s="316">
        <v>14</v>
      </c>
      <c r="E19" s="292"/>
      <c r="F19" s="292">
        <v>130</v>
      </c>
      <c r="G19" s="292" t="s">
        <v>127</v>
      </c>
      <c r="H19" s="7">
        <v>300</v>
      </c>
      <c r="I19" s="7"/>
      <c r="J19" s="7"/>
      <c r="K19" s="7"/>
      <c r="L19" s="292">
        <f t="shared" si="0"/>
        <v>430</v>
      </c>
    </row>
    <row r="20" spans="1:12" s="298" customFormat="1" ht="50.25" customHeight="1" x14ac:dyDescent="0.35">
      <c r="A20" s="291">
        <v>45917</v>
      </c>
      <c r="B20" s="316" t="s">
        <v>205</v>
      </c>
      <c r="C20" s="317" t="s">
        <v>209</v>
      </c>
      <c r="D20" s="316">
        <v>549</v>
      </c>
      <c r="E20" s="292"/>
      <c r="F20" s="292">
        <v>2900</v>
      </c>
      <c r="G20" s="292" t="s">
        <v>188</v>
      </c>
      <c r="H20" s="7"/>
      <c r="I20" s="7"/>
      <c r="J20" s="7"/>
      <c r="K20" s="7"/>
      <c r="L20" s="292">
        <f t="shared" si="0"/>
        <v>2900</v>
      </c>
    </row>
    <row r="21" spans="1:12" s="298" customFormat="1" ht="28.5" customHeight="1" x14ac:dyDescent="0.35">
      <c r="A21" s="291">
        <v>45917</v>
      </c>
      <c r="B21" s="300" t="s">
        <v>207</v>
      </c>
      <c r="C21" s="318" t="s">
        <v>186</v>
      </c>
      <c r="D21" s="300">
        <v>54</v>
      </c>
      <c r="E21" s="292"/>
      <c r="F21" s="292">
        <v>80</v>
      </c>
      <c r="G21" s="292" t="s">
        <v>179</v>
      </c>
      <c r="H21" s="7">
        <v>20</v>
      </c>
      <c r="I21" s="7"/>
      <c r="J21" s="7"/>
      <c r="K21" s="7"/>
      <c r="L21" s="292">
        <f t="shared" si="0"/>
        <v>100</v>
      </c>
    </row>
    <row r="22" spans="1:12" s="298" customFormat="1" ht="21" x14ac:dyDescent="0.35">
      <c r="A22" s="291">
        <v>45918</v>
      </c>
      <c r="B22" s="316" t="s">
        <v>206</v>
      </c>
      <c r="C22" s="317" t="s">
        <v>186</v>
      </c>
      <c r="D22" s="316">
        <v>144</v>
      </c>
      <c r="E22" s="292"/>
      <c r="F22" s="332">
        <v>1360</v>
      </c>
      <c r="G22" s="332" t="s">
        <v>216</v>
      </c>
      <c r="H22" s="334">
        <v>380</v>
      </c>
      <c r="I22" s="301"/>
      <c r="J22" s="7"/>
      <c r="K22" s="302"/>
      <c r="L22" s="292">
        <f t="shared" si="0"/>
        <v>1740</v>
      </c>
    </row>
    <row r="23" spans="1:12" s="298" customFormat="1" ht="42" x14ac:dyDescent="0.35">
      <c r="A23" s="291">
        <v>45918</v>
      </c>
      <c r="B23" s="316" t="s">
        <v>210</v>
      </c>
      <c r="C23" s="317" t="s">
        <v>211</v>
      </c>
      <c r="D23" s="317">
        <v>210</v>
      </c>
      <c r="E23" s="292"/>
      <c r="F23" s="341"/>
      <c r="G23" s="341"/>
      <c r="H23" s="342"/>
      <c r="I23" s="302"/>
      <c r="J23" s="7"/>
      <c r="K23" s="302"/>
      <c r="L23" s="292">
        <f t="shared" si="0"/>
        <v>0</v>
      </c>
    </row>
    <row r="24" spans="1:12" s="298" customFormat="1" ht="21" x14ac:dyDescent="0.35">
      <c r="A24" s="291">
        <v>45918</v>
      </c>
      <c r="B24" s="316" t="s">
        <v>212</v>
      </c>
      <c r="C24" s="317" t="s">
        <v>213</v>
      </c>
      <c r="D24" s="317">
        <v>26</v>
      </c>
      <c r="E24" s="292"/>
      <c r="F24" s="341"/>
      <c r="G24" s="341"/>
      <c r="H24" s="342"/>
      <c r="I24" s="302"/>
      <c r="J24" s="7"/>
      <c r="K24" s="302"/>
      <c r="L24" s="292">
        <f t="shared" si="0"/>
        <v>0</v>
      </c>
    </row>
    <row r="25" spans="1:12" s="298" customFormat="1" ht="51.75" customHeight="1" thickBot="1" x14ac:dyDescent="0.4">
      <c r="A25" s="291">
        <v>45918</v>
      </c>
      <c r="B25" s="316" t="s">
        <v>214</v>
      </c>
      <c r="C25" s="317" t="s">
        <v>215</v>
      </c>
      <c r="D25" s="317">
        <v>27</v>
      </c>
      <c r="E25" s="292"/>
      <c r="F25" s="333"/>
      <c r="G25" s="333"/>
      <c r="H25" s="335"/>
      <c r="I25" s="302"/>
      <c r="J25" s="302"/>
      <c r="K25" s="302"/>
      <c r="L25" s="292">
        <f t="shared" si="0"/>
        <v>0</v>
      </c>
    </row>
    <row r="26" spans="1:12" s="298" customFormat="1" ht="53.25" customHeight="1" thickBot="1" x14ac:dyDescent="0.4">
      <c r="A26" s="291">
        <v>45918</v>
      </c>
      <c r="B26" s="321">
        <v>92311</v>
      </c>
      <c r="C26" s="322" t="s">
        <v>217</v>
      </c>
      <c r="D26" s="300">
        <v>89</v>
      </c>
      <c r="E26" s="292"/>
      <c r="F26" s="292">
        <v>140</v>
      </c>
      <c r="G26" s="292" t="s">
        <v>179</v>
      </c>
      <c r="H26" s="7">
        <v>20</v>
      </c>
      <c r="I26" s="302"/>
      <c r="J26" s="302"/>
      <c r="K26" s="302"/>
      <c r="L26" s="292">
        <f t="shared" si="0"/>
        <v>160</v>
      </c>
    </row>
    <row r="27" spans="1:12" s="298" customFormat="1" ht="55.5" customHeight="1" x14ac:dyDescent="0.3">
      <c r="A27" s="303"/>
      <c r="B27" s="304"/>
      <c r="C27" s="305"/>
      <c r="D27" s="304"/>
      <c r="E27" s="306"/>
      <c r="F27" s="306"/>
      <c r="G27" s="306"/>
      <c r="H27" s="307"/>
      <c r="I27" s="308"/>
      <c r="J27" s="308"/>
      <c r="K27" s="308"/>
      <c r="L27" s="292">
        <f t="shared" si="0"/>
        <v>0</v>
      </c>
    </row>
    <row r="28" spans="1:12" s="298" customFormat="1" ht="51.75" customHeight="1" x14ac:dyDescent="0.3">
      <c r="A28" s="303"/>
      <c r="B28" s="304"/>
      <c r="C28" s="305"/>
      <c r="D28" s="304"/>
      <c r="E28" s="306"/>
      <c r="F28" s="306"/>
      <c r="G28" s="306"/>
      <c r="H28" s="307"/>
      <c r="I28" s="308"/>
      <c r="J28" s="308"/>
      <c r="K28" s="308"/>
      <c r="L28" s="306"/>
    </row>
    <row r="29" spans="1:12" s="298" customFormat="1" ht="33" customHeight="1" x14ac:dyDescent="0.3">
      <c r="A29" s="303"/>
      <c r="B29" s="305"/>
      <c r="C29" s="305"/>
      <c r="D29" s="304"/>
      <c r="E29" s="306"/>
      <c r="F29" s="306"/>
      <c r="G29" s="306"/>
      <c r="H29" s="307"/>
      <c r="I29" s="308"/>
      <c r="J29" s="308"/>
      <c r="K29" s="308"/>
      <c r="L29" s="306"/>
    </row>
    <row r="30" spans="1:12" s="298" customFormat="1" ht="70.5" customHeight="1" x14ac:dyDescent="0.3">
      <c r="A30" s="303"/>
      <c r="B30" s="305"/>
      <c r="C30" s="305"/>
      <c r="D30" s="304"/>
      <c r="E30" s="306"/>
      <c r="F30" s="306"/>
      <c r="G30" s="306"/>
      <c r="H30" s="307"/>
      <c r="I30" s="308"/>
      <c r="J30" s="308"/>
      <c r="K30" s="308"/>
      <c r="L30" s="306"/>
    </row>
    <row r="31" spans="1:12" s="298" customFormat="1" ht="18.75" x14ac:dyDescent="0.25">
      <c r="A31" s="303"/>
      <c r="B31" s="299"/>
      <c r="C31" s="299"/>
      <c r="D31" s="274"/>
      <c r="E31" s="275"/>
      <c r="F31" s="275"/>
      <c r="G31" s="275"/>
      <c r="H31" s="276"/>
      <c r="I31" s="277"/>
      <c r="J31" s="278"/>
      <c r="K31" s="278"/>
      <c r="L31" s="306"/>
    </row>
    <row r="32" spans="1:12" s="298" customFormat="1" ht="18" x14ac:dyDescent="0.25">
      <c r="A32" s="264"/>
      <c r="B32" s="274"/>
      <c r="C32" s="279"/>
      <c r="D32" s="274"/>
      <c r="E32" s="275"/>
      <c r="F32" s="275"/>
      <c r="G32" s="275"/>
      <c r="H32" s="276"/>
      <c r="I32" s="277"/>
      <c r="J32" s="278"/>
      <c r="K32" s="278"/>
      <c r="L32" s="306"/>
    </row>
    <row r="33" spans="1:12" s="298" customFormat="1" ht="18" x14ac:dyDescent="0.25">
      <c r="A33" s="264"/>
      <c r="B33" s="274"/>
      <c r="C33" s="279"/>
      <c r="D33" s="274"/>
      <c r="E33" s="275"/>
      <c r="F33" s="275"/>
      <c r="G33" s="275"/>
      <c r="H33" s="276"/>
      <c r="I33" s="277"/>
      <c r="J33" s="278"/>
      <c r="K33" s="278"/>
      <c r="L33" s="306"/>
    </row>
    <row r="34" spans="1:12" s="298" customFormat="1" ht="18" x14ac:dyDescent="0.25">
      <c r="A34" s="264"/>
      <c r="B34" s="274"/>
      <c r="C34" s="279"/>
      <c r="D34" s="274"/>
      <c r="E34" s="275"/>
      <c r="F34" s="275"/>
      <c r="G34" s="275"/>
      <c r="H34" s="276"/>
      <c r="I34" s="277"/>
      <c r="J34" s="278"/>
      <c r="K34" s="278"/>
      <c r="L34" s="306"/>
    </row>
    <row r="35" spans="1:12" s="298" customFormat="1" ht="18" x14ac:dyDescent="0.25">
      <c r="A35" s="264"/>
      <c r="B35" s="274"/>
      <c r="C35" s="279"/>
      <c r="D35" s="274"/>
      <c r="E35" s="275"/>
      <c r="F35" s="275"/>
      <c r="G35" s="275"/>
      <c r="H35" s="276"/>
      <c r="I35" s="277"/>
      <c r="J35" s="278"/>
      <c r="K35" s="278"/>
      <c r="L35" s="306"/>
    </row>
    <row r="36" spans="1:12" s="298" customFormat="1" ht="18" x14ac:dyDescent="0.25">
      <c r="A36" s="264"/>
      <c r="B36" s="274"/>
      <c r="C36" s="279"/>
      <c r="D36" s="274"/>
      <c r="E36" s="275"/>
      <c r="F36" s="275"/>
      <c r="G36" s="275"/>
      <c r="H36" s="280"/>
      <c r="I36" s="277"/>
      <c r="J36" s="278"/>
      <c r="K36" s="278"/>
      <c r="L36" s="306"/>
    </row>
    <row r="37" spans="1:12" s="298" customFormat="1" ht="18" x14ac:dyDescent="0.25">
      <c r="A37" s="264"/>
      <c r="B37" s="274"/>
      <c r="C37" s="279"/>
      <c r="D37" s="274"/>
      <c r="E37" s="275"/>
      <c r="F37" s="275"/>
      <c r="G37" s="275"/>
      <c r="H37" s="276"/>
      <c r="I37" s="277"/>
      <c r="J37" s="278"/>
      <c r="K37" s="278"/>
      <c r="L37" s="306"/>
    </row>
    <row r="38" spans="1:12" s="298" customFormat="1" ht="18" x14ac:dyDescent="0.25">
      <c r="A38" s="264"/>
      <c r="B38" s="274"/>
      <c r="C38" s="279"/>
      <c r="D38" s="274"/>
      <c r="E38" s="275"/>
      <c r="F38" s="275"/>
      <c r="G38" s="275"/>
      <c r="H38" s="280"/>
      <c r="I38" s="277"/>
      <c r="J38" s="278"/>
      <c r="K38" s="278"/>
      <c r="L38" s="306"/>
    </row>
    <row r="39" spans="1:12" s="298" customFormat="1" ht="18" x14ac:dyDescent="0.25">
      <c r="A39" s="264"/>
      <c r="B39" s="274"/>
      <c r="C39" s="279"/>
      <c r="D39" s="274"/>
      <c r="E39" s="275"/>
      <c r="F39" s="275"/>
      <c r="G39" s="275"/>
      <c r="H39" s="276"/>
      <c r="I39" s="277"/>
      <c r="J39" s="278"/>
      <c r="K39" s="278"/>
      <c r="L39" s="306"/>
    </row>
    <row r="40" spans="1:12" s="298" customFormat="1" ht="18" x14ac:dyDescent="0.25">
      <c r="A40" s="264"/>
      <c r="B40" s="274"/>
      <c r="C40" s="279"/>
      <c r="D40" s="274"/>
      <c r="E40" s="275"/>
      <c r="F40" s="275"/>
      <c r="G40" s="275"/>
      <c r="H40" s="276"/>
      <c r="I40" s="277"/>
      <c r="J40" s="278"/>
      <c r="K40" s="278"/>
      <c r="L40" s="306"/>
    </row>
    <row r="41" spans="1:12" s="298" customFormat="1" ht="18" x14ac:dyDescent="0.25">
      <c r="A41" s="264"/>
      <c r="B41" s="274"/>
      <c r="C41" s="279"/>
      <c r="D41" s="274"/>
      <c r="E41" s="275"/>
      <c r="F41" s="275"/>
      <c r="G41" s="275"/>
      <c r="H41" s="276"/>
      <c r="I41" s="277"/>
      <c r="J41" s="278"/>
      <c r="K41" s="278"/>
      <c r="L41" s="306"/>
    </row>
    <row r="42" spans="1:12" s="298" customFormat="1" ht="18" x14ac:dyDescent="0.25">
      <c r="A42" s="264"/>
      <c r="B42" s="274"/>
      <c r="C42" s="279"/>
      <c r="D42" s="274"/>
      <c r="E42" s="275"/>
      <c r="F42" s="275"/>
      <c r="G42" s="275"/>
      <c r="H42" s="276"/>
      <c r="I42" s="277"/>
      <c r="J42" s="278"/>
      <c r="K42" s="278"/>
      <c r="L42" s="306"/>
    </row>
    <row r="43" spans="1:12" s="298" customFormat="1" ht="18" x14ac:dyDescent="0.25">
      <c r="A43" s="264"/>
      <c r="B43" s="274"/>
      <c r="C43" s="279"/>
      <c r="D43" s="274"/>
      <c r="E43" s="275"/>
      <c r="F43" s="275"/>
      <c r="G43" s="275"/>
      <c r="H43" s="280"/>
      <c r="I43" s="277"/>
      <c r="J43" s="278"/>
      <c r="K43" s="278"/>
      <c r="L43" s="306"/>
    </row>
    <row r="44" spans="1:12" s="298" customFormat="1" ht="18" x14ac:dyDescent="0.25">
      <c r="A44" s="264"/>
      <c r="B44" s="274"/>
      <c r="C44" s="279"/>
      <c r="D44" s="274"/>
      <c r="E44" s="275"/>
      <c r="F44" s="275"/>
      <c r="G44" s="275"/>
      <c r="H44" s="276"/>
      <c r="I44" s="277"/>
      <c r="J44" s="278"/>
      <c r="K44" s="278"/>
      <c r="L44" s="306"/>
    </row>
    <row r="45" spans="1:12" s="298" customFormat="1" ht="18" x14ac:dyDescent="0.25">
      <c r="A45" s="264"/>
      <c r="B45" s="274"/>
      <c r="C45" s="279"/>
      <c r="D45" s="274"/>
      <c r="E45" s="275"/>
      <c r="F45" s="275"/>
      <c r="G45" s="275"/>
      <c r="H45" s="276"/>
      <c r="I45" s="277"/>
      <c r="J45" s="278"/>
      <c r="K45" s="278"/>
      <c r="L45" s="266">
        <f t="shared" ref="L45:L53" si="1">SUM(F45+H45)</f>
        <v>0</v>
      </c>
    </row>
    <row r="46" spans="1:12" s="298" customFormat="1" ht="18" x14ac:dyDescent="0.25">
      <c r="A46" s="264"/>
      <c r="B46" s="274"/>
      <c r="C46" s="279"/>
      <c r="D46" s="274"/>
      <c r="E46" s="275"/>
      <c r="F46" s="275"/>
      <c r="G46" s="275"/>
      <c r="H46" s="276"/>
      <c r="I46" s="277"/>
      <c r="J46" s="278"/>
      <c r="K46" s="278"/>
      <c r="L46" s="266">
        <f t="shared" si="1"/>
        <v>0</v>
      </c>
    </row>
    <row r="47" spans="1:12" s="298" customFormat="1" ht="18" x14ac:dyDescent="0.25">
      <c r="A47" s="264"/>
      <c r="B47" s="274"/>
      <c r="C47" s="279"/>
      <c r="D47" s="274"/>
      <c r="E47" s="275"/>
      <c r="F47" s="275"/>
      <c r="G47" s="275"/>
      <c r="H47" s="276"/>
      <c r="I47" s="277"/>
      <c r="J47" s="278"/>
      <c r="K47" s="278"/>
      <c r="L47" s="266">
        <f t="shared" si="1"/>
        <v>0</v>
      </c>
    </row>
    <row r="48" spans="1:12" s="298" customFormat="1" ht="18" x14ac:dyDescent="0.25">
      <c r="A48" s="264"/>
      <c r="B48" s="274"/>
      <c r="C48" s="279"/>
      <c r="D48" s="274"/>
      <c r="E48" s="275"/>
      <c r="F48" s="275"/>
      <c r="G48" s="275"/>
      <c r="H48" s="280"/>
      <c r="I48" s="281"/>
      <c r="J48" s="280"/>
      <c r="K48" s="280"/>
      <c r="L48" s="266">
        <f t="shared" si="1"/>
        <v>0</v>
      </c>
    </row>
    <row r="49" spans="1:12" s="298" customFormat="1" ht="18" x14ac:dyDescent="0.25">
      <c r="A49" s="264"/>
      <c r="B49" s="274"/>
      <c r="C49" s="279"/>
      <c r="D49" s="274"/>
      <c r="E49" s="275"/>
      <c r="F49" s="275"/>
      <c r="G49" s="275"/>
      <c r="H49" s="280"/>
      <c r="I49" s="281"/>
      <c r="J49" s="280"/>
      <c r="K49" s="280"/>
      <c r="L49" s="266">
        <f t="shared" si="1"/>
        <v>0</v>
      </c>
    </row>
    <row r="50" spans="1:12" s="298" customFormat="1" ht="18" x14ac:dyDescent="0.25">
      <c r="A50" s="264"/>
      <c r="B50" s="274"/>
      <c r="C50" s="279"/>
      <c r="D50" s="274"/>
      <c r="E50" s="275"/>
      <c r="F50" s="275"/>
      <c r="G50" s="275"/>
      <c r="H50" s="280"/>
      <c r="I50" s="281"/>
      <c r="J50" s="280"/>
      <c r="K50" s="280"/>
      <c r="L50" s="266">
        <f t="shared" si="1"/>
        <v>0</v>
      </c>
    </row>
    <row r="51" spans="1:12" s="298" customFormat="1" ht="18" x14ac:dyDescent="0.25">
      <c r="A51" s="264"/>
      <c r="B51" s="274"/>
      <c r="C51" s="279"/>
      <c r="D51" s="274"/>
      <c r="E51" s="275"/>
      <c r="F51" s="275"/>
      <c r="G51" s="275"/>
      <c r="H51" s="280"/>
      <c r="I51" s="281"/>
      <c r="J51" s="280"/>
      <c r="K51" s="280"/>
      <c r="L51" s="266">
        <f t="shared" si="1"/>
        <v>0</v>
      </c>
    </row>
    <row r="52" spans="1:12" ht="18" x14ac:dyDescent="0.25">
      <c r="A52" s="268"/>
      <c r="B52" s="269"/>
      <c r="C52" s="270"/>
      <c r="D52" s="269"/>
      <c r="E52" s="271"/>
      <c r="F52" s="271"/>
      <c r="G52" s="271"/>
      <c r="H52" s="272"/>
      <c r="I52" s="273"/>
      <c r="J52" s="272"/>
      <c r="K52" s="272"/>
      <c r="L52" s="266">
        <f t="shared" si="1"/>
        <v>0</v>
      </c>
    </row>
    <row r="53" spans="1:12" ht="18" x14ac:dyDescent="0.25">
      <c r="A53" s="264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66">
        <f t="shared" si="1"/>
        <v>0</v>
      </c>
    </row>
    <row r="54" spans="1:12" ht="15.75" x14ac:dyDescent="0.25">
      <c r="A54" s="264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199"/>
    </row>
    <row r="55" spans="1:12" ht="15.75" x14ac:dyDescent="0.25">
      <c r="A55" s="264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199"/>
    </row>
    <row r="56" spans="1:12" ht="15.75" x14ac:dyDescent="0.25">
      <c r="A56" s="264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199"/>
    </row>
    <row r="57" spans="1:12" ht="15.75" x14ac:dyDescent="0.25">
      <c r="A57" s="264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199"/>
    </row>
    <row r="58" spans="1:12" ht="15.75" x14ac:dyDescent="0.25">
      <c r="A58" s="264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199"/>
    </row>
    <row r="59" spans="1:12" ht="15.75" x14ac:dyDescent="0.25">
      <c r="A59" s="264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199"/>
    </row>
    <row r="60" spans="1:12" ht="15.75" x14ac:dyDescent="0.25">
      <c r="A60" s="264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199"/>
    </row>
    <row r="61" spans="1:12" ht="15.75" x14ac:dyDescent="0.25">
      <c r="A61" s="264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199"/>
    </row>
    <row r="62" spans="1:12" ht="15.75" x14ac:dyDescent="0.25">
      <c r="A62" s="264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199"/>
    </row>
    <row r="63" spans="1:12" ht="15.75" x14ac:dyDescent="0.25">
      <c r="A63" s="264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199"/>
    </row>
    <row r="64" spans="1:12" ht="15.75" x14ac:dyDescent="0.25">
      <c r="A64" s="264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199"/>
    </row>
    <row r="65" spans="1:12" ht="15.75" x14ac:dyDescent="0.25">
      <c r="A65" s="264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199"/>
    </row>
    <row r="66" spans="1:12" ht="15.75" x14ac:dyDescent="0.25">
      <c r="A66" s="264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199"/>
    </row>
    <row r="67" spans="1:12" ht="15.75" x14ac:dyDescent="0.25">
      <c r="A67" s="264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199"/>
    </row>
    <row r="68" spans="1:12" ht="15.75" x14ac:dyDescent="0.25">
      <c r="A68" s="264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199"/>
    </row>
    <row r="69" spans="1:12" ht="15.75" x14ac:dyDescent="0.25">
      <c r="A69" s="264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199"/>
    </row>
    <row r="70" spans="1:12" ht="15.75" x14ac:dyDescent="0.25">
      <c r="A70" s="264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199"/>
    </row>
    <row r="71" spans="1:12" ht="15.75" x14ac:dyDescent="0.25">
      <c r="A71" s="264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199"/>
    </row>
    <row r="72" spans="1:12" ht="15.75" x14ac:dyDescent="0.25">
      <c r="A72" s="264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199"/>
    </row>
    <row r="73" spans="1:12" ht="15.75" x14ac:dyDescent="0.25">
      <c r="A73" s="264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199"/>
    </row>
    <row r="74" spans="1:12" ht="15.75" x14ac:dyDescent="0.25">
      <c r="A74" s="264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199"/>
    </row>
    <row r="75" spans="1:12" ht="15.75" x14ac:dyDescent="0.25">
      <c r="A75" s="264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199"/>
    </row>
    <row r="76" spans="1:12" ht="15.75" x14ac:dyDescent="0.25">
      <c r="A76" s="264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199"/>
    </row>
  </sheetData>
  <autoFilter ref="A3:L4" xr:uid="{00000000-0009-0000-0000-000002000000}"/>
  <mergeCells count="17">
    <mergeCell ref="G22:G25"/>
    <mergeCell ref="F22:F25"/>
    <mergeCell ref="H22:H25"/>
    <mergeCell ref="G12:G16"/>
    <mergeCell ref="F12:F16"/>
    <mergeCell ref="H12:H16"/>
    <mergeCell ref="A1:L1"/>
    <mergeCell ref="G2:K2"/>
    <mergeCell ref="G5:G6"/>
    <mergeCell ref="F5:F6"/>
    <mergeCell ref="H5:H6"/>
    <mergeCell ref="G8:G9"/>
    <mergeCell ref="F8:F9"/>
    <mergeCell ref="H8:H9"/>
    <mergeCell ref="G10:G11"/>
    <mergeCell ref="F10:F11"/>
    <mergeCell ref="H10:H11"/>
  </mergeCells>
  <dataValidations count="1">
    <dataValidation type="whole" allowBlank="1" showInputMessage="1" showErrorMessage="1" sqref="F31:F65 F18:F19 E6:E65 D31:D65 F22 F26:F27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43" t="s">
        <v>52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</row>
    <row r="2" spans="1:12" x14ac:dyDescent="0.25">
      <c r="A2" s="25"/>
      <c r="B2" s="26"/>
      <c r="C2" s="26"/>
      <c r="D2" s="26"/>
      <c r="E2" s="27"/>
      <c r="F2" s="27"/>
      <c r="G2" s="344" t="s">
        <v>35</v>
      </c>
      <c r="H2" s="345"/>
      <c r="I2" s="345"/>
      <c r="J2" s="345"/>
      <c r="K2" s="346"/>
      <c r="L2" s="24"/>
    </row>
    <row r="3" spans="1:12" ht="21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43" t="s">
        <v>51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</row>
    <row r="2" spans="1:12" x14ac:dyDescent="0.25">
      <c r="A2" s="25"/>
      <c r="B2" s="26"/>
      <c r="C2" s="26"/>
      <c r="D2" s="26"/>
      <c r="E2" s="27"/>
      <c r="F2" s="27"/>
      <c r="G2" s="344" t="s">
        <v>35</v>
      </c>
      <c r="H2" s="345"/>
      <c r="I2" s="345"/>
      <c r="J2" s="345"/>
      <c r="K2" s="346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5"/>
  <sheetViews>
    <sheetView topLeftCell="A5" zoomScale="89" zoomScaleNormal="89" workbookViewId="0">
      <selection activeCell="D13" sqref="D13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47" t="s">
        <v>0</v>
      </c>
      <c r="B1" s="347"/>
      <c r="C1" s="347"/>
      <c r="D1" s="347"/>
      <c r="E1" s="347"/>
      <c r="F1" s="347"/>
      <c r="G1" s="347"/>
      <c r="I1" s="347" t="s">
        <v>0</v>
      </c>
      <c r="J1" s="347"/>
      <c r="K1" s="347"/>
      <c r="L1" s="347"/>
      <c r="M1" s="347"/>
      <c r="N1" s="347"/>
      <c r="O1" s="347"/>
    </row>
    <row r="2" spans="1:15" x14ac:dyDescent="0.25">
      <c r="A2" s="348"/>
      <c r="B2" s="348"/>
      <c r="C2" s="348"/>
      <c r="D2" s="348"/>
      <c r="E2" s="348"/>
      <c r="F2" s="348"/>
      <c r="G2" s="348"/>
      <c r="I2" s="348"/>
      <c r="J2" s="348"/>
      <c r="K2" s="348"/>
      <c r="L2" s="348"/>
      <c r="M2" s="348"/>
      <c r="N2" s="348"/>
      <c r="O2" s="348"/>
    </row>
    <row r="3" spans="1:15" ht="18.75" x14ac:dyDescent="0.3">
      <c r="A3" s="349" t="s">
        <v>83</v>
      </c>
      <c r="B3" s="349"/>
      <c r="C3" s="131" t="s">
        <v>165</v>
      </c>
      <c r="D3" s="131"/>
      <c r="E3" s="132"/>
      <c r="F3" s="133" t="s">
        <v>84</v>
      </c>
      <c r="G3" s="132" t="s">
        <v>121</v>
      </c>
      <c r="I3" s="349" t="s">
        <v>83</v>
      </c>
      <c r="J3" s="349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 x14ac:dyDescent="0.25">
      <c r="A6" s="135">
        <v>1</v>
      </c>
      <c r="B6" s="227">
        <v>45911</v>
      </c>
      <c r="C6" s="108" t="s">
        <v>135</v>
      </c>
      <c r="D6" s="145" t="s">
        <v>218</v>
      </c>
      <c r="E6" s="108" t="s">
        <v>136</v>
      </c>
      <c r="F6" s="108" t="s">
        <v>137</v>
      </c>
      <c r="G6" s="108">
        <v>1240</v>
      </c>
      <c r="I6" s="135"/>
      <c r="J6" s="178"/>
      <c r="K6" s="108"/>
      <c r="L6" s="145"/>
      <c r="M6" s="108"/>
      <c r="N6" s="108"/>
      <c r="O6" s="108"/>
    </row>
    <row r="7" spans="1:15" ht="18.75" x14ac:dyDescent="0.25">
      <c r="A7" s="135">
        <f>SUM(A6+1)</f>
        <v>2</v>
      </c>
      <c r="B7" s="227">
        <v>45911</v>
      </c>
      <c r="C7" s="108" t="s">
        <v>135</v>
      </c>
      <c r="D7" s="145" t="s">
        <v>219</v>
      </c>
      <c r="E7" s="108" t="s">
        <v>136</v>
      </c>
      <c r="F7" s="108" t="s">
        <v>137</v>
      </c>
      <c r="G7" s="108">
        <v>600</v>
      </c>
      <c r="I7" s="135"/>
      <c r="J7" s="178"/>
      <c r="K7" s="108"/>
      <c r="L7" s="108"/>
      <c r="M7" s="108"/>
      <c r="N7" s="108"/>
      <c r="O7" s="108"/>
    </row>
    <row r="8" spans="1:15" ht="30" x14ac:dyDescent="0.25">
      <c r="A8" s="135">
        <f t="shared" ref="A8:A15" si="0">SUM(A7+1)</f>
        <v>3</v>
      </c>
      <c r="B8" s="227">
        <v>45914</v>
      </c>
      <c r="C8" s="108" t="s">
        <v>135</v>
      </c>
      <c r="D8" s="145" t="s">
        <v>221</v>
      </c>
      <c r="E8" s="108" t="s">
        <v>136</v>
      </c>
      <c r="F8" s="108" t="s">
        <v>137</v>
      </c>
      <c r="G8" s="108">
        <v>1330</v>
      </c>
      <c r="I8" s="135"/>
      <c r="J8" s="178"/>
      <c r="K8" s="108"/>
      <c r="L8" s="145"/>
      <c r="M8" s="108"/>
      <c r="N8" s="108"/>
      <c r="O8" s="108"/>
    </row>
    <row r="9" spans="1:15" ht="30" x14ac:dyDescent="0.25">
      <c r="A9" s="135">
        <f t="shared" si="0"/>
        <v>4</v>
      </c>
      <c r="B9" s="227">
        <v>45914</v>
      </c>
      <c r="C9" s="108" t="s">
        <v>135</v>
      </c>
      <c r="D9" s="145" t="s">
        <v>224</v>
      </c>
      <c r="E9" s="108" t="s">
        <v>136</v>
      </c>
      <c r="F9" s="108" t="s">
        <v>137</v>
      </c>
      <c r="G9" s="108">
        <v>1250</v>
      </c>
      <c r="I9" s="135"/>
      <c r="J9" s="178"/>
      <c r="K9" s="108"/>
      <c r="L9" s="108"/>
      <c r="M9" s="108"/>
      <c r="N9" s="108"/>
      <c r="O9" s="108"/>
    </row>
    <row r="10" spans="1:15" ht="53.25" customHeight="1" x14ac:dyDescent="0.25">
      <c r="A10" s="135">
        <f t="shared" si="0"/>
        <v>5</v>
      </c>
      <c r="B10" s="227">
        <v>45915</v>
      </c>
      <c r="C10" s="108" t="s">
        <v>135</v>
      </c>
      <c r="D10" s="145" t="s">
        <v>225</v>
      </c>
      <c r="E10" s="108" t="s">
        <v>136</v>
      </c>
      <c r="F10" s="108" t="s">
        <v>137</v>
      </c>
      <c r="G10" s="108">
        <v>330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227">
        <v>45916</v>
      </c>
      <c r="C11" s="108" t="s">
        <v>135</v>
      </c>
      <c r="D11" s="145" t="s">
        <v>223</v>
      </c>
      <c r="E11" s="108" t="s">
        <v>136</v>
      </c>
      <c r="F11" s="108" t="s">
        <v>137</v>
      </c>
      <c r="G11" s="108">
        <v>230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227">
        <v>45916</v>
      </c>
      <c r="C12" s="108" t="s">
        <v>135</v>
      </c>
      <c r="D12" s="145" t="s">
        <v>226</v>
      </c>
      <c r="E12" s="108" t="s">
        <v>136</v>
      </c>
      <c r="F12" s="108" t="s">
        <v>137</v>
      </c>
      <c r="G12" s="108">
        <v>950</v>
      </c>
      <c r="I12" s="135"/>
      <c r="J12" s="178"/>
      <c r="K12" s="108"/>
      <c r="L12" s="108"/>
      <c r="M12" s="108"/>
      <c r="N12" s="108"/>
      <c r="O12" s="108"/>
    </row>
    <row r="13" spans="1:15" ht="45.75" customHeight="1" x14ac:dyDescent="0.25">
      <c r="A13" s="135">
        <f t="shared" si="0"/>
        <v>8</v>
      </c>
      <c r="B13" s="227">
        <v>45917</v>
      </c>
      <c r="C13" s="108" t="s">
        <v>135</v>
      </c>
      <c r="D13" s="145" t="s">
        <v>227</v>
      </c>
      <c r="E13" s="108" t="s">
        <v>136</v>
      </c>
      <c r="F13" s="108" t="s">
        <v>137</v>
      </c>
      <c r="G13" s="108">
        <v>130</v>
      </c>
      <c r="I13" s="135"/>
      <c r="J13" s="178"/>
      <c r="K13" s="108"/>
      <c r="L13" s="108"/>
      <c r="M13" s="108"/>
      <c r="N13" s="108"/>
      <c r="O13" s="108"/>
    </row>
    <row r="14" spans="1:15" ht="18.75" x14ac:dyDescent="0.25">
      <c r="A14" s="135">
        <f t="shared" si="0"/>
        <v>9</v>
      </c>
      <c r="B14" s="227">
        <v>45917</v>
      </c>
      <c r="C14" s="108" t="s">
        <v>135</v>
      </c>
      <c r="D14" s="145" t="s">
        <v>228</v>
      </c>
      <c r="E14" s="108" t="s">
        <v>136</v>
      </c>
      <c r="F14" s="108" t="s">
        <v>232</v>
      </c>
      <c r="G14" s="108">
        <v>2900</v>
      </c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 t="shared" si="0"/>
        <v>10</v>
      </c>
      <c r="B15" s="227">
        <v>45917</v>
      </c>
      <c r="C15" s="108" t="s">
        <v>135</v>
      </c>
      <c r="D15" s="145" t="s">
        <v>222</v>
      </c>
      <c r="E15" s="108" t="s">
        <v>136</v>
      </c>
      <c r="F15" s="108" t="s">
        <v>137</v>
      </c>
      <c r="G15" s="108">
        <v>80</v>
      </c>
      <c r="I15" s="251"/>
      <c r="J15" s="178"/>
      <c r="K15" s="108"/>
      <c r="L15" s="108"/>
      <c r="M15" s="108"/>
      <c r="N15" s="108"/>
      <c r="O15" s="108"/>
    </row>
    <row r="16" spans="1:15" ht="91.5" customHeight="1" x14ac:dyDescent="0.25">
      <c r="A16" s="135">
        <v>11</v>
      </c>
      <c r="B16" s="227">
        <v>45918</v>
      </c>
      <c r="C16" s="108" t="s">
        <v>135</v>
      </c>
      <c r="D16" s="145" t="s">
        <v>229</v>
      </c>
      <c r="E16" s="108" t="s">
        <v>136</v>
      </c>
      <c r="F16" s="108" t="s">
        <v>137</v>
      </c>
      <c r="G16" s="108">
        <v>1360</v>
      </c>
      <c r="I16" s="251"/>
      <c r="J16" s="178"/>
      <c r="K16" s="108"/>
      <c r="L16" s="108"/>
      <c r="M16" s="108"/>
      <c r="N16" s="108"/>
      <c r="O16" s="108"/>
    </row>
    <row r="17" spans="1:15" ht="29.25" customHeight="1" x14ac:dyDescent="0.25">
      <c r="A17" s="135">
        <v>12</v>
      </c>
      <c r="B17" s="227">
        <v>45918</v>
      </c>
      <c r="C17" s="108" t="s">
        <v>135</v>
      </c>
      <c r="D17" s="145" t="s">
        <v>223</v>
      </c>
      <c r="E17" s="108" t="s">
        <v>136</v>
      </c>
      <c r="F17" s="108" t="s">
        <v>137</v>
      </c>
      <c r="G17" s="108">
        <v>140</v>
      </c>
      <c r="I17" s="135"/>
      <c r="J17" s="178"/>
      <c r="K17" s="108"/>
      <c r="L17" s="108"/>
      <c r="M17" s="108"/>
      <c r="N17" s="108"/>
      <c r="O17" s="108"/>
    </row>
    <row r="18" spans="1:15" x14ac:dyDescent="0.25">
      <c r="C18" s="350"/>
      <c r="D18" s="350"/>
      <c r="E18" s="350"/>
      <c r="G18" s="228"/>
      <c r="I18" s="124"/>
      <c r="J18" s="187"/>
      <c r="K18" s="124"/>
      <c r="L18" s="124"/>
      <c r="M18" s="124"/>
      <c r="N18" s="108"/>
      <c r="O18" s="134"/>
    </row>
    <row r="19" spans="1:15" x14ac:dyDescent="0.25">
      <c r="C19" s="350"/>
      <c r="D19" s="350"/>
      <c r="E19" s="350"/>
      <c r="F19" s="108" t="s">
        <v>23</v>
      </c>
      <c r="G19" s="108">
        <f>SUM(G6:G17)</f>
        <v>10540</v>
      </c>
    </row>
    <row r="20" spans="1:15" x14ac:dyDescent="0.25">
      <c r="B20" s="187"/>
      <c r="C20" s="350"/>
      <c r="D20" s="350"/>
      <c r="E20" s="350"/>
      <c r="F20" s="351"/>
      <c r="G20" s="351"/>
      <c r="I20" s="114"/>
      <c r="J20" s="179"/>
      <c r="K20" s="114"/>
      <c r="L20" s="114"/>
      <c r="M20" s="114"/>
      <c r="N20" s="114"/>
      <c r="O20" s="114"/>
    </row>
    <row r="21" spans="1:15" x14ac:dyDescent="0.25">
      <c r="F21" s="348"/>
      <c r="G21" s="348"/>
      <c r="I21" s="137" t="s">
        <v>78</v>
      </c>
      <c r="J21" s="180"/>
      <c r="K21" s="47"/>
      <c r="L21" s="47" t="s">
        <v>79</v>
      </c>
      <c r="M21" s="47"/>
      <c r="N21" s="47" t="s">
        <v>80</v>
      </c>
      <c r="O21" s="47"/>
    </row>
    <row r="22" spans="1:15" x14ac:dyDescent="0.25">
      <c r="A22" s="137"/>
      <c r="B22" s="179"/>
      <c r="C22" s="114"/>
      <c r="D22" s="114"/>
      <c r="E22" s="114"/>
      <c r="F22" s="348"/>
      <c r="G22" s="348"/>
      <c r="I22" s="138" t="s">
        <v>30</v>
      </c>
      <c r="J22" s="179"/>
      <c r="K22" s="114"/>
      <c r="L22" s="114" t="s">
        <v>81</v>
      </c>
      <c r="N22" s="114" t="s">
        <v>82</v>
      </c>
    </row>
    <row r="23" spans="1:15" x14ac:dyDescent="0.25">
      <c r="A23" s="137" t="s">
        <v>78</v>
      </c>
      <c r="B23" s="179"/>
      <c r="C23" s="47"/>
      <c r="D23" s="47" t="s">
        <v>79</v>
      </c>
      <c r="E23" s="47"/>
      <c r="F23" s="47" t="s">
        <v>80</v>
      </c>
      <c r="G23" s="47"/>
    </row>
    <row r="24" spans="1:15" x14ac:dyDescent="0.25">
      <c r="A24" s="138" t="s">
        <v>30</v>
      </c>
      <c r="C24" s="223"/>
      <c r="D24" s="114" t="s">
        <v>81</v>
      </c>
      <c r="F24" s="114" t="s">
        <v>82</v>
      </c>
    </row>
    <row r="25" spans="1:15" x14ac:dyDescent="0.25">
      <c r="B25" s="223"/>
      <c r="C25" s="223"/>
    </row>
  </sheetData>
  <mergeCells count="8">
    <mergeCell ref="I1:O1"/>
    <mergeCell ref="I2:O2"/>
    <mergeCell ref="I3:J3"/>
    <mergeCell ref="C18:E20"/>
    <mergeCell ref="F20:G22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9"/>
  <sheetViews>
    <sheetView topLeftCell="A70" workbookViewId="0">
      <selection activeCell="A72" sqref="A72:G85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52" t="s">
        <v>0</v>
      </c>
      <c r="B1" s="353"/>
      <c r="C1" s="353"/>
      <c r="D1" s="353"/>
      <c r="E1" s="353"/>
      <c r="F1" s="353"/>
      <c r="G1" s="354"/>
      <c r="I1" s="352" t="s">
        <v>0</v>
      </c>
      <c r="J1" s="353"/>
      <c r="K1" s="353"/>
      <c r="L1" s="353"/>
      <c r="M1" s="353"/>
      <c r="N1" s="353"/>
      <c r="O1" s="354"/>
    </row>
    <row r="2" spans="1:15" x14ac:dyDescent="0.25">
      <c r="A2" s="355"/>
      <c r="B2" s="348"/>
      <c r="C2" s="348"/>
      <c r="D2" s="348"/>
      <c r="E2" s="348"/>
      <c r="F2" s="348"/>
      <c r="G2" s="356"/>
      <c r="I2" s="355"/>
      <c r="J2" s="348"/>
      <c r="K2" s="348"/>
      <c r="L2" s="348"/>
      <c r="M2" s="348"/>
      <c r="N2" s="348"/>
      <c r="O2" s="356"/>
    </row>
    <row r="3" spans="1:15" x14ac:dyDescent="0.25">
      <c r="A3" s="357" t="s">
        <v>83</v>
      </c>
      <c r="B3" s="358"/>
      <c r="C3" s="123" t="s">
        <v>167</v>
      </c>
      <c r="D3" s="123"/>
      <c r="E3" s="124"/>
      <c r="F3" s="125" t="s">
        <v>84</v>
      </c>
      <c r="G3" s="126" t="s">
        <v>118</v>
      </c>
      <c r="I3" s="357" t="s">
        <v>83</v>
      </c>
      <c r="J3" s="358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 x14ac:dyDescent="0.25">
      <c r="A6" s="110">
        <v>1</v>
      </c>
      <c r="B6" s="178">
        <v>45911</v>
      </c>
      <c r="C6" s="145" t="s">
        <v>218</v>
      </c>
      <c r="D6" s="111" t="s">
        <v>135</v>
      </c>
      <c r="E6" s="167" t="s">
        <v>136</v>
      </c>
      <c r="F6" s="108" t="s">
        <v>137</v>
      </c>
      <c r="G6" s="112">
        <v>320</v>
      </c>
      <c r="I6" s="107">
        <v>1</v>
      </c>
      <c r="J6" s="227">
        <v>44964</v>
      </c>
      <c r="K6" s="145" t="s">
        <v>162</v>
      </c>
      <c r="L6" s="111" t="s">
        <v>135</v>
      </c>
      <c r="M6" s="197" t="s">
        <v>136</v>
      </c>
      <c r="N6" s="108" t="s">
        <v>146</v>
      </c>
      <c r="O6" s="112">
        <v>60</v>
      </c>
    </row>
    <row r="7" spans="1:15" ht="45" x14ac:dyDescent="0.25">
      <c r="A7" s="110">
        <v>2</v>
      </c>
      <c r="B7" s="178">
        <v>45914</v>
      </c>
      <c r="C7" s="145" t="s">
        <v>221</v>
      </c>
      <c r="D7" s="111" t="s">
        <v>135</v>
      </c>
      <c r="E7" s="167" t="s">
        <v>136</v>
      </c>
      <c r="F7" s="108" t="s">
        <v>137</v>
      </c>
      <c r="G7" s="112">
        <v>350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>
        <v>3</v>
      </c>
      <c r="B8" s="178">
        <v>45914</v>
      </c>
      <c r="C8" s="160" t="s">
        <v>230</v>
      </c>
      <c r="D8" s="111" t="s">
        <v>135</v>
      </c>
      <c r="E8" s="111" t="s">
        <v>136</v>
      </c>
      <c r="F8" s="108" t="s">
        <v>137</v>
      </c>
      <c r="G8" s="112">
        <v>300</v>
      </c>
      <c r="I8" s="105"/>
      <c r="O8" s="106"/>
    </row>
    <row r="9" spans="1:15" ht="45" x14ac:dyDescent="0.25">
      <c r="A9" s="110">
        <v>4</v>
      </c>
      <c r="B9" s="178">
        <v>45918</v>
      </c>
      <c r="C9" s="145" t="s">
        <v>231</v>
      </c>
      <c r="D9" s="111" t="s">
        <v>135</v>
      </c>
      <c r="E9" s="111" t="s">
        <v>136</v>
      </c>
      <c r="F9" s="108" t="s">
        <v>137</v>
      </c>
      <c r="G9" s="112">
        <v>380</v>
      </c>
      <c r="I9" s="113"/>
      <c r="J9" s="179"/>
      <c r="K9" s="114"/>
      <c r="L9" s="114"/>
      <c r="M9" s="114"/>
      <c r="N9" s="114"/>
      <c r="O9" s="115"/>
    </row>
    <row r="10" spans="1:15" x14ac:dyDescent="0.2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05"/>
      <c r="F11" s="111" t="s">
        <v>23</v>
      </c>
      <c r="G11" s="112">
        <f>SUM(G6:G9)</f>
        <v>1350</v>
      </c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13"/>
      <c r="B12" s="179"/>
      <c r="C12" s="114"/>
      <c r="D12" s="114"/>
      <c r="E12" s="114"/>
      <c r="F12" s="114"/>
      <c r="G12" s="115"/>
    </row>
    <row r="13" spans="1:15" x14ac:dyDescent="0.2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52" t="s">
        <v>0</v>
      </c>
      <c r="J13" s="353"/>
      <c r="K13" s="353"/>
      <c r="L13" s="353"/>
      <c r="M13" s="353"/>
      <c r="N13" s="353"/>
      <c r="O13" s="354"/>
    </row>
    <row r="14" spans="1:15" ht="15.75" thickBot="1" x14ac:dyDescent="0.3">
      <c r="A14" s="127" t="s">
        <v>30</v>
      </c>
      <c r="B14" s="192"/>
      <c r="C14" s="128"/>
      <c r="D14" s="128" t="s">
        <v>81</v>
      </c>
      <c r="E14" s="129"/>
      <c r="F14" s="128" t="s">
        <v>82</v>
      </c>
      <c r="G14" s="130"/>
      <c r="I14" s="355"/>
      <c r="J14" s="348"/>
      <c r="K14" s="348"/>
      <c r="L14" s="348"/>
      <c r="M14" s="348"/>
      <c r="N14" s="348"/>
      <c r="O14" s="356"/>
    </row>
    <row r="15" spans="1:15" ht="15.75" thickBot="1" x14ac:dyDescent="0.3">
      <c r="I15" s="357" t="s">
        <v>83</v>
      </c>
      <c r="J15" s="358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 x14ac:dyDescent="0.25">
      <c r="A16" s="352" t="s">
        <v>0</v>
      </c>
      <c r="B16" s="353"/>
      <c r="C16" s="353"/>
      <c r="D16" s="353"/>
      <c r="E16" s="353"/>
      <c r="F16" s="353"/>
      <c r="G16" s="354"/>
      <c r="I16" s="105"/>
      <c r="O16" s="106"/>
    </row>
    <row r="17" spans="1:15" x14ac:dyDescent="0.25">
      <c r="A17" s="355"/>
      <c r="B17" s="348"/>
      <c r="C17" s="348"/>
      <c r="D17" s="348"/>
      <c r="E17" s="348"/>
      <c r="F17" s="348"/>
      <c r="G17" s="356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357" t="s">
        <v>83</v>
      </c>
      <c r="B18" s="358"/>
      <c r="C18" s="123" t="s">
        <v>166</v>
      </c>
      <c r="D18" s="123"/>
      <c r="E18" s="124"/>
      <c r="F18" s="125" t="s">
        <v>84</v>
      </c>
      <c r="G18" s="126" t="s">
        <v>145</v>
      </c>
      <c r="I18" s="110">
        <v>1</v>
      </c>
      <c r="J18" s="227">
        <v>45202</v>
      </c>
      <c r="K18" s="145" t="s">
        <v>141</v>
      </c>
      <c r="L18" s="111" t="s">
        <v>135</v>
      </c>
      <c r="M18" s="167" t="s">
        <v>136</v>
      </c>
      <c r="N18" s="108" t="s">
        <v>137</v>
      </c>
      <c r="O18" s="112"/>
    </row>
    <row r="19" spans="1:15" x14ac:dyDescent="0.25">
      <c r="A19" s="105"/>
      <c r="G19" s="106"/>
      <c r="I19" s="110">
        <v>2</v>
      </c>
      <c r="J19" s="227">
        <v>45203</v>
      </c>
      <c r="K19" s="108" t="s">
        <v>140</v>
      </c>
      <c r="L19" s="111" t="s">
        <v>135</v>
      </c>
      <c r="M19" s="167" t="s">
        <v>136</v>
      </c>
      <c r="N19" s="108" t="s">
        <v>138</v>
      </c>
      <c r="O19" s="112"/>
    </row>
    <row r="20" spans="1:15" x14ac:dyDescent="0.2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7"/>
      <c r="K20" s="102"/>
      <c r="L20" s="102"/>
      <c r="M20" s="102"/>
      <c r="N20" s="102"/>
      <c r="O20" s="102"/>
    </row>
    <row r="21" spans="1:15" x14ac:dyDescent="0.25">
      <c r="A21" s="107">
        <v>1</v>
      </c>
      <c r="B21" s="227">
        <v>45911</v>
      </c>
      <c r="C21" s="145" t="s">
        <v>220</v>
      </c>
      <c r="D21" s="111" t="s">
        <v>135</v>
      </c>
      <c r="E21" s="221" t="s">
        <v>136</v>
      </c>
      <c r="F21" s="108" t="s">
        <v>146</v>
      </c>
      <c r="G21" s="109">
        <v>250</v>
      </c>
      <c r="I21" s="364"/>
      <c r="J21" s="365"/>
      <c r="K21" s="365"/>
      <c r="L21" s="365"/>
      <c r="M21" s="366"/>
      <c r="N21" s="215" t="s">
        <v>23</v>
      </c>
      <c r="O21" s="216"/>
    </row>
    <row r="22" spans="1:15" ht="30" x14ac:dyDescent="0.25">
      <c r="A22" s="107">
        <v>2</v>
      </c>
      <c r="B22" s="227">
        <v>45916</v>
      </c>
      <c r="C22" s="145" t="s">
        <v>223</v>
      </c>
      <c r="D22" s="108" t="s">
        <v>135</v>
      </c>
      <c r="E22" s="219" t="s">
        <v>136</v>
      </c>
      <c r="F22" s="108" t="s">
        <v>146</v>
      </c>
      <c r="G22" s="109">
        <v>20</v>
      </c>
      <c r="I22" s="105"/>
      <c r="O22" s="106"/>
    </row>
    <row r="23" spans="1:15" ht="15.75" thickBot="1" x14ac:dyDescent="0.3">
      <c r="A23" s="265"/>
      <c r="G23" s="216"/>
      <c r="I23" s="127" t="s">
        <v>30</v>
      </c>
      <c r="J23" s="192"/>
      <c r="K23" s="128"/>
      <c r="L23" s="128" t="s">
        <v>81</v>
      </c>
      <c r="M23" s="129"/>
      <c r="N23" s="128" t="s">
        <v>82</v>
      </c>
      <c r="O23" s="130"/>
    </row>
    <row r="24" spans="1:15" x14ac:dyDescent="0.25">
      <c r="A24" s="367"/>
      <c r="B24" s="368"/>
      <c r="C24" s="368"/>
      <c r="D24" s="368"/>
      <c r="E24" s="368"/>
      <c r="F24" s="111" t="s">
        <v>23</v>
      </c>
      <c r="G24" s="112">
        <f>SUM(G21:G22)</f>
        <v>270</v>
      </c>
    </row>
    <row r="25" spans="1:15" ht="15.75" thickBot="1" x14ac:dyDescent="0.3">
      <c r="A25" s="364"/>
      <c r="B25" s="365"/>
      <c r="C25" s="365"/>
      <c r="D25" s="365"/>
      <c r="E25" s="365"/>
      <c r="G25" s="106"/>
    </row>
    <row r="26" spans="1:15" x14ac:dyDescent="0.25">
      <c r="A26" s="113"/>
      <c r="B26" s="179"/>
      <c r="C26" s="114"/>
      <c r="D26" s="114"/>
      <c r="E26" s="114"/>
      <c r="F26" s="114"/>
      <c r="G26" s="115"/>
      <c r="I26" s="352" t="s">
        <v>0</v>
      </c>
      <c r="J26" s="353"/>
      <c r="K26" s="353"/>
      <c r="L26" s="353"/>
      <c r="M26" s="353"/>
      <c r="N26" s="353"/>
      <c r="O26" s="354"/>
    </row>
    <row r="27" spans="1:15" x14ac:dyDescent="0.25">
      <c r="A27" s="116" t="s">
        <v>78</v>
      </c>
      <c r="B27" s="180"/>
      <c r="C27" s="47"/>
      <c r="D27" s="47" t="s">
        <v>79</v>
      </c>
      <c r="E27" s="47"/>
      <c r="F27" s="47" t="s">
        <v>80</v>
      </c>
      <c r="G27" s="117"/>
      <c r="I27" s="355" t="s">
        <v>129</v>
      </c>
      <c r="J27" s="348"/>
      <c r="K27" s="348"/>
      <c r="L27" s="348"/>
      <c r="M27" s="348"/>
      <c r="N27" s="348"/>
      <c r="O27" s="356"/>
    </row>
    <row r="28" spans="1:15" ht="15.75" thickBot="1" x14ac:dyDescent="0.3">
      <c r="A28" s="127" t="s">
        <v>30</v>
      </c>
      <c r="B28" s="192"/>
      <c r="C28" s="128"/>
      <c r="D28" s="128" t="s">
        <v>81</v>
      </c>
      <c r="E28" s="129"/>
      <c r="F28" s="128" t="s">
        <v>82</v>
      </c>
      <c r="G28" s="130"/>
      <c r="I28" s="357" t="s">
        <v>83</v>
      </c>
      <c r="J28" s="358"/>
      <c r="K28" s="123" t="s">
        <v>125</v>
      </c>
      <c r="L28" s="123"/>
      <c r="M28" s="124"/>
      <c r="N28" s="125" t="s">
        <v>84</v>
      </c>
      <c r="O28" s="126" t="s">
        <v>122</v>
      </c>
    </row>
    <row r="29" spans="1:15" ht="15.75" thickBot="1" x14ac:dyDescent="0.3">
      <c r="I29" s="105"/>
      <c r="O29" s="106"/>
    </row>
    <row r="30" spans="1:15" x14ac:dyDescent="0.25">
      <c r="A30" s="352" t="s">
        <v>0</v>
      </c>
      <c r="B30" s="353"/>
      <c r="C30" s="353"/>
      <c r="D30" s="353"/>
      <c r="E30" s="353"/>
      <c r="F30" s="353"/>
      <c r="G30" s="354"/>
      <c r="H30" s="198" t="s">
        <v>128</v>
      </c>
      <c r="I30" s="107" t="s">
        <v>77</v>
      </c>
      <c r="J30" s="178" t="s">
        <v>36</v>
      </c>
      <c r="K30" s="108" t="s">
        <v>85</v>
      </c>
      <c r="L30" s="108" t="s">
        <v>86</v>
      </c>
      <c r="M30" s="108" t="s">
        <v>5</v>
      </c>
      <c r="N30" s="108" t="s">
        <v>87</v>
      </c>
      <c r="O30" s="109" t="s">
        <v>56</v>
      </c>
    </row>
    <row r="31" spans="1:15" x14ac:dyDescent="0.25">
      <c r="A31" s="355"/>
      <c r="B31" s="348"/>
      <c r="C31" s="348"/>
      <c r="D31" s="348"/>
      <c r="E31" s="348"/>
      <c r="F31" s="348"/>
      <c r="G31" s="356"/>
      <c r="I31" s="110">
        <v>1</v>
      </c>
      <c r="J31" s="147"/>
      <c r="K31" s="145"/>
      <c r="L31" s="111"/>
      <c r="M31" s="197"/>
      <c r="N31" s="108"/>
      <c r="O31" s="112"/>
    </row>
    <row r="32" spans="1:15" x14ac:dyDescent="0.25">
      <c r="A32" s="357" t="s">
        <v>83</v>
      </c>
      <c r="B32" s="358"/>
      <c r="C32" s="123" t="s">
        <v>127</v>
      </c>
      <c r="D32" s="123"/>
      <c r="E32" s="124"/>
      <c r="F32" s="125" t="s">
        <v>84</v>
      </c>
      <c r="G32" s="126" t="s">
        <v>118</v>
      </c>
      <c r="I32" s="110">
        <v>2</v>
      </c>
      <c r="J32" s="147"/>
      <c r="K32" s="108"/>
      <c r="L32" s="111"/>
      <c r="M32" s="197"/>
      <c r="N32" s="108"/>
      <c r="O32" s="112"/>
    </row>
    <row r="33" spans="1:15" x14ac:dyDescent="0.25">
      <c r="A33" s="105"/>
      <c r="G33" s="106"/>
      <c r="I33" s="110"/>
      <c r="J33" s="147"/>
      <c r="K33" s="145"/>
      <c r="L33" s="111"/>
      <c r="M33" s="197"/>
      <c r="N33" s="108"/>
      <c r="O33" s="112"/>
    </row>
    <row r="34" spans="1:15" x14ac:dyDescent="0.2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08" t="s">
        <v>87</v>
      </c>
      <c r="G34" s="109" t="s">
        <v>56</v>
      </c>
      <c r="I34" s="110"/>
      <c r="J34" s="220"/>
      <c r="K34" s="221"/>
      <c r="L34" s="221"/>
      <c r="M34" s="197"/>
      <c r="N34" s="219"/>
      <c r="O34" s="222"/>
    </row>
    <row r="35" spans="1:15" ht="30" x14ac:dyDescent="0.25">
      <c r="A35" s="107">
        <v>1</v>
      </c>
      <c r="B35" s="227">
        <v>45915</v>
      </c>
      <c r="C35" s="145" t="s">
        <v>233</v>
      </c>
      <c r="D35" s="108" t="s">
        <v>135</v>
      </c>
      <c r="E35" s="108" t="s">
        <v>136</v>
      </c>
      <c r="F35" s="108" t="s">
        <v>137</v>
      </c>
      <c r="G35" s="109">
        <v>60</v>
      </c>
      <c r="I35" s="110"/>
      <c r="J35" s="217"/>
      <c r="K35" s="102"/>
      <c r="L35" s="102"/>
      <c r="M35" s="102"/>
      <c r="N35" s="102"/>
      <c r="O35" s="102"/>
    </row>
    <row r="36" spans="1:15" ht="30" x14ac:dyDescent="0.25">
      <c r="A36" s="110">
        <v>2</v>
      </c>
      <c r="B36" s="227">
        <v>45916</v>
      </c>
      <c r="C36" s="145" t="s">
        <v>226</v>
      </c>
      <c r="D36" s="111" t="s">
        <v>135</v>
      </c>
      <c r="E36" s="167" t="s">
        <v>136</v>
      </c>
      <c r="F36" s="108" t="s">
        <v>139</v>
      </c>
      <c r="G36" s="112">
        <v>250</v>
      </c>
      <c r="I36" s="110"/>
      <c r="J36" s="147"/>
      <c r="K36" s="111"/>
      <c r="L36" s="111"/>
      <c r="M36" s="111"/>
      <c r="N36" s="111" t="s">
        <v>23</v>
      </c>
      <c r="O36" s="112">
        <f>SUM(O31:O34)</f>
        <v>0</v>
      </c>
    </row>
    <row r="37" spans="1:15" x14ac:dyDescent="0.25">
      <c r="A37" s="110">
        <v>3</v>
      </c>
      <c r="B37" s="227">
        <v>45917</v>
      </c>
      <c r="C37" s="145" t="s">
        <v>234</v>
      </c>
      <c r="D37" s="111" t="s">
        <v>135</v>
      </c>
      <c r="E37" s="167" t="s">
        <v>136</v>
      </c>
      <c r="F37" s="108" t="s">
        <v>137</v>
      </c>
      <c r="G37" s="112">
        <v>300</v>
      </c>
      <c r="I37" s="105"/>
      <c r="O37" s="106"/>
    </row>
    <row r="38" spans="1:15" x14ac:dyDescent="0.25">
      <c r="A38" s="314"/>
      <c r="B38" s="415"/>
      <c r="C38" s="416"/>
      <c r="D38" s="315"/>
      <c r="E38" s="417"/>
      <c r="F38" s="108"/>
      <c r="G38" s="112"/>
      <c r="I38" s="105"/>
      <c r="O38" s="106"/>
    </row>
    <row r="39" spans="1:15" x14ac:dyDescent="0.25">
      <c r="A39" s="359"/>
      <c r="B39" s="360"/>
      <c r="C39" s="360"/>
      <c r="D39" s="360"/>
      <c r="E39" s="361"/>
      <c r="F39" s="111" t="s">
        <v>23</v>
      </c>
      <c r="G39" s="112">
        <f>SUM(G35:G37)</f>
        <v>610</v>
      </c>
      <c r="I39" s="116" t="s">
        <v>78</v>
      </c>
      <c r="J39" s="180"/>
      <c r="K39" s="47"/>
      <c r="L39" s="47" t="s">
        <v>79</v>
      </c>
      <c r="M39" s="47"/>
      <c r="N39" s="47" t="s">
        <v>80</v>
      </c>
      <c r="O39" s="117"/>
    </row>
    <row r="40" spans="1:15" ht="15.75" thickBot="1" x14ac:dyDescent="0.3">
      <c r="A40" s="105"/>
      <c r="G40" s="106"/>
      <c r="I40" s="127" t="s">
        <v>30</v>
      </c>
      <c r="J40" s="192"/>
      <c r="K40" s="128"/>
      <c r="L40" s="128" t="s">
        <v>81</v>
      </c>
      <c r="M40" s="129"/>
      <c r="N40" s="128" t="s">
        <v>82</v>
      </c>
      <c r="O40" s="130"/>
    </row>
    <row r="41" spans="1:15" x14ac:dyDescent="0.25">
      <c r="A41" s="113"/>
      <c r="B41" s="179"/>
      <c r="D41" s="114"/>
      <c r="E41" s="114"/>
      <c r="F41" s="114"/>
      <c r="G41" s="115"/>
    </row>
    <row r="42" spans="1:15" x14ac:dyDescent="0.25">
      <c r="A42" s="116" t="s">
        <v>78</v>
      </c>
      <c r="B42" s="180"/>
      <c r="C42" s="47"/>
      <c r="D42" s="47" t="s">
        <v>79</v>
      </c>
      <c r="E42" s="47"/>
      <c r="F42" s="47" t="s">
        <v>80</v>
      </c>
      <c r="G42" s="117"/>
    </row>
    <row r="43" spans="1:15" ht="15.75" thickBot="1" x14ac:dyDescent="0.3">
      <c r="A43" s="127" t="s">
        <v>30</v>
      </c>
      <c r="B43" s="192"/>
      <c r="C43" s="128"/>
      <c r="D43" s="128" t="s">
        <v>81</v>
      </c>
      <c r="E43" s="129"/>
      <c r="F43" s="128" t="s">
        <v>82</v>
      </c>
      <c r="G43" s="130"/>
    </row>
    <row r="44" spans="1:15" ht="15.75" thickBot="1" x14ac:dyDescent="0.3"/>
    <row r="45" spans="1:15" x14ac:dyDescent="0.25">
      <c r="A45" s="352" t="s">
        <v>0</v>
      </c>
      <c r="B45" s="353"/>
      <c r="C45" s="353"/>
      <c r="D45" s="353"/>
      <c r="E45" s="353"/>
      <c r="F45" s="353"/>
      <c r="G45" s="354"/>
    </row>
    <row r="46" spans="1:15" x14ac:dyDescent="0.25">
      <c r="A46" s="355"/>
      <c r="B46" s="348"/>
      <c r="C46" s="348"/>
      <c r="D46" s="348"/>
      <c r="E46" s="348"/>
      <c r="F46" s="348"/>
      <c r="G46" s="356"/>
    </row>
    <row r="47" spans="1:15" x14ac:dyDescent="0.25">
      <c r="A47" s="357" t="s">
        <v>83</v>
      </c>
      <c r="B47" s="358"/>
      <c r="C47" s="123" t="s">
        <v>235</v>
      </c>
      <c r="D47" s="123"/>
      <c r="E47" s="124"/>
      <c r="F47" s="125" t="s">
        <v>84</v>
      </c>
      <c r="G47" s="126" t="s">
        <v>122</v>
      </c>
    </row>
    <row r="48" spans="1:15" x14ac:dyDescent="0.25">
      <c r="A48" s="105"/>
      <c r="G48" s="106"/>
    </row>
    <row r="49" spans="1:7" x14ac:dyDescent="0.25">
      <c r="A49" s="107" t="s">
        <v>77</v>
      </c>
      <c r="B49" s="178" t="s">
        <v>36</v>
      </c>
      <c r="C49" s="108" t="s">
        <v>85</v>
      </c>
      <c r="D49" s="108" t="s">
        <v>86</v>
      </c>
      <c r="E49" s="108" t="s">
        <v>5</v>
      </c>
      <c r="F49" s="108" t="s">
        <v>87</v>
      </c>
      <c r="G49" s="109" t="s">
        <v>56</v>
      </c>
    </row>
    <row r="50" spans="1:7" ht="30" x14ac:dyDescent="0.25">
      <c r="A50" s="107">
        <v>1</v>
      </c>
      <c r="B50" s="227">
        <v>45917</v>
      </c>
      <c r="C50" s="145" t="s">
        <v>223</v>
      </c>
      <c r="D50" s="111" t="s">
        <v>135</v>
      </c>
      <c r="E50" s="197" t="s">
        <v>136</v>
      </c>
      <c r="F50" s="108" t="s">
        <v>146</v>
      </c>
      <c r="G50" s="112">
        <v>20</v>
      </c>
    </row>
    <row r="51" spans="1:7" ht="30" x14ac:dyDescent="0.25">
      <c r="A51" s="110">
        <v>2</v>
      </c>
      <c r="B51" s="227">
        <v>45918</v>
      </c>
      <c r="C51" s="145" t="s">
        <v>223</v>
      </c>
      <c r="D51" s="111" t="s">
        <v>135</v>
      </c>
      <c r="E51" s="197" t="s">
        <v>136</v>
      </c>
      <c r="F51" s="108" t="s">
        <v>146</v>
      </c>
      <c r="G51" s="112">
        <v>20</v>
      </c>
    </row>
    <row r="52" spans="1:7" x14ac:dyDescent="0.25">
      <c r="A52" s="111"/>
      <c r="B52" s="217"/>
      <c r="C52" s="102"/>
      <c r="D52" s="102"/>
      <c r="E52" s="102"/>
      <c r="F52" s="108"/>
      <c r="G52" s="102"/>
    </row>
    <row r="53" spans="1:7" x14ac:dyDescent="0.25">
      <c r="A53" s="364"/>
      <c r="B53" s="365"/>
      <c r="C53" s="365"/>
      <c r="D53" s="365"/>
      <c r="E53" s="366"/>
      <c r="F53" s="215" t="s">
        <v>23</v>
      </c>
      <c r="G53" s="216">
        <f>SUM(G50:G51)</f>
        <v>40</v>
      </c>
    </row>
    <row r="54" spans="1:7" x14ac:dyDescent="0.25">
      <c r="A54" s="105"/>
      <c r="G54" s="106"/>
    </row>
    <row r="55" spans="1:7" x14ac:dyDescent="0.25">
      <c r="A55" s="113"/>
      <c r="B55" s="179"/>
      <c r="C55" s="114"/>
      <c r="D55" s="114"/>
      <c r="E55" s="114"/>
      <c r="F55" s="114"/>
      <c r="G55" s="115"/>
    </row>
    <row r="56" spans="1:7" x14ac:dyDescent="0.25">
      <c r="A56" s="116" t="s">
        <v>78</v>
      </c>
      <c r="B56" s="180"/>
      <c r="C56" s="47"/>
      <c r="D56" s="47" t="s">
        <v>79</v>
      </c>
      <c r="E56" s="47"/>
      <c r="F56" s="47" t="s">
        <v>80</v>
      </c>
      <c r="G56" s="117"/>
    </row>
    <row r="57" spans="1:7" ht="15.75" thickBot="1" x14ac:dyDescent="0.3">
      <c r="A57" s="127" t="s">
        <v>30</v>
      </c>
      <c r="B57" s="192"/>
      <c r="C57" s="128"/>
      <c r="D57" s="128" t="s">
        <v>81</v>
      </c>
      <c r="E57" s="129"/>
      <c r="F57" s="128" t="s">
        <v>82</v>
      </c>
      <c r="G57" s="130"/>
    </row>
    <row r="58" spans="1:7" ht="15.75" thickBot="1" x14ac:dyDescent="0.3"/>
    <row r="59" spans="1:7" x14ac:dyDescent="0.25">
      <c r="A59" s="352" t="s">
        <v>0</v>
      </c>
      <c r="B59" s="353"/>
      <c r="C59" s="353"/>
      <c r="D59" s="353"/>
      <c r="E59" s="353"/>
      <c r="F59" s="353"/>
      <c r="G59" s="354"/>
    </row>
    <row r="60" spans="1:7" x14ac:dyDescent="0.25">
      <c r="A60" s="355" t="s">
        <v>53</v>
      </c>
      <c r="B60" s="348"/>
      <c r="C60" s="348"/>
      <c r="D60" s="348"/>
      <c r="E60" s="348"/>
      <c r="F60" s="348"/>
      <c r="G60" s="356"/>
    </row>
    <row r="61" spans="1:7" x14ac:dyDescent="0.25">
      <c r="A61" s="357" t="s">
        <v>83</v>
      </c>
      <c r="B61" s="358"/>
      <c r="C61" s="123" t="s">
        <v>127</v>
      </c>
      <c r="D61" s="123"/>
      <c r="E61" s="124"/>
      <c r="F61" s="125" t="s">
        <v>84</v>
      </c>
      <c r="G61" s="126" t="s">
        <v>118</v>
      </c>
    </row>
    <row r="62" spans="1:7" x14ac:dyDescent="0.25">
      <c r="A62" s="105"/>
      <c r="G62" s="106"/>
    </row>
    <row r="63" spans="1:7" x14ac:dyDescent="0.25">
      <c r="A63" s="107" t="s">
        <v>77</v>
      </c>
      <c r="B63" s="178" t="s">
        <v>36</v>
      </c>
      <c r="C63" s="108" t="s">
        <v>85</v>
      </c>
      <c r="D63" s="108" t="s">
        <v>86</v>
      </c>
      <c r="E63" s="108" t="s">
        <v>5</v>
      </c>
      <c r="F63" s="108" t="s">
        <v>87</v>
      </c>
      <c r="G63" s="109" t="s">
        <v>56</v>
      </c>
    </row>
    <row r="64" spans="1:7" x14ac:dyDescent="0.25">
      <c r="A64" s="107">
        <v>1</v>
      </c>
      <c r="B64" s="147">
        <v>45911</v>
      </c>
      <c r="C64" s="145" t="s">
        <v>135</v>
      </c>
      <c r="D64" s="111" t="s">
        <v>142</v>
      </c>
      <c r="E64" s="197" t="s">
        <v>135</v>
      </c>
      <c r="F64" s="108" t="s">
        <v>138</v>
      </c>
      <c r="G64" s="112">
        <v>40</v>
      </c>
    </row>
    <row r="65" spans="1:7" x14ac:dyDescent="0.25">
      <c r="A65" s="110">
        <v>2</v>
      </c>
      <c r="B65" s="147">
        <v>45911</v>
      </c>
      <c r="C65" s="145" t="s">
        <v>142</v>
      </c>
      <c r="D65" s="111" t="s">
        <v>135</v>
      </c>
      <c r="E65" s="197" t="s">
        <v>135</v>
      </c>
      <c r="F65" s="108" t="s">
        <v>138</v>
      </c>
      <c r="G65" s="112">
        <v>200</v>
      </c>
    </row>
    <row r="66" spans="1:7" x14ac:dyDescent="0.25">
      <c r="A66" s="110"/>
      <c r="B66" s="147"/>
      <c r="C66" s="111"/>
      <c r="D66" s="111"/>
      <c r="E66" s="111"/>
      <c r="F66" s="111" t="s">
        <v>23</v>
      </c>
      <c r="G66" s="112">
        <f>SUM(G64:G65)</f>
        <v>240</v>
      </c>
    </row>
    <row r="67" spans="1:7" x14ac:dyDescent="0.25">
      <c r="A67" s="105"/>
      <c r="G67" s="106"/>
    </row>
    <row r="68" spans="1:7" x14ac:dyDescent="0.25">
      <c r="A68" s="113"/>
      <c r="B68" s="179"/>
      <c r="C68" s="114"/>
      <c r="D68" s="114"/>
      <c r="E68" s="114"/>
      <c r="F68" s="114"/>
      <c r="G68" s="115"/>
    </row>
    <row r="69" spans="1:7" x14ac:dyDescent="0.25">
      <c r="A69" s="116" t="s">
        <v>78</v>
      </c>
      <c r="B69" s="180"/>
      <c r="C69" s="47"/>
      <c r="D69" s="47" t="s">
        <v>79</v>
      </c>
      <c r="E69" s="47"/>
      <c r="F69" s="47" t="s">
        <v>80</v>
      </c>
      <c r="G69" s="117"/>
    </row>
    <row r="70" spans="1:7" ht="15.75" thickBot="1" x14ac:dyDescent="0.3">
      <c r="A70" s="127" t="s">
        <v>30</v>
      </c>
      <c r="B70" s="192"/>
      <c r="C70" s="128"/>
      <c r="D70" s="128" t="s">
        <v>81</v>
      </c>
      <c r="E70" s="129"/>
      <c r="F70" s="128" t="s">
        <v>82</v>
      </c>
      <c r="G70" s="130"/>
    </row>
    <row r="71" spans="1:7" ht="15.75" thickBot="1" x14ac:dyDescent="0.3"/>
    <row r="72" spans="1:7" x14ac:dyDescent="0.25">
      <c r="A72" s="352" t="s">
        <v>0</v>
      </c>
      <c r="B72" s="353"/>
      <c r="C72" s="353"/>
      <c r="D72" s="353"/>
      <c r="E72" s="353"/>
      <c r="F72" s="353"/>
      <c r="G72" s="354"/>
    </row>
    <row r="73" spans="1:7" x14ac:dyDescent="0.25">
      <c r="A73" s="355" t="s">
        <v>129</v>
      </c>
      <c r="B73" s="348"/>
      <c r="C73" s="348"/>
      <c r="D73" s="348"/>
      <c r="E73" s="348"/>
      <c r="F73" s="348"/>
      <c r="G73" s="356"/>
    </row>
    <row r="74" spans="1:7" x14ac:dyDescent="0.25">
      <c r="A74" s="357" t="s">
        <v>83</v>
      </c>
      <c r="B74" s="358"/>
      <c r="C74" s="123" t="s">
        <v>152</v>
      </c>
      <c r="D74" s="123"/>
      <c r="E74" s="124"/>
      <c r="F74" s="125" t="s">
        <v>84</v>
      </c>
      <c r="G74" s="126" t="s">
        <v>153</v>
      </c>
    </row>
    <row r="75" spans="1:7" x14ac:dyDescent="0.25">
      <c r="A75" s="105"/>
      <c r="G75" s="106"/>
    </row>
    <row r="76" spans="1:7" x14ac:dyDescent="0.25">
      <c r="A76" s="107" t="s">
        <v>77</v>
      </c>
      <c r="B76" s="178" t="s">
        <v>36</v>
      </c>
      <c r="C76" s="108" t="s">
        <v>85</v>
      </c>
      <c r="D76" s="108" t="s">
        <v>86</v>
      </c>
      <c r="E76" s="108" t="s">
        <v>5</v>
      </c>
      <c r="F76" s="108" t="s">
        <v>87</v>
      </c>
      <c r="G76" s="109" t="s">
        <v>56</v>
      </c>
    </row>
    <row r="77" spans="1:7" x14ac:dyDescent="0.25">
      <c r="A77" s="110">
        <v>1</v>
      </c>
      <c r="B77" s="147">
        <v>45911</v>
      </c>
      <c r="C77" s="145" t="s">
        <v>135</v>
      </c>
      <c r="D77" s="111" t="s">
        <v>142</v>
      </c>
      <c r="E77" s="197" t="s">
        <v>135</v>
      </c>
      <c r="F77" s="108" t="s">
        <v>138</v>
      </c>
      <c r="G77" s="112">
        <v>50</v>
      </c>
    </row>
    <row r="78" spans="1:7" x14ac:dyDescent="0.25">
      <c r="A78" s="110">
        <v>2</v>
      </c>
      <c r="B78" s="147">
        <v>45911</v>
      </c>
      <c r="C78" s="145" t="s">
        <v>142</v>
      </c>
      <c r="D78" s="111" t="s">
        <v>135</v>
      </c>
      <c r="E78" s="197" t="s">
        <v>135</v>
      </c>
      <c r="F78" s="108" t="s">
        <v>138</v>
      </c>
      <c r="G78" s="112">
        <v>50</v>
      </c>
    </row>
    <row r="79" spans="1:7" x14ac:dyDescent="0.25">
      <c r="A79" s="105"/>
      <c r="C79" s="185"/>
      <c r="D79" s="114"/>
      <c r="E79" s="165"/>
      <c r="F79" s="198" t="s">
        <v>144</v>
      </c>
      <c r="G79" s="117">
        <f>SUM(G77:G78)</f>
        <v>100</v>
      </c>
    </row>
    <row r="80" spans="1:7" x14ac:dyDescent="0.25">
      <c r="A80" s="105"/>
      <c r="C80" s="185"/>
      <c r="D80" s="114"/>
      <c r="E80" s="165"/>
      <c r="G80" s="106"/>
    </row>
    <row r="81" spans="1:7" x14ac:dyDescent="0.25">
      <c r="A81" s="105"/>
      <c r="C81" s="185"/>
      <c r="D81" s="114"/>
      <c r="E81" s="165"/>
      <c r="G81" s="106"/>
    </row>
    <row r="82" spans="1:7" x14ac:dyDescent="0.25">
      <c r="A82" s="105"/>
      <c r="C82" s="185"/>
      <c r="D82" s="114"/>
      <c r="E82" s="165"/>
      <c r="G82" s="106"/>
    </row>
    <row r="83" spans="1:7" x14ac:dyDescent="0.25">
      <c r="A83" s="113"/>
      <c r="B83" s="179"/>
      <c r="C83" s="114"/>
      <c r="D83" s="114"/>
      <c r="E83" s="114"/>
      <c r="F83" s="114"/>
      <c r="G83" s="115"/>
    </row>
    <row r="84" spans="1:7" x14ac:dyDescent="0.25">
      <c r="A84" s="116" t="s">
        <v>78</v>
      </c>
      <c r="B84" s="180"/>
      <c r="C84" s="47"/>
      <c r="D84" s="47" t="s">
        <v>79</v>
      </c>
      <c r="E84" s="47"/>
      <c r="F84" s="47" t="s">
        <v>80</v>
      </c>
      <c r="G84" s="117"/>
    </row>
    <row r="85" spans="1:7" x14ac:dyDescent="0.3">
      <c r="A85" s="127" t="s">
        <v>30</v>
      </c>
      <c r="B85" s="192"/>
      <c r="C85" s="128"/>
      <c r="D85" s="128" t="s">
        <v>81</v>
      </c>
      <c r="E85" s="129"/>
      <c r="F85" s="128" t="s">
        <v>82</v>
      </c>
      <c r="G85" s="130"/>
    </row>
    <row r="87" spans="1:7" ht="15.75" thickBot="1" x14ac:dyDescent="0.3"/>
    <row r="88" spans="1:7" x14ac:dyDescent="0.25">
      <c r="A88" s="352" t="s">
        <v>0</v>
      </c>
      <c r="B88" s="353"/>
      <c r="C88" s="353"/>
      <c r="D88" s="353"/>
      <c r="E88" s="353"/>
      <c r="F88" s="353"/>
      <c r="G88" s="354"/>
    </row>
    <row r="89" spans="1:7" x14ac:dyDescent="0.25">
      <c r="A89" s="355" t="s">
        <v>168</v>
      </c>
      <c r="B89" s="348"/>
      <c r="C89" s="348"/>
      <c r="D89" s="348"/>
      <c r="E89" s="348"/>
      <c r="F89" s="348"/>
      <c r="G89" s="356"/>
    </row>
    <row r="90" spans="1:7" x14ac:dyDescent="0.25">
      <c r="A90" s="357" t="s">
        <v>83</v>
      </c>
      <c r="B90" s="358"/>
      <c r="C90" s="123" t="s">
        <v>127</v>
      </c>
      <c r="D90" s="123"/>
      <c r="E90" s="124"/>
      <c r="F90" s="125" t="s">
        <v>84</v>
      </c>
      <c r="G90" s="126" t="s">
        <v>118</v>
      </c>
    </row>
    <row r="91" spans="1:7" x14ac:dyDescent="0.25">
      <c r="A91" s="105"/>
      <c r="G91" s="106"/>
    </row>
    <row r="92" spans="1:7" x14ac:dyDescent="0.25">
      <c r="A92" s="107" t="s">
        <v>77</v>
      </c>
      <c r="B92" s="178" t="s">
        <v>36</v>
      </c>
      <c r="C92" s="108" t="s">
        <v>85</v>
      </c>
      <c r="D92" s="108" t="s">
        <v>86</v>
      </c>
      <c r="E92" s="108" t="s">
        <v>5</v>
      </c>
      <c r="F92" s="108" t="s">
        <v>87</v>
      </c>
      <c r="G92" s="109" t="s">
        <v>56</v>
      </c>
    </row>
    <row r="93" spans="1:7" ht="15.75" x14ac:dyDescent="0.25">
      <c r="A93" s="107">
        <v>1</v>
      </c>
      <c r="B93" s="31"/>
      <c r="C93" s="145" t="s">
        <v>135</v>
      </c>
      <c r="D93" s="111" t="s">
        <v>142</v>
      </c>
      <c r="E93" s="167" t="s">
        <v>147</v>
      </c>
      <c r="F93" s="108" t="s">
        <v>138</v>
      </c>
      <c r="G93" s="112">
        <v>40</v>
      </c>
    </row>
    <row r="94" spans="1:7" ht="15.75" x14ac:dyDescent="0.25">
      <c r="A94" s="110">
        <v>2</v>
      </c>
      <c r="B94" s="31"/>
      <c r="C94" s="111" t="s">
        <v>142</v>
      </c>
      <c r="D94" s="214" t="s">
        <v>135</v>
      </c>
      <c r="E94" s="102" t="s">
        <v>147</v>
      </c>
      <c r="F94" s="214" t="s">
        <v>138</v>
      </c>
      <c r="G94" s="214">
        <v>200</v>
      </c>
    </row>
    <row r="95" spans="1:7" x14ac:dyDescent="0.25">
      <c r="A95" s="110"/>
      <c r="B95" s="147"/>
      <c r="C95" s="111"/>
      <c r="D95" s="111"/>
      <c r="E95" s="111"/>
      <c r="F95" s="111" t="s">
        <v>23</v>
      </c>
      <c r="G95" s="112">
        <f>SUM(G93:G94)</f>
        <v>240</v>
      </c>
    </row>
    <row r="96" spans="1:7" x14ac:dyDescent="0.25">
      <c r="A96" s="105"/>
      <c r="G96" s="106"/>
    </row>
    <row r="97" spans="1:7" x14ac:dyDescent="0.25">
      <c r="A97" s="113"/>
      <c r="B97" s="179"/>
      <c r="C97" s="114"/>
      <c r="D97" s="114"/>
      <c r="E97" s="114"/>
      <c r="F97" s="114"/>
      <c r="G97" s="115"/>
    </row>
    <row r="98" spans="1:7" x14ac:dyDescent="0.25">
      <c r="A98" s="116" t="s">
        <v>78</v>
      </c>
      <c r="B98" s="180"/>
      <c r="C98" s="47"/>
      <c r="D98" s="47" t="s">
        <v>79</v>
      </c>
      <c r="E98" s="47"/>
      <c r="F98" s="47" t="s">
        <v>80</v>
      </c>
      <c r="G98" s="117"/>
    </row>
    <row r="99" spans="1:7" ht="15.75" thickBot="1" x14ac:dyDescent="0.3">
      <c r="A99" s="127" t="s">
        <v>30</v>
      </c>
      <c r="B99" s="192"/>
      <c r="C99" s="128"/>
      <c r="D99" s="128" t="s">
        <v>81</v>
      </c>
      <c r="E99" s="129"/>
      <c r="F99" s="128" t="s">
        <v>82</v>
      </c>
      <c r="G99" s="130"/>
    </row>
  </sheetData>
  <mergeCells count="34">
    <mergeCell ref="I21:M21"/>
    <mergeCell ref="I26:O26"/>
    <mergeCell ref="I27:O27"/>
    <mergeCell ref="I28:J28"/>
    <mergeCell ref="A24:E25"/>
    <mergeCell ref="A32:B32"/>
    <mergeCell ref="A31:G31"/>
    <mergeCell ref="A30:G30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88:G88"/>
    <mergeCell ref="A89:G89"/>
    <mergeCell ref="A90:B90"/>
    <mergeCell ref="A39:E39"/>
    <mergeCell ref="A74:B74"/>
    <mergeCell ref="A73:G73"/>
    <mergeCell ref="A45:G45"/>
    <mergeCell ref="A46:G46"/>
    <mergeCell ref="A47:B47"/>
    <mergeCell ref="A53:E53"/>
    <mergeCell ref="A72:G72"/>
    <mergeCell ref="A61:B61"/>
    <mergeCell ref="A60:G60"/>
    <mergeCell ref="A59:G59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O11" sqref="O11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43" t="s">
        <v>53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</row>
    <row r="2" spans="1:12" x14ac:dyDescent="0.25">
      <c r="A2" s="25"/>
      <c r="B2" s="26"/>
      <c r="C2" s="26"/>
      <c r="D2" s="26"/>
      <c r="E2" s="27"/>
      <c r="F2" s="27"/>
      <c r="G2" s="344" t="s">
        <v>35</v>
      </c>
      <c r="H2" s="345"/>
      <c r="I2" s="345"/>
      <c r="J2" s="345"/>
      <c r="K2" s="346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210</v>
      </c>
      <c r="E4" s="30">
        <f>SUM(E5:E101)</f>
        <v>0</v>
      </c>
      <c r="F4" s="30">
        <f>SUM(F5:F101)</f>
        <v>200</v>
      </c>
      <c r="G4" s="30"/>
      <c r="H4" s="30">
        <f>SUM(H5:H101)</f>
        <v>40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240</v>
      </c>
    </row>
    <row r="5" spans="1:12" s="250" customFormat="1" ht="26.25" customHeight="1" x14ac:dyDescent="0.25">
      <c r="A5" s="255">
        <v>45918</v>
      </c>
      <c r="B5" s="249">
        <v>10416</v>
      </c>
      <c r="C5" s="249" t="s">
        <v>203</v>
      </c>
      <c r="D5" s="249">
        <v>210</v>
      </c>
      <c r="E5" s="249"/>
      <c r="F5" s="249">
        <v>200</v>
      </c>
      <c r="G5" s="249" t="s">
        <v>202</v>
      </c>
      <c r="H5" s="249">
        <v>40</v>
      </c>
      <c r="I5" s="249"/>
      <c r="J5" s="249"/>
      <c r="K5" s="249"/>
      <c r="L5" s="249"/>
    </row>
    <row r="6" spans="1:12" x14ac:dyDescent="0.25">
      <c r="A6" s="255"/>
      <c r="B6" s="256"/>
      <c r="C6" s="257"/>
      <c r="D6" s="256"/>
      <c r="E6" s="256"/>
      <c r="F6" s="256"/>
      <c r="G6" s="256"/>
      <c r="H6" s="258"/>
      <c r="I6" s="258"/>
      <c r="J6" s="258"/>
      <c r="K6" s="258"/>
      <c r="L6" s="259"/>
    </row>
    <row r="7" spans="1:12" x14ac:dyDescent="0.25">
      <c r="A7" s="255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5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69" t="s">
        <v>54</v>
      </c>
      <c r="C1" s="369"/>
      <c r="D1" s="369"/>
      <c r="E1" s="46"/>
    </row>
    <row r="2" spans="1:6" x14ac:dyDescent="0.25">
      <c r="A2" s="45"/>
      <c r="B2" s="369"/>
      <c r="C2" s="369"/>
      <c r="D2" s="369"/>
      <c r="E2" s="46"/>
    </row>
    <row r="3" spans="1:6" x14ac:dyDescent="0.25">
      <c r="A3" s="47"/>
      <c r="B3" s="47"/>
      <c r="C3" s="48" t="s">
        <v>23</v>
      </c>
      <c r="D3" s="48">
        <f>SUM(D5:D35)</f>
        <v>50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x14ac:dyDescent="0.25">
      <c r="A5" s="261"/>
      <c r="B5" s="262"/>
      <c r="C5" s="262"/>
      <c r="D5" s="262"/>
      <c r="E5" s="263"/>
    </row>
    <row r="6" spans="1:6" x14ac:dyDescent="0.25">
      <c r="A6" s="260">
        <v>45914</v>
      </c>
      <c r="B6" s="252" t="s">
        <v>150</v>
      </c>
      <c r="C6" s="252" t="s">
        <v>135</v>
      </c>
      <c r="D6" s="252">
        <v>50</v>
      </c>
      <c r="E6" s="253"/>
    </row>
    <row r="7" spans="1:6" x14ac:dyDescent="0.25">
      <c r="A7" s="226"/>
      <c r="B7" s="102"/>
      <c r="C7" s="102"/>
      <c r="D7" s="214"/>
      <c r="E7" s="54"/>
    </row>
    <row r="8" spans="1:6" x14ac:dyDescent="0.25">
      <c r="A8" s="226"/>
      <c r="B8" s="102"/>
      <c r="C8" s="102"/>
      <c r="D8" s="214"/>
      <c r="E8" s="76"/>
    </row>
    <row r="9" spans="1:6" x14ac:dyDescent="0.25">
      <c r="A9" s="226"/>
      <c r="B9" s="213"/>
      <c r="C9" s="211"/>
      <c r="D9" s="254"/>
      <c r="E9" s="75"/>
    </row>
    <row r="10" spans="1:6" x14ac:dyDescent="0.25">
      <c r="A10" s="226"/>
      <c r="B10" s="203"/>
      <c r="C10" s="204"/>
      <c r="D10" s="205"/>
      <c r="E10" s="54"/>
      <c r="F10" s="73"/>
    </row>
    <row r="11" spans="1:6" x14ac:dyDescent="0.25">
      <c r="A11" s="226"/>
      <c r="B11" s="203"/>
      <c r="C11" s="204"/>
      <c r="D11" s="205"/>
      <c r="E11" s="54"/>
      <c r="F11" s="73"/>
    </row>
    <row r="12" spans="1:6" x14ac:dyDescent="0.25">
      <c r="A12" s="202"/>
      <c r="B12" s="203"/>
      <c r="C12" s="204"/>
      <c r="D12" s="205"/>
      <c r="E12" s="54"/>
      <c r="F12" s="73"/>
    </row>
    <row r="13" spans="1:6" x14ac:dyDescent="0.25">
      <c r="A13" s="210"/>
      <c r="B13" s="211"/>
      <c r="C13" s="211"/>
      <c r="D13" s="212"/>
      <c r="E13" s="76"/>
    </row>
    <row r="14" spans="1:6" x14ac:dyDescent="0.25">
      <c r="A14" s="210"/>
      <c r="B14" s="211"/>
      <c r="C14" s="211"/>
      <c r="D14" s="212"/>
      <c r="E14" s="76"/>
    </row>
    <row r="15" spans="1:6" x14ac:dyDescent="0.25">
      <c r="A15" s="210"/>
      <c r="B15" s="211"/>
      <c r="C15" s="211"/>
      <c r="D15" s="212"/>
      <c r="E15" s="76"/>
    </row>
    <row r="16" spans="1:6" x14ac:dyDescent="0.25">
      <c r="A16" s="56"/>
      <c r="B16" s="54"/>
      <c r="C16" s="54"/>
      <c r="D16" s="54"/>
      <c r="E16" s="54"/>
    </row>
    <row r="17" spans="1:5" x14ac:dyDescent="0.25">
      <c r="A17" s="56"/>
      <c r="B17" s="54"/>
      <c r="C17" s="54"/>
      <c r="D17" s="54"/>
      <c r="E17" s="54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</sheetData>
  <mergeCells count="1">
    <mergeCell ref="B1:D2"/>
  </mergeCells>
  <dataValidations count="1">
    <dataValidation type="whole" allowBlank="1" showInputMessage="1" showErrorMessage="1" sqref="E8:E9 E13:E15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2025-09-24T04:14:50Z</cp:lastPrinted>
  <dcterms:created xsi:type="dcterms:W3CDTF">2023-01-08T05:51:58Z</dcterms:created>
  <dcterms:modified xsi:type="dcterms:W3CDTF">2025-09-24T04:20:06Z</dcterms:modified>
</cp:coreProperties>
</file>