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\1-1-2025 TO 30-1-2025\1-1-2025 TO 10-1-2025\"/>
    </mc:Choice>
  </mc:AlternateContent>
  <xr:revisionPtr revIDLastSave="0" documentId="13_ncr:1_{81E651D7-B7F3-447C-AE4E-D0014EC53392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20" l="1"/>
  <c r="D2" i="14"/>
  <c r="L17" i="3"/>
  <c r="L18" i="3"/>
  <c r="L19" i="3"/>
  <c r="L20" i="3"/>
  <c r="F4" i="6" l="1"/>
  <c r="L6" i="3"/>
  <c r="L7" i="3"/>
  <c r="L8" i="3"/>
  <c r="L9" i="3"/>
  <c r="L10" i="3"/>
  <c r="L11" i="3"/>
  <c r="L12" i="3"/>
  <c r="L13" i="3"/>
  <c r="L14" i="3"/>
  <c r="L15" i="3"/>
  <c r="L16" i="3"/>
  <c r="E4" i="3"/>
  <c r="J4" i="3"/>
  <c r="L5" i="3"/>
  <c r="G82" i="18"/>
  <c r="D3" i="7"/>
  <c r="L5" i="20"/>
  <c r="G65" i="18"/>
  <c r="E5" i="20"/>
  <c r="G11" i="18"/>
  <c r="G39" i="18"/>
  <c r="H4" i="3"/>
  <c r="F4" i="3"/>
  <c r="D4" i="3"/>
  <c r="L45" i="3" l="1"/>
  <c r="L46" i="3"/>
  <c r="L47" i="3"/>
  <c r="L48" i="3"/>
  <c r="L49" i="3"/>
  <c r="L50" i="3"/>
  <c r="L51" i="3"/>
  <c r="L52" i="3"/>
  <c r="L53" i="3"/>
  <c r="G25" i="18"/>
  <c r="G16" i="19"/>
  <c r="E17" i="20"/>
  <c r="J4" i="6"/>
  <c r="E4" i="6"/>
  <c r="D4" i="6"/>
  <c r="A7" i="19"/>
  <c r="A8" i="19" s="1"/>
  <c r="A9" i="19" s="1"/>
  <c r="A10" i="19" s="1"/>
  <c r="A11" i="19" s="1"/>
  <c r="A12" i="19" s="1"/>
  <c r="A13" i="19" s="1"/>
  <c r="H4" i="6"/>
  <c r="G53" i="18" l="1"/>
  <c r="O7" i="18" l="1"/>
  <c r="E2" i="10" l="1"/>
  <c r="C13" i="1" s="1"/>
  <c r="O37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C18" i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L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C6" i="1" l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<sst xmlns="http://schemas.openxmlformats.org/spreadsheetml/2006/main" count="783" uniqueCount="223">
  <si>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</si>
  <si>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</si>
  <si>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</si>
  <si>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</si>
  <si>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</si>
  <si>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</si>
  <si>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</si>
  <si>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</si>
  <si>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</si>
  <si>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</si>
  <si>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</si>
  <si>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</si>
  <si>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</si>
  <si>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</si>
  <si>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</si>
  <si>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</si>
  <si>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</si>
  <si>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</si>
  <si>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</si>
  <si>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</si>
  <si>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</si>
  <si>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</si>
  <si>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</si>
  <si>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</si>
  <si>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</si>
  <si>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</si>
  <si>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</si>
  <si>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</si>
  <si>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</si>
  <si>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</si>
  <si>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</si>
  <si>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</si>
  <si>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</si>
  <si>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</si>
  <si>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</si>
  <si>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</si>
  <si>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</si>
  <si>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</si>
  <si>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</si>
  <si>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</si>
  <si>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</si>
  <si>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</si>
  <si>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</si>
  <si>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</si>
  <si>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</si>
  <si>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</si>
  <si>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</si>
  <si>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</si>
  <si>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</si>
  <si>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</si>
  <si>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</si>
  <si>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</si>
  <si>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</si>
  <si>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</si>
  <si>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</si>
  <si>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</si>
  <si>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</si>
  <si>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</si>
  <si>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</si>
  <si>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</si>
  <si>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</si>
  <si>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</si>
  <si>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</si>
  <si>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</si>
  <si>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</si>
  <si>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</si>
  <si>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</si>
  <si>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</si>
  <si>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</si>
  <si>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</si>
  <si>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</si>
  <si>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</si>
  <si>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</si>
  <si>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</si>
  <si>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</si>
  <si>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</si>
  <si>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</si>
  <si>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</si>
  <si>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</si>
  <si>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</si>
  <si>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</si>
  <si>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</si>
  <si>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</si>
  <si>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</si>
  <si>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</si>
  <si>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</si>
  <si>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</si>
  <si>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</si>
  <si>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</si>
  <si>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</si>
  <si>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</si>
  <si>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</si>
  <si>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</si>
  <si>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</si>
  <si>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</si>
  <si>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</si>
  <si>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</si>
  <si>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</si>
  <si>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</si>
  <si>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</si>
  <si>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</si>
  <si>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</si>
  <si>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</si>
  <si>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</si>
  <si>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</si>
  <si>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</si>
  <si>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</si>
  <si>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</si>
  <si>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</si>
  <si>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</si>
  <si>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</si>
  <si>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</si>
  <si>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</si>
  <si>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</si>
  <si>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</si>
  <si>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</si>
  <si>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</si>
  <si>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</si>
  <si>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</si>
  <si>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</si>
  <si>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</si>
  <si>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</si>
  <si>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</si>
  <si>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</si>
  <si>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</si>
  <si>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</si>
  <si>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</si>
  <si>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</si>
  <si>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</si>
  <si>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</si>
  <si>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</si>
  <si>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</si>
  <si>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</si>
  <si>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</si>
  <si>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</si>
  <si>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</si>
  <si>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</si>
  <si>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</si>
  <si>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</si>
  <si>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</si>
  <si>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</si>
  <si>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</si>
  <si>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</si>
  <si>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</si>
  <si>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</si>
  <si>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</si>
  <si>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</si>
  <si>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</si>
  <si>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</si>
  <si>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</si>
  <si>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</si>
  <si>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</si>
  <si>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</si>
  <si>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</si>
  <si>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</si>
  <si>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</si>
  <si>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</si>
  <si>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</si>
  <si>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</si>
  <si>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</si>
  <si>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</si>
  <si>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</si>
  <si>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</si>
  <si>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</si>
  <si>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</si>
  <si>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</si>
  <si>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</si>
  <si>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>shanto,sohel,arif,shah alam</t>
  </si>
  <si>
    <t xml:space="preserve">079034	</t>
  </si>
  <si>
    <t xml:space="preserve">078938	</t>
  </si>
  <si>
    <t xml:space="preserve">078940	</t>
  </si>
  <si>
    <t xml:space="preserve">079062	</t>
  </si>
  <si>
    <t>Fatema Motors</t>
  </si>
  <si>
    <t xml:space="preserve">	
Fatema Motors</t>
  </si>
  <si>
    <t xml:space="preserve">	
Jibon Honda Workshop	</t>
  </si>
  <si>
    <t xml:space="preserve">	
New Alamin Motros</t>
  </si>
  <si>
    <t>Nasir Motors</t>
  </si>
  <si>
    <t xml:space="preserve">M/S Ma motors	</t>
  </si>
  <si>
    <t>tanbir &amp; shah alam</t>
  </si>
  <si>
    <t>shah alam&amp; tanbir</t>
  </si>
  <si>
    <t>cumilla depot</t>
  </si>
  <si>
    <t>shah alam &amp; tanbir</t>
  </si>
  <si>
    <t>2 carton jacket</t>
  </si>
  <si>
    <t>tonner</t>
  </si>
  <si>
    <t xml:space="preserve">	
M.B.S Service Center</t>
  </si>
  <si>
    <t>MASUM MOTORS &amp; WORKSHOP</t>
  </si>
  <si>
    <t xml:space="preserve">	
Nasir Motors	</t>
  </si>
  <si>
    <t>M/S Hridoy Motors</t>
  </si>
  <si>
    <t xml:space="preserve">	
Forhad motor parts</t>
  </si>
  <si>
    <t>Forhad motor parts</t>
  </si>
  <si>
    <t>M/S Hossain Motors</t>
  </si>
  <si>
    <t>A.K Bike Tunel</t>
  </si>
  <si>
    <t xml:space="preserve">	
Takiya motors	</t>
  </si>
  <si>
    <t xml:space="preserve">079066	</t>
  </si>
  <si>
    <t xml:space="preserve">079134	</t>
  </si>
  <si>
    <t xml:space="preserve">079208	</t>
  </si>
  <si>
    <t xml:space="preserve">079218	</t>
  </si>
  <si>
    <t xml:space="preserve">079219	</t>
  </si>
  <si>
    <t xml:space="preserve">079224	</t>
  </si>
  <si>
    <t xml:space="preserve">079220	</t>
  </si>
  <si>
    <t xml:space="preserve">079221	</t>
  </si>
  <si>
    <t>sabbir</t>
  </si>
  <si>
    <t>2 carton jacket(delivery ma motors)</t>
  </si>
  <si>
    <t>cake ,sweet</t>
  </si>
  <si>
    <t>new year celebration</t>
  </si>
  <si>
    <t>Near Bogdad bus counter, Jangaliya,Raster Matha,SenbaghChorasta, Chowmuhoni,,Noakhali.,Academy Road,Gudam Quater,Feni.</t>
  </si>
  <si>
    <t xml:space="preserve">	
haratoli, sadar south, Mozumder market, poddar bazar bishoroad</t>
  </si>
  <si>
    <t>west side CNG pump, eliyetgonj, Doudkandi</t>
  </si>
  <si>
    <t>Nahar market, Near Bogdad bus counter, Jangaliya, cumilla</t>
  </si>
  <si>
    <t xml:space="preserve">Kalir bazar, Chowddagram,Cumilla	</t>
  </si>
  <si>
    <t>lalmai,lacksham</t>
  </si>
  <si>
    <t xml:space="preserve">Bilbari,Hajigonj, Chandpur	</t>
  </si>
  <si>
    <t>kandir</t>
  </si>
  <si>
    <t>tuck</t>
  </si>
  <si>
    <t>podur bazer</t>
  </si>
  <si>
    <t>DO- Number</t>
  </si>
  <si>
    <t>Day Labour Bill</t>
  </si>
  <si>
    <t>79048,79034,78940,79062,79064</t>
  </si>
  <si>
    <t>79096</t>
  </si>
  <si>
    <t>Due to the resignation of an employee, we appoint a temporary day-based helper to ensure the continuity of office work.</t>
  </si>
  <si>
    <t>Bill No: Cum/66/January-2025</t>
  </si>
  <si>
    <t>Month:  January-2025</t>
  </si>
  <si>
    <t>01.01.2025 -  05.01.2025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</si>
</sst>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6"/>
      <color rgb="FFFF0000"/>
      <name val="Times New Roman"/>
      <family val="1"/>
    </font>
    <font>
      <b/>
      <sz val="14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6"/>
      <name val="Arial"/>
      <family val="2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Times New Roman"/>
      <family val="1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4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0"/>
      <color theme="1"/>
      <name val="Dasans"/>
    </font>
    <font>
      <b/>
      <sz val="10"/>
      <color rgb="FF819089"/>
      <name val="Dasans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7" fillId="0" borderId="0" applyNumberFormat="0" applyFill="0" applyBorder="0" applyAlignment="0" applyProtection="0"/>
  </cellStyleXfs>
  <cellXfs count="455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0" fillId="2" borderId="0" xfId="0" applyFill="1"/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35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36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0" fillId="0" borderId="21" xfId="0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8" fillId="2" borderId="3" xfId="0" applyFont="1" applyFill="1" applyBorder="1" applyAlignment="1" applyProtection="1">
      <alignment horizontal="center" vertical="center"/>
      <protection locked="0"/>
    </xf>
    <xf numFmtId="0" fontId="37" fillId="2" borderId="3" xfId="0" applyFont="1" applyFill="1" applyBorder="1"/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40" fillId="2" borderId="3" xfId="0" applyFont="1" applyFill="1" applyBorder="1" applyAlignment="1" applyProtection="1">
      <alignment horizontal="center" wrapText="1"/>
      <protection locked="0"/>
    </xf>
    <xf numFmtId="0" fontId="40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vertical="center"/>
      <protection locked="0"/>
    </xf>
    <xf numFmtId="0" fontId="42" fillId="2" borderId="3" xfId="0" applyFont="1" applyFill="1" applyBorder="1" applyProtection="1">
      <protection locked="0"/>
    </xf>
    <xf numFmtId="0" fontId="41" fillId="2" borderId="3" xfId="0" applyFont="1" applyFill="1" applyBorder="1" applyProtection="1">
      <protection locked="0"/>
    </xf>
    <xf numFmtId="15" fontId="43" fillId="2" borderId="3" xfId="0" applyNumberFormat="1" applyFont="1" applyFill="1" applyBorder="1" applyAlignment="1" applyProtection="1">
      <alignment horizontal="left" wrapText="1"/>
      <protection locked="0"/>
    </xf>
    <xf numFmtId="0" fontId="40" fillId="2" borderId="3" xfId="0" applyFont="1" applyFill="1" applyBorder="1" applyAlignment="1" applyProtection="1">
      <alignment wrapText="1"/>
      <protection locked="0"/>
    </xf>
    <xf numFmtId="0" fontId="41" fillId="2" borderId="3" xfId="0" applyFont="1" applyFill="1" applyBorder="1" applyAlignment="1" applyProtection="1">
      <alignment horizontal="center" vertical="center"/>
      <protection locked="0"/>
    </xf>
    <xf numFmtId="0" fontId="44" fillId="2" borderId="3" xfId="0" applyFont="1" applyFill="1" applyBorder="1" applyAlignment="1" applyProtection="1">
      <alignment horizontal="center" vertical="center" wrapText="1"/>
      <protection locked="0"/>
    </xf>
    <xf numFmtId="165" fontId="45" fillId="2" borderId="3" xfId="0" applyNumberFormat="1" applyFont="1" applyFill="1" applyBorder="1" applyAlignment="1">
      <alignment horizontal="center" vertical="center"/>
    </xf>
    <xf numFmtId="0" fontId="47" fillId="2" borderId="3" xfId="0" applyFont="1" applyFill="1" applyBorder="1" applyAlignment="1" applyProtection="1">
      <alignment horizontal="center" vertical="center"/>
      <protection locked="0"/>
    </xf>
    <xf numFmtId="0" fontId="46" fillId="2" borderId="3" xfId="0" applyFont="1" applyFill="1" applyBorder="1"/>
    <xf numFmtId="0" fontId="45" fillId="2" borderId="3" xfId="0" applyFont="1" applyFill="1" applyBorder="1" applyAlignment="1">
      <alignment horizontal="center"/>
    </xf>
    <xf numFmtId="0" fontId="45" fillId="2" borderId="3" xfId="0" applyFont="1" applyFill="1" applyBorder="1" applyAlignment="1">
      <alignment horizontal="center" wrapText="1"/>
    </xf>
    <xf numFmtId="0" fontId="47" fillId="2" borderId="3" xfId="0" applyFont="1" applyFill="1" applyBorder="1" applyAlignment="1" applyProtection="1">
      <alignment horizontal="center"/>
      <protection locked="0"/>
    </xf>
    <xf numFmtId="0" fontId="47" fillId="2" borderId="3" xfId="0" applyFont="1" applyFill="1" applyBorder="1" applyProtection="1">
      <protection locked="0"/>
    </xf>
    <xf numFmtId="165" fontId="48" fillId="2" borderId="3" xfId="0" applyNumberFormat="1" applyFont="1" applyFill="1" applyBorder="1" applyAlignment="1">
      <alignment horizontal="center" vertical="center"/>
    </xf>
    <xf numFmtId="0" fontId="48" fillId="2" borderId="3" xfId="0" applyFont="1" applyFill="1" applyBorder="1" applyAlignment="1">
      <alignment horizontal="center"/>
    </xf>
    <xf numFmtId="0" fontId="48" fillId="2" borderId="3" xfId="0" applyFont="1" applyFill="1" applyBorder="1" applyAlignment="1">
      <alignment horizontal="center" wrapText="1"/>
    </xf>
    <xf numFmtId="0" fontId="49" fillId="2" borderId="3" xfId="0" applyFont="1" applyFill="1" applyBorder="1" applyAlignment="1" applyProtection="1">
      <alignment horizontal="center" vertical="center" wrapText="1"/>
      <protection locked="0"/>
    </xf>
    <xf numFmtId="0" fontId="50" fillId="2" borderId="3" xfId="0" applyFont="1" applyFill="1" applyBorder="1" applyAlignment="1" applyProtection="1">
      <alignment horizontal="center" vertical="center"/>
      <protection locked="0"/>
    </xf>
    <xf numFmtId="0" fontId="50" fillId="2" borderId="3" xfId="0" applyFont="1" applyFill="1" applyBorder="1" applyProtection="1">
      <protection locked="0"/>
    </xf>
    <xf numFmtId="0" fontId="46" fillId="2" borderId="3" xfId="0" applyFont="1" applyFill="1" applyBorder="1" applyAlignment="1">
      <alignment horizontal="center"/>
    </xf>
    <xf numFmtId="0" fontId="51" fillId="2" borderId="3" xfId="0" applyFont="1" applyFill="1" applyBorder="1" applyAlignment="1" applyProtection="1">
      <alignment horizontal="center" wrapText="1"/>
      <protection locked="0"/>
    </xf>
    <xf numFmtId="0" fontId="51" fillId="2" borderId="3" xfId="0" applyFont="1" applyFill="1" applyBorder="1" applyAlignment="1" applyProtection="1">
      <alignment horizontal="center" vertical="center" wrapText="1"/>
      <protection locked="0"/>
    </xf>
    <xf numFmtId="0" fontId="52" fillId="2" borderId="3" xfId="0" applyFont="1" applyFill="1" applyBorder="1" applyAlignment="1" applyProtection="1">
      <alignment vertical="center"/>
      <protection locked="0"/>
    </xf>
    <xf numFmtId="0" fontId="53" fillId="2" borderId="3" xfId="0" applyFont="1" applyFill="1" applyBorder="1" applyProtection="1">
      <protection locked="0"/>
    </xf>
    <xf numFmtId="0" fontId="52" fillId="2" borderId="3" xfId="0" applyFont="1" applyFill="1" applyBorder="1" applyProtection="1">
      <protection locked="0"/>
    </xf>
    <xf numFmtId="15" fontId="54" fillId="2" borderId="3" xfId="0" applyNumberFormat="1" applyFont="1" applyFill="1" applyBorder="1" applyAlignment="1" applyProtection="1">
      <alignment horizontal="left" wrapText="1"/>
      <protection locked="0"/>
    </xf>
    <xf numFmtId="0" fontId="51" fillId="2" borderId="3" xfId="0" applyFont="1" applyFill="1" applyBorder="1" applyAlignment="1" applyProtection="1">
      <alignment wrapText="1"/>
      <protection locked="0"/>
    </xf>
    <xf numFmtId="0" fontId="52" fillId="2" borderId="3" xfId="0" applyFont="1" applyFill="1" applyBorder="1" applyAlignment="1" applyProtection="1">
      <alignment horizontal="center" vertical="center"/>
      <protection locked="0"/>
    </xf>
    <xf numFmtId="0" fontId="55" fillId="10" borderId="3" xfId="0" applyFont="1" applyFill="1" applyBorder="1" applyAlignment="1">
      <alignment horizontal="center" vertical="top" wrapText="1"/>
    </xf>
    <xf numFmtId="0" fontId="56" fillId="10" borderId="3" xfId="0" applyFont="1" applyFill="1" applyBorder="1" applyAlignment="1">
      <alignment horizontal="center" vertical="top" wrapText="1"/>
    </xf>
    <xf numFmtId="0" fontId="55" fillId="2" borderId="3" xfId="0" applyFont="1" applyFill="1" applyBorder="1" applyAlignment="1">
      <alignment horizontal="center" vertical="center" wrapText="1"/>
    </xf>
    <xf numFmtId="165" fontId="45" fillId="9" borderId="3" xfId="0" applyNumberFormat="1" applyFont="1" applyFill="1" applyBorder="1" applyAlignment="1">
      <alignment horizontal="center" vertical="center"/>
    </xf>
    <xf numFmtId="0" fontId="44" fillId="9" borderId="3" xfId="0" applyFont="1" applyFill="1" applyBorder="1" applyAlignment="1" applyProtection="1">
      <alignment horizontal="center" vertical="center" wrapText="1"/>
      <protection locked="0"/>
    </xf>
    <xf numFmtId="0" fontId="47" fillId="9" borderId="3" xfId="0" applyFont="1" applyFill="1" applyBorder="1" applyAlignment="1" applyProtection="1">
      <alignment horizontal="center" vertical="center"/>
      <protection locked="0"/>
    </xf>
    <xf numFmtId="0" fontId="36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right" vertical="center" wrapText="1"/>
      <protection locked="0"/>
    </xf>
    <xf numFmtId="165" fontId="8" fillId="9" borderId="3" xfId="0" applyNumberFormat="1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3" fontId="2" fillId="2" borderId="3" xfId="0" applyNumberFormat="1" applyFont="1" applyFill="1" applyBorder="1" applyAlignment="1">
      <alignment horizontal="center"/>
    </xf>
    <xf numFmtId="0" fontId="58" fillId="2" borderId="3" xfId="0" applyFont="1" applyFill="1" applyBorder="1"/>
    <xf numFmtId="0" fontId="2" fillId="2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wrapText="1"/>
    </xf>
    <xf numFmtId="0" fontId="59" fillId="9" borderId="3" xfId="0" applyFont="1" applyFill="1" applyBorder="1" applyAlignment="1">
      <alignment horizontal="center"/>
    </xf>
    <xf numFmtId="0" fontId="59" fillId="9" borderId="3" xfId="0" applyFont="1" applyFill="1" applyBorder="1" applyAlignment="1">
      <alignment horizontal="center" wrapText="1"/>
    </xf>
    <xf numFmtId="0" fontId="59" fillId="9" borderId="3" xfId="0" applyFont="1" applyFill="1" applyBorder="1"/>
    <xf numFmtId="0" fontId="60" fillId="0" borderId="3" xfId="0" applyFont="1" applyBorder="1" applyAlignment="1">
      <alignment horizontal="center"/>
    </xf>
    <xf numFmtId="0" fontId="59" fillId="2" borderId="3" xfId="0" applyFont="1" applyFill="1" applyBorder="1"/>
    <xf numFmtId="0" fontId="2" fillId="0" borderId="3" xfId="0" applyFont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61" fillId="0" borderId="3" xfId="2" applyFont="1" applyBorder="1" applyAlignment="1">
      <alignment horizontal="center"/>
    </xf>
    <xf numFmtId="0" fontId="60" fillId="2" borderId="3" xfId="0" applyFont="1" applyFill="1" applyBorder="1" applyAlignment="1">
      <alignment horizontal="center"/>
    </xf>
    <xf numFmtId="0" fontId="60" fillId="2" borderId="3" xfId="0" applyFont="1" applyFill="1" applyBorder="1" applyAlignment="1">
      <alignment horizont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44" fillId="2" borderId="13" xfId="0" applyFont="1" applyFill="1" applyBorder="1" applyAlignment="1" applyProtection="1">
      <alignment horizontal="center" vertical="center" wrapText="1"/>
      <protection locked="0"/>
    </xf>
    <xf numFmtId="0" fontId="44" fillId="2" borderId="18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47" fillId="2" borderId="13" xfId="0" applyFont="1" applyFill="1" applyBorder="1" applyAlignment="1" applyProtection="1">
      <alignment horizontal="center" vertical="center"/>
      <protection locked="0"/>
    </xf>
    <xf numFmtId="0" fontId="47" fillId="2" borderId="18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3" fillId="0" borderId="13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3" xfId="0" applyFont="1" applyBorder="1" applyAlignment="1" applyProtection="1">
      <alignment horizontal="center" vertical="center"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8" xfId="0" applyFont="1" applyBorder="1" applyAlignment="1" applyProtection="1">
      <alignment horizontal="center" vertical="center" wrapText="1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1" zoomScale="112" zoomScaleNormal="112" zoomScaleSheetLayoutView="112" workbookViewId="0">
      <selection activeCell="D2" sqref="D2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55" t="s">
        <v>0</v>
      </c>
      <c r="B1" s="356"/>
      <c r="C1" s="356"/>
      <c r="D1" s="357"/>
    </row>
    <row r="2" spans="1:4" ht="23.25">
      <c r="A2" s="358" t="s">
        <v>1</v>
      </c>
      <c r="B2" s="359"/>
      <c r="C2" s="140" t="s">
        <v>2</v>
      </c>
      <c r="D2" s="229" t="s">
        <v>222</v>
      </c>
    </row>
    <row r="3" spans="1:4" ht="20.25">
      <c r="A3" s="4" t="s">
        <v>3</v>
      </c>
      <c r="B3" s="7" t="s">
        <v>119</v>
      </c>
      <c r="C3" s="8" t="s">
        <v>221</v>
      </c>
      <c r="D3" s="8" t="s">
        <v>220</v>
      </c>
    </row>
    <row r="4" spans="1:4" ht="33.75" customHeight="1">
      <c r="A4" s="1" t="s">
        <v>4</v>
      </c>
      <c r="B4" s="1" t="s">
        <v>5</v>
      </c>
      <c r="C4" s="2" t="s">
        <v>6</v>
      </c>
      <c r="D4" s="230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1"/>
    </row>
    <row r="6" spans="1:4" ht="20.25">
      <c r="A6" s="176">
        <v>2</v>
      </c>
      <c r="B6" s="3" t="s">
        <v>8</v>
      </c>
      <c r="C6" s="177">
        <f>'2. B2C'!L4</f>
        <v>8210</v>
      </c>
      <c r="D6" s="231" t="s">
        <v>130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1"/>
    </row>
    <row r="8" spans="1:4" ht="20.25">
      <c r="A8" s="176">
        <v>4</v>
      </c>
      <c r="B8" s="3" t="s">
        <v>10</v>
      </c>
      <c r="C8" s="177">
        <f>'4. Goods Sending Expense'!L4</f>
        <v>0</v>
      </c>
      <c r="D8" s="231"/>
    </row>
    <row r="9" spans="1:4" ht="20.25">
      <c r="A9" s="176">
        <v>5</v>
      </c>
      <c r="B9" s="3" t="s">
        <v>11</v>
      </c>
      <c r="C9" s="177">
        <f>'5. Goods Receiving Expense'!L4</f>
        <v>600</v>
      </c>
      <c r="D9" s="231" t="s">
        <v>153</v>
      </c>
    </row>
    <row r="10" spans="1:4" ht="20.25">
      <c r="A10" s="176">
        <v>6</v>
      </c>
      <c r="B10" s="3" t="s">
        <v>12</v>
      </c>
      <c r="C10" s="177">
        <f>'6.WH-Depot Maintenance'!D3</f>
        <v>1300</v>
      </c>
      <c r="D10" s="231" t="s">
        <v>152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31"/>
    </row>
    <row r="12" spans="1:4" ht="20.25">
      <c r="A12" s="176">
        <v>8</v>
      </c>
      <c r="B12" s="3" t="s">
        <v>14</v>
      </c>
      <c r="C12" s="177">
        <f>'8. Printing'!E2</f>
        <v>0</v>
      </c>
      <c r="D12" s="231"/>
    </row>
    <row r="13" spans="1:4" ht="20.25">
      <c r="A13" s="176">
        <v>9</v>
      </c>
      <c r="B13" s="3" t="s">
        <v>15</v>
      </c>
      <c r="C13" s="177">
        <f>'9. Stationary'!E2</f>
        <v>0</v>
      </c>
      <c r="D13" s="231"/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1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1"/>
    </row>
    <row r="16" spans="1:4" ht="20.25">
      <c r="A16" s="176">
        <v>12</v>
      </c>
      <c r="B16" s="3" t="s">
        <v>18</v>
      </c>
      <c r="C16" s="177">
        <f>'12. Entertainment'!D2</f>
        <v>0</v>
      </c>
      <c r="D16" s="231"/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31"/>
    </row>
    <row r="18" spans="1:7" ht="20.25">
      <c r="A18" s="176">
        <v>14</v>
      </c>
      <c r="B18" s="3" t="s">
        <v>20</v>
      </c>
      <c r="C18" s="177">
        <f>'14. Conveyance'!D2</f>
        <v>390</v>
      </c>
      <c r="D18" s="231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2"/>
      <c r="G19" t="s">
        <v>128</v>
      </c>
    </row>
    <row r="20" spans="1:7" ht="20.25">
      <c r="A20" s="176"/>
      <c r="B20" s="4" t="s">
        <v>23</v>
      </c>
      <c r="C20" s="177">
        <f>SUM(C5:C19)</f>
        <v>10500</v>
      </c>
      <c r="D20" s="232"/>
    </row>
    <row r="21" spans="1:7" ht="20.25">
      <c r="A21" s="233"/>
      <c r="B21" s="234"/>
      <c r="C21" s="175"/>
      <c r="D21" s="235"/>
    </row>
    <row r="22" spans="1:7" ht="20.25">
      <c r="A22" s="233"/>
      <c r="B22" s="236"/>
      <c r="C22" s="1" t="s">
        <v>24</v>
      </c>
      <c r="D22" s="2" t="s">
        <v>25</v>
      </c>
    </row>
    <row r="23" spans="1:7" ht="20.25">
      <c r="A23" s="233"/>
      <c r="B23" s="234"/>
      <c r="C23" s="176" t="s">
        <v>26</v>
      </c>
      <c r="D23" s="237">
        <f>'1. B2B- IPP'!D4</f>
        <v>0</v>
      </c>
    </row>
    <row r="24" spans="1:7" ht="20.25">
      <c r="A24" s="233"/>
      <c r="B24" s="234"/>
      <c r="C24" s="176" t="s">
        <v>8</v>
      </c>
      <c r="D24" s="237">
        <f>'2. B2C'!D4</f>
        <v>3443</v>
      </c>
    </row>
    <row r="25" spans="1:7" ht="20.25">
      <c r="A25" s="233"/>
      <c r="B25" s="234"/>
      <c r="C25" s="176" t="s">
        <v>27</v>
      </c>
      <c r="D25" s="237">
        <f>'3. B2B-Non Power'!D4</f>
        <v>0</v>
      </c>
    </row>
    <row r="26" spans="1:7" ht="20.25">
      <c r="A26" s="233"/>
      <c r="B26" s="234"/>
      <c r="C26" s="176" t="s">
        <v>10</v>
      </c>
      <c r="D26" s="237">
        <f>'4. Goods Sending Expense'!D4</f>
        <v>0</v>
      </c>
    </row>
    <row r="27" spans="1:7" ht="20.25">
      <c r="A27" s="233"/>
      <c r="B27" s="234"/>
      <c r="C27" s="176" t="s">
        <v>28</v>
      </c>
      <c r="D27" s="237">
        <f>'5. Goods Receiving Expense'!D4</f>
        <v>606</v>
      </c>
    </row>
    <row r="28" spans="1:7" ht="20.25">
      <c r="A28" s="233"/>
      <c r="B28" s="234"/>
      <c r="C28" s="1" t="s">
        <v>29</v>
      </c>
      <c r="D28" s="238">
        <f>SUM(D23:D27)</f>
        <v>4049</v>
      </c>
    </row>
    <row r="29" spans="1:7" ht="20.25">
      <c r="A29" s="233"/>
      <c r="B29" s="234"/>
      <c r="C29" s="239"/>
      <c r="D29" s="240"/>
    </row>
    <row r="30" spans="1:7" ht="20.25">
      <c r="A30" s="233"/>
      <c r="B30" s="234"/>
      <c r="C30" s="239"/>
      <c r="D30" s="240"/>
    </row>
    <row r="31" spans="1:7" ht="20.25">
      <c r="A31" s="233"/>
      <c r="B31" s="234"/>
      <c r="C31" s="239"/>
      <c r="D31" s="240"/>
    </row>
    <row r="32" spans="1:7" ht="20.25">
      <c r="A32" s="233"/>
      <c r="B32" s="234"/>
      <c r="C32" s="239"/>
      <c r="D32" s="240"/>
    </row>
    <row r="33" spans="1:6" ht="20.25">
      <c r="A33" s="233"/>
      <c r="B33" s="234"/>
      <c r="C33" s="239"/>
      <c r="D33" s="240"/>
    </row>
    <row r="34" spans="1:6" ht="20.25">
      <c r="A34" s="233"/>
      <c r="B34" s="234"/>
      <c r="C34" s="6"/>
      <c r="D34" s="241"/>
    </row>
    <row r="35" spans="1:6" ht="20.25">
      <c r="A35" s="233"/>
      <c r="B35" s="234"/>
      <c r="C35" s="6"/>
      <c r="D35" s="241"/>
    </row>
    <row r="36" spans="1:6" ht="20.25">
      <c r="A36" s="233"/>
      <c r="B36" s="234"/>
      <c r="C36" s="6"/>
      <c r="D36" s="241"/>
    </row>
    <row r="37" spans="1:6" ht="20.25">
      <c r="A37" s="242" t="s">
        <v>30</v>
      </c>
      <c r="B37" s="5" t="s">
        <v>82</v>
      </c>
      <c r="C37" s="5" t="s">
        <v>31</v>
      </c>
      <c r="D37" s="243" t="s">
        <v>133</v>
      </c>
      <c r="F37" s="6" t="s">
        <v>128</v>
      </c>
    </row>
    <row r="38" spans="1:6" ht="20.25">
      <c r="A38" s="244"/>
      <c r="B38" s="6"/>
      <c r="C38" s="6"/>
      <c r="D38" s="245"/>
    </row>
    <row r="39" spans="1:6" ht="20.25">
      <c r="A39" s="244"/>
      <c r="B39" s="6"/>
      <c r="C39" s="6"/>
      <c r="D39" s="245"/>
    </row>
    <row r="40" spans="1:6" ht="20.25">
      <c r="A40" s="233"/>
      <c r="B40" s="234"/>
      <c r="C40" s="6"/>
      <c r="D40" s="241"/>
    </row>
    <row r="41" spans="1:6" ht="20.25">
      <c r="A41" s="233"/>
      <c r="B41" s="234"/>
      <c r="C41" s="6"/>
      <c r="D41" s="241"/>
    </row>
    <row r="42" spans="1:6" ht="20.25">
      <c r="A42" s="233"/>
      <c r="B42" s="234"/>
      <c r="C42" s="6"/>
      <c r="D42" s="241"/>
    </row>
    <row r="43" spans="1:6" ht="20.25">
      <c r="A43" s="246"/>
      <c r="B43" s="234"/>
      <c r="C43" s="6" t="s">
        <v>144</v>
      </c>
      <c r="D43" s="241"/>
    </row>
    <row r="44" spans="1:6" ht="20.25">
      <c r="A44" s="246" t="s">
        <v>134</v>
      </c>
      <c r="B44" s="247"/>
      <c r="C44" s="247" t="s">
        <v>32</v>
      </c>
      <c r="D44" s="248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408" t="s">
        <v>58</v>
      </c>
      <c r="C1" s="408"/>
      <c r="D1" s="275"/>
      <c r="E1" s="275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>
      <c r="A4" s="52" t="s">
        <v>156</v>
      </c>
      <c r="B4" s="53" t="s">
        <v>157</v>
      </c>
      <c r="C4" s="276">
        <v>44957</v>
      </c>
      <c r="D4" s="277" t="s">
        <v>158</v>
      </c>
      <c r="E4" s="55" t="s">
        <v>159</v>
      </c>
      <c r="F4" s="55"/>
      <c r="G4" s="54" t="s">
        <v>160</v>
      </c>
    </row>
    <row r="5" spans="1:17">
      <c r="A5" s="56" t="s">
        <v>161</v>
      </c>
      <c r="B5" s="57" t="s">
        <v>162</v>
      </c>
      <c r="C5" s="276">
        <v>44957</v>
      </c>
      <c r="D5" s="54"/>
      <c r="E5" s="54"/>
      <c r="F5" s="55"/>
      <c r="G5" s="54" t="s">
        <v>160</v>
      </c>
    </row>
    <row r="6" spans="1:17">
      <c r="K6" s="52"/>
      <c r="L6" s="53"/>
      <c r="M6" s="276"/>
      <c r="N6" s="277"/>
      <c r="O6" s="55"/>
      <c r="P6" s="55"/>
      <c r="Q6" s="54"/>
    </row>
    <row r="7" spans="1:17">
      <c r="K7" s="56"/>
      <c r="L7" s="57"/>
      <c r="M7" s="276"/>
      <c r="N7" s="54"/>
      <c r="O7" s="54"/>
      <c r="P7" s="55"/>
      <c r="Q7" s="54"/>
    </row>
    <row r="9" spans="1:17">
      <c r="F9" t="s">
        <v>163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409" t="s">
        <v>61</v>
      </c>
      <c r="B1" s="410"/>
      <c r="C1" s="410"/>
      <c r="D1" s="411"/>
      <c r="E1" s="411"/>
      <c r="F1" s="412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413" t="s">
        <v>63</v>
      </c>
      <c r="C1" s="414"/>
      <c r="D1" s="414"/>
      <c r="E1" s="414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6"/>
      <c r="B4" s="207"/>
      <c r="C4" s="208"/>
      <c r="D4" s="209"/>
      <c r="E4" s="76"/>
      <c r="F4" s="73"/>
    </row>
    <row r="5" spans="1:6">
      <c r="A5" s="206"/>
      <c r="B5" s="207"/>
      <c r="C5" s="211"/>
      <c r="D5" s="212"/>
      <c r="E5" s="76"/>
      <c r="F5" s="73"/>
    </row>
    <row r="6" spans="1:6">
      <c r="A6" s="206"/>
      <c r="F6" s="74"/>
    </row>
    <row r="7" spans="1:6">
      <c r="A7" s="206"/>
      <c r="B7" s="73"/>
      <c r="C7" s="73"/>
      <c r="D7" s="76"/>
      <c r="E7" s="76"/>
      <c r="F7" s="73"/>
    </row>
    <row r="8" spans="1:6">
      <c r="A8" s="102"/>
      <c r="B8" s="102"/>
      <c r="C8" s="102"/>
      <c r="D8" s="214"/>
      <c r="E8" s="214"/>
      <c r="F8" s="102"/>
    </row>
    <row r="9" spans="1:6">
      <c r="A9" s="102"/>
      <c r="B9" s="102"/>
      <c r="C9" s="102"/>
      <c r="D9" s="214"/>
      <c r="E9" s="214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00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415" t="s">
        <v>64</v>
      </c>
      <c r="B1" s="415"/>
      <c r="C1" s="415"/>
      <c r="D1" s="415"/>
      <c r="E1" s="415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415" t="s">
        <v>17</v>
      </c>
      <c r="B12" s="415"/>
      <c r="C12" s="415"/>
      <c r="D12" s="415"/>
      <c r="E12" s="415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I20" sqref="I20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416" t="s">
        <v>66</v>
      </c>
      <c r="B1" s="416"/>
      <c r="C1" s="417"/>
      <c r="D1" s="417"/>
      <c r="E1" s="416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418" t="s">
        <v>19</v>
      </c>
      <c r="B1" s="418"/>
      <c r="C1" s="418"/>
      <c r="D1" s="418"/>
      <c r="E1" s="418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7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J11" sqref="J11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419" t="s">
        <v>20</v>
      </c>
      <c r="B1" s="419"/>
      <c r="C1" s="419"/>
      <c r="D1" s="419"/>
      <c r="E1" s="419"/>
    </row>
    <row r="2" spans="1:5">
      <c r="A2" s="195"/>
      <c r="B2" s="97"/>
      <c r="C2" s="192" t="s">
        <v>23</v>
      </c>
      <c r="D2" s="91">
        <f>SUM(D4:D37)</f>
        <v>390</v>
      </c>
      <c r="E2" s="64"/>
    </row>
    <row r="3" spans="1:5">
      <c r="A3" s="92" t="s">
        <v>67</v>
      </c>
      <c r="B3" s="93" t="s">
        <v>68</v>
      </c>
      <c r="C3" s="193" t="s">
        <v>5</v>
      </c>
      <c r="D3" s="93" t="s">
        <v>56</v>
      </c>
      <c r="E3" s="93" t="s">
        <v>57</v>
      </c>
    </row>
    <row r="4" spans="1:5">
      <c r="A4" s="92">
        <v>45660</v>
      </c>
      <c r="B4" s="93" t="s">
        <v>125</v>
      </c>
      <c r="C4" s="193" t="s">
        <v>135</v>
      </c>
      <c r="D4" s="93">
        <v>50</v>
      </c>
      <c r="E4" s="93" t="s">
        <v>183</v>
      </c>
    </row>
    <row r="5" spans="1:5">
      <c r="A5" s="72">
        <v>45661</v>
      </c>
      <c r="B5" s="260" t="s">
        <v>127</v>
      </c>
      <c r="C5" s="194" t="s">
        <v>135</v>
      </c>
      <c r="D5" s="76">
        <v>200</v>
      </c>
      <c r="E5" s="95" t="s">
        <v>182</v>
      </c>
    </row>
    <row r="6" spans="1:5" ht="27.75" customHeight="1">
      <c r="A6" s="72">
        <v>45661</v>
      </c>
      <c r="B6" s="260" t="s">
        <v>201</v>
      </c>
      <c r="C6" s="194" t="s">
        <v>135</v>
      </c>
      <c r="D6" s="76">
        <v>140</v>
      </c>
      <c r="E6" s="333" t="s">
        <v>202</v>
      </c>
    </row>
    <row r="7" spans="1:5">
      <c r="A7" s="72"/>
      <c r="B7" s="94"/>
      <c r="C7" s="194"/>
      <c r="D7" s="76"/>
      <c r="E7" s="95"/>
    </row>
    <row r="8" spans="1:5">
      <c r="A8" s="72"/>
      <c r="B8" s="94"/>
      <c r="C8" s="194"/>
      <c r="D8" s="76"/>
      <c r="E8" s="95"/>
    </row>
    <row r="9" spans="1:5">
      <c r="A9" s="195"/>
      <c r="B9" s="96"/>
      <c r="C9" s="12"/>
      <c r="D9" s="55"/>
      <c r="E9" s="97"/>
    </row>
    <row r="10" spans="1:5">
      <c r="A10" s="195"/>
      <c r="B10" s="97"/>
      <c r="C10" s="12"/>
      <c r="D10" s="97"/>
      <c r="E10" s="97"/>
    </row>
    <row r="11" spans="1:5">
      <c r="A11" s="195"/>
      <c r="B11" s="97"/>
      <c r="C11" s="12"/>
      <c r="D11" s="97"/>
      <c r="E11" s="97"/>
    </row>
    <row r="12" spans="1:5">
      <c r="A12" s="195"/>
      <c r="B12" s="97"/>
      <c r="C12" s="12"/>
      <c r="D12" s="97"/>
      <c r="E12" s="97"/>
    </row>
    <row r="13" spans="1:5">
      <c r="A13" s="195"/>
      <c r="B13" s="97"/>
      <c r="C13" s="12"/>
      <c r="D13" s="97"/>
      <c r="E13" s="97"/>
    </row>
    <row r="14" spans="1:5">
      <c r="A14" s="195"/>
      <c r="B14" s="97"/>
      <c r="C14" s="12" t="s">
        <v>149</v>
      </c>
      <c r="D14" s="97"/>
      <c r="E14" s="97"/>
    </row>
    <row r="15" spans="1:5">
      <c r="A15" s="195"/>
      <c r="B15" s="97"/>
      <c r="C15" s="12"/>
      <c r="D15" s="97"/>
      <c r="E15" s="97"/>
    </row>
    <row r="16" spans="1:5">
      <c r="A16" s="195"/>
      <c r="B16" s="97"/>
      <c r="C16" s="12"/>
      <c r="D16" s="97"/>
      <c r="E16" s="97"/>
    </row>
    <row r="17" spans="1:5">
      <c r="A17" s="195"/>
      <c r="B17" s="97"/>
      <c r="C17" s="12"/>
      <c r="D17" s="97"/>
      <c r="E17" s="97"/>
    </row>
    <row r="18" spans="1:5">
      <c r="A18" s="195"/>
      <c r="B18" s="97"/>
      <c r="C18" s="12"/>
      <c r="D18" s="97"/>
      <c r="E18" s="97"/>
    </row>
    <row r="19" spans="1:5">
      <c r="A19" s="195"/>
      <c r="B19" s="97"/>
      <c r="C19" s="12"/>
      <c r="D19" s="97"/>
      <c r="E19" s="97"/>
    </row>
    <row r="20" spans="1:5">
      <c r="A20" s="195"/>
      <c r="B20" s="97"/>
      <c r="C20" s="12"/>
      <c r="D20" s="97"/>
      <c r="E20" s="97"/>
    </row>
    <row r="21" spans="1:5">
      <c r="A21" s="195"/>
      <c r="B21" s="97"/>
      <c r="C21" s="12"/>
      <c r="D21" s="97"/>
      <c r="E21" s="97"/>
    </row>
    <row r="22" spans="1:5">
      <c r="A22" s="195"/>
      <c r="B22" s="97"/>
      <c r="C22" s="12"/>
      <c r="D22" s="97"/>
      <c r="E22" s="97"/>
    </row>
    <row r="23" spans="1:5">
      <c r="A23" s="195"/>
      <c r="B23" s="97"/>
      <c r="C23" s="12"/>
      <c r="D23" s="97"/>
      <c r="E23" s="97"/>
    </row>
    <row r="24" spans="1:5">
      <c r="A24" s="195"/>
      <c r="B24" s="97"/>
      <c r="C24" s="12"/>
      <c r="D24" s="97"/>
      <c r="E24" s="97"/>
    </row>
    <row r="25" spans="1:5">
      <c r="A25" s="195"/>
      <c r="B25" s="97"/>
      <c r="C25" s="12"/>
      <c r="D25" s="97"/>
      <c r="E25" s="97"/>
    </row>
    <row r="26" spans="1:5">
      <c r="A26" s="195"/>
      <c r="B26" s="97"/>
      <c r="C26" s="12"/>
      <c r="D26" s="97"/>
      <c r="E26" s="97"/>
    </row>
    <row r="27" spans="1:5">
      <c r="A27" s="195"/>
      <c r="B27" s="97"/>
      <c r="C27" s="12"/>
      <c r="D27" s="97"/>
      <c r="E27" s="97"/>
    </row>
    <row r="28" spans="1:5">
      <c r="A28" s="195"/>
      <c r="B28" s="97"/>
      <c r="C28" s="12"/>
      <c r="D28" s="97"/>
      <c r="E28" s="97"/>
    </row>
    <row r="29" spans="1:5">
      <c r="A29" s="195"/>
      <c r="B29" s="97"/>
      <c r="C29" s="12"/>
      <c r="D29" s="97"/>
      <c r="E29" s="97"/>
    </row>
    <row r="30" spans="1:5">
      <c r="A30" s="195"/>
      <c r="B30" s="97"/>
      <c r="C30" s="12"/>
      <c r="D30" s="97"/>
      <c r="E30" s="97"/>
    </row>
    <row r="31" spans="1:5">
      <c r="A31" s="195"/>
      <c r="B31" s="97"/>
      <c r="C31" s="12"/>
      <c r="D31" s="97"/>
      <c r="E31" s="97"/>
    </row>
    <row r="32" spans="1:5">
      <c r="A32" s="195"/>
      <c r="B32" s="97"/>
      <c r="C32" s="12"/>
      <c r="D32" s="97"/>
      <c r="E32" s="97"/>
    </row>
    <row r="33" spans="1:5">
      <c r="A33" s="195"/>
      <c r="B33" s="97"/>
      <c r="C33" s="12"/>
      <c r="D33" s="97"/>
      <c r="E33" s="97"/>
    </row>
    <row r="34" spans="1:5">
      <c r="A34" s="195"/>
      <c r="B34" s="97"/>
      <c r="C34" s="12"/>
      <c r="D34" s="97"/>
      <c r="E34" s="97"/>
    </row>
    <row r="35" spans="1:5">
      <c r="A35" s="195"/>
      <c r="B35" s="97"/>
      <c r="C35" s="12"/>
      <c r="D35" s="97"/>
      <c r="E35" s="97"/>
    </row>
    <row r="36" spans="1:5">
      <c r="A36" s="195"/>
      <c r="B36" s="97"/>
      <c r="C36" s="12"/>
      <c r="D36" s="97"/>
      <c r="E36" s="97"/>
    </row>
    <row r="37" spans="1:5">
      <c r="A37" s="195"/>
      <c r="B37" s="97"/>
      <c r="C37" s="12"/>
      <c r="D37" s="97"/>
      <c r="E37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418" t="s">
        <v>70</v>
      </c>
      <c r="B1" s="418"/>
      <c r="C1" s="418"/>
      <c r="D1" s="418"/>
      <c r="E1" s="418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8"/>
      <c r="B4" s="73"/>
      <c r="C4" s="73"/>
      <c r="D4" s="73"/>
      <c r="E4" s="73"/>
    </row>
    <row r="5" spans="1:5">
      <c r="A5" s="218"/>
      <c r="B5" s="73"/>
      <c r="C5" s="73"/>
      <c r="D5" s="73"/>
      <c r="E5" s="73"/>
    </row>
    <row r="6" spans="1:5">
      <c r="A6" s="218"/>
      <c r="B6" s="73"/>
      <c r="C6" s="73"/>
      <c r="D6" s="73"/>
      <c r="E6" s="73"/>
    </row>
    <row r="7" spans="1:5">
      <c r="A7" s="218"/>
      <c r="B7" s="73"/>
      <c r="C7" s="73"/>
      <c r="D7" s="73"/>
      <c r="E7" s="73"/>
    </row>
    <row r="8" spans="1:5">
      <c r="A8" s="218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425" t="s">
        <v>0</v>
      </c>
      <c r="B1" s="426"/>
      <c r="C1" s="426"/>
      <c r="D1" s="426"/>
      <c r="E1" s="427"/>
      <c r="G1" s="425" t="s">
        <v>0</v>
      </c>
      <c r="H1" s="426"/>
      <c r="I1" s="426"/>
      <c r="J1" s="426"/>
      <c r="K1" s="427"/>
    </row>
    <row r="2" spans="1:11">
      <c r="A2" s="390"/>
      <c r="B2" s="380"/>
      <c r="C2" s="380"/>
      <c r="D2" s="380"/>
      <c r="E2" s="391"/>
      <c r="G2" s="390"/>
      <c r="H2" s="380"/>
      <c r="I2" s="380"/>
      <c r="J2" s="380"/>
      <c r="K2" s="391"/>
    </row>
    <row r="3" spans="1:11" ht="15.75">
      <c r="A3" s="420" t="s">
        <v>76</v>
      </c>
      <c r="B3" s="421"/>
      <c r="C3" s="103" t="s">
        <v>114</v>
      </c>
      <c r="D3" s="103"/>
      <c r="E3" s="104"/>
      <c r="G3" s="225" t="s">
        <v>132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4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428" t="s">
        <v>23</v>
      </c>
      <c r="H8" s="429"/>
      <c r="I8" s="429"/>
      <c r="J8" s="430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428" t="s">
        <v>23</v>
      </c>
      <c r="B12" s="429"/>
      <c r="C12" s="429"/>
      <c r="D12" s="430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425" t="s">
        <v>0</v>
      </c>
      <c r="H15" s="426"/>
      <c r="I15" s="426"/>
      <c r="J15" s="426"/>
      <c r="K15" s="427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390"/>
      <c r="H16" s="380"/>
      <c r="I16" s="380"/>
      <c r="J16" s="380"/>
      <c r="K16" s="391"/>
    </row>
    <row r="17" spans="1:11" ht="15.75">
      <c r="G17" s="420" t="s">
        <v>76</v>
      </c>
      <c r="H17" s="421"/>
      <c r="I17" s="103"/>
      <c r="J17" s="103"/>
      <c r="K17" s="104"/>
    </row>
    <row r="18" spans="1:11" ht="15.75" thickBot="1">
      <c r="G18" s="105"/>
      <c r="K18" s="106"/>
    </row>
    <row r="19" spans="1:11" ht="21">
      <c r="A19" s="425" t="s">
        <v>0</v>
      </c>
      <c r="B19" s="426"/>
      <c r="C19" s="426"/>
      <c r="D19" s="426"/>
      <c r="E19" s="427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390"/>
      <c r="B20" s="380"/>
      <c r="C20" s="380"/>
      <c r="D20" s="380"/>
      <c r="E20" s="391"/>
      <c r="G20" s="110">
        <v>1</v>
      </c>
      <c r="H20" s="111"/>
      <c r="I20" s="111"/>
      <c r="J20" s="111"/>
      <c r="K20" s="112"/>
    </row>
    <row r="21" spans="1:11" ht="15.75">
      <c r="A21" s="420" t="s">
        <v>76</v>
      </c>
      <c r="B21" s="421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422" t="s">
        <v>23</v>
      </c>
      <c r="H26" s="423"/>
      <c r="I26" s="423"/>
      <c r="J26" s="424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422" t="s">
        <v>23</v>
      </c>
      <c r="B30" s="423"/>
      <c r="C30" s="423"/>
      <c r="D30" s="424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60" t="s">
        <v>34</v>
      </c>
      <c r="D1" s="361"/>
      <c r="E1" s="362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63" t="s">
        <v>35</v>
      </c>
      <c r="I2" s="363"/>
      <c r="J2" s="363"/>
      <c r="K2" s="363"/>
      <c r="L2" s="363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40"/>
  <sheetViews>
    <sheetView topLeftCell="A27" zoomScaleNormal="100" workbookViewId="0">
      <selection activeCell="A28" sqref="A28:F40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5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79" t="s">
        <v>0</v>
      </c>
      <c r="B1" s="379"/>
      <c r="C1" s="379"/>
      <c r="D1" s="379"/>
      <c r="E1" s="379"/>
      <c r="F1" s="379"/>
      <c r="H1" s="379" t="s">
        <v>0</v>
      </c>
      <c r="I1" s="379"/>
      <c r="J1" s="379"/>
      <c r="K1" s="379"/>
      <c r="L1" s="379"/>
      <c r="M1" s="379"/>
    </row>
    <row r="2" spans="1:13" ht="18.75">
      <c r="A2" s="431"/>
      <c r="B2" s="431"/>
      <c r="C2" s="432" t="s">
        <v>89</v>
      </c>
      <c r="D2" s="432"/>
      <c r="E2" s="432"/>
      <c r="F2" s="139"/>
      <c r="H2" s="431"/>
      <c r="I2" s="431"/>
      <c r="J2" s="432" t="s">
        <v>123</v>
      </c>
      <c r="K2" s="432"/>
      <c r="L2" s="432"/>
      <c r="M2" s="139"/>
    </row>
    <row r="3" spans="1:13">
      <c r="A3" s="108" t="s">
        <v>77</v>
      </c>
      <c r="B3" s="178" t="s">
        <v>36</v>
      </c>
      <c r="C3" s="187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>
      <c r="A4" s="135">
        <v>1</v>
      </c>
      <c r="B4" s="178">
        <v>45659</v>
      </c>
      <c r="C4" s="32">
        <v>8980</v>
      </c>
      <c r="D4" s="108" t="s">
        <v>150</v>
      </c>
      <c r="E4" s="108">
        <v>100</v>
      </c>
      <c r="F4" s="108"/>
      <c r="H4" s="135">
        <v>1</v>
      </c>
      <c r="I4" s="201">
        <v>45658</v>
      </c>
      <c r="J4" s="187" t="s">
        <v>136</v>
      </c>
      <c r="K4" s="108" t="s">
        <v>135</v>
      </c>
      <c r="L4" s="108">
        <v>130</v>
      </c>
      <c r="M4" s="108" t="s">
        <v>166</v>
      </c>
    </row>
    <row r="5" spans="1:13">
      <c r="A5" s="124"/>
      <c r="B5" s="186"/>
      <c r="C5" s="188"/>
      <c r="D5" s="286" t="s">
        <v>23</v>
      </c>
      <c r="E5" s="287">
        <f>SUM(E4:E4)</f>
        <v>100</v>
      </c>
      <c r="F5" s="108"/>
      <c r="H5" s="124"/>
      <c r="I5" s="186"/>
      <c r="J5" s="188"/>
      <c r="K5" s="286" t="s">
        <v>23</v>
      </c>
      <c r="L5" s="48">
        <f>SUM(L4:L4)</f>
        <v>130</v>
      </c>
      <c r="M5" s="108"/>
    </row>
    <row r="6" spans="1:13">
      <c r="I6" s="143"/>
      <c r="J6" s="151"/>
      <c r="L6" s="185"/>
    </row>
    <row r="7" spans="1:13">
      <c r="A7" s="114"/>
      <c r="B7" s="179"/>
      <c r="C7" s="189"/>
      <c r="D7" s="114"/>
      <c r="E7" s="184"/>
      <c r="F7" s="114"/>
      <c r="H7" s="114"/>
      <c r="I7" s="179" t="s">
        <v>128</v>
      </c>
      <c r="J7" s="189"/>
      <c r="K7" s="114"/>
      <c r="L7" s="184"/>
      <c r="M7" s="114"/>
    </row>
    <row r="8" spans="1:13">
      <c r="A8" s="137" t="s">
        <v>78</v>
      </c>
      <c r="B8" s="180"/>
      <c r="C8" s="190"/>
      <c r="D8" s="47" t="s">
        <v>79</v>
      </c>
      <c r="F8" s="47" t="s">
        <v>80</v>
      </c>
      <c r="H8" s="137" t="s">
        <v>78</v>
      </c>
      <c r="I8" s="180"/>
      <c r="J8" s="190"/>
      <c r="K8" s="47" t="s">
        <v>79</v>
      </c>
      <c r="L8" s="185"/>
      <c r="M8" s="47" t="s">
        <v>80</v>
      </c>
    </row>
    <row r="9" spans="1:13">
      <c r="A9" s="138" t="s">
        <v>30</v>
      </c>
      <c r="B9" s="179"/>
      <c r="C9" s="189"/>
      <c r="D9" s="114" t="s">
        <v>81</v>
      </c>
      <c r="F9" s="114" t="s">
        <v>82</v>
      </c>
      <c r="H9" s="138" t="s">
        <v>30</v>
      </c>
      <c r="I9" s="179"/>
      <c r="J9" s="189"/>
      <c r="K9" s="114" t="s">
        <v>81</v>
      </c>
      <c r="L9" s="185"/>
      <c r="M9" s="114" t="s">
        <v>82</v>
      </c>
    </row>
    <row r="10" spans="1:13">
      <c r="I10" s="143"/>
      <c r="J10" s="151"/>
      <c r="L10" s="185"/>
    </row>
    <row r="11" spans="1:13" ht="28.5">
      <c r="A11" s="434"/>
      <c r="B11" s="434"/>
      <c r="C11" s="434"/>
      <c r="D11" s="434"/>
      <c r="E11" s="434"/>
      <c r="F11" s="434"/>
      <c r="G11" s="108"/>
      <c r="H11" s="437" t="s">
        <v>0</v>
      </c>
      <c r="I11" s="437"/>
      <c r="J11" s="437"/>
      <c r="K11" s="437"/>
      <c r="L11" s="437"/>
    </row>
    <row r="12" spans="1:13" ht="21">
      <c r="A12" s="379" t="s">
        <v>0</v>
      </c>
      <c r="B12" s="379"/>
      <c r="C12" s="379"/>
      <c r="D12" s="379"/>
      <c r="E12" s="379"/>
      <c r="F12" s="379"/>
      <c r="J12" t="s">
        <v>70</v>
      </c>
    </row>
    <row r="13" spans="1:13" ht="18.75">
      <c r="A13" s="431"/>
      <c r="B13" s="431"/>
      <c r="C13" s="432" t="s">
        <v>123</v>
      </c>
      <c r="D13" s="432"/>
      <c r="E13" s="432"/>
      <c r="F13" s="139"/>
    </row>
    <row r="14" spans="1:13">
      <c r="A14" s="108" t="s">
        <v>77</v>
      </c>
      <c r="B14" s="178" t="s">
        <v>36</v>
      </c>
      <c r="C14" s="85" t="s">
        <v>55</v>
      </c>
      <c r="D14" s="108" t="s">
        <v>5</v>
      </c>
      <c r="E14" s="108" t="s">
        <v>56</v>
      </c>
      <c r="F14" s="108" t="s">
        <v>124</v>
      </c>
      <c r="H14" s="399" t="s">
        <v>36</v>
      </c>
      <c r="I14" s="401"/>
      <c r="J14" s="102" t="s">
        <v>68</v>
      </c>
      <c r="K14" s="102" t="s">
        <v>131</v>
      </c>
      <c r="L14" s="102" t="s">
        <v>56</v>
      </c>
    </row>
    <row r="15" spans="1:13" ht="27.95" customHeight="1">
      <c r="A15" s="135">
        <v>1</v>
      </c>
      <c r="B15" s="201">
        <v>45327</v>
      </c>
      <c r="C15" s="187" t="s">
        <v>151</v>
      </c>
      <c r="D15" s="108" t="s">
        <v>135</v>
      </c>
      <c r="E15" s="108">
        <v>200</v>
      </c>
      <c r="F15" s="108" t="s">
        <v>165</v>
      </c>
      <c r="H15" s="435"/>
      <c r="I15" s="436"/>
      <c r="J15" s="102"/>
      <c r="K15" s="102"/>
      <c r="L15" s="102"/>
    </row>
    <row r="16" spans="1:13">
      <c r="B16"/>
      <c r="C16"/>
      <c r="E16"/>
      <c r="L16" s="102"/>
    </row>
    <row r="17" spans="1:12">
      <c r="A17" s="124"/>
      <c r="B17" s="186"/>
      <c r="C17" s="188"/>
      <c r="D17" s="108" t="s">
        <v>23</v>
      </c>
      <c r="E17" s="48">
        <f>SUM(E15:E15)</f>
        <v>200</v>
      </c>
      <c r="F17" s="108"/>
      <c r="K17" s="102" t="s">
        <v>23</v>
      </c>
      <c r="L17" s="102">
        <v>500</v>
      </c>
    </row>
    <row r="19" spans="1:12">
      <c r="A19" s="114"/>
      <c r="B19" s="179" t="s">
        <v>128</v>
      </c>
      <c r="C19" s="189"/>
      <c r="D19" s="114"/>
      <c r="E19" s="184"/>
      <c r="F19" s="114"/>
      <c r="H19" s="137"/>
      <c r="I19" s="180"/>
      <c r="J19" s="47"/>
      <c r="L19" s="47"/>
    </row>
    <row r="20" spans="1:12">
      <c r="A20" s="137" t="s">
        <v>78</v>
      </c>
      <c r="B20" s="180"/>
      <c r="C20" s="190"/>
      <c r="D20" s="47" t="s">
        <v>79</v>
      </c>
      <c r="F20" s="47" t="s">
        <v>80</v>
      </c>
      <c r="H20" s="138"/>
      <c r="I20" s="179"/>
      <c r="J20" s="114"/>
      <c r="L20" s="114"/>
    </row>
    <row r="21" spans="1:12">
      <c r="A21" s="138" t="s">
        <v>30</v>
      </c>
      <c r="B21" s="179"/>
      <c r="C21" s="189"/>
      <c r="D21" s="114" t="s">
        <v>81</v>
      </c>
      <c r="F21" s="114" t="s">
        <v>82</v>
      </c>
      <c r="H21" s="137" t="s">
        <v>78</v>
      </c>
      <c r="I21" s="180"/>
      <c r="J21" s="47" t="s">
        <v>79</v>
      </c>
      <c r="L21" s="47" t="s">
        <v>80</v>
      </c>
    </row>
    <row r="22" spans="1:12">
      <c r="H22" s="138" t="s">
        <v>30</v>
      </c>
      <c r="I22" s="179"/>
      <c r="J22" s="114" t="s">
        <v>81</v>
      </c>
      <c r="L22" s="114" t="s">
        <v>82</v>
      </c>
    </row>
    <row r="28" spans="1:12" ht="21">
      <c r="A28" s="379" t="s">
        <v>0</v>
      </c>
      <c r="B28" s="379"/>
      <c r="C28" s="379"/>
      <c r="D28" s="379"/>
      <c r="E28" s="379"/>
      <c r="F28" s="379"/>
    </row>
    <row r="29" spans="1:12" ht="18.75">
      <c r="A29" s="431"/>
      <c r="B29" s="431"/>
      <c r="C29" s="432" t="s">
        <v>216</v>
      </c>
      <c r="D29" s="432"/>
      <c r="E29" s="432"/>
      <c r="F29" s="139"/>
    </row>
    <row r="30" spans="1:12">
      <c r="A30" s="108" t="s">
        <v>77</v>
      </c>
      <c r="B30" s="178" t="s">
        <v>36</v>
      </c>
      <c r="C30" s="187" t="s">
        <v>215</v>
      </c>
      <c r="D30" s="108" t="s">
        <v>5</v>
      </c>
      <c r="E30" s="108" t="s">
        <v>56</v>
      </c>
      <c r="F30" s="108" t="s">
        <v>90</v>
      </c>
    </row>
    <row r="31" spans="1:12" ht="30">
      <c r="A31" s="108"/>
      <c r="B31" s="178">
        <v>45658</v>
      </c>
      <c r="C31" s="354" t="s">
        <v>217</v>
      </c>
      <c r="D31" s="108" t="s">
        <v>136</v>
      </c>
      <c r="E31" s="108">
        <v>500</v>
      </c>
      <c r="F31" s="108"/>
    </row>
    <row r="32" spans="1:12">
      <c r="A32" s="108"/>
      <c r="B32" s="178">
        <v>45659</v>
      </c>
      <c r="C32" s="187" t="s">
        <v>218</v>
      </c>
      <c r="D32" s="108" t="s">
        <v>136</v>
      </c>
      <c r="E32" s="108">
        <v>150</v>
      </c>
      <c r="F32" s="108"/>
    </row>
    <row r="33" spans="1:6">
      <c r="A33" s="124"/>
      <c r="B33" s="186"/>
      <c r="C33" s="188"/>
      <c r="D33" s="286" t="s">
        <v>23</v>
      </c>
      <c r="E33" s="287">
        <f>SUM(E31:E32)</f>
        <v>650</v>
      </c>
      <c r="F33" s="108"/>
    </row>
    <row r="35" spans="1:6">
      <c r="A35" s="114"/>
      <c r="B35" s="179"/>
      <c r="C35" s="189"/>
      <c r="D35" s="114"/>
      <c r="E35" s="184"/>
      <c r="F35" s="114"/>
    </row>
    <row r="36" spans="1:6">
      <c r="A36" s="137" t="s">
        <v>78</v>
      </c>
      <c r="B36" s="180"/>
      <c r="C36" s="190"/>
      <c r="D36" s="47" t="s">
        <v>79</v>
      </c>
      <c r="F36" s="47" t="s">
        <v>80</v>
      </c>
    </row>
    <row r="37" spans="1:6">
      <c r="A37" s="138" t="s">
        <v>30</v>
      </c>
      <c r="B37" s="179"/>
      <c r="C37" s="189"/>
      <c r="D37" s="114" t="s">
        <v>81</v>
      </c>
      <c r="F37" s="114" t="s">
        <v>82</v>
      </c>
    </row>
    <row r="40" spans="1:6" ht="51" customHeight="1">
      <c r="B40" s="433" t="s">
        <v>219</v>
      </c>
      <c r="C40" s="433"/>
      <c r="D40" s="433"/>
      <c r="E40" s="433"/>
    </row>
  </sheetData>
  <mergeCells count="17">
    <mergeCell ref="H15:I15"/>
    <mergeCell ref="H14:I14"/>
    <mergeCell ref="H11:L11"/>
    <mergeCell ref="A1:F1"/>
    <mergeCell ref="A2:B2"/>
    <mergeCell ref="C2:E2"/>
    <mergeCell ref="H1:M1"/>
    <mergeCell ref="H2:I2"/>
    <mergeCell ref="J2:L2"/>
    <mergeCell ref="A12:F12"/>
    <mergeCell ref="A13:B13"/>
    <mergeCell ref="C13:E13"/>
    <mergeCell ref="A28:F28"/>
    <mergeCell ref="A29:B29"/>
    <mergeCell ref="C29:E29"/>
    <mergeCell ref="B40:E40"/>
    <mergeCell ref="A11:F11"/>
  </mergeCells>
  <phoneticPr fontId="34" type="noConversion"/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48" t="s">
        <v>91</v>
      </c>
      <c r="B1" s="449"/>
      <c r="C1" s="449"/>
      <c r="D1" s="450"/>
      <c r="F1" s="440" t="s">
        <v>106</v>
      </c>
      <c r="G1" s="441"/>
      <c r="H1" s="441"/>
      <c r="I1" s="442"/>
    </row>
    <row r="2" spans="1:9" ht="18.75">
      <c r="A2" s="451" t="s">
        <v>92</v>
      </c>
      <c r="B2" s="444"/>
      <c r="C2" s="444"/>
      <c r="D2" s="452"/>
      <c r="F2" s="443" t="s">
        <v>92</v>
      </c>
      <c r="G2" s="444"/>
      <c r="H2" s="444"/>
      <c r="I2" s="445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446" t="s">
        <v>23</v>
      </c>
      <c r="G12" s="447"/>
      <c r="H12" s="447"/>
      <c r="I12" s="112"/>
    </row>
    <row r="13" spans="1:9" ht="21">
      <c r="A13" s="453" t="s">
        <v>23</v>
      </c>
      <c r="B13" s="447"/>
      <c r="C13" s="447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440" t="s">
        <v>91</v>
      </c>
      <c r="B23" s="441"/>
      <c r="C23" s="441"/>
      <c r="D23" s="442"/>
      <c r="F23" s="162"/>
      <c r="G23" s="129"/>
      <c r="H23" s="129"/>
      <c r="I23" s="130"/>
    </row>
    <row r="24" spans="1:9" ht="18.75">
      <c r="A24" s="443" t="s">
        <v>92</v>
      </c>
      <c r="B24" s="444"/>
      <c r="C24" s="444"/>
      <c r="D24" s="445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446" t="s">
        <v>23</v>
      </c>
      <c r="B34" s="447"/>
      <c r="C34" s="447"/>
      <c r="D34" s="112">
        <f>SUM(D27:D33)</f>
        <v>200</v>
      </c>
    </row>
    <row r="35" spans="1:4">
      <c r="A35" s="156"/>
      <c r="B35" s="143"/>
      <c r="D35" s="106"/>
    </row>
    <row r="36" spans="1:4">
      <c r="A36" s="438"/>
      <c r="B36" s="382"/>
      <c r="C36" s="382"/>
      <c r="D36" s="439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40" t="s">
        <v>109</v>
      </c>
      <c r="B1" s="441"/>
      <c r="C1" s="441"/>
      <c r="D1" s="441"/>
      <c r="E1" s="441"/>
      <c r="F1" s="442"/>
      <c r="H1" s="440" t="s">
        <v>113</v>
      </c>
      <c r="I1" s="441"/>
      <c r="J1" s="441"/>
      <c r="K1" s="441"/>
      <c r="L1" s="441"/>
      <c r="M1" s="442"/>
    </row>
    <row r="2" spans="1:13" ht="18.75">
      <c r="A2" s="443" t="s">
        <v>92</v>
      </c>
      <c r="B2" s="444"/>
      <c r="C2" s="444"/>
      <c r="D2" s="444"/>
      <c r="E2" s="444"/>
      <c r="F2" s="445"/>
      <c r="H2" s="443" t="s">
        <v>92</v>
      </c>
      <c r="I2" s="444"/>
      <c r="J2" s="444"/>
      <c r="K2" s="444"/>
      <c r="L2" s="444"/>
      <c r="M2" s="445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446" t="s">
        <v>23</v>
      </c>
      <c r="I7" s="447"/>
      <c r="J7" s="447"/>
      <c r="K7" s="447"/>
      <c r="L7" s="454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446" t="s">
        <v>23</v>
      </c>
      <c r="B9" s="447"/>
      <c r="C9" s="447"/>
      <c r="D9" s="447"/>
      <c r="E9" s="454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6"/>
  <sheetViews>
    <sheetView zoomScale="75" zoomScaleNormal="75" workbookViewId="0">
      <pane xSplit="12" ySplit="4" topLeftCell="M18" activePane="bottomRight" state="frozen"/>
      <selection pane="topRight" activeCell="M1" sqref="M1"/>
      <selection pane="bottomLeft" activeCell="A5" sqref="A5"/>
      <selection pane="bottomRight" sqref="A1:L20"/>
    </sheetView>
  </sheetViews>
  <sheetFormatPr defaultRowHeight="15"/>
  <cols>
    <col min="1" max="1" width="24.42578125" style="249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49" customWidth="1"/>
  </cols>
  <sheetData>
    <row r="1" spans="1:12" s="124" customFormat="1" ht="20.25">
      <c r="A1" s="366" t="s">
        <v>8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</row>
    <row r="2" spans="1:12" s="124" customFormat="1" ht="20.25">
      <c r="A2" s="278"/>
      <c r="B2" s="1"/>
      <c r="C2" s="279"/>
      <c r="D2" s="279"/>
      <c r="E2" s="279"/>
      <c r="F2" s="279"/>
      <c r="G2" s="366" t="s">
        <v>35</v>
      </c>
      <c r="H2" s="366"/>
      <c r="I2" s="366"/>
      <c r="J2" s="366"/>
      <c r="K2" s="366"/>
      <c r="L2" s="7"/>
    </row>
    <row r="3" spans="1:12" s="124" customFormat="1" ht="40.5">
      <c r="A3" s="280" t="s">
        <v>36</v>
      </c>
      <c r="B3" s="230" t="s">
        <v>37</v>
      </c>
      <c r="C3" s="230" t="s">
        <v>38</v>
      </c>
      <c r="D3" s="230" t="s">
        <v>39</v>
      </c>
      <c r="E3" s="230" t="s">
        <v>48</v>
      </c>
      <c r="F3" s="230" t="s">
        <v>49</v>
      </c>
      <c r="G3" s="230" t="s">
        <v>116</v>
      </c>
      <c r="H3" s="230" t="s">
        <v>50</v>
      </c>
      <c r="I3" s="230" t="s">
        <v>45</v>
      </c>
      <c r="J3" s="230" t="s">
        <v>46</v>
      </c>
      <c r="K3" s="230" t="s">
        <v>47</v>
      </c>
      <c r="L3" s="8" t="s">
        <v>23</v>
      </c>
    </row>
    <row r="4" spans="1:12" s="124" customFormat="1" ht="20.25">
      <c r="A4" s="281"/>
      <c r="B4" s="282"/>
      <c r="C4" s="282"/>
      <c r="D4" s="282">
        <f>SUM(D5:D98)</f>
        <v>3443</v>
      </c>
      <c r="E4" s="282">
        <f>SUM(E5:E12)</f>
        <v>650</v>
      </c>
      <c r="F4" s="282">
        <f>SUM(F5:F98)</f>
        <v>6910</v>
      </c>
      <c r="G4" s="282"/>
      <c r="H4" s="282">
        <f>SUM(H5:H98)</f>
        <v>520</v>
      </c>
      <c r="I4" s="282">
        <f>SUM(I6:I12)</f>
        <v>0</v>
      </c>
      <c r="J4" s="282">
        <f>SUM(J5:J111)</f>
        <v>130</v>
      </c>
      <c r="K4" s="282">
        <f>SUM(K6:K12)</f>
        <v>0</v>
      </c>
      <c r="L4" s="283">
        <f>SUM(E4,F4,H4,I4,J4,)</f>
        <v>8210</v>
      </c>
    </row>
    <row r="5" spans="1:12" s="337" customFormat="1" ht="21" customHeight="1">
      <c r="A5" s="334">
        <v>45658</v>
      </c>
      <c r="B5" s="336">
        <v>79048</v>
      </c>
      <c r="C5" s="336" t="s">
        <v>172</v>
      </c>
      <c r="D5" s="336">
        <v>604</v>
      </c>
      <c r="E5" s="370">
        <v>500</v>
      </c>
      <c r="F5" s="370">
        <v>5200</v>
      </c>
      <c r="G5" s="367" t="s">
        <v>178</v>
      </c>
      <c r="H5" s="370"/>
      <c r="I5" s="335"/>
      <c r="J5" s="370">
        <v>130</v>
      </c>
      <c r="K5" s="335"/>
      <c r="L5" s="332">
        <f>SUM(F5:H5)</f>
        <v>5200</v>
      </c>
    </row>
    <row r="6" spans="1:12" s="341" customFormat="1" ht="25.5" customHeight="1">
      <c r="A6" s="284">
        <v>45658</v>
      </c>
      <c r="B6" s="338" t="s">
        <v>168</v>
      </c>
      <c r="C6" s="339" t="s">
        <v>173</v>
      </c>
      <c r="D6" s="340">
        <v>702</v>
      </c>
      <c r="E6" s="371"/>
      <c r="F6" s="371"/>
      <c r="G6" s="368"/>
      <c r="H6" s="371"/>
      <c r="I6" s="292"/>
      <c r="J6" s="371"/>
      <c r="K6" s="292"/>
      <c r="L6" s="285">
        <f t="shared" ref="L6:L20" si="0">SUM(F6:H6)</f>
        <v>0</v>
      </c>
    </row>
    <row r="7" spans="1:12" s="341" customFormat="1" ht="28.5" customHeight="1">
      <c r="A7" s="284">
        <v>45658</v>
      </c>
      <c r="B7" s="338" t="s">
        <v>169</v>
      </c>
      <c r="C7" s="339" t="s">
        <v>173</v>
      </c>
      <c r="D7" s="342">
        <v>482</v>
      </c>
      <c r="E7" s="371"/>
      <c r="F7" s="371"/>
      <c r="G7" s="368"/>
      <c r="H7" s="371"/>
      <c r="I7" s="292"/>
      <c r="J7" s="371"/>
      <c r="K7" s="292"/>
      <c r="L7" s="285">
        <f t="shared" si="0"/>
        <v>0</v>
      </c>
    </row>
    <row r="8" spans="1:12" s="341" customFormat="1" ht="46.5" customHeight="1">
      <c r="A8" s="284">
        <v>45658</v>
      </c>
      <c r="B8" s="342" t="s">
        <v>170</v>
      </c>
      <c r="C8" s="343" t="s">
        <v>174</v>
      </c>
      <c r="D8" s="342">
        <v>176</v>
      </c>
      <c r="E8" s="371"/>
      <c r="F8" s="371"/>
      <c r="G8" s="368"/>
      <c r="H8" s="371"/>
      <c r="I8" s="292"/>
      <c r="J8" s="371"/>
      <c r="K8" s="292"/>
      <c r="L8" s="285">
        <f t="shared" si="0"/>
        <v>0</v>
      </c>
    </row>
    <row r="9" spans="1:12" s="341" customFormat="1" ht="30">
      <c r="A9" s="284">
        <v>45658</v>
      </c>
      <c r="B9" s="338" t="s">
        <v>171</v>
      </c>
      <c r="C9" s="339" t="s">
        <v>175</v>
      </c>
      <c r="D9" s="338">
        <v>18</v>
      </c>
      <c r="E9" s="371"/>
      <c r="F9" s="371"/>
      <c r="G9" s="368"/>
      <c r="H9" s="371"/>
      <c r="I9" s="292"/>
      <c r="J9" s="371"/>
      <c r="K9" s="292"/>
      <c r="L9" s="285">
        <f t="shared" si="0"/>
        <v>0</v>
      </c>
    </row>
    <row r="10" spans="1:12" s="341" customFormat="1" ht="21">
      <c r="A10" s="284">
        <v>45658</v>
      </c>
      <c r="B10" s="338">
        <v>79064</v>
      </c>
      <c r="C10" s="338" t="s">
        <v>176</v>
      </c>
      <c r="D10" s="338">
        <v>12</v>
      </c>
      <c r="E10" s="372"/>
      <c r="F10" s="372"/>
      <c r="G10" s="369"/>
      <c r="H10" s="372"/>
      <c r="I10" s="292"/>
      <c r="J10" s="372"/>
      <c r="K10" s="292"/>
      <c r="L10" s="285">
        <f t="shared" si="0"/>
        <v>0</v>
      </c>
    </row>
    <row r="11" spans="1:12" s="346" customFormat="1" ht="45.75" customHeight="1">
      <c r="A11" s="329">
        <v>45659</v>
      </c>
      <c r="B11" s="344">
        <v>79096</v>
      </c>
      <c r="C11" s="345" t="s">
        <v>177</v>
      </c>
      <c r="D11" s="344">
        <v>1222</v>
      </c>
      <c r="E11" s="364">
        <v>150</v>
      </c>
      <c r="F11" s="364">
        <v>600</v>
      </c>
      <c r="G11" s="364" t="s">
        <v>179</v>
      </c>
      <c r="H11" s="331"/>
      <c r="I11" s="331"/>
      <c r="J11" s="331"/>
      <c r="K11" s="331"/>
      <c r="L11" s="332">
        <f t="shared" si="0"/>
        <v>600</v>
      </c>
    </row>
    <row r="12" spans="1:12" s="348" customFormat="1" ht="25.5" customHeight="1">
      <c r="A12" s="304">
        <v>45659</v>
      </c>
      <c r="B12" s="347" t="s">
        <v>193</v>
      </c>
      <c r="C12" s="326" t="s">
        <v>184</v>
      </c>
      <c r="D12" s="338">
        <v>20</v>
      </c>
      <c r="E12" s="365"/>
      <c r="F12" s="365"/>
      <c r="G12" s="365"/>
      <c r="H12" s="305"/>
      <c r="I12" s="305"/>
      <c r="J12" s="305"/>
      <c r="K12" s="305"/>
      <c r="L12" s="285">
        <f t="shared" si="0"/>
        <v>0</v>
      </c>
    </row>
    <row r="13" spans="1:12" s="348" customFormat="1" ht="39.75" customHeight="1">
      <c r="A13" s="304">
        <v>45659</v>
      </c>
      <c r="B13" s="338" t="s">
        <v>194</v>
      </c>
      <c r="C13" s="349" t="s">
        <v>185</v>
      </c>
      <c r="D13" s="338">
        <v>16</v>
      </c>
      <c r="E13" s="303"/>
      <c r="F13" s="303">
        <v>100</v>
      </c>
      <c r="G13" s="303" t="s">
        <v>127</v>
      </c>
      <c r="H13" s="305">
        <v>100</v>
      </c>
      <c r="I13" s="305"/>
      <c r="J13" s="305"/>
      <c r="K13" s="305"/>
      <c r="L13" s="285">
        <f t="shared" si="0"/>
        <v>200</v>
      </c>
    </row>
    <row r="14" spans="1:12" s="346" customFormat="1" ht="27.75" customHeight="1">
      <c r="A14" s="329">
        <v>45661</v>
      </c>
      <c r="B14" s="350" t="s">
        <v>195</v>
      </c>
      <c r="C14" s="350" t="s">
        <v>186</v>
      </c>
      <c r="D14" s="336">
        <v>13</v>
      </c>
      <c r="E14" s="330"/>
      <c r="F14" s="330">
        <v>50</v>
      </c>
      <c r="G14" s="330" t="s">
        <v>201</v>
      </c>
      <c r="H14" s="331">
        <v>40</v>
      </c>
      <c r="I14" s="331"/>
      <c r="J14" s="331"/>
      <c r="K14" s="331"/>
      <c r="L14" s="332">
        <f t="shared" si="0"/>
        <v>90</v>
      </c>
    </row>
    <row r="15" spans="1:12" s="346" customFormat="1" ht="32.25" customHeight="1">
      <c r="A15" s="329">
        <v>45662</v>
      </c>
      <c r="B15" s="336" t="s">
        <v>196</v>
      </c>
      <c r="C15" s="350" t="s">
        <v>187</v>
      </c>
      <c r="D15" s="336">
        <v>16</v>
      </c>
      <c r="E15" s="330"/>
      <c r="F15" s="330">
        <v>80</v>
      </c>
      <c r="G15" s="330" t="s">
        <v>127</v>
      </c>
      <c r="H15" s="331">
        <v>70</v>
      </c>
      <c r="I15" s="331"/>
      <c r="J15" s="331"/>
      <c r="K15" s="331"/>
      <c r="L15" s="332">
        <f t="shared" si="0"/>
        <v>150</v>
      </c>
    </row>
    <row r="16" spans="1:12" s="348" customFormat="1" ht="36" customHeight="1">
      <c r="A16" s="304">
        <v>45662</v>
      </c>
      <c r="B16" s="338" t="s">
        <v>197</v>
      </c>
      <c r="C16" s="349" t="s">
        <v>188</v>
      </c>
      <c r="D16" s="48">
        <v>32</v>
      </c>
      <c r="E16" s="303"/>
      <c r="F16" s="364">
        <v>230</v>
      </c>
      <c r="G16" s="364" t="s">
        <v>201</v>
      </c>
      <c r="H16" s="373">
        <v>100</v>
      </c>
      <c r="I16" s="305"/>
      <c r="J16" s="305"/>
      <c r="K16" s="305"/>
      <c r="L16" s="285">
        <f t="shared" si="0"/>
        <v>330</v>
      </c>
    </row>
    <row r="17" spans="1:12" s="348" customFormat="1" ht="48.75" customHeight="1">
      <c r="A17" s="304">
        <v>45662</v>
      </c>
      <c r="B17" s="351" t="s">
        <v>198</v>
      </c>
      <c r="C17" s="327" t="s">
        <v>189</v>
      </c>
      <c r="D17" s="48">
        <v>16</v>
      </c>
      <c r="E17" s="303"/>
      <c r="F17" s="365"/>
      <c r="G17" s="365"/>
      <c r="H17" s="374"/>
      <c r="I17" s="305"/>
      <c r="J17" s="305"/>
      <c r="K17" s="305"/>
      <c r="L17" s="285">
        <f t="shared" si="0"/>
        <v>0</v>
      </c>
    </row>
    <row r="18" spans="1:12" s="348" customFormat="1" ht="27.75" customHeight="1">
      <c r="A18" s="304">
        <v>45662</v>
      </c>
      <c r="B18" s="347" t="s">
        <v>199</v>
      </c>
      <c r="C18" s="339" t="s">
        <v>190</v>
      </c>
      <c r="D18" s="328">
        <v>13</v>
      </c>
      <c r="E18" s="303"/>
      <c r="F18" s="364">
        <v>70</v>
      </c>
      <c r="G18" s="364" t="s">
        <v>201</v>
      </c>
      <c r="H18" s="373">
        <v>70</v>
      </c>
      <c r="I18" s="305"/>
      <c r="J18" s="305"/>
      <c r="K18" s="305"/>
      <c r="L18" s="285">
        <f t="shared" si="0"/>
        <v>140</v>
      </c>
    </row>
    <row r="19" spans="1:12" s="348" customFormat="1" ht="27.75" customHeight="1">
      <c r="A19" s="304">
        <v>45662</v>
      </c>
      <c r="B19" s="352" t="s">
        <v>200</v>
      </c>
      <c r="C19" s="353" t="s">
        <v>191</v>
      </c>
      <c r="D19" s="338">
        <v>4</v>
      </c>
      <c r="E19" s="303"/>
      <c r="F19" s="365"/>
      <c r="G19" s="365"/>
      <c r="H19" s="374"/>
      <c r="I19" s="305"/>
      <c r="J19" s="305"/>
      <c r="K19" s="305"/>
      <c r="L19" s="285">
        <f t="shared" si="0"/>
        <v>0</v>
      </c>
    </row>
    <row r="20" spans="1:12" s="348" customFormat="1" ht="26.25" customHeight="1">
      <c r="A20" s="304">
        <v>45662</v>
      </c>
      <c r="B20" s="351">
        <v>79065</v>
      </c>
      <c r="C20" s="349" t="s">
        <v>192</v>
      </c>
      <c r="D20" s="48">
        <v>97</v>
      </c>
      <c r="E20" s="303"/>
      <c r="F20" s="303">
        <v>580</v>
      </c>
      <c r="G20" s="303" t="s">
        <v>127</v>
      </c>
      <c r="H20" s="305">
        <v>140</v>
      </c>
      <c r="I20" s="305"/>
      <c r="J20" s="305"/>
      <c r="K20" s="305"/>
      <c r="L20" s="285">
        <f t="shared" si="0"/>
        <v>720</v>
      </c>
    </row>
    <row r="21" spans="1:12" s="306" customFormat="1" ht="28.5" customHeight="1">
      <c r="A21" s="304"/>
      <c r="B21" s="307"/>
      <c r="C21" s="308"/>
      <c r="D21" s="307"/>
      <c r="E21" s="303"/>
      <c r="F21" s="303"/>
      <c r="G21" s="303"/>
      <c r="H21" s="305"/>
      <c r="I21" s="305"/>
      <c r="J21" s="305"/>
      <c r="K21" s="305"/>
      <c r="L21" s="303"/>
    </row>
    <row r="22" spans="1:12" s="306" customFormat="1" ht="21">
      <c r="A22" s="304"/>
      <c r="B22" s="307"/>
      <c r="C22" s="308"/>
      <c r="D22" s="307"/>
      <c r="E22" s="303"/>
      <c r="F22" s="303"/>
      <c r="G22" s="303"/>
      <c r="H22" s="305"/>
      <c r="I22" s="309"/>
      <c r="J22" s="305"/>
      <c r="K22" s="310"/>
      <c r="L22" s="303"/>
    </row>
    <row r="23" spans="1:12" s="306" customFormat="1" ht="21">
      <c r="A23" s="304"/>
      <c r="B23" s="307"/>
      <c r="C23" s="308"/>
      <c r="D23" s="307"/>
      <c r="E23" s="303"/>
      <c r="F23" s="303"/>
      <c r="G23" s="303"/>
      <c r="H23" s="305"/>
      <c r="I23" s="310"/>
      <c r="J23" s="305"/>
      <c r="K23" s="310"/>
      <c r="L23" s="303"/>
    </row>
    <row r="24" spans="1:12" s="306" customFormat="1" ht="21">
      <c r="A24" s="304"/>
      <c r="B24" s="308"/>
      <c r="C24" s="308"/>
      <c r="D24" s="307"/>
      <c r="E24" s="303"/>
      <c r="F24" s="303"/>
      <c r="G24" s="303"/>
      <c r="H24" s="305"/>
      <c r="I24" s="310"/>
      <c r="J24" s="305"/>
      <c r="K24" s="310"/>
      <c r="L24" s="303"/>
    </row>
    <row r="25" spans="1:12" s="306" customFormat="1" ht="51.75" customHeight="1">
      <c r="A25" s="304"/>
      <c r="B25" s="307"/>
      <c r="C25" s="308"/>
      <c r="D25" s="307"/>
      <c r="E25" s="303"/>
      <c r="F25" s="303"/>
      <c r="G25" s="303"/>
      <c r="H25" s="305"/>
      <c r="I25" s="310"/>
      <c r="J25" s="310"/>
      <c r="K25" s="310"/>
      <c r="L25" s="303"/>
    </row>
    <row r="26" spans="1:12" s="306" customFormat="1" ht="53.25" customHeight="1">
      <c r="A26" s="304"/>
      <c r="B26" s="307"/>
      <c r="C26" s="308"/>
      <c r="D26" s="307"/>
      <c r="E26" s="303"/>
      <c r="F26" s="303"/>
      <c r="G26" s="303"/>
      <c r="H26" s="305"/>
      <c r="I26" s="310"/>
      <c r="J26" s="310"/>
      <c r="K26" s="310"/>
      <c r="L26" s="303"/>
    </row>
    <row r="27" spans="1:12" s="306" customFormat="1" ht="55.5" customHeight="1">
      <c r="A27" s="311"/>
      <c r="B27" s="312"/>
      <c r="C27" s="313"/>
      <c r="D27" s="312"/>
      <c r="E27" s="314"/>
      <c r="F27" s="314"/>
      <c r="G27" s="314"/>
      <c r="H27" s="315"/>
      <c r="I27" s="316"/>
      <c r="J27" s="316"/>
      <c r="K27" s="316"/>
      <c r="L27" s="314"/>
    </row>
    <row r="28" spans="1:12" s="306" customFormat="1" ht="51.75" customHeight="1">
      <c r="A28" s="311"/>
      <c r="B28" s="312"/>
      <c r="C28" s="313"/>
      <c r="D28" s="312"/>
      <c r="E28" s="314"/>
      <c r="F28" s="314"/>
      <c r="G28" s="314"/>
      <c r="H28" s="315"/>
      <c r="I28" s="316"/>
      <c r="J28" s="316"/>
      <c r="K28" s="316"/>
      <c r="L28" s="314"/>
    </row>
    <row r="29" spans="1:12" s="306" customFormat="1" ht="33" customHeight="1">
      <c r="A29" s="311"/>
      <c r="B29" s="313"/>
      <c r="C29" s="313"/>
      <c r="D29" s="312"/>
      <c r="E29" s="314"/>
      <c r="F29" s="314"/>
      <c r="G29" s="314"/>
      <c r="H29" s="315"/>
      <c r="I29" s="316"/>
      <c r="J29" s="316"/>
      <c r="K29" s="316"/>
      <c r="L29" s="314"/>
    </row>
    <row r="30" spans="1:12" s="306" customFormat="1" ht="70.5" customHeight="1">
      <c r="A30" s="311"/>
      <c r="B30" s="313"/>
      <c r="C30" s="313"/>
      <c r="D30" s="312"/>
      <c r="E30" s="314"/>
      <c r="F30" s="314"/>
      <c r="G30" s="314"/>
      <c r="H30" s="315"/>
      <c r="I30" s="316"/>
      <c r="J30" s="316"/>
      <c r="K30" s="316"/>
      <c r="L30" s="314"/>
    </row>
    <row r="31" spans="1:12" s="306" customFormat="1" ht="18.75">
      <c r="A31" s="311"/>
      <c r="B31" s="317"/>
      <c r="C31" s="317"/>
      <c r="D31" s="318"/>
      <c r="E31" s="319"/>
      <c r="F31" s="319"/>
      <c r="G31" s="319"/>
      <c r="H31" s="320"/>
      <c r="I31" s="321"/>
      <c r="J31" s="322"/>
      <c r="K31" s="322"/>
      <c r="L31" s="314"/>
    </row>
    <row r="32" spans="1:12" s="306" customFormat="1" ht="18">
      <c r="A32" s="323"/>
      <c r="B32" s="318"/>
      <c r="C32" s="324"/>
      <c r="D32" s="318"/>
      <c r="E32" s="319"/>
      <c r="F32" s="319"/>
      <c r="G32" s="319"/>
      <c r="H32" s="320"/>
      <c r="I32" s="321"/>
      <c r="J32" s="322"/>
      <c r="K32" s="322"/>
      <c r="L32" s="314"/>
    </row>
    <row r="33" spans="1:12" s="306" customFormat="1" ht="18">
      <c r="A33" s="323"/>
      <c r="B33" s="318"/>
      <c r="C33" s="324"/>
      <c r="D33" s="318"/>
      <c r="E33" s="319"/>
      <c r="F33" s="319"/>
      <c r="G33" s="319"/>
      <c r="H33" s="320"/>
      <c r="I33" s="321"/>
      <c r="J33" s="322"/>
      <c r="K33" s="322"/>
      <c r="L33" s="314"/>
    </row>
    <row r="34" spans="1:12" s="306" customFormat="1" ht="18">
      <c r="A34" s="323"/>
      <c r="B34" s="318"/>
      <c r="C34" s="324"/>
      <c r="D34" s="318"/>
      <c r="E34" s="319"/>
      <c r="F34" s="319"/>
      <c r="G34" s="319"/>
      <c r="H34" s="320"/>
      <c r="I34" s="321"/>
      <c r="J34" s="322"/>
      <c r="K34" s="322"/>
      <c r="L34" s="314"/>
    </row>
    <row r="35" spans="1:12" s="306" customFormat="1" ht="18">
      <c r="A35" s="323"/>
      <c r="B35" s="318"/>
      <c r="C35" s="324"/>
      <c r="D35" s="318"/>
      <c r="E35" s="319"/>
      <c r="F35" s="319"/>
      <c r="G35" s="319"/>
      <c r="H35" s="320"/>
      <c r="I35" s="321"/>
      <c r="J35" s="322"/>
      <c r="K35" s="322"/>
      <c r="L35" s="314"/>
    </row>
    <row r="36" spans="1:12" s="306" customFormat="1" ht="18">
      <c r="A36" s="323"/>
      <c r="B36" s="318"/>
      <c r="C36" s="324"/>
      <c r="D36" s="318"/>
      <c r="E36" s="319"/>
      <c r="F36" s="319"/>
      <c r="G36" s="319"/>
      <c r="H36" s="325"/>
      <c r="I36" s="321"/>
      <c r="J36" s="322"/>
      <c r="K36" s="322"/>
      <c r="L36" s="314"/>
    </row>
    <row r="37" spans="1:12" s="306" customFormat="1" ht="18">
      <c r="A37" s="323"/>
      <c r="B37" s="318"/>
      <c r="C37" s="324"/>
      <c r="D37" s="318"/>
      <c r="E37" s="319"/>
      <c r="F37" s="319"/>
      <c r="G37" s="319"/>
      <c r="H37" s="320"/>
      <c r="I37" s="321"/>
      <c r="J37" s="322"/>
      <c r="K37" s="322"/>
      <c r="L37" s="314"/>
    </row>
    <row r="38" spans="1:12" s="306" customFormat="1" ht="18">
      <c r="A38" s="323"/>
      <c r="B38" s="318"/>
      <c r="C38" s="324"/>
      <c r="D38" s="318"/>
      <c r="E38" s="319"/>
      <c r="F38" s="319"/>
      <c r="G38" s="319"/>
      <c r="H38" s="325"/>
      <c r="I38" s="321"/>
      <c r="J38" s="322"/>
      <c r="K38" s="322"/>
      <c r="L38" s="314"/>
    </row>
    <row r="39" spans="1:12" s="306" customFormat="1" ht="18">
      <c r="A39" s="323"/>
      <c r="B39" s="318"/>
      <c r="C39" s="324"/>
      <c r="D39" s="318"/>
      <c r="E39" s="319"/>
      <c r="F39" s="319"/>
      <c r="G39" s="319"/>
      <c r="H39" s="320"/>
      <c r="I39" s="321"/>
      <c r="J39" s="322"/>
      <c r="K39" s="322"/>
      <c r="L39" s="314"/>
    </row>
    <row r="40" spans="1:12" s="306" customFormat="1" ht="18">
      <c r="A40" s="323"/>
      <c r="B40" s="318"/>
      <c r="C40" s="324"/>
      <c r="D40" s="318"/>
      <c r="E40" s="319"/>
      <c r="F40" s="319"/>
      <c r="G40" s="319"/>
      <c r="H40" s="320"/>
      <c r="I40" s="321"/>
      <c r="J40" s="322"/>
      <c r="K40" s="322"/>
      <c r="L40" s="314"/>
    </row>
    <row r="41" spans="1:12" s="293" customFormat="1" ht="18">
      <c r="A41" s="300"/>
      <c r="B41" s="295"/>
      <c r="C41" s="301"/>
      <c r="D41" s="295"/>
      <c r="E41" s="296"/>
      <c r="F41" s="296"/>
      <c r="G41" s="296"/>
      <c r="H41" s="297"/>
      <c r="I41" s="298"/>
      <c r="J41" s="299"/>
      <c r="K41" s="299"/>
      <c r="L41" s="294"/>
    </row>
    <row r="42" spans="1:12" s="293" customFormat="1" ht="18">
      <c r="A42" s="300"/>
      <c r="B42" s="295"/>
      <c r="C42" s="301"/>
      <c r="D42" s="295"/>
      <c r="E42" s="296"/>
      <c r="F42" s="296"/>
      <c r="G42" s="296"/>
      <c r="H42" s="297"/>
      <c r="I42" s="298"/>
      <c r="J42" s="299"/>
      <c r="K42" s="299"/>
      <c r="L42" s="294"/>
    </row>
    <row r="43" spans="1:12" s="293" customFormat="1" ht="18">
      <c r="A43" s="300"/>
      <c r="B43" s="295"/>
      <c r="C43" s="301"/>
      <c r="D43" s="295"/>
      <c r="E43" s="296"/>
      <c r="F43" s="296"/>
      <c r="G43" s="296"/>
      <c r="H43" s="302"/>
      <c r="I43" s="298"/>
      <c r="J43" s="299"/>
      <c r="K43" s="299"/>
      <c r="L43" s="294"/>
    </row>
    <row r="44" spans="1:12" s="293" customFormat="1" ht="18">
      <c r="A44" s="300"/>
      <c r="B44" s="295"/>
      <c r="C44" s="301"/>
      <c r="D44" s="295"/>
      <c r="E44" s="296"/>
      <c r="F44" s="296"/>
      <c r="G44" s="296"/>
      <c r="H44" s="297"/>
      <c r="I44" s="298"/>
      <c r="J44" s="299"/>
      <c r="K44" s="299"/>
      <c r="L44" s="294"/>
    </row>
    <row r="45" spans="1:12" s="197" customFormat="1" ht="18">
      <c r="A45" s="257"/>
      <c r="B45" s="267"/>
      <c r="C45" s="272"/>
      <c r="D45" s="267"/>
      <c r="E45" s="268"/>
      <c r="F45" s="268"/>
      <c r="G45" s="268"/>
      <c r="H45" s="269"/>
      <c r="I45" s="270"/>
      <c r="J45" s="271"/>
      <c r="K45" s="271"/>
      <c r="L45" s="259">
        <f t="shared" ref="L45:L53" si="1">SUM(F45+H45)</f>
        <v>0</v>
      </c>
    </row>
    <row r="46" spans="1:12" s="197" customFormat="1" ht="18">
      <c r="A46" s="257"/>
      <c r="B46" s="267"/>
      <c r="C46" s="272"/>
      <c r="D46" s="267"/>
      <c r="E46" s="268"/>
      <c r="F46" s="268"/>
      <c r="G46" s="268"/>
      <c r="H46" s="269"/>
      <c r="I46" s="270"/>
      <c r="J46" s="271"/>
      <c r="K46" s="271"/>
      <c r="L46" s="259">
        <f t="shared" si="1"/>
        <v>0</v>
      </c>
    </row>
    <row r="47" spans="1:12" s="197" customFormat="1" ht="18">
      <c r="A47" s="257"/>
      <c r="B47" s="267"/>
      <c r="C47" s="272"/>
      <c r="D47" s="267"/>
      <c r="E47" s="268"/>
      <c r="F47" s="268"/>
      <c r="G47" s="268"/>
      <c r="H47" s="269"/>
      <c r="I47" s="270"/>
      <c r="J47" s="271"/>
      <c r="K47" s="271"/>
      <c r="L47" s="259">
        <f t="shared" si="1"/>
        <v>0</v>
      </c>
    </row>
    <row r="48" spans="1:12" s="197" customFormat="1" ht="18">
      <c r="A48" s="257"/>
      <c r="B48" s="267"/>
      <c r="C48" s="272"/>
      <c r="D48" s="267"/>
      <c r="E48" s="268"/>
      <c r="F48" s="268"/>
      <c r="G48" s="268"/>
      <c r="H48" s="273"/>
      <c r="I48" s="274"/>
      <c r="J48" s="273"/>
      <c r="K48" s="273"/>
      <c r="L48" s="259">
        <f t="shared" si="1"/>
        <v>0</v>
      </c>
    </row>
    <row r="49" spans="1:12" s="197" customFormat="1" ht="18">
      <c r="A49" s="257"/>
      <c r="B49" s="267"/>
      <c r="C49" s="272"/>
      <c r="D49" s="267"/>
      <c r="E49" s="268"/>
      <c r="F49" s="268"/>
      <c r="G49" s="268"/>
      <c r="H49" s="273"/>
      <c r="I49" s="274"/>
      <c r="J49" s="273"/>
      <c r="K49" s="273"/>
      <c r="L49" s="259">
        <f t="shared" si="1"/>
        <v>0</v>
      </c>
    </row>
    <row r="50" spans="1:12" s="197" customFormat="1" ht="18">
      <c r="A50" s="257"/>
      <c r="B50" s="267"/>
      <c r="C50" s="272"/>
      <c r="D50" s="267"/>
      <c r="E50" s="268"/>
      <c r="F50" s="268"/>
      <c r="G50" s="268"/>
      <c r="H50" s="273"/>
      <c r="I50" s="274"/>
      <c r="J50" s="273"/>
      <c r="K50" s="273"/>
      <c r="L50" s="259">
        <f t="shared" si="1"/>
        <v>0</v>
      </c>
    </row>
    <row r="51" spans="1:12" s="197" customFormat="1" ht="18">
      <c r="A51" s="257"/>
      <c r="B51" s="267"/>
      <c r="C51" s="272"/>
      <c r="D51" s="267"/>
      <c r="E51" s="268"/>
      <c r="F51" s="268"/>
      <c r="G51" s="268"/>
      <c r="H51" s="273"/>
      <c r="I51" s="274"/>
      <c r="J51" s="273"/>
      <c r="K51" s="273"/>
      <c r="L51" s="259">
        <f t="shared" si="1"/>
        <v>0</v>
      </c>
    </row>
    <row r="52" spans="1:12" ht="18">
      <c r="A52" s="261"/>
      <c r="B52" s="262"/>
      <c r="C52" s="263"/>
      <c r="D52" s="262"/>
      <c r="E52" s="264"/>
      <c r="F52" s="264"/>
      <c r="G52" s="264"/>
      <c r="H52" s="265"/>
      <c r="I52" s="266"/>
      <c r="J52" s="265"/>
      <c r="K52" s="265"/>
      <c r="L52" s="259">
        <f t="shared" si="1"/>
        <v>0</v>
      </c>
    </row>
    <row r="53" spans="1:12" ht="18">
      <c r="A53" s="257"/>
      <c r="B53" s="33"/>
      <c r="C53" s="32"/>
      <c r="D53" s="33"/>
      <c r="E53" s="183"/>
      <c r="F53" s="183"/>
      <c r="G53" s="183"/>
      <c r="H53" s="36"/>
      <c r="I53" s="37"/>
      <c r="J53" s="36"/>
      <c r="K53" s="36"/>
      <c r="L53" s="259">
        <f t="shared" si="1"/>
        <v>0</v>
      </c>
    </row>
    <row r="54" spans="1:12" ht="15.75">
      <c r="A54" s="257"/>
      <c r="B54" s="33"/>
      <c r="C54" s="32"/>
      <c r="D54" s="33"/>
      <c r="E54" s="183"/>
      <c r="F54" s="183"/>
      <c r="G54" s="183"/>
      <c r="H54" s="36"/>
      <c r="I54" s="37"/>
      <c r="J54" s="36"/>
      <c r="K54" s="36"/>
      <c r="L54" s="199"/>
    </row>
    <row r="55" spans="1:12" ht="15.75">
      <c r="A55" s="257"/>
      <c r="B55" s="33"/>
      <c r="C55" s="32"/>
      <c r="D55" s="33"/>
      <c r="E55" s="183"/>
      <c r="F55" s="183"/>
      <c r="G55" s="183"/>
      <c r="H55" s="36"/>
      <c r="I55" s="37"/>
      <c r="J55" s="36"/>
      <c r="K55" s="36"/>
      <c r="L55" s="199"/>
    </row>
    <row r="56" spans="1:12" ht="15.75">
      <c r="A56" s="257"/>
      <c r="B56" s="33"/>
      <c r="C56" s="32"/>
      <c r="D56" s="33"/>
      <c r="E56" s="183"/>
      <c r="F56" s="183"/>
      <c r="G56" s="183"/>
      <c r="H56" s="36"/>
      <c r="I56" s="37"/>
      <c r="J56" s="36"/>
      <c r="K56" s="36"/>
      <c r="L56" s="199"/>
    </row>
    <row r="57" spans="1:12" ht="15.75">
      <c r="A57" s="257"/>
      <c r="B57" s="33"/>
      <c r="C57" s="32"/>
      <c r="D57" s="33"/>
      <c r="E57" s="183"/>
      <c r="F57" s="183"/>
      <c r="G57" s="183"/>
      <c r="H57" s="36"/>
      <c r="I57" s="37"/>
      <c r="J57" s="37"/>
      <c r="K57" s="37"/>
      <c r="L57" s="199"/>
    </row>
    <row r="58" spans="1:12" ht="15.75">
      <c r="A58" s="257"/>
      <c r="B58" s="33"/>
      <c r="C58" s="32"/>
      <c r="D58" s="33"/>
      <c r="E58" s="183"/>
      <c r="F58" s="183"/>
      <c r="G58" s="183"/>
      <c r="H58" s="36"/>
      <c r="I58" s="37"/>
      <c r="J58" s="37"/>
      <c r="K58" s="37"/>
      <c r="L58" s="199"/>
    </row>
    <row r="59" spans="1:12" ht="15.75">
      <c r="A59" s="257"/>
      <c r="B59" s="33"/>
      <c r="C59" s="32"/>
      <c r="D59" s="33"/>
      <c r="E59" s="183"/>
      <c r="F59" s="183"/>
      <c r="G59" s="183"/>
      <c r="H59" s="36"/>
      <c r="I59" s="37"/>
      <c r="J59" s="37"/>
      <c r="K59" s="37"/>
      <c r="L59" s="199"/>
    </row>
    <row r="60" spans="1:12" ht="15.75">
      <c r="A60" s="257"/>
      <c r="B60" s="33"/>
      <c r="C60" s="32"/>
      <c r="D60" s="33"/>
      <c r="E60" s="183"/>
      <c r="F60" s="183"/>
      <c r="G60" s="183"/>
      <c r="H60" s="36"/>
      <c r="I60" s="37"/>
      <c r="J60" s="37"/>
      <c r="K60" s="37"/>
      <c r="L60" s="199"/>
    </row>
    <row r="61" spans="1:12" ht="15.75">
      <c r="A61" s="257"/>
      <c r="B61" s="33"/>
      <c r="C61" s="32"/>
      <c r="D61" s="33"/>
      <c r="E61" s="183"/>
      <c r="F61" s="183"/>
      <c r="G61" s="183"/>
      <c r="H61" s="36"/>
      <c r="I61" s="37"/>
      <c r="J61" s="37"/>
      <c r="K61" s="37"/>
      <c r="L61" s="199"/>
    </row>
    <row r="62" spans="1:12" ht="15.75">
      <c r="A62" s="257"/>
      <c r="B62" s="33"/>
      <c r="C62" s="32"/>
      <c r="D62" s="33"/>
      <c r="E62" s="183"/>
      <c r="F62" s="183"/>
      <c r="G62" s="183"/>
      <c r="H62" s="36"/>
      <c r="I62" s="37"/>
      <c r="J62" s="37"/>
      <c r="K62" s="37"/>
      <c r="L62" s="199"/>
    </row>
    <row r="63" spans="1:12" ht="15.75">
      <c r="A63" s="257"/>
      <c r="B63" s="33"/>
      <c r="C63" s="32"/>
      <c r="D63" s="33"/>
      <c r="E63" s="183"/>
      <c r="F63" s="183"/>
      <c r="G63" s="183"/>
      <c r="H63" s="36"/>
      <c r="I63" s="37"/>
      <c r="J63" s="37"/>
      <c r="K63" s="37"/>
      <c r="L63" s="199"/>
    </row>
    <row r="64" spans="1:12" ht="15.75">
      <c r="A64" s="257"/>
      <c r="B64" s="33"/>
      <c r="C64" s="32"/>
      <c r="D64" s="33"/>
      <c r="E64" s="183"/>
      <c r="F64" s="183"/>
      <c r="G64" s="183"/>
      <c r="H64" s="36"/>
      <c r="I64" s="37"/>
      <c r="J64" s="37"/>
      <c r="K64" s="37"/>
      <c r="L64" s="199"/>
    </row>
    <row r="65" spans="1:12" ht="15.75">
      <c r="A65" s="257"/>
      <c r="B65" s="33"/>
      <c r="C65" s="32"/>
      <c r="D65" s="33"/>
      <c r="E65" s="183"/>
      <c r="F65" s="183"/>
      <c r="G65" s="183"/>
      <c r="H65" s="36"/>
      <c r="I65" s="37"/>
      <c r="J65" s="37"/>
      <c r="K65" s="37"/>
      <c r="L65" s="199"/>
    </row>
    <row r="66" spans="1:12" ht="15.75">
      <c r="A66" s="257"/>
      <c r="B66" s="33"/>
      <c r="C66" s="32"/>
      <c r="D66" s="33"/>
      <c r="E66" s="183"/>
      <c r="F66" s="183"/>
      <c r="G66" s="183"/>
      <c r="H66" s="36"/>
      <c r="I66" s="37"/>
      <c r="J66" s="37"/>
      <c r="K66" s="37"/>
      <c r="L66" s="199"/>
    </row>
    <row r="67" spans="1:12" ht="15.75">
      <c r="A67" s="257"/>
      <c r="B67" s="33"/>
      <c r="C67" s="32"/>
      <c r="D67" s="33"/>
      <c r="E67" s="183"/>
      <c r="F67" s="183"/>
      <c r="G67" s="183"/>
      <c r="H67" s="36"/>
      <c r="I67" s="37"/>
      <c r="J67" s="37"/>
      <c r="K67" s="37"/>
      <c r="L67" s="199"/>
    </row>
    <row r="68" spans="1:12" ht="15.75">
      <c r="A68" s="257"/>
      <c r="B68" s="33"/>
      <c r="C68" s="32"/>
      <c r="D68" s="33"/>
      <c r="E68" s="183"/>
      <c r="F68" s="183"/>
      <c r="G68" s="183"/>
      <c r="H68" s="36"/>
      <c r="I68" s="37"/>
      <c r="J68" s="37"/>
      <c r="K68" s="37"/>
      <c r="L68" s="199"/>
    </row>
    <row r="69" spans="1:12" ht="15.75">
      <c r="A69" s="257"/>
      <c r="B69" s="33"/>
      <c r="C69" s="32"/>
      <c r="D69" s="33"/>
      <c r="E69" s="183"/>
      <c r="F69" s="183"/>
      <c r="G69" s="183"/>
      <c r="H69" s="36"/>
      <c r="I69" s="37"/>
      <c r="J69" s="37"/>
      <c r="K69" s="37"/>
      <c r="L69" s="199"/>
    </row>
    <row r="70" spans="1:12" ht="15.75">
      <c r="A70" s="257"/>
      <c r="B70" s="33"/>
      <c r="C70" s="32"/>
      <c r="D70" s="33"/>
      <c r="E70" s="183"/>
      <c r="F70" s="183"/>
      <c r="G70" s="183"/>
      <c r="H70" s="36"/>
      <c r="I70" s="37"/>
      <c r="J70" s="37"/>
      <c r="K70" s="37"/>
      <c r="L70" s="199"/>
    </row>
    <row r="71" spans="1:12" ht="15.75">
      <c r="A71" s="257"/>
      <c r="B71" s="33"/>
      <c r="C71" s="32"/>
      <c r="D71" s="33"/>
      <c r="E71" s="183"/>
      <c r="F71" s="183"/>
      <c r="G71" s="183"/>
      <c r="H71" s="36"/>
      <c r="I71" s="37"/>
      <c r="J71" s="37"/>
      <c r="K71" s="37"/>
      <c r="L71" s="199"/>
    </row>
    <row r="72" spans="1:12" ht="15.75">
      <c r="A72" s="257"/>
      <c r="B72" s="33"/>
      <c r="C72" s="32"/>
      <c r="D72" s="33"/>
      <c r="E72" s="183"/>
      <c r="F72" s="183"/>
      <c r="G72" s="183"/>
      <c r="H72" s="36"/>
      <c r="I72" s="37"/>
      <c r="J72" s="37"/>
      <c r="K72" s="37"/>
      <c r="L72" s="199"/>
    </row>
    <row r="73" spans="1:12" ht="15.75">
      <c r="A73" s="257"/>
      <c r="B73" s="33"/>
      <c r="C73" s="32"/>
      <c r="D73" s="33"/>
      <c r="E73" s="183"/>
      <c r="F73" s="183"/>
      <c r="G73" s="183"/>
      <c r="H73" s="36"/>
      <c r="I73" s="37"/>
      <c r="J73" s="37"/>
      <c r="K73" s="37"/>
      <c r="L73" s="199"/>
    </row>
    <row r="74" spans="1:12" ht="15.75">
      <c r="A74" s="257"/>
      <c r="B74" s="33"/>
      <c r="C74" s="32"/>
      <c r="D74" s="33"/>
      <c r="E74" s="183"/>
      <c r="F74" s="183"/>
      <c r="G74" s="183"/>
      <c r="H74" s="36"/>
      <c r="I74" s="37"/>
      <c r="J74" s="37"/>
      <c r="K74" s="37"/>
      <c r="L74" s="199"/>
    </row>
    <row r="75" spans="1:12" ht="15.75">
      <c r="A75" s="257"/>
      <c r="B75" s="33"/>
      <c r="C75" s="32"/>
      <c r="D75" s="33"/>
      <c r="E75" s="183"/>
      <c r="F75" s="183"/>
      <c r="G75" s="183"/>
      <c r="H75" s="36"/>
      <c r="I75" s="37"/>
      <c r="J75" s="37"/>
      <c r="K75" s="37"/>
      <c r="L75" s="199"/>
    </row>
    <row r="76" spans="1:12" ht="15.75">
      <c r="A76" s="257"/>
      <c r="B76" s="33"/>
      <c r="C76" s="32"/>
      <c r="D76" s="33"/>
      <c r="E76" s="183"/>
      <c r="F76" s="183"/>
      <c r="G76" s="183"/>
      <c r="H76" s="36"/>
      <c r="I76" s="37"/>
      <c r="J76" s="37"/>
      <c r="K76" s="37"/>
      <c r="L76" s="199"/>
    </row>
  </sheetData>
  <autoFilter ref="A3:L4" xr:uid="{00000000-0009-0000-0000-000002000000}"/>
  <mergeCells count="16">
    <mergeCell ref="G18:G19"/>
    <mergeCell ref="F18:F19"/>
    <mergeCell ref="H18:H19"/>
    <mergeCell ref="G11:G12"/>
    <mergeCell ref="F11:F12"/>
    <mergeCell ref="E11:E12"/>
    <mergeCell ref="G16:G17"/>
    <mergeCell ref="F16:F17"/>
    <mergeCell ref="A1:L1"/>
    <mergeCell ref="G2:K2"/>
    <mergeCell ref="G5:G10"/>
    <mergeCell ref="F5:F10"/>
    <mergeCell ref="H5:H10"/>
    <mergeCell ref="E5:E10"/>
    <mergeCell ref="J5:J10"/>
    <mergeCell ref="H16:H17"/>
  </mergeCells>
  <dataValidations count="1">
    <dataValidation type="whole" allowBlank="1" showInputMessage="1" showErrorMessage="1" sqref="F22 F31:F65 E11 F25:F27 D31:D65 F15 E13:E65 F20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75" t="s">
        <v>52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</row>
    <row r="2" spans="1:12">
      <c r="A2" s="25"/>
      <c r="B2" s="26"/>
      <c r="C2" s="26"/>
      <c r="D2" s="26"/>
      <c r="E2" s="27"/>
      <c r="F2" s="27"/>
      <c r="G2" s="376" t="s">
        <v>35</v>
      </c>
      <c r="H2" s="377"/>
      <c r="I2" s="377"/>
      <c r="J2" s="377"/>
      <c r="K2" s="378"/>
      <c r="L2" s="24"/>
    </row>
    <row r="3" spans="1:12" ht="21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75" t="s">
        <v>51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</row>
    <row r="2" spans="1:12">
      <c r="A2" s="25"/>
      <c r="B2" s="26"/>
      <c r="C2" s="26"/>
      <c r="D2" s="26"/>
      <c r="E2" s="27"/>
      <c r="F2" s="27"/>
      <c r="G2" s="376" t="s">
        <v>35</v>
      </c>
      <c r="H2" s="377"/>
      <c r="I2" s="377"/>
      <c r="J2" s="377"/>
      <c r="K2" s="378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2"/>
  <sheetViews>
    <sheetView topLeftCell="A10" zoomScale="89" zoomScaleNormal="89" workbookViewId="0">
      <selection activeCell="E19" sqref="E19"/>
    </sheetView>
  </sheetViews>
  <sheetFormatPr defaultRowHeight="1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79" t="s">
        <v>0</v>
      </c>
      <c r="B1" s="379"/>
      <c r="C1" s="379"/>
      <c r="D1" s="379"/>
      <c r="E1" s="379"/>
      <c r="F1" s="379"/>
      <c r="G1" s="379"/>
      <c r="I1" s="379" t="s">
        <v>0</v>
      </c>
      <c r="J1" s="379"/>
      <c r="K1" s="379"/>
      <c r="L1" s="379"/>
      <c r="M1" s="379"/>
      <c r="N1" s="379"/>
      <c r="O1" s="379"/>
    </row>
    <row r="2" spans="1:15">
      <c r="A2" s="380"/>
      <c r="B2" s="380"/>
      <c r="C2" s="380"/>
      <c r="D2" s="380"/>
      <c r="E2" s="380"/>
      <c r="F2" s="380"/>
      <c r="G2" s="380"/>
      <c r="I2" s="380"/>
      <c r="J2" s="380"/>
      <c r="K2" s="380"/>
      <c r="L2" s="380"/>
      <c r="M2" s="380"/>
      <c r="N2" s="380"/>
      <c r="O2" s="380"/>
    </row>
    <row r="3" spans="1:15" ht="18.75">
      <c r="A3" s="381" t="s">
        <v>83</v>
      </c>
      <c r="B3" s="381"/>
      <c r="C3" s="131" t="s">
        <v>167</v>
      </c>
      <c r="D3" s="131"/>
      <c r="E3" s="132"/>
      <c r="F3" s="133" t="s">
        <v>84</v>
      </c>
      <c r="G3" s="132" t="s">
        <v>121</v>
      </c>
      <c r="I3" s="381" t="s">
        <v>83</v>
      </c>
      <c r="J3" s="381"/>
      <c r="K3" s="131" t="s">
        <v>120</v>
      </c>
      <c r="L3" s="131"/>
      <c r="M3" s="132"/>
      <c r="N3" s="133" t="s">
        <v>84</v>
      </c>
      <c r="O3" s="132" t="s">
        <v>118</v>
      </c>
    </row>
    <row r="5" spans="1:1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77.25" customHeight="1">
      <c r="A6" s="135">
        <v>1</v>
      </c>
      <c r="B6" s="227">
        <v>45658</v>
      </c>
      <c r="C6" s="108" t="s">
        <v>135</v>
      </c>
      <c r="D6" s="145" t="s">
        <v>205</v>
      </c>
      <c r="E6" s="108" t="s">
        <v>136</v>
      </c>
      <c r="F6" s="108" t="s">
        <v>137</v>
      </c>
      <c r="G6" s="108">
        <v>5200</v>
      </c>
      <c r="I6" s="135"/>
      <c r="J6" s="178"/>
      <c r="K6" s="108"/>
      <c r="L6" s="145"/>
      <c r="M6" s="108"/>
      <c r="N6" s="108"/>
      <c r="O6" s="108"/>
    </row>
    <row r="7" spans="1:15" ht="45">
      <c r="A7" s="135">
        <f>SUM(A6+1)</f>
        <v>2</v>
      </c>
      <c r="B7" s="227">
        <v>45659</v>
      </c>
      <c r="C7" s="108" t="s">
        <v>135</v>
      </c>
      <c r="D7" s="145" t="s">
        <v>206</v>
      </c>
      <c r="E7" s="108" t="s">
        <v>136</v>
      </c>
      <c r="F7" s="108" t="s">
        <v>137</v>
      </c>
      <c r="G7" s="108">
        <v>600</v>
      </c>
      <c r="I7" s="135"/>
      <c r="J7" s="178"/>
      <c r="K7" s="108"/>
      <c r="L7" s="108"/>
      <c r="M7" s="108"/>
      <c r="N7" s="108"/>
      <c r="O7" s="108"/>
    </row>
    <row r="8" spans="1:15" ht="30">
      <c r="A8" s="135">
        <f t="shared" ref="A8:A13" si="0">SUM(A7+1)</f>
        <v>3</v>
      </c>
      <c r="B8" s="227">
        <v>45659</v>
      </c>
      <c r="C8" s="108" t="s">
        <v>135</v>
      </c>
      <c r="D8" s="145" t="s">
        <v>207</v>
      </c>
      <c r="E8" s="108" t="s">
        <v>136</v>
      </c>
      <c r="F8" s="108" t="s">
        <v>138</v>
      </c>
      <c r="G8" s="108">
        <v>100</v>
      </c>
      <c r="I8" s="135"/>
      <c r="J8" s="178"/>
      <c r="K8" s="108"/>
      <c r="L8" s="145"/>
      <c r="M8" s="108"/>
      <c r="N8" s="108"/>
      <c r="O8" s="108"/>
    </row>
    <row r="9" spans="1:15" ht="30">
      <c r="A9" s="135">
        <f t="shared" si="0"/>
        <v>4</v>
      </c>
      <c r="B9" s="227">
        <v>45661</v>
      </c>
      <c r="C9" s="108" t="s">
        <v>135</v>
      </c>
      <c r="D9" s="145" t="s">
        <v>208</v>
      </c>
      <c r="E9" s="108" t="s">
        <v>136</v>
      </c>
      <c r="F9" s="108" t="s">
        <v>138</v>
      </c>
      <c r="G9" s="108">
        <v>50</v>
      </c>
      <c r="I9" s="135"/>
      <c r="J9" s="178"/>
      <c r="K9" s="108"/>
      <c r="L9" s="108"/>
      <c r="M9" s="108"/>
      <c r="N9" s="108"/>
      <c r="O9" s="108"/>
    </row>
    <row r="10" spans="1:15" ht="23.1" customHeight="1">
      <c r="A10" s="135">
        <f t="shared" si="0"/>
        <v>5</v>
      </c>
      <c r="B10" s="227">
        <v>45662</v>
      </c>
      <c r="C10" s="108" t="s">
        <v>135</v>
      </c>
      <c r="D10" s="145" t="s">
        <v>209</v>
      </c>
      <c r="E10" s="108" t="s">
        <v>136</v>
      </c>
      <c r="F10" s="108" t="s">
        <v>138</v>
      </c>
      <c r="G10" s="108">
        <v>80</v>
      </c>
      <c r="I10" s="135"/>
      <c r="J10" s="178"/>
      <c r="K10" s="108"/>
      <c r="L10" s="108"/>
      <c r="M10" s="108"/>
      <c r="N10" s="108"/>
      <c r="O10" s="108"/>
    </row>
    <row r="11" spans="1:15" ht="36.75" customHeight="1">
      <c r="A11" s="135">
        <f t="shared" si="0"/>
        <v>6</v>
      </c>
      <c r="B11" s="227">
        <v>45662</v>
      </c>
      <c r="C11" s="108" t="s">
        <v>135</v>
      </c>
      <c r="D11" s="145" t="s">
        <v>207</v>
      </c>
      <c r="E11" s="108" t="s">
        <v>136</v>
      </c>
      <c r="F11" s="108" t="s">
        <v>138</v>
      </c>
      <c r="G11" s="108">
        <v>230</v>
      </c>
      <c r="I11" s="135"/>
      <c r="J11" s="178"/>
      <c r="K11" s="108"/>
      <c r="L11" s="108"/>
      <c r="M11" s="108"/>
      <c r="N11" s="108"/>
      <c r="O11" s="108"/>
    </row>
    <row r="12" spans="1:15" ht="42" customHeight="1">
      <c r="A12" s="135">
        <f t="shared" si="0"/>
        <v>7</v>
      </c>
      <c r="B12" s="227">
        <v>45662</v>
      </c>
      <c r="C12" s="108" t="s">
        <v>135</v>
      </c>
      <c r="D12" s="145" t="s">
        <v>210</v>
      </c>
      <c r="E12" s="108" t="s">
        <v>136</v>
      </c>
      <c r="F12" s="108" t="s">
        <v>138</v>
      </c>
      <c r="G12" s="108">
        <v>70</v>
      </c>
      <c r="I12" s="135"/>
      <c r="J12" s="178"/>
      <c r="K12" s="108"/>
      <c r="L12" s="108"/>
      <c r="M12" s="108"/>
      <c r="N12" s="108"/>
      <c r="O12" s="108"/>
    </row>
    <row r="13" spans="1:15" ht="32.1" customHeight="1">
      <c r="A13" s="135">
        <f t="shared" si="0"/>
        <v>8</v>
      </c>
      <c r="B13" s="227">
        <v>45662</v>
      </c>
      <c r="C13" s="108" t="s">
        <v>135</v>
      </c>
      <c r="D13" s="145" t="s">
        <v>211</v>
      </c>
      <c r="E13" s="108" t="s">
        <v>136</v>
      </c>
      <c r="F13" s="108" t="s">
        <v>138</v>
      </c>
      <c r="G13" s="108">
        <v>580</v>
      </c>
      <c r="I13" s="135"/>
      <c r="J13" s="178"/>
      <c r="K13" s="108"/>
      <c r="L13" s="108"/>
      <c r="M13" s="108"/>
      <c r="N13" s="108"/>
      <c r="O13" s="108"/>
    </row>
    <row r="14" spans="1:15" ht="18.75">
      <c r="A14" s="135"/>
      <c r="B14" s="217"/>
      <c r="C14" s="102"/>
      <c r="D14" s="102"/>
      <c r="E14" s="102"/>
      <c r="F14" s="102"/>
      <c r="G14" s="102"/>
      <c r="I14" s="135"/>
      <c r="J14" s="178"/>
      <c r="K14" s="108"/>
      <c r="L14" s="108"/>
      <c r="M14" s="108"/>
      <c r="N14" s="108"/>
      <c r="O14" s="108"/>
    </row>
    <row r="15" spans="1:15">
      <c r="C15" s="382"/>
      <c r="D15" s="382"/>
      <c r="E15" s="382"/>
      <c r="G15" s="228"/>
      <c r="I15" s="124"/>
      <c r="J15" s="186"/>
      <c r="K15" s="124"/>
      <c r="L15" s="124"/>
      <c r="M15" s="124"/>
      <c r="N15" s="108"/>
      <c r="O15" s="134"/>
    </row>
    <row r="16" spans="1:15">
      <c r="C16" s="382"/>
      <c r="D16" s="382"/>
      <c r="E16" s="382"/>
      <c r="F16" s="108" t="s">
        <v>23</v>
      </c>
      <c r="G16" s="108">
        <f>SUM(G6:G13)</f>
        <v>6910</v>
      </c>
    </row>
    <row r="17" spans="1:15">
      <c r="B17" s="186"/>
      <c r="C17" s="382"/>
      <c r="D17" s="382"/>
      <c r="E17" s="382"/>
      <c r="F17" s="383"/>
      <c r="G17" s="383"/>
      <c r="I17" s="114"/>
      <c r="J17" s="179"/>
      <c r="K17" s="114"/>
      <c r="L17" s="114"/>
      <c r="M17" s="114"/>
      <c r="N17" s="114"/>
      <c r="O17" s="114"/>
    </row>
    <row r="18" spans="1:15">
      <c r="F18" s="380"/>
      <c r="G18" s="380"/>
      <c r="I18" s="137" t="s">
        <v>78</v>
      </c>
      <c r="J18" s="180"/>
      <c r="K18" s="47"/>
      <c r="L18" s="47" t="s">
        <v>79</v>
      </c>
      <c r="M18" s="47"/>
      <c r="N18" s="47" t="s">
        <v>80</v>
      </c>
      <c r="O18" s="47"/>
    </row>
    <row r="19" spans="1:15">
      <c r="A19" s="137"/>
      <c r="B19" s="179"/>
      <c r="C19" s="114"/>
      <c r="D19" s="114"/>
      <c r="E19" s="114"/>
      <c r="F19" s="380"/>
      <c r="G19" s="380"/>
      <c r="I19" s="138" t="s">
        <v>30</v>
      </c>
      <c r="J19" s="179"/>
      <c r="K19" s="114"/>
      <c r="L19" s="114" t="s">
        <v>81</v>
      </c>
      <c r="N19" s="114" t="s">
        <v>82</v>
      </c>
    </row>
    <row r="20" spans="1:15">
      <c r="A20" s="137" t="s">
        <v>78</v>
      </c>
      <c r="B20" s="179"/>
      <c r="C20" s="47"/>
      <c r="D20" s="47" t="s">
        <v>79</v>
      </c>
      <c r="E20" s="47"/>
      <c r="F20" s="47" t="s">
        <v>80</v>
      </c>
      <c r="G20" s="47"/>
    </row>
    <row r="21" spans="1:15">
      <c r="A21" s="138" t="s">
        <v>30</v>
      </c>
      <c r="C21" s="223"/>
      <c r="D21" s="114" t="s">
        <v>81</v>
      </c>
      <c r="F21" s="114" t="s">
        <v>82</v>
      </c>
    </row>
    <row r="22" spans="1:15">
      <c r="B22" s="223"/>
      <c r="C22" s="223"/>
    </row>
  </sheetData>
  <mergeCells count="8">
    <mergeCell ref="I1:O1"/>
    <mergeCell ref="I2:O2"/>
    <mergeCell ref="I3:J3"/>
    <mergeCell ref="C15:E17"/>
    <mergeCell ref="F17:G19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88"/>
  <sheetViews>
    <sheetView topLeftCell="A72" workbookViewId="0">
      <selection activeCell="K84" sqref="K84"/>
    </sheetView>
  </sheetViews>
  <sheetFormatPr defaultRowHeight="1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87" t="s">
        <v>0</v>
      </c>
      <c r="B1" s="388"/>
      <c r="C1" s="388"/>
      <c r="D1" s="388"/>
      <c r="E1" s="388"/>
      <c r="F1" s="388"/>
      <c r="G1" s="389"/>
      <c r="I1" s="387" t="s">
        <v>0</v>
      </c>
      <c r="J1" s="388"/>
      <c r="K1" s="388"/>
      <c r="L1" s="388"/>
      <c r="M1" s="388"/>
      <c r="N1" s="388"/>
      <c r="O1" s="389"/>
    </row>
    <row r="2" spans="1:15">
      <c r="A2" s="390"/>
      <c r="B2" s="380"/>
      <c r="C2" s="380"/>
      <c r="D2" s="380"/>
      <c r="E2" s="380"/>
      <c r="F2" s="380"/>
      <c r="G2" s="391"/>
      <c r="I2" s="390"/>
      <c r="J2" s="380"/>
      <c r="K2" s="380"/>
      <c r="L2" s="380"/>
      <c r="M2" s="380"/>
      <c r="N2" s="380"/>
      <c r="O2" s="391"/>
    </row>
    <row r="3" spans="1:15">
      <c r="A3" s="392" t="s">
        <v>83</v>
      </c>
      <c r="B3" s="393"/>
      <c r="C3" s="123" t="s">
        <v>145</v>
      </c>
      <c r="D3" s="123"/>
      <c r="E3" s="124"/>
      <c r="F3" s="125" t="s">
        <v>84</v>
      </c>
      <c r="G3" s="126" t="s">
        <v>118</v>
      </c>
      <c r="I3" s="392" t="s">
        <v>83</v>
      </c>
      <c r="J3" s="393"/>
      <c r="K3" s="123" t="s">
        <v>125</v>
      </c>
      <c r="L3" s="123"/>
      <c r="M3" s="124"/>
      <c r="N3" s="125" t="s">
        <v>84</v>
      </c>
      <c r="O3" s="126" t="s">
        <v>122</v>
      </c>
    </row>
    <row r="4" spans="1:15">
      <c r="A4" s="105"/>
      <c r="G4" s="106"/>
      <c r="I4" s="105"/>
      <c r="O4" s="106"/>
    </row>
    <row r="5" spans="1:1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>
      <c r="A6" s="110">
        <v>1</v>
      </c>
      <c r="B6" s="178">
        <v>45325</v>
      </c>
      <c r="C6" s="145"/>
      <c r="D6" s="111" t="s">
        <v>135</v>
      </c>
      <c r="E6" s="167" t="s">
        <v>136</v>
      </c>
      <c r="F6" s="108" t="s">
        <v>138</v>
      </c>
      <c r="G6" s="112"/>
      <c r="I6" s="107">
        <v>1</v>
      </c>
      <c r="J6" s="227">
        <v>44964</v>
      </c>
      <c r="K6" s="145" t="s">
        <v>164</v>
      </c>
      <c r="L6" s="111" t="s">
        <v>135</v>
      </c>
      <c r="M6" s="196" t="s">
        <v>136</v>
      </c>
      <c r="N6" s="108" t="s">
        <v>148</v>
      </c>
      <c r="O6" s="112">
        <v>60</v>
      </c>
    </row>
    <row r="7" spans="1:15">
      <c r="A7" s="110">
        <v>2</v>
      </c>
      <c r="B7" s="147">
        <v>45328</v>
      </c>
      <c r="C7" s="145"/>
      <c r="D7" s="111" t="s">
        <v>135</v>
      </c>
      <c r="E7" s="167" t="s">
        <v>136</v>
      </c>
      <c r="F7" s="108" t="s">
        <v>138</v>
      </c>
      <c r="G7" s="112"/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>
      <c r="A8" s="110">
        <v>3</v>
      </c>
      <c r="B8" s="147">
        <v>45329</v>
      </c>
      <c r="C8" s="160"/>
      <c r="D8" s="111" t="s">
        <v>135</v>
      </c>
      <c r="E8" s="111" t="s">
        <v>136</v>
      </c>
      <c r="F8" s="108" t="s">
        <v>138</v>
      </c>
      <c r="G8" s="112"/>
      <c r="I8" s="105"/>
      <c r="O8" s="106"/>
    </row>
    <row r="9" spans="1:15">
      <c r="A9" s="110"/>
      <c r="B9" s="147"/>
      <c r="C9" s="145"/>
      <c r="D9" s="111"/>
      <c r="E9" s="167"/>
      <c r="F9" s="108"/>
      <c r="G9" s="112"/>
      <c r="I9" s="113"/>
      <c r="J9" s="179"/>
      <c r="K9" s="114"/>
      <c r="L9" s="114"/>
      <c r="M9" s="114"/>
      <c r="N9" s="114"/>
      <c r="O9" s="115"/>
    </row>
    <row r="10" spans="1:15">
      <c r="A10" s="110"/>
      <c r="F10" s="111"/>
      <c r="G10" s="112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>
      <c r="A11" s="105"/>
      <c r="F11" s="111" t="s">
        <v>23</v>
      </c>
      <c r="G11" s="112">
        <f>SUM(G6:G8)</f>
        <v>0</v>
      </c>
      <c r="I11" s="127" t="s">
        <v>30</v>
      </c>
      <c r="J11" s="191"/>
      <c r="K11" s="128"/>
      <c r="L11" s="128" t="s">
        <v>81</v>
      </c>
      <c r="M11" s="129"/>
      <c r="N11" s="128" t="s">
        <v>82</v>
      </c>
      <c r="O11" s="130"/>
    </row>
    <row r="12" spans="1:15" ht="15.75" thickBot="1">
      <c r="A12" s="113"/>
      <c r="B12" s="179"/>
      <c r="C12" s="114"/>
      <c r="D12" s="114"/>
      <c r="E12" s="114"/>
      <c r="F12" s="114"/>
      <c r="G12" s="115"/>
    </row>
    <row r="13" spans="1:15">
      <c r="A13" s="116" t="s">
        <v>78</v>
      </c>
      <c r="B13" s="180"/>
      <c r="C13" s="47"/>
      <c r="D13" s="47" t="s">
        <v>79</v>
      </c>
      <c r="E13" s="47"/>
      <c r="F13" s="47" t="s">
        <v>80</v>
      </c>
      <c r="G13" s="117"/>
      <c r="I13" s="387" t="s">
        <v>0</v>
      </c>
      <c r="J13" s="388"/>
      <c r="K13" s="388"/>
      <c r="L13" s="388"/>
      <c r="M13" s="388"/>
      <c r="N13" s="388"/>
      <c r="O13" s="389"/>
    </row>
    <row r="14" spans="1:15" ht="15.75" thickBot="1">
      <c r="A14" s="127" t="s">
        <v>30</v>
      </c>
      <c r="B14" s="191"/>
      <c r="C14" s="128"/>
      <c r="D14" s="128" t="s">
        <v>81</v>
      </c>
      <c r="E14" s="129"/>
      <c r="F14" s="128" t="s">
        <v>82</v>
      </c>
      <c r="G14" s="130"/>
      <c r="I14" s="390"/>
      <c r="J14" s="380"/>
      <c r="K14" s="380"/>
      <c r="L14" s="380"/>
      <c r="M14" s="380"/>
      <c r="N14" s="380"/>
      <c r="O14" s="391"/>
    </row>
    <row r="15" spans="1:15" ht="15.75" thickBot="1">
      <c r="I15" s="392" t="s">
        <v>83</v>
      </c>
      <c r="J15" s="393"/>
      <c r="K15" s="123" t="s">
        <v>126</v>
      </c>
      <c r="L15" s="123"/>
      <c r="M15" s="124"/>
      <c r="N15" s="125" t="s">
        <v>84</v>
      </c>
      <c r="O15" s="126" t="s">
        <v>118</v>
      </c>
    </row>
    <row r="16" spans="1:15">
      <c r="A16" s="387" t="s">
        <v>0</v>
      </c>
      <c r="B16" s="388"/>
      <c r="C16" s="388"/>
      <c r="D16" s="388"/>
      <c r="E16" s="388"/>
      <c r="F16" s="388"/>
      <c r="G16" s="389"/>
      <c r="I16" s="105"/>
      <c r="O16" s="106"/>
    </row>
    <row r="17" spans="1:15">
      <c r="A17" s="390"/>
      <c r="B17" s="380"/>
      <c r="C17" s="380"/>
      <c r="D17" s="380"/>
      <c r="E17" s="380"/>
      <c r="F17" s="380"/>
      <c r="G17" s="391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>
      <c r="A18" s="392" t="s">
        <v>83</v>
      </c>
      <c r="B18" s="393"/>
      <c r="C18" s="123" t="s">
        <v>201</v>
      </c>
      <c r="D18" s="123"/>
      <c r="E18" s="124"/>
      <c r="F18" s="125" t="s">
        <v>84</v>
      </c>
      <c r="G18" s="126" t="s">
        <v>147</v>
      </c>
      <c r="I18" s="110">
        <v>1</v>
      </c>
      <c r="J18" s="227">
        <v>45202</v>
      </c>
      <c r="K18" s="145" t="s">
        <v>142</v>
      </c>
      <c r="L18" s="111" t="s">
        <v>135</v>
      </c>
      <c r="M18" s="167" t="s">
        <v>136</v>
      </c>
      <c r="N18" s="108" t="s">
        <v>138</v>
      </c>
      <c r="O18" s="112"/>
    </row>
    <row r="19" spans="1:15">
      <c r="A19" s="105"/>
      <c r="G19" s="106"/>
      <c r="I19" s="110">
        <v>2</v>
      </c>
      <c r="J19" s="227">
        <v>45203</v>
      </c>
      <c r="K19" s="108" t="s">
        <v>141</v>
      </c>
      <c r="L19" s="111" t="s">
        <v>135</v>
      </c>
      <c r="M19" s="167" t="s">
        <v>136</v>
      </c>
      <c r="N19" s="108" t="s">
        <v>139</v>
      </c>
      <c r="O19" s="112"/>
    </row>
    <row r="20" spans="1:1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7"/>
      <c r="K20" s="102"/>
      <c r="L20" s="102"/>
      <c r="M20" s="102"/>
      <c r="N20" s="102"/>
      <c r="O20" s="102"/>
    </row>
    <row r="21" spans="1:15" ht="30">
      <c r="A21" s="107">
        <v>1</v>
      </c>
      <c r="B21" s="227">
        <v>45661</v>
      </c>
      <c r="C21" s="145" t="s">
        <v>208</v>
      </c>
      <c r="D21" s="111" t="s">
        <v>135</v>
      </c>
      <c r="E21" s="221" t="s">
        <v>136</v>
      </c>
      <c r="F21" s="108" t="s">
        <v>148</v>
      </c>
      <c r="G21" s="109">
        <v>40</v>
      </c>
      <c r="I21" s="384"/>
      <c r="J21" s="385"/>
      <c r="K21" s="385"/>
      <c r="L21" s="385"/>
      <c r="M21" s="386"/>
      <c r="N21" s="215" t="s">
        <v>23</v>
      </c>
      <c r="O21" s="216"/>
    </row>
    <row r="22" spans="1:15" ht="30">
      <c r="A22" s="107">
        <v>2</v>
      </c>
      <c r="B22" s="227">
        <v>45662</v>
      </c>
      <c r="C22" s="145" t="s">
        <v>207</v>
      </c>
      <c r="D22" s="108" t="s">
        <v>135</v>
      </c>
      <c r="E22" s="219" t="s">
        <v>136</v>
      </c>
      <c r="F22" s="108" t="s">
        <v>148</v>
      </c>
      <c r="G22" s="109">
        <v>100</v>
      </c>
      <c r="I22" s="105"/>
      <c r="O22" s="106"/>
    </row>
    <row r="23" spans="1:15">
      <c r="A23" s="107">
        <v>3</v>
      </c>
      <c r="B23" s="227">
        <v>45662</v>
      </c>
      <c r="C23" s="145" t="s">
        <v>210</v>
      </c>
      <c r="D23" s="108" t="s">
        <v>135</v>
      </c>
      <c r="E23" s="219" t="s">
        <v>136</v>
      </c>
      <c r="F23" s="108"/>
      <c r="G23" s="109">
        <v>70</v>
      </c>
      <c r="I23" s="113"/>
      <c r="J23" s="179"/>
      <c r="K23" s="114"/>
      <c r="L23" s="114"/>
      <c r="M23" s="114"/>
      <c r="N23" s="114"/>
      <c r="O23" s="115"/>
    </row>
    <row r="24" spans="1:15" ht="15.75" thickBot="1">
      <c r="A24" s="258"/>
      <c r="G24" s="216"/>
      <c r="I24" s="127" t="s">
        <v>30</v>
      </c>
      <c r="J24" s="191"/>
      <c r="K24" s="128"/>
      <c r="L24" s="128" t="s">
        <v>81</v>
      </c>
      <c r="M24" s="129"/>
      <c r="N24" s="128" t="s">
        <v>82</v>
      </c>
      <c r="O24" s="130"/>
    </row>
    <row r="25" spans="1:15">
      <c r="A25" s="394"/>
      <c r="B25" s="395"/>
      <c r="C25" s="395"/>
      <c r="D25" s="395"/>
      <c r="E25" s="395"/>
      <c r="F25" s="111" t="s">
        <v>23</v>
      </c>
      <c r="G25" s="112">
        <f>SUM(G21:G23)</f>
        <v>210</v>
      </c>
    </row>
    <row r="26" spans="1:15" ht="15.75" thickBot="1">
      <c r="A26" s="384"/>
      <c r="B26" s="385"/>
      <c r="C26" s="385"/>
      <c r="D26" s="385"/>
      <c r="E26" s="385"/>
      <c r="G26" s="106"/>
    </row>
    <row r="27" spans="1:15">
      <c r="A27" s="113"/>
      <c r="B27" s="179"/>
      <c r="C27" s="114"/>
      <c r="D27" s="114"/>
      <c r="E27" s="114"/>
      <c r="F27" s="114"/>
      <c r="G27" s="115"/>
      <c r="I27" s="387" t="s">
        <v>0</v>
      </c>
      <c r="J27" s="388"/>
      <c r="K27" s="388"/>
      <c r="L27" s="388"/>
      <c r="M27" s="388"/>
      <c r="N27" s="388"/>
      <c r="O27" s="389"/>
    </row>
    <row r="28" spans="1:15">
      <c r="A28" s="116" t="s">
        <v>78</v>
      </c>
      <c r="B28" s="180"/>
      <c r="C28" s="47"/>
      <c r="D28" s="47" t="s">
        <v>79</v>
      </c>
      <c r="E28" s="47"/>
      <c r="F28" s="47" t="s">
        <v>80</v>
      </c>
      <c r="G28" s="117"/>
      <c r="I28" s="390" t="s">
        <v>129</v>
      </c>
      <c r="J28" s="380"/>
      <c r="K28" s="380"/>
      <c r="L28" s="380"/>
      <c r="M28" s="380"/>
      <c r="N28" s="380"/>
      <c r="O28" s="391"/>
    </row>
    <row r="29" spans="1:15" ht="15.75" thickBot="1">
      <c r="A29" s="127" t="s">
        <v>30</v>
      </c>
      <c r="B29" s="191"/>
      <c r="C29" s="128"/>
      <c r="D29" s="128" t="s">
        <v>81</v>
      </c>
      <c r="E29" s="129"/>
      <c r="F29" s="128" t="s">
        <v>82</v>
      </c>
      <c r="G29" s="130"/>
      <c r="I29" s="392" t="s">
        <v>83</v>
      </c>
      <c r="J29" s="393"/>
      <c r="K29" s="123" t="s">
        <v>125</v>
      </c>
      <c r="L29" s="123"/>
      <c r="M29" s="124"/>
      <c r="N29" s="125" t="s">
        <v>84</v>
      </c>
      <c r="O29" s="126" t="s">
        <v>122</v>
      </c>
    </row>
    <row r="30" spans="1:15" ht="15.75" thickBot="1">
      <c r="I30" s="105"/>
      <c r="O30" s="106"/>
    </row>
    <row r="31" spans="1:15">
      <c r="A31" s="387" t="s">
        <v>0</v>
      </c>
      <c r="B31" s="388"/>
      <c r="C31" s="388"/>
      <c r="D31" s="388"/>
      <c r="E31" s="388"/>
      <c r="F31" s="388"/>
      <c r="G31" s="389"/>
      <c r="H31" s="198" t="s">
        <v>128</v>
      </c>
      <c r="I31" s="107" t="s">
        <v>77</v>
      </c>
      <c r="J31" s="178" t="s">
        <v>36</v>
      </c>
      <c r="K31" s="108" t="s">
        <v>85</v>
      </c>
      <c r="L31" s="108" t="s">
        <v>86</v>
      </c>
      <c r="M31" s="108" t="s">
        <v>5</v>
      </c>
      <c r="N31" s="108" t="s">
        <v>87</v>
      </c>
      <c r="O31" s="109" t="s">
        <v>56</v>
      </c>
    </row>
    <row r="32" spans="1:15">
      <c r="A32" s="390"/>
      <c r="B32" s="380"/>
      <c r="C32" s="380"/>
      <c r="D32" s="380"/>
      <c r="E32" s="380"/>
      <c r="F32" s="380"/>
      <c r="G32" s="391"/>
      <c r="I32" s="110">
        <v>1</v>
      </c>
      <c r="J32" s="147"/>
      <c r="K32" s="145"/>
      <c r="L32" s="111"/>
      <c r="M32" s="196"/>
      <c r="N32" s="108"/>
      <c r="O32" s="112"/>
    </row>
    <row r="33" spans="1:15">
      <c r="A33" s="392" t="s">
        <v>83</v>
      </c>
      <c r="B33" s="393"/>
      <c r="C33" s="123" t="s">
        <v>127</v>
      </c>
      <c r="D33" s="123"/>
      <c r="E33" s="124"/>
      <c r="F33" s="125" t="s">
        <v>84</v>
      </c>
      <c r="G33" s="126" t="s">
        <v>118</v>
      </c>
      <c r="I33" s="110">
        <v>2</v>
      </c>
      <c r="J33" s="147"/>
      <c r="K33" s="108"/>
      <c r="L33" s="111"/>
      <c r="M33" s="196"/>
      <c r="N33" s="108"/>
      <c r="O33" s="112"/>
    </row>
    <row r="34" spans="1:15">
      <c r="A34" s="105"/>
      <c r="G34" s="106"/>
      <c r="I34" s="110"/>
      <c r="J34" s="147"/>
      <c r="K34" s="145"/>
      <c r="L34" s="111"/>
      <c r="M34" s="196"/>
      <c r="N34" s="108"/>
      <c r="O34" s="112"/>
    </row>
    <row r="35" spans="1:15">
      <c r="A35" s="107" t="s">
        <v>77</v>
      </c>
      <c r="B35" s="178" t="s">
        <v>36</v>
      </c>
      <c r="C35" s="108" t="s">
        <v>85</v>
      </c>
      <c r="D35" s="108" t="s">
        <v>86</v>
      </c>
      <c r="E35" s="108" t="s">
        <v>5</v>
      </c>
      <c r="F35" s="108" t="s">
        <v>87</v>
      </c>
      <c r="G35" s="109" t="s">
        <v>56</v>
      </c>
      <c r="I35" s="110"/>
      <c r="J35" s="220"/>
      <c r="K35" s="221"/>
      <c r="L35" s="221"/>
      <c r="M35" s="196"/>
      <c r="N35" s="219"/>
      <c r="O35" s="222"/>
    </row>
    <row r="36" spans="1:15" ht="30">
      <c r="A36" s="107">
        <v>1</v>
      </c>
      <c r="B36" s="227">
        <v>45659</v>
      </c>
      <c r="C36" s="145" t="s">
        <v>207</v>
      </c>
      <c r="D36" s="108" t="s">
        <v>135</v>
      </c>
      <c r="E36" s="108" t="s">
        <v>136</v>
      </c>
      <c r="F36" s="108" t="s">
        <v>138</v>
      </c>
      <c r="G36" s="109">
        <v>100</v>
      </c>
      <c r="I36" s="110"/>
      <c r="J36" s="217"/>
      <c r="K36" s="102"/>
      <c r="L36" s="102"/>
      <c r="M36" s="102"/>
      <c r="N36" s="102"/>
      <c r="O36" s="102"/>
    </row>
    <row r="37" spans="1:15" ht="30">
      <c r="A37" s="110">
        <v>2</v>
      </c>
      <c r="B37" s="227">
        <v>45662</v>
      </c>
      <c r="C37" s="145" t="s">
        <v>209</v>
      </c>
      <c r="D37" s="111" t="s">
        <v>135</v>
      </c>
      <c r="E37" s="167" t="s">
        <v>136</v>
      </c>
      <c r="F37" s="108" t="s">
        <v>140</v>
      </c>
      <c r="G37" s="112">
        <v>70</v>
      </c>
      <c r="I37" s="110"/>
      <c r="J37" s="147"/>
      <c r="K37" s="111"/>
      <c r="L37" s="111"/>
      <c r="M37" s="111"/>
      <c r="N37" s="111" t="s">
        <v>23</v>
      </c>
      <c r="O37" s="112">
        <f>SUM(O32:O35)</f>
        <v>0</v>
      </c>
    </row>
    <row r="38" spans="1:15">
      <c r="A38" s="110">
        <v>3</v>
      </c>
      <c r="B38" s="227">
        <v>45662</v>
      </c>
      <c r="C38" s="145" t="s">
        <v>211</v>
      </c>
      <c r="D38" s="111" t="s">
        <v>135</v>
      </c>
      <c r="E38" s="167" t="s">
        <v>136</v>
      </c>
      <c r="F38" s="108" t="s">
        <v>138</v>
      </c>
      <c r="G38" s="112">
        <v>140</v>
      </c>
      <c r="I38" s="105"/>
      <c r="O38" s="106"/>
    </row>
    <row r="39" spans="1:15">
      <c r="A39" s="396"/>
      <c r="B39" s="397"/>
      <c r="C39" s="397"/>
      <c r="D39" s="397"/>
      <c r="E39" s="398"/>
      <c r="F39" s="111" t="s">
        <v>23</v>
      </c>
      <c r="G39" s="112">
        <f>SUM(G36:G38)</f>
        <v>310</v>
      </c>
      <c r="I39" s="116" t="s">
        <v>78</v>
      </c>
      <c r="J39" s="180"/>
      <c r="K39" s="47"/>
      <c r="L39" s="47" t="s">
        <v>79</v>
      </c>
      <c r="M39" s="47"/>
      <c r="N39" s="47" t="s">
        <v>80</v>
      </c>
      <c r="O39" s="117"/>
    </row>
    <row r="40" spans="1:15" ht="15.75" thickBot="1">
      <c r="A40" s="105"/>
      <c r="G40" s="106"/>
      <c r="I40" s="127" t="s">
        <v>30</v>
      </c>
      <c r="J40" s="191"/>
      <c r="K40" s="128"/>
      <c r="L40" s="128" t="s">
        <v>81</v>
      </c>
      <c r="M40" s="129"/>
      <c r="N40" s="128" t="s">
        <v>82</v>
      </c>
      <c r="O40" s="130"/>
    </row>
    <row r="41" spans="1:15">
      <c r="A41" s="113"/>
      <c r="B41" s="179"/>
      <c r="D41" s="114"/>
      <c r="E41" s="114"/>
      <c r="F41" s="114"/>
      <c r="G41" s="115"/>
    </row>
    <row r="42" spans="1:15">
      <c r="A42" s="116" t="s">
        <v>78</v>
      </c>
      <c r="B42" s="180"/>
      <c r="C42" s="47"/>
      <c r="D42" s="47" t="s">
        <v>79</v>
      </c>
      <c r="E42" s="47"/>
      <c r="F42" s="47" t="s">
        <v>80</v>
      </c>
      <c r="G42" s="117"/>
    </row>
    <row r="43" spans="1:15" ht="15.75" thickBot="1">
      <c r="A43" s="127" t="s">
        <v>30</v>
      </c>
      <c r="B43" s="191"/>
      <c r="C43" s="128"/>
      <c r="D43" s="128" t="s">
        <v>81</v>
      </c>
      <c r="E43" s="129"/>
      <c r="F43" s="128" t="s">
        <v>82</v>
      </c>
      <c r="G43" s="130"/>
    </row>
    <row r="44" spans="1:15" ht="15.75" thickBot="1"/>
    <row r="45" spans="1:15">
      <c r="A45" s="387" t="s">
        <v>0</v>
      </c>
      <c r="B45" s="388"/>
      <c r="C45" s="388"/>
      <c r="D45" s="388"/>
      <c r="E45" s="388"/>
      <c r="F45" s="388"/>
      <c r="G45" s="389"/>
    </row>
    <row r="46" spans="1:15">
      <c r="A46" s="390"/>
      <c r="B46" s="380"/>
      <c r="C46" s="380"/>
      <c r="D46" s="380"/>
      <c r="E46" s="380"/>
      <c r="F46" s="380"/>
      <c r="G46" s="391"/>
    </row>
    <row r="47" spans="1:15">
      <c r="A47" s="392" t="s">
        <v>83</v>
      </c>
      <c r="B47" s="393"/>
      <c r="C47" s="123" t="s">
        <v>125</v>
      </c>
      <c r="D47" s="123"/>
      <c r="E47" s="124"/>
      <c r="F47" s="125" t="s">
        <v>84</v>
      </c>
      <c r="G47" s="126" t="s">
        <v>122</v>
      </c>
    </row>
    <row r="48" spans="1:15">
      <c r="A48" s="105"/>
      <c r="G48" s="106"/>
    </row>
    <row r="49" spans="1:7">
      <c r="A49" s="107" t="s">
        <v>77</v>
      </c>
      <c r="B49" s="178" t="s">
        <v>36</v>
      </c>
      <c r="C49" s="108" t="s">
        <v>85</v>
      </c>
      <c r="D49" s="108" t="s">
        <v>86</v>
      </c>
      <c r="E49" s="108" t="s">
        <v>5</v>
      </c>
      <c r="F49" s="108" t="s">
        <v>87</v>
      </c>
      <c r="G49" s="109" t="s">
        <v>56</v>
      </c>
    </row>
    <row r="50" spans="1:7">
      <c r="A50" s="107">
        <v>1</v>
      </c>
      <c r="B50" s="227">
        <v>44964</v>
      </c>
      <c r="C50" s="145"/>
      <c r="D50" s="111" t="s">
        <v>135</v>
      </c>
      <c r="E50" s="196" t="s">
        <v>136</v>
      </c>
      <c r="F50" s="108" t="s">
        <v>148</v>
      </c>
      <c r="G50" s="112"/>
    </row>
    <row r="51" spans="1:7">
      <c r="A51" s="110"/>
      <c r="B51" s="227"/>
      <c r="C51" s="108"/>
      <c r="D51" s="111"/>
      <c r="E51" s="167"/>
      <c r="F51" s="108"/>
      <c r="G51" s="112"/>
    </row>
    <row r="52" spans="1:7">
      <c r="A52" s="111"/>
      <c r="B52" s="217"/>
      <c r="C52" s="102"/>
      <c r="D52" s="102"/>
      <c r="E52" s="102"/>
      <c r="F52" s="102"/>
      <c r="G52" s="102"/>
    </row>
    <row r="53" spans="1:7">
      <c r="A53" s="384"/>
      <c r="B53" s="385"/>
      <c r="C53" s="385"/>
      <c r="D53" s="385"/>
      <c r="E53" s="386"/>
      <c r="F53" s="215" t="s">
        <v>23</v>
      </c>
      <c r="G53" s="216">
        <f>SUM(G50:G51)</f>
        <v>0</v>
      </c>
    </row>
    <row r="54" spans="1:7">
      <c r="A54" s="105"/>
      <c r="G54" s="106"/>
    </row>
    <row r="55" spans="1:7">
      <c r="A55" s="113"/>
      <c r="B55" s="179"/>
      <c r="C55" s="114"/>
      <c r="D55" s="114"/>
      <c r="E55" s="114"/>
      <c r="F55" s="114"/>
      <c r="G55" s="115"/>
    </row>
    <row r="56" spans="1:7">
      <c r="A56" s="116" t="s">
        <v>78</v>
      </c>
      <c r="B56" s="180"/>
      <c r="C56" s="47"/>
      <c r="D56" s="47" t="s">
        <v>79</v>
      </c>
      <c r="E56" s="47"/>
      <c r="F56" s="47" t="s">
        <v>80</v>
      </c>
      <c r="G56" s="117"/>
    </row>
    <row r="57" spans="1:7" ht="15.75" thickBot="1">
      <c r="A57" s="127" t="s">
        <v>30</v>
      </c>
      <c r="B57" s="191"/>
      <c r="C57" s="128"/>
      <c r="D57" s="128" t="s">
        <v>81</v>
      </c>
      <c r="E57" s="129"/>
      <c r="F57" s="128" t="s">
        <v>82</v>
      </c>
      <c r="G57" s="130"/>
    </row>
    <row r="58" spans="1:7" ht="15.75" thickBot="1"/>
    <row r="59" spans="1:7">
      <c r="A59" s="387" t="s">
        <v>0</v>
      </c>
      <c r="B59" s="388"/>
      <c r="C59" s="388"/>
      <c r="D59" s="388"/>
      <c r="E59" s="388"/>
      <c r="F59" s="388"/>
      <c r="G59" s="389"/>
    </row>
    <row r="60" spans="1:7">
      <c r="A60" s="390" t="s">
        <v>53</v>
      </c>
      <c r="B60" s="380"/>
      <c r="C60" s="380"/>
      <c r="D60" s="380"/>
      <c r="E60" s="380"/>
      <c r="F60" s="380"/>
      <c r="G60" s="391"/>
    </row>
    <row r="61" spans="1:7">
      <c r="A61" s="392" t="s">
        <v>83</v>
      </c>
      <c r="B61" s="393"/>
      <c r="C61" s="123" t="s">
        <v>127</v>
      </c>
      <c r="D61" s="123"/>
      <c r="E61" s="124"/>
      <c r="F61" s="125" t="s">
        <v>84</v>
      </c>
      <c r="G61" s="126" t="s">
        <v>118</v>
      </c>
    </row>
    <row r="62" spans="1:7">
      <c r="A62" s="105"/>
      <c r="G62" s="106"/>
    </row>
    <row r="63" spans="1:7">
      <c r="A63" s="107" t="s">
        <v>77</v>
      </c>
      <c r="B63" s="178" t="s">
        <v>36</v>
      </c>
      <c r="C63" s="108" t="s">
        <v>85</v>
      </c>
      <c r="D63" s="108" t="s">
        <v>86</v>
      </c>
      <c r="E63" s="108" t="s">
        <v>5</v>
      </c>
      <c r="F63" s="108" t="s">
        <v>87</v>
      </c>
      <c r="G63" s="109" t="s">
        <v>56</v>
      </c>
    </row>
    <row r="64" spans="1:7" ht="15.75">
      <c r="A64" s="107">
        <v>1</v>
      </c>
      <c r="B64" s="31">
        <v>45659</v>
      </c>
      <c r="C64" s="145" t="s">
        <v>135</v>
      </c>
      <c r="D64" s="111" t="s">
        <v>212</v>
      </c>
      <c r="E64" s="167" t="s">
        <v>135</v>
      </c>
      <c r="F64" s="108" t="s">
        <v>213</v>
      </c>
      <c r="G64" s="112">
        <v>500</v>
      </c>
    </row>
    <row r="65" spans="1:7">
      <c r="A65" s="110"/>
      <c r="B65" s="147"/>
      <c r="C65" s="111"/>
      <c r="D65" s="111"/>
      <c r="E65" s="111"/>
      <c r="F65" s="111" t="s">
        <v>23</v>
      </c>
      <c r="G65" s="112">
        <f>SUM(G64:G64)</f>
        <v>500</v>
      </c>
    </row>
    <row r="66" spans="1:7">
      <c r="A66" s="105"/>
      <c r="G66" s="106"/>
    </row>
    <row r="67" spans="1:7">
      <c r="A67" s="113"/>
      <c r="B67" s="179"/>
      <c r="C67" s="114"/>
      <c r="D67" s="114"/>
      <c r="E67" s="114"/>
      <c r="F67" s="114"/>
      <c r="G67" s="115"/>
    </row>
    <row r="68" spans="1:7">
      <c r="A68" s="116" t="s">
        <v>78</v>
      </c>
      <c r="B68" s="180"/>
      <c r="C68" s="47"/>
      <c r="D68" s="47" t="s">
        <v>79</v>
      </c>
      <c r="E68" s="47"/>
      <c r="F68" s="47" t="s">
        <v>80</v>
      </c>
      <c r="G68" s="117"/>
    </row>
    <row r="69" spans="1:7" ht="15.75" thickBot="1">
      <c r="A69" s="127" t="s">
        <v>30</v>
      </c>
      <c r="B69" s="191"/>
      <c r="C69" s="128"/>
      <c r="D69" s="128" t="s">
        <v>81</v>
      </c>
      <c r="E69" s="129"/>
      <c r="F69" s="128" t="s">
        <v>82</v>
      </c>
      <c r="G69" s="130"/>
    </row>
    <row r="70" spans="1:7" ht="15.75" thickBot="1"/>
    <row r="71" spans="1:7">
      <c r="A71" s="387" t="s">
        <v>0</v>
      </c>
      <c r="B71" s="388"/>
      <c r="C71" s="388"/>
      <c r="D71" s="388"/>
      <c r="E71" s="388"/>
      <c r="F71" s="388"/>
      <c r="G71" s="389"/>
    </row>
    <row r="72" spans="1:7">
      <c r="A72" s="390" t="s">
        <v>129</v>
      </c>
      <c r="B72" s="380"/>
      <c r="C72" s="380"/>
      <c r="D72" s="380"/>
      <c r="E72" s="380"/>
      <c r="F72" s="380"/>
      <c r="G72" s="391"/>
    </row>
    <row r="73" spans="1:7">
      <c r="A73" s="392" t="s">
        <v>83</v>
      </c>
      <c r="B73" s="393"/>
      <c r="C73" s="123" t="s">
        <v>154</v>
      </c>
      <c r="D73" s="123"/>
      <c r="E73" s="124"/>
      <c r="F73" s="125" t="s">
        <v>84</v>
      </c>
      <c r="G73" s="126" t="s">
        <v>155</v>
      </c>
    </row>
    <row r="74" spans="1:7">
      <c r="A74" s="105"/>
      <c r="G74" s="106"/>
    </row>
    <row r="75" spans="1:7">
      <c r="A75" s="107" t="s">
        <v>77</v>
      </c>
      <c r="B75" s="178" t="s">
        <v>36</v>
      </c>
      <c r="C75" s="108" t="s">
        <v>85</v>
      </c>
      <c r="D75" s="108" t="s">
        <v>86</v>
      </c>
      <c r="E75" s="108" t="s">
        <v>5</v>
      </c>
      <c r="F75" s="108" t="s">
        <v>87</v>
      </c>
      <c r="G75" s="109" t="s">
        <v>56</v>
      </c>
    </row>
    <row r="76" spans="1:7">
      <c r="A76" s="110">
        <v>1</v>
      </c>
      <c r="B76" s="147">
        <v>45660</v>
      </c>
      <c r="C76" s="145" t="s">
        <v>135</v>
      </c>
      <c r="D76" s="111" t="s">
        <v>143</v>
      </c>
      <c r="E76" s="196" t="s">
        <v>135</v>
      </c>
      <c r="F76" s="108" t="s">
        <v>139</v>
      </c>
      <c r="G76" s="112">
        <v>50</v>
      </c>
    </row>
    <row r="77" spans="1:7">
      <c r="A77" s="110">
        <v>2</v>
      </c>
      <c r="B77" s="147">
        <v>45661</v>
      </c>
      <c r="C77" s="145" t="s">
        <v>143</v>
      </c>
      <c r="D77" s="111" t="s">
        <v>135</v>
      </c>
      <c r="E77" s="196" t="s">
        <v>135</v>
      </c>
      <c r="F77" s="108" t="s">
        <v>139</v>
      </c>
      <c r="G77" s="112">
        <v>40</v>
      </c>
    </row>
    <row r="78" spans="1:7">
      <c r="A78" s="110">
        <v>3</v>
      </c>
      <c r="B78" s="147">
        <v>45661</v>
      </c>
      <c r="C78" s="145" t="s">
        <v>135</v>
      </c>
      <c r="D78" s="111" t="s">
        <v>143</v>
      </c>
      <c r="E78" s="196" t="s">
        <v>135</v>
      </c>
      <c r="F78" s="108" t="s">
        <v>139</v>
      </c>
      <c r="G78" s="112">
        <v>160</v>
      </c>
    </row>
    <row r="79" spans="1:7">
      <c r="A79" s="110">
        <v>4</v>
      </c>
      <c r="B79" s="147">
        <v>45661</v>
      </c>
      <c r="C79" s="145" t="s">
        <v>135</v>
      </c>
      <c r="D79" s="111" t="s">
        <v>214</v>
      </c>
      <c r="E79" s="196" t="s">
        <v>135</v>
      </c>
      <c r="F79" s="108" t="s">
        <v>139</v>
      </c>
      <c r="G79" s="112">
        <v>120</v>
      </c>
    </row>
    <row r="80" spans="1:7">
      <c r="A80" s="291">
        <v>5</v>
      </c>
      <c r="B80" s="147">
        <v>45661</v>
      </c>
      <c r="C80" s="111" t="s">
        <v>214</v>
      </c>
      <c r="D80" s="145" t="s">
        <v>135</v>
      </c>
      <c r="E80" s="288" t="s">
        <v>135</v>
      </c>
      <c r="F80" s="289" t="s">
        <v>139</v>
      </c>
      <c r="G80" s="290">
        <v>20</v>
      </c>
    </row>
    <row r="81" spans="1:7">
      <c r="A81" s="399"/>
      <c r="B81" s="400"/>
      <c r="C81" s="400"/>
      <c r="D81" s="400"/>
      <c r="E81" s="400"/>
      <c r="F81" s="401"/>
      <c r="G81" s="102"/>
    </row>
    <row r="82" spans="1:7">
      <c r="A82" s="105"/>
      <c r="C82" s="184"/>
      <c r="D82" s="114"/>
      <c r="E82" s="165"/>
      <c r="F82" s="198" t="s">
        <v>146</v>
      </c>
      <c r="G82" s="117">
        <f>SUM(G76:G80)</f>
        <v>390</v>
      </c>
    </row>
    <row r="83" spans="1:7">
      <c r="A83" s="105"/>
      <c r="C83" s="184"/>
      <c r="D83" s="114"/>
      <c r="E83" s="165"/>
      <c r="G83" s="106"/>
    </row>
    <row r="84" spans="1:7">
      <c r="A84" s="105"/>
      <c r="C84" s="184"/>
      <c r="D84" s="114"/>
      <c r="E84" s="165"/>
      <c r="G84" s="106"/>
    </row>
    <row r="85" spans="1:7">
      <c r="A85" s="105"/>
      <c r="C85" s="184"/>
      <c r="D85" s="114"/>
      <c r="E85" s="165"/>
      <c r="G85" s="106"/>
    </row>
    <row r="86" spans="1:7">
      <c r="A86" s="113"/>
      <c r="B86" s="179"/>
      <c r="C86" s="114"/>
      <c r="D86" s="114"/>
      <c r="E86" s="114"/>
      <c r="F86" s="114"/>
      <c r="G86" s="115"/>
    </row>
    <row r="87" spans="1:7">
      <c r="A87" s="116" t="s">
        <v>78</v>
      </c>
      <c r="B87" s="180"/>
      <c r="C87" s="47"/>
      <c r="D87" s="47" t="s">
        <v>79</v>
      </c>
      <c r="E87" s="47"/>
      <c r="F87" s="47" t="s">
        <v>80</v>
      </c>
      <c r="G87" s="117"/>
    </row>
    <row r="88" spans="1:7" ht="15.75" thickBot="1">
      <c r="A88" s="127" t="s">
        <v>30</v>
      </c>
      <c r="B88" s="191"/>
      <c r="C88" s="128"/>
      <c r="D88" s="128" t="s">
        <v>81</v>
      </c>
      <c r="E88" s="129"/>
      <c r="F88" s="128" t="s">
        <v>82</v>
      </c>
      <c r="G88" s="130"/>
    </row>
  </sheetData>
  <mergeCells count="32">
    <mergeCell ref="A39:E39"/>
    <mergeCell ref="A81:F81"/>
    <mergeCell ref="A73:B73"/>
    <mergeCell ref="A72:G72"/>
    <mergeCell ref="A45:G45"/>
    <mergeCell ref="A46:G46"/>
    <mergeCell ref="A47:B47"/>
    <mergeCell ref="A53:E53"/>
    <mergeCell ref="A71:G71"/>
    <mergeCell ref="A61:B61"/>
    <mergeCell ref="A60:G60"/>
    <mergeCell ref="A59:G59"/>
    <mergeCell ref="I15:J15"/>
    <mergeCell ref="I1:O1"/>
    <mergeCell ref="I2:O2"/>
    <mergeCell ref="I3:J3"/>
    <mergeCell ref="A16:G16"/>
    <mergeCell ref="I13:O13"/>
    <mergeCell ref="I14:O14"/>
    <mergeCell ref="A33:B33"/>
    <mergeCell ref="A32:G32"/>
    <mergeCell ref="A31:G31"/>
    <mergeCell ref="A1:G1"/>
    <mergeCell ref="A2:G2"/>
    <mergeCell ref="A3:B3"/>
    <mergeCell ref="A18:B18"/>
    <mergeCell ref="A17:G17"/>
    <mergeCell ref="I21:M21"/>
    <mergeCell ref="I27:O27"/>
    <mergeCell ref="I28:O28"/>
    <mergeCell ref="I29:J29"/>
    <mergeCell ref="A25:E26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64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G12" sqref="G12"/>
    </sheetView>
  </sheetViews>
  <sheetFormatPr defaultRowHeight="1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75" t="s">
        <v>53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</row>
    <row r="2" spans="1:12">
      <c r="A2" s="25"/>
      <c r="B2" s="26"/>
      <c r="C2" s="26"/>
      <c r="D2" s="26"/>
      <c r="E2" s="27"/>
      <c r="F2" s="27"/>
      <c r="G2" s="376" t="s">
        <v>35</v>
      </c>
      <c r="H2" s="377"/>
      <c r="I2" s="377"/>
      <c r="J2" s="377"/>
      <c r="K2" s="378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SUM(D5:D95)</f>
        <v>606</v>
      </c>
      <c r="E4" s="30">
        <f>SUM(E5:E95)</f>
        <v>100</v>
      </c>
      <c r="F4" s="30">
        <f>SUM(F5:F95)</f>
        <v>500</v>
      </c>
      <c r="G4" s="30"/>
      <c r="H4" s="30">
        <f>SUM(H5:H95)</f>
        <v>0</v>
      </c>
      <c r="I4" s="30">
        <f>SUM(I5:I95)</f>
        <v>0</v>
      </c>
      <c r="J4" s="30">
        <f>SUM(J5:J95)</f>
        <v>0</v>
      </c>
      <c r="K4" s="30">
        <f>SUM(K5:K95)</f>
        <v>0</v>
      </c>
      <c r="L4" s="30">
        <f>SUM(E4,F4,H4,I4,J4,K4)</f>
        <v>600</v>
      </c>
    </row>
    <row r="5" spans="1:12" ht="29.25" customHeight="1">
      <c r="A5" s="31">
        <v>45659</v>
      </c>
      <c r="B5">
        <v>8980</v>
      </c>
      <c r="C5" s="32" t="s">
        <v>180</v>
      </c>
      <c r="D5" s="33">
        <v>584</v>
      </c>
      <c r="E5" s="404">
        <v>100</v>
      </c>
      <c r="F5" s="404">
        <v>500</v>
      </c>
      <c r="G5" s="402" t="s">
        <v>181</v>
      </c>
      <c r="H5" s="406"/>
      <c r="I5" s="34"/>
      <c r="J5" s="34"/>
      <c r="K5" s="34"/>
      <c r="L5" s="35"/>
    </row>
    <row r="6" spans="1:12" ht="15.75">
      <c r="A6" s="31">
        <v>45659</v>
      </c>
      <c r="B6" s="32">
        <v>8978</v>
      </c>
      <c r="C6" s="32" t="s">
        <v>180</v>
      </c>
      <c r="D6" s="33">
        <v>22</v>
      </c>
      <c r="E6" s="405"/>
      <c r="F6" s="405"/>
      <c r="G6" s="403"/>
      <c r="H6" s="407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6"/>
      <c r="I75" s="37"/>
      <c r="J75" s="37"/>
      <c r="K75" s="37"/>
      <c r="L75" s="38"/>
    </row>
    <row r="76" spans="1:12" ht="15.75">
      <c r="A76" s="31"/>
      <c r="B76" s="32"/>
      <c r="C76" s="32"/>
      <c r="D76" s="33"/>
      <c r="E76" s="33"/>
      <c r="F76" s="33"/>
      <c r="G76" s="32"/>
      <c r="H76" s="36"/>
      <c r="I76" s="37"/>
      <c r="J76" s="37"/>
      <c r="K76" s="37"/>
      <c r="L76" s="38"/>
    </row>
    <row r="77" spans="1:12" ht="15.75">
      <c r="A77" s="31"/>
      <c r="B77" s="32"/>
      <c r="C77" s="32"/>
      <c r="D77" s="33"/>
      <c r="E77" s="33"/>
      <c r="F77" s="33"/>
      <c r="G77" s="32"/>
      <c r="H77" s="36"/>
      <c r="I77" s="37"/>
      <c r="J77" s="37"/>
      <c r="K77" s="37"/>
      <c r="L77" s="38"/>
    </row>
    <row r="78" spans="1:12" ht="15.75">
      <c r="A78" s="31"/>
      <c r="B78" s="32"/>
      <c r="C78" s="32"/>
      <c r="D78" s="33"/>
      <c r="E78" s="33"/>
      <c r="F78" s="33"/>
      <c r="G78" s="32"/>
      <c r="H78" s="36"/>
      <c r="I78" s="37"/>
      <c r="J78" s="37"/>
      <c r="K78" s="37"/>
      <c r="L78" s="38"/>
    </row>
    <row r="79" spans="1:12" ht="15.75">
      <c r="A79" s="31"/>
      <c r="B79" s="32"/>
      <c r="C79" s="32"/>
      <c r="D79" s="33"/>
      <c r="E79" s="33"/>
      <c r="F79" s="33"/>
      <c r="G79" s="32"/>
      <c r="H79" s="36"/>
      <c r="I79" s="37"/>
      <c r="J79" s="37"/>
      <c r="K79" s="37"/>
      <c r="L79" s="38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9"/>
      <c r="E105" s="39"/>
      <c r="F105" s="39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40"/>
      <c r="I107" s="41"/>
      <c r="J107" s="40"/>
      <c r="K107" s="42"/>
      <c r="L107" s="43"/>
    </row>
    <row r="108" spans="1:12" ht="15.75">
      <c r="A108" s="31"/>
      <c r="B108" s="32"/>
      <c r="C108" s="32"/>
      <c r="D108" s="33"/>
      <c r="E108" s="33"/>
      <c r="F108" s="33"/>
      <c r="G108" s="32"/>
      <c r="H108" s="42"/>
      <c r="I108" s="44"/>
      <c r="J108" s="42"/>
      <c r="K108" s="42"/>
      <c r="L108" s="43"/>
    </row>
    <row r="109" spans="1:12" ht="15.75">
      <c r="A109" s="31"/>
      <c r="B109" s="32"/>
      <c r="C109" s="32"/>
      <c r="D109" s="33"/>
      <c r="E109" s="33"/>
      <c r="F109" s="33"/>
      <c r="G109" s="32"/>
      <c r="H109" s="42"/>
      <c r="I109" s="44"/>
      <c r="J109" s="42"/>
      <c r="K109" s="42"/>
      <c r="L109" s="43"/>
    </row>
    <row r="110" spans="1:12" ht="15.75">
      <c r="A110" s="31"/>
      <c r="B110" s="32"/>
      <c r="C110" s="32"/>
      <c r="D110" s="33"/>
      <c r="E110" s="33"/>
      <c r="F110" s="33"/>
      <c r="G110" s="32"/>
      <c r="H110" s="42"/>
      <c r="I110" s="44"/>
      <c r="J110" s="42"/>
      <c r="K110" s="42"/>
      <c r="L110" s="43"/>
    </row>
    <row r="111" spans="1:12" ht="15.75">
      <c r="A111" s="31"/>
      <c r="B111" s="32"/>
      <c r="C111" s="32"/>
      <c r="D111" s="33"/>
      <c r="E111" s="33"/>
      <c r="F111" s="33"/>
      <c r="G111" s="32"/>
      <c r="H111" s="42"/>
      <c r="I111" s="44"/>
      <c r="J111" s="42"/>
      <c r="K111" s="42"/>
      <c r="L111" s="43"/>
    </row>
    <row r="112" spans="1:12" ht="15.75">
      <c r="A112" s="31"/>
      <c r="B112" s="32"/>
      <c r="C112" s="32"/>
      <c r="D112" s="33"/>
      <c r="E112" s="33"/>
      <c r="F112" s="33"/>
      <c r="G112" s="32"/>
      <c r="H112" s="42"/>
      <c r="I112" s="44"/>
      <c r="J112" s="42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0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0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0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36"/>
      <c r="I136" s="37"/>
      <c r="J136" s="36"/>
      <c r="K136" s="36"/>
      <c r="L136" s="38"/>
    </row>
    <row r="137" spans="1:12" ht="15.75">
      <c r="A137" s="31"/>
      <c r="B137" s="32"/>
      <c r="C137" s="32"/>
      <c r="D137" s="33"/>
      <c r="E137" s="33"/>
      <c r="F137" s="33"/>
      <c r="G137" s="32"/>
      <c r="H137" s="36"/>
      <c r="I137" s="37"/>
      <c r="J137" s="36"/>
      <c r="K137" s="36"/>
      <c r="L137" s="38"/>
    </row>
    <row r="138" spans="1:12" ht="15.75">
      <c r="A138" s="31"/>
      <c r="B138" s="32"/>
      <c r="C138" s="32"/>
      <c r="D138" s="33"/>
      <c r="E138" s="33"/>
      <c r="F138" s="33"/>
      <c r="G138" s="32"/>
      <c r="H138" s="36"/>
      <c r="I138" s="37"/>
      <c r="J138" s="36"/>
      <c r="K138" s="36"/>
      <c r="L138" s="38"/>
    </row>
    <row r="139" spans="1:12" ht="15.75">
      <c r="A139" s="31"/>
      <c r="B139" s="32"/>
      <c r="C139" s="32"/>
      <c r="D139" s="33"/>
      <c r="E139" s="33"/>
      <c r="F139" s="33"/>
      <c r="G139" s="32"/>
      <c r="H139" s="36"/>
      <c r="I139" s="37"/>
      <c r="J139" s="36"/>
      <c r="K139" s="36"/>
      <c r="L139" s="38"/>
    </row>
    <row r="140" spans="1:12" ht="15.75">
      <c r="A140" s="31"/>
      <c r="B140" s="32"/>
      <c r="C140" s="32"/>
      <c r="D140" s="33"/>
      <c r="E140" s="33"/>
      <c r="F140" s="33"/>
      <c r="G140" s="32"/>
      <c r="H140" s="36"/>
      <c r="I140" s="37"/>
      <c r="J140" s="36"/>
      <c r="K140" s="36"/>
      <c r="L140" s="38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7"/>
      <c r="K145" s="37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7"/>
      <c r="K146" s="37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7"/>
      <c r="K147" s="37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7"/>
      <c r="K148" s="37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7"/>
      <c r="K149" s="37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</sheetData>
  <mergeCells count="6">
    <mergeCell ref="A1:L1"/>
    <mergeCell ref="G2:K2"/>
    <mergeCell ref="G5:G6"/>
    <mergeCell ref="F5:F6"/>
    <mergeCell ref="E5:E6"/>
    <mergeCell ref="H5:H6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H13" sqref="H13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408" t="s">
        <v>54</v>
      </c>
      <c r="C1" s="408"/>
      <c r="D1" s="408"/>
      <c r="E1" s="46"/>
    </row>
    <row r="2" spans="1:6">
      <c r="A2" s="45"/>
      <c r="B2" s="408"/>
      <c r="C2" s="408"/>
      <c r="D2" s="408"/>
      <c r="E2" s="46"/>
    </row>
    <row r="3" spans="1:6">
      <c r="A3" s="47"/>
      <c r="B3" s="47"/>
      <c r="C3" s="48" t="s">
        <v>23</v>
      </c>
      <c r="D3" s="48">
        <f>SUM(D5:D37)</f>
        <v>1300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9" customFormat="1" ht="30">
      <c r="A5" s="254">
        <v>45659</v>
      </c>
      <c r="B5" s="255" t="s">
        <v>203</v>
      </c>
      <c r="C5" s="255" t="s">
        <v>135</v>
      </c>
      <c r="D5" s="255">
        <v>1300</v>
      </c>
      <c r="E5" s="256" t="s">
        <v>204</v>
      </c>
    </row>
    <row r="6" spans="1:6" ht="32.25" customHeight="1">
      <c r="A6" s="254"/>
      <c r="B6" s="255"/>
      <c r="C6" s="255"/>
      <c r="D6" s="255"/>
      <c r="E6" s="251"/>
    </row>
    <row r="7" spans="1:6">
      <c r="A7" s="254"/>
      <c r="B7" s="255"/>
      <c r="C7" s="255"/>
      <c r="D7" s="255"/>
      <c r="E7" s="256"/>
    </row>
    <row r="8" spans="1:6">
      <c r="A8" s="253"/>
      <c r="B8" s="250"/>
      <c r="C8" s="250"/>
      <c r="D8" s="250"/>
      <c r="E8" s="251"/>
    </row>
    <row r="9" spans="1:6">
      <c r="A9" s="226"/>
      <c r="B9" s="102"/>
      <c r="C9" s="102"/>
      <c r="D9" s="214"/>
      <c r="E9" s="54"/>
    </row>
    <row r="10" spans="1:6">
      <c r="A10" s="226"/>
      <c r="B10" s="102"/>
      <c r="C10" s="102"/>
      <c r="D10" s="214"/>
      <c r="E10" s="76"/>
    </row>
    <row r="11" spans="1:6">
      <c r="A11" s="226"/>
      <c r="B11" s="213"/>
      <c r="C11" s="211"/>
      <c r="D11" s="252"/>
      <c r="E11" s="75"/>
    </row>
    <row r="12" spans="1:6">
      <c r="A12" s="226"/>
      <c r="B12" s="203"/>
      <c r="C12" s="204"/>
      <c r="D12" s="205"/>
      <c r="E12" s="54"/>
      <c r="F12" s="73"/>
    </row>
    <row r="13" spans="1:6">
      <c r="A13" s="226"/>
      <c r="B13" s="203"/>
      <c r="C13" s="204"/>
      <c r="D13" s="205"/>
      <c r="E13" s="54"/>
      <c r="F13" s="73"/>
    </row>
    <row r="14" spans="1:6">
      <c r="A14" s="202"/>
      <c r="B14" s="203"/>
      <c r="C14" s="204"/>
      <c r="D14" s="205"/>
      <c r="E14" s="54"/>
      <c r="F14" s="73"/>
    </row>
    <row r="15" spans="1:6">
      <c r="A15" s="210"/>
      <c r="B15" s="211"/>
      <c r="C15" s="211"/>
      <c r="D15" s="212"/>
      <c r="E15" s="76"/>
    </row>
    <row r="16" spans="1:6">
      <c r="A16" s="210"/>
      <c r="B16" s="211"/>
      <c r="C16" s="211"/>
      <c r="D16" s="212"/>
      <c r="E16" s="76"/>
    </row>
    <row r="17" spans="1:5">
      <c r="A17" s="210"/>
      <c r="B17" s="211"/>
      <c r="C17" s="211"/>
      <c r="D17" s="212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2025-01-08T06:07:56Z</cp:lastPrinted>
  <dcterms:created xsi:type="dcterms:W3CDTF">2023-01-08T05:51:58Z</dcterms:created>
  <dcterms:modified xsi:type="dcterms:W3CDTF">2025-01-08T06:16:47Z</dcterms:modified>
</cp:coreProperties>
</file>