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8-2025 TO 31-8-2025\21-8-2025 TO 31-8-2025\"/>
    </mc:Choice>
  </mc:AlternateContent>
  <xr:revisionPtr revIDLastSave="0" documentId="13_ncr:1_{19440AB6-4F82-43C4-B553-5E1C297CEB4F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3" l="1"/>
  <c r="L31" i="3"/>
  <c r="L32" i="3"/>
  <c r="L26" i="3"/>
  <c r="L27" i="3"/>
  <c r="L28" i="3"/>
  <c r="L29" i="3"/>
  <c r="L25" i="3"/>
  <c r="L24" i="3"/>
  <c r="L22" i="3" l="1"/>
  <c r="L23" i="3"/>
  <c r="L21" i="3"/>
  <c r="L20" i="3"/>
  <c r="L19" i="3"/>
  <c r="L16" i="3"/>
  <c r="L17" i="3"/>
  <c r="L18" i="3"/>
  <c r="L10" i="3"/>
  <c r="L11" i="3"/>
  <c r="L12" i="3"/>
  <c r="L13" i="3"/>
  <c r="L14" i="3"/>
  <c r="L15" i="3"/>
  <c r="H4" i="6" l="1"/>
  <c r="F4" i="6"/>
  <c r="L6" i="3"/>
  <c r="L7" i="3"/>
  <c r="L8" i="3"/>
  <c r="L9" i="3"/>
  <c r="L5" i="3"/>
  <c r="G101" i="18"/>
  <c r="G85" i="18"/>
  <c r="D3" i="7"/>
  <c r="L5" i="20"/>
  <c r="G71" i="18"/>
  <c r="E5" i="20"/>
  <c r="G11" i="18"/>
  <c r="G42" i="18"/>
  <c r="H4" i="3"/>
  <c r="F4" i="3"/>
  <c r="D4" i="3"/>
  <c r="J4" i="3" l="1"/>
  <c r="L44" i="3"/>
  <c r="L45" i="3"/>
  <c r="L46" i="3"/>
  <c r="L47" i="3"/>
  <c r="L48" i="3"/>
  <c r="L49" i="3"/>
  <c r="L50" i="3"/>
  <c r="L51" i="3"/>
  <c r="L52" i="3"/>
  <c r="G24" i="18"/>
  <c r="G21" i="19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55" i="18" l="1"/>
  <c r="O7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<sst xmlns="http://schemas.openxmlformats.org/spreadsheetml/2006/main" count="872" uniqueCount="252">
  <si>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</si>
  <si>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</si>
  <si>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</si>
  <si>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</si>
  <si>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</si>
  <si>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</si>
  <si>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</si>
  <si>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</si>
  <si>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</si>
  <si>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</si>
  <si>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</si>
  <si>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</si>
  <si>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</si>
  <si>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</si>
  <si>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</si>
  <si>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</si>
  <si>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</si>
  <si>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</si>
  <si>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</si>
  <si>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</si>
  <si>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</si>
  <si>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</si>
  <si>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</si>
  <si>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</si>
  <si>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</si>
  <si>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</si>
  <si>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</si>
  <si>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</si>
  <si>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</si>
  <si>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</si>
  <si>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</si>
  <si>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</si>
  <si>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</si>
  <si>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</si>
  <si>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</si>
  <si>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</si>
  <si>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</si>
  <si>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</si>
  <si>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</si>
  <si>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</si>
  <si>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</si>
  <si>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</si>
  <si>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</si>
  <si>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</si>
  <si>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</si>
  <si>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</si>
  <si>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</si>
  <si>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</si>
  <si>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</si>
  <si>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</si>
  <si>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</si>
  <si>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</si>
  <si>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</si>
  <si>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</si>
  <si>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</si>
  <si>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</si>
  <si>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</si>
  <si>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</si>
  <si>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</si>
  <si>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</si>
  <si>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</si>
  <si>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</si>
  <si>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</si>
  <si>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</si>
  <si>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</si>
  <si>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</si>
  <si>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</si>
  <si>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</si>
  <si>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</si>
  <si>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</si>
  <si>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</si>
  <si>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</si>
  <si>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</si>
  <si>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</si>
  <si>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</si>
  <si>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</si>
  <si>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</si>
  <si>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</si>
  <si>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</si>
  <si>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</si>
  <si>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</si>
  <si>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</si>
  <si>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</si>
  <si>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</si>
  <si>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</si>
  <si>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</si>
  <si>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</si>
  <si>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</si>
  <si>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</si>
  <si>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</si>
  <si>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</si>
  <si>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</si>
  <si>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</si>
  <si>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</si>
  <si>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</si>
  <si>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</si>
  <si>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</si>
  <si>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</si>
  <si>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</si>
  <si>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</si>
  <si>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</si>
  <si>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</si>
  <si>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</si>
  <si>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</si>
  <si>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</si>
  <si>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</si>
  <si>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</si>
  <si>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</si>
  <si>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</si>
  <si>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</si>
  <si>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</si>
  <si>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</si>
  <si>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</si>
  <si>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</si>
  <si>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</si>
  <si>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</si>
  <si>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</si>
  <si>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</si>
  <si>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</si>
  <si>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</si>
  <si>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</si>
  <si>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</si>
  <si>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</si>
  <si>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</si>
  <si>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</si>
  <si>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</si>
  <si>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</si>
  <si>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</si>
  <si>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</si>
  <si>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</si>
  <si>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</si>
  <si>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</si>
  <si>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</si>
  <si>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</si>
  <si>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</si>
  <si>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</si>
  <si>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</si>
  <si>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</si>
  <si>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</si>
  <si>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</si>
  <si>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</si>
  <si>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</si>
  <si>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</si>
  <si>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</si>
  <si>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</si>
  <si>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</si>
  <si>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</si>
  <si>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</si>
  <si>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</si>
  <si>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</si>
  <si>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</si>
  <si>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</si>
  <si>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</si>
  <si>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</si>
  <si>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</si>
  <si>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</si>
  <si>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</si>
  <si>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</si>
  <si>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</si>
  <si>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</si>
  <si>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</si>
  <si>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</si>
  <si>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</si>
  <si>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</si>
  <si>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</si>
  <si>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</si>
  <si>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</si>
  <si>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>shah alam &amp; sohel &amp; sabbir</t>
  </si>
  <si>
    <t>Goods Sending</t>
  </si>
  <si>
    <t xml:space="preserve">090756	</t>
  </si>
  <si>
    <t xml:space="preserve">090685	</t>
  </si>
  <si>
    <t xml:space="preserve">090806	</t>
  </si>
  <si>
    <t xml:space="preserve">090815	</t>
  </si>
  <si>
    <t xml:space="preserve">090681	</t>
  </si>
  <si>
    <t xml:space="preserve">Jogajog Automobiles	</t>
  </si>
  <si>
    <t xml:space="preserve">	
M/S Fatema Motors</t>
  </si>
  <si>
    <t xml:space="preserve">Sm Motors	</t>
  </si>
  <si>
    <t xml:space="preserve">	
Mayar Dowa Motors</t>
  </si>
  <si>
    <t>shah alam &amp; sabbir</t>
  </si>
  <si>
    <t>water jar</t>
  </si>
  <si>
    <t>pure water</t>
  </si>
  <si>
    <t xml:space="preserve">090812	</t>
  </si>
  <si>
    <t xml:space="preserve">090814	</t>
  </si>
  <si>
    <t xml:space="preserve">090811	</t>
  </si>
  <si>
    <t xml:space="preserve">090808	</t>
  </si>
  <si>
    <t xml:space="preserve">090810	</t>
  </si>
  <si>
    <t>New Sudarshon Out</t>
  </si>
  <si>
    <t xml:space="preserve">	
Mostufa auto mobails workshop</t>
  </si>
  <si>
    <t xml:space="preserve">	
A Rahin Motors</t>
  </si>
  <si>
    <t xml:space="preserve">		
Jihan Rafsan Auto House</t>
  </si>
  <si>
    <t>Eibal Honda motors</t>
  </si>
  <si>
    <t>shah alam&amp; sabbir</t>
  </si>
  <si>
    <t xml:space="preserve">090853	</t>
  </si>
  <si>
    <t xml:space="preserve">	
M/S MA MOTORS	</t>
  </si>
  <si>
    <t xml:space="preserve">Ashfak plaza, 768 main road, maijdee bazar, Noakhali,	
Gudam quarter, Feni	</t>
  </si>
  <si>
    <t>nishchintopur market, cantonment.</t>
  </si>
  <si>
    <t xml:space="preserve">Bus station, Raipur, Laximpur	</t>
  </si>
  <si>
    <t xml:space="preserve">090909	</t>
  </si>
  <si>
    <t xml:space="preserve">090906	</t>
  </si>
  <si>
    <t xml:space="preserve">Rubel Honda Servicing	</t>
  </si>
  <si>
    <t xml:space="preserve">090899	</t>
  </si>
  <si>
    <t xml:space="preserve">M/S MA MOTORS	</t>
  </si>
  <si>
    <t>sohel</t>
  </si>
  <si>
    <t>petty cash biil</t>
  </si>
  <si>
    <t>shah alam &amp; sohel</t>
  </si>
  <si>
    <t>cumilla depot</t>
  </si>
  <si>
    <t xml:space="preserve">090981	</t>
  </si>
  <si>
    <t xml:space="preserve">091006	</t>
  </si>
  <si>
    <t xml:space="preserve">		
M/S MA MOTORS</t>
  </si>
  <si>
    <t>Alam Brother</t>
  </si>
  <si>
    <t xml:space="preserve">091080	</t>
  </si>
  <si>
    <t xml:space="preserve">091076	</t>
  </si>
  <si>
    <t xml:space="preserve">	
M/S Modina Motors	</t>
  </si>
  <si>
    <t>router stand</t>
  </si>
  <si>
    <t xml:space="preserve">091149	</t>
  </si>
  <si>
    <t xml:space="preserve">091155	</t>
  </si>
  <si>
    <t xml:space="preserve">	
Sm Motors	</t>
  </si>
  <si>
    <t>shah alam&amp; tanbir</t>
  </si>
  <si>
    <t xml:space="preserve">091148	</t>
  </si>
  <si>
    <t xml:space="preserve">091160	</t>
  </si>
  <si>
    <t xml:space="preserve">091138	</t>
  </si>
  <si>
    <t>Mayar Dowa Motors</t>
  </si>
  <si>
    <t xml:space="preserve">Alam Brothers	</t>
  </si>
  <si>
    <t>Laptop Received</t>
  </si>
  <si>
    <t>stadiam market b-bariya,Jonota Shoping tawar kosba ,Akhuara. ,B Bariya,</t>
  </si>
  <si>
    <t>MOZUMDER MARKET PODDAR BAZAR BISHO ROAD</t>
  </si>
  <si>
    <t>Ashfak plaza, 768 main road, maijdee bazar, Noakhali</t>
  </si>
  <si>
    <t>Stadium market,Sadar,Chandpur</t>
  </si>
  <si>
    <t>suagonj bazar,under Robi tower,sadar dokkhin, Cumilla.,MOZUMDER MARKET PODDAR BAZAR BISHO ROAD</t>
  </si>
  <si>
    <t>Bus station, Raipur, Laximpur,Stadium market,Sadar,Chandpur</t>
  </si>
  <si>
    <t xml:space="preserve">091247	</t>
  </si>
  <si>
    <t xml:space="preserve">091137	</t>
  </si>
  <si>
    <t xml:space="preserve">091074	</t>
  </si>
  <si>
    <t xml:space="preserve">091196	</t>
  </si>
  <si>
    <t>Corporate Sales of Fleet</t>
  </si>
  <si>
    <t>M/S Bismillah Machinery Store</t>
  </si>
  <si>
    <t xml:space="preserve">M A Enterprise	</t>
  </si>
  <si>
    <t>Ma- Babar dhoya Motors</t>
  </si>
  <si>
    <t>sabbir &amp; shah alam</t>
  </si>
  <si>
    <t>coconut Doormat</t>
  </si>
  <si>
    <t>scale</t>
  </si>
  <si>
    <t>courier,coconut Doormat,router stand</t>
  </si>
  <si>
    <t>Month:  August-2025</t>
  </si>
  <si>
    <t>Bill No: Cum/91/August'2025</t>
  </si>
  <si>
    <t>21.8.2025- 31.8.2025</t>
  </si>
  <si>
    <t xml:space="preserve">ashuganj. b baria	,East Medda, Beside Kukil Textile, Medda,Akhaura. b baria	</t>
  </si>
  <si>
    <t>stadiam market b-bariya,Akhuara. ,B Bariya,</t>
  </si>
  <si>
    <t>ashuganj. b bariya,, Beside Kukil Textile, Medda</t>
  </si>
  <si>
    <t>truck</t>
  </si>
  <si>
    <t>suagonj bazar,under Robi tower,sadar dokkhin, Cumilla.</t>
  </si>
  <si>
    <t>kandirpar,cumilla</t>
  </si>
  <si>
    <t>10351,10356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</si>
</sst>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Times New Roman"/>
      <family val="1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Da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8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vertical="center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Protection="1"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0" fontId="41" fillId="0" borderId="3" xfId="0" applyFont="1" applyBorder="1" applyAlignment="1">
      <alignment horizontal="center" vertical="center"/>
    </xf>
    <xf numFmtId="164" fontId="41" fillId="2" borderId="3" xfId="0" applyNumberFormat="1" applyFont="1" applyFill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65" fontId="43" fillId="2" borderId="3" xfId="0" applyNumberFormat="1" applyFont="1" applyFill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165" fontId="44" fillId="2" borderId="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41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4" fillId="0" borderId="13" xfId="0" applyFont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wrapText="1"/>
      <protection locked="0"/>
    </xf>
    <xf numFmtId="0" fontId="35" fillId="0" borderId="13" xfId="0" applyFont="1" applyBorder="1" applyAlignment="1" applyProtection="1">
      <alignment horizontal="center" wrapText="1"/>
      <protection locked="0"/>
    </xf>
    <xf numFmtId="0" fontId="35" fillId="0" borderId="18" xfId="0" applyFont="1" applyBorder="1" applyAlignment="1" applyProtection="1">
      <alignment horizont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3" zoomScale="112" zoomScaleNormal="112" zoomScaleSheetLayoutView="112" workbookViewId="0">
      <selection activeCell="D43" sqref="D4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20" t="s">
        <v>0</v>
      </c>
      <c r="B1" s="321"/>
      <c r="C1" s="321"/>
      <c r="D1" s="322"/>
    </row>
    <row r="2" spans="1:4" ht="23.25">
      <c r="A2" s="323" t="s">
        <v>1</v>
      </c>
      <c r="B2" s="324"/>
      <c r="C2" s="140" t="s">
        <v>2</v>
      </c>
      <c r="D2" s="228" t="s">
        <v>244</v>
      </c>
    </row>
    <row r="3" spans="1:4" ht="20.25">
      <c r="A3" s="4" t="s">
        <v>3</v>
      </c>
      <c r="B3" s="7" t="s">
        <v>119</v>
      </c>
      <c r="C3" s="8" t="s">
        <v>242</v>
      </c>
      <c r="D3" s="8" t="s">
        <v>243</v>
      </c>
    </row>
    <row r="4" spans="1:4" ht="33.75" customHeight="1">
      <c r="A4" s="1" t="s">
        <v>4</v>
      </c>
      <c r="B4" s="1" t="s">
        <v>5</v>
      </c>
      <c r="C4" s="2" t="s">
        <v>6</v>
      </c>
      <c r="D4" s="229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0"/>
    </row>
    <row r="6" spans="1:4" ht="20.25">
      <c r="A6" s="176">
        <v>2</v>
      </c>
      <c r="B6" s="3" t="s">
        <v>8</v>
      </c>
      <c r="C6" s="177">
        <f>'2. B2C'!L4</f>
        <v>17750</v>
      </c>
      <c r="D6" s="230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0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0"/>
    </row>
    <row r="9" spans="1:4" ht="20.25">
      <c r="A9" s="176">
        <v>5</v>
      </c>
      <c r="B9" s="3" t="s">
        <v>11</v>
      </c>
      <c r="C9" s="177">
        <f>'5. Goods Receiving Expense'!L4</f>
        <v>1030</v>
      </c>
      <c r="D9" s="230" t="s">
        <v>151</v>
      </c>
    </row>
    <row r="10" spans="1:4" ht="20.25">
      <c r="A10" s="176">
        <v>6</v>
      </c>
      <c r="B10" s="3" t="s">
        <v>12</v>
      </c>
      <c r="C10" s="177">
        <f>'6.WH-Depot Maintenance'!D3</f>
        <v>1190</v>
      </c>
      <c r="D10" s="230" t="s">
        <v>241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0"/>
    </row>
    <row r="12" spans="1:4" ht="20.25">
      <c r="A12" s="176">
        <v>8</v>
      </c>
      <c r="B12" s="3" t="s">
        <v>14</v>
      </c>
      <c r="C12" s="177">
        <f>'8. Printing'!E2</f>
        <v>0</v>
      </c>
      <c r="D12" s="230"/>
    </row>
    <row r="13" spans="1:4" ht="20.25">
      <c r="A13" s="176">
        <v>9</v>
      </c>
      <c r="B13" s="3" t="s">
        <v>15</v>
      </c>
      <c r="C13" s="177">
        <f>'9. Stationary'!E2</f>
        <v>0</v>
      </c>
      <c r="D13" s="230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0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0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0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0"/>
    </row>
    <row r="18" spans="1:7" ht="20.25">
      <c r="A18" s="176">
        <v>14</v>
      </c>
      <c r="B18" s="3" t="s">
        <v>20</v>
      </c>
      <c r="C18" s="177">
        <f>'14. Conveyance'!D2</f>
        <v>100</v>
      </c>
      <c r="D18" s="230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1"/>
      <c r="G19" t="s">
        <v>128</v>
      </c>
    </row>
    <row r="20" spans="1:7" ht="20.25">
      <c r="A20" s="176"/>
      <c r="B20" s="4" t="s">
        <v>23</v>
      </c>
      <c r="C20" s="177">
        <f>SUM(C5:C19)</f>
        <v>20070</v>
      </c>
      <c r="D20" s="231"/>
    </row>
    <row r="21" spans="1:7" ht="20.25">
      <c r="A21" s="232"/>
      <c r="B21" s="233"/>
      <c r="C21" s="175"/>
      <c r="D21" s="234"/>
    </row>
    <row r="22" spans="1:7" ht="20.25">
      <c r="A22" s="232"/>
      <c r="B22" s="235"/>
      <c r="C22" s="1" t="s">
        <v>24</v>
      </c>
      <c r="D22" s="2" t="s">
        <v>25</v>
      </c>
    </row>
    <row r="23" spans="1:7" ht="20.25">
      <c r="A23" s="232"/>
      <c r="B23" s="233"/>
      <c r="C23" s="176" t="s">
        <v>26</v>
      </c>
      <c r="D23" s="236">
        <f>'1. B2B- IPP'!D4</f>
        <v>0</v>
      </c>
    </row>
    <row r="24" spans="1:7" ht="20.25">
      <c r="A24" s="232"/>
      <c r="B24" s="233"/>
      <c r="C24" s="176" t="s">
        <v>8</v>
      </c>
      <c r="D24" s="236">
        <f>'2. B2C'!D4</f>
        <v>3693</v>
      </c>
    </row>
    <row r="25" spans="1:7" ht="20.25">
      <c r="A25" s="232"/>
      <c r="B25" s="233"/>
      <c r="C25" s="176" t="s">
        <v>27</v>
      </c>
      <c r="D25" s="236">
        <f>'3. B2B-Non Power'!D4</f>
        <v>0</v>
      </c>
    </row>
    <row r="26" spans="1:7" ht="20.25">
      <c r="A26" s="232"/>
      <c r="B26" s="233"/>
      <c r="C26" s="176" t="s">
        <v>10</v>
      </c>
      <c r="D26" s="236">
        <f>'4. Goods Sending Expense'!D4</f>
        <v>0</v>
      </c>
    </row>
    <row r="27" spans="1:7" ht="20.25">
      <c r="A27" s="232"/>
      <c r="B27" s="233"/>
      <c r="C27" s="176" t="s">
        <v>28</v>
      </c>
      <c r="D27" s="236">
        <f>'5. Goods Receiving Expense'!D4</f>
        <v>5274</v>
      </c>
    </row>
    <row r="28" spans="1:7" ht="20.25">
      <c r="A28" s="232"/>
      <c r="B28" s="233"/>
      <c r="C28" s="1" t="s">
        <v>29</v>
      </c>
      <c r="D28" s="237">
        <f>SUM(D23:D27)</f>
        <v>8967</v>
      </c>
    </row>
    <row r="29" spans="1:7" ht="20.25">
      <c r="A29" s="232"/>
      <c r="B29" s="233"/>
      <c r="C29" s="238"/>
      <c r="D29" s="239"/>
    </row>
    <row r="30" spans="1:7" ht="20.25">
      <c r="A30" s="232"/>
      <c r="B30" s="233"/>
      <c r="C30" s="238"/>
      <c r="D30" s="239"/>
    </row>
    <row r="31" spans="1:7" ht="20.25">
      <c r="A31" s="232"/>
      <c r="B31" s="233"/>
      <c r="C31" s="238"/>
      <c r="D31" s="239"/>
    </row>
    <row r="32" spans="1:7" ht="20.25">
      <c r="A32" s="232"/>
      <c r="B32" s="233"/>
      <c r="C32" s="238"/>
      <c r="D32" s="239"/>
    </row>
    <row r="33" spans="1:6" ht="20.25">
      <c r="A33" s="232"/>
      <c r="B33" s="233"/>
      <c r="C33" s="238"/>
      <c r="D33" s="239"/>
    </row>
    <row r="34" spans="1:6" ht="20.25">
      <c r="A34" s="232"/>
      <c r="B34" s="233"/>
      <c r="C34" s="6"/>
      <c r="D34" s="240"/>
    </row>
    <row r="35" spans="1:6" ht="20.25">
      <c r="A35" s="232"/>
      <c r="B35" s="233"/>
      <c r="C35" s="6"/>
      <c r="D35" s="240"/>
    </row>
    <row r="36" spans="1:6" ht="20.25">
      <c r="A36" s="232"/>
      <c r="B36" s="233"/>
      <c r="C36" s="6"/>
      <c r="D36" s="240"/>
    </row>
    <row r="37" spans="1:6" ht="20.25">
      <c r="A37" s="241" t="s">
        <v>30</v>
      </c>
      <c r="B37" s="5" t="s">
        <v>82</v>
      </c>
      <c r="C37" s="5" t="s">
        <v>31</v>
      </c>
      <c r="D37" s="242" t="s">
        <v>133</v>
      </c>
      <c r="F37" s="6" t="s">
        <v>128</v>
      </c>
    </row>
    <row r="38" spans="1:6" ht="20.25">
      <c r="A38" s="243"/>
      <c r="B38" s="6"/>
      <c r="C38" s="6"/>
      <c r="D38" s="244"/>
    </row>
    <row r="39" spans="1:6" ht="20.25">
      <c r="A39" s="243"/>
      <c r="B39" s="6"/>
      <c r="C39" s="6"/>
      <c r="D39" s="244"/>
    </row>
    <row r="40" spans="1:6" ht="20.25">
      <c r="A40" s="232"/>
      <c r="B40" s="233"/>
      <c r="C40" s="6"/>
      <c r="D40" s="240"/>
    </row>
    <row r="41" spans="1:6" ht="20.25">
      <c r="A41" s="232"/>
      <c r="B41" s="233"/>
      <c r="C41" s="6"/>
      <c r="D41" s="240"/>
    </row>
    <row r="42" spans="1:6" ht="20.25">
      <c r="A42" s="232"/>
      <c r="B42" s="233"/>
      <c r="C42" s="6"/>
      <c r="D42" s="240"/>
    </row>
    <row r="43" spans="1:6" ht="20.25">
      <c r="A43" s="245"/>
      <c r="B43" s="233"/>
      <c r="C43" s="6" t="s">
        <v>142</v>
      </c>
      <c r="D43" s="240"/>
    </row>
    <row r="44" spans="1:6" ht="20.25">
      <c r="A44" s="245" t="s">
        <v>134</v>
      </c>
      <c r="B44" s="246"/>
      <c r="C44" s="246" t="s">
        <v>32</v>
      </c>
      <c r="D44" s="247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I12" sqref="I12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79" t="s">
        <v>58</v>
      </c>
      <c r="C1" s="379"/>
      <c r="D1" s="279"/>
      <c r="E1" s="279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154</v>
      </c>
      <c r="B4" s="53" t="s">
        <v>155</v>
      </c>
      <c r="C4" s="280">
        <v>44957</v>
      </c>
      <c r="D4" s="281" t="s">
        <v>156</v>
      </c>
      <c r="E4" s="55" t="s">
        <v>157</v>
      </c>
      <c r="F4" s="55"/>
      <c r="G4" s="54" t="s">
        <v>158</v>
      </c>
    </row>
    <row r="5" spans="1:17">
      <c r="A5" s="56" t="s">
        <v>159</v>
      </c>
      <c r="B5" s="57" t="s">
        <v>160</v>
      </c>
      <c r="C5" s="280">
        <v>44957</v>
      </c>
      <c r="D5" s="54"/>
      <c r="E5" s="54"/>
      <c r="F5" s="55"/>
      <c r="G5" s="54" t="s">
        <v>158</v>
      </c>
    </row>
    <row r="6" spans="1:17">
      <c r="K6" s="52"/>
      <c r="L6" s="53"/>
      <c r="M6" s="280"/>
      <c r="N6" s="281"/>
      <c r="O6" s="55"/>
      <c r="P6" s="55"/>
      <c r="Q6" s="54"/>
    </row>
    <row r="7" spans="1:17">
      <c r="K7" s="56"/>
      <c r="L7" s="57"/>
      <c r="M7" s="280"/>
      <c r="N7" s="54"/>
      <c r="O7" s="54"/>
      <c r="P7" s="55"/>
      <c r="Q7" s="54"/>
    </row>
    <row r="9" spans="1:17">
      <c r="F9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0" t="s">
        <v>61</v>
      </c>
      <c r="B1" s="381"/>
      <c r="C1" s="381"/>
      <c r="D1" s="382"/>
      <c r="E1" s="382"/>
      <c r="F1" s="383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4" t="s">
        <v>63</v>
      </c>
      <c r="C1" s="385"/>
      <c r="D1" s="385"/>
      <c r="E1" s="385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5"/>
      <c r="B4" s="206"/>
      <c r="C4" s="207"/>
      <c r="D4" s="208"/>
      <c r="E4" s="76"/>
      <c r="F4" s="73"/>
    </row>
    <row r="5" spans="1:6">
      <c r="A5" s="205"/>
      <c r="B5" s="206"/>
      <c r="C5" s="210"/>
      <c r="D5" s="211"/>
      <c r="E5" s="76"/>
      <c r="F5" s="73"/>
    </row>
    <row r="6" spans="1:6">
      <c r="A6" s="205"/>
      <c r="F6" s="74"/>
    </row>
    <row r="7" spans="1:6">
      <c r="A7" s="205"/>
      <c r="B7" s="73"/>
      <c r="C7" s="73"/>
      <c r="D7" s="76"/>
      <c r="E7" s="76"/>
      <c r="F7" s="73"/>
    </row>
    <row r="8" spans="1:6">
      <c r="A8" s="102"/>
      <c r="B8" s="102"/>
      <c r="C8" s="102"/>
      <c r="D8" s="213"/>
      <c r="E8" s="213"/>
      <c r="F8" s="102"/>
    </row>
    <row r="9" spans="1:6">
      <c r="A9" s="102"/>
      <c r="B9" s="102"/>
      <c r="C9" s="102"/>
      <c r="D9" s="213"/>
      <c r="E9" s="213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199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6" t="s">
        <v>64</v>
      </c>
      <c r="B1" s="386"/>
      <c r="C1" s="386"/>
      <c r="D1" s="386"/>
      <c r="E1" s="386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6" t="s">
        <v>17</v>
      </c>
      <c r="B12" s="386"/>
      <c r="C12" s="386"/>
      <c r="D12" s="386"/>
      <c r="E12" s="386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J12" sqref="J12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7" t="s">
        <v>66</v>
      </c>
      <c r="B1" s="387"/>
      <c r="C1" s="388"/>
      <c r="D1" s="388"/>
      <c r="E1" s="387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89" t="s">
        <v>19</v>
      </c>
      <c r="B1" s="389"/>
      <c r="C1" s="389"/>
      <c r="D1" s="389"/>
      <c r="E1" s="389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90" t="s">
        <v>20</v>
      </c>
      <c r="B1" s="390"/>
      <c r="C1" s="390"/>
      <c r="D1" s="390"/>
      <c r="E1" s="390"/>
    </row>
    <row r="2" spans="1:5">
      <c r="A2" s="195"/>
      <c r="B2" s="97"/>
      <c r="C2" s="192" t="s">
        <v>23</v>
      </c>
      <c r="D2" s="91">
        <f>SUM(D4:D36)</f>
        <v>100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45894</v>
      </c>
      <c r="B4" s="264" t="s">
        <v>202</v>
      </c>
      <c r="C4" s="194" t="s">
        <v>135</v>
      </c>
      <c r="D4" s="76">
        <v>50</v>
      </c>
      <c r="E4" s="95" t="s">
        <v>203</v>
      </c>
    </row>
    <row r="5" spans="1:5">
      <c r="A5" s="72">
        <v>45899</v>
      </c>
      <c r="B5" s="264" t="s">
        <v>202</v>
      </c>
      <c r="C5" s="194" t="s">
        <v>135</v>
      </c>
      <c r="D5" s="76">
        <v>50</v>
      </c>
      <c r="E5" s="95" t="s">
        <v>223</v>
      </c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146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89" t="s">
        <v>70</v>
      </c>
      <c r="B1" s="389"/>
      <c r="C1" s="389"/>
      <c r="D1" s="389"/>
      <c r="E1" s="389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7"/>
      <c r="B4" s="73"/>
      <c r="C4" s="73"/>
      <c r="D4" s="73"/>
      <c r="E4" s="73"/>
    </row>
    <row r="5" spans="1:5">
      <c r="A5" s="217"/>
      <c r="B5" s="73"/>
      <c r="C5" s="73"/>
      <c r="D5" s="73"/>
      <c r="E5" s="73"/>
    </row>
    <row r="6" spans="1:5">
      <c r="A6" s="217"/>
      <c r="B6" s="73"/>
      <c r="C6" s="73"/>
      <c r="D6" s="73"/>
      <c r="E6" s="73"/>
    </row>
    <row r="7" spans="1:5">
      <c r="A7" s="217"/>
      <c r="B7" s="73"/>
      <c r="C7" s="73"/>
      <c r="D7" s="73"/>
      <c r="E7" s="73"/>
    </row>
    <row r="8" spans="1:5">
      <c r="A8" s="217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6" t="s">
        <v>0</v>
      </c>
      <c r="B1" s="397"/>
      <c r="C1" s="397"/>
      <c r="D1" s="397"/>
      <c r="E1" s="398"/>
      <c r="G1" s="396" t="s">
        <v>0</v>
      </c>
      <c r="H1" s="397"/>
      <c r="I1" s="397"/>
      <c r="J1" s="397"/>
      <c r="K1" s="398"/>
    </row>
    <row r="2" spans="1:11">
      <c r="A2" s="357"/>
      <c r="B2" s="347"/>
      <c r="C2" s="347"/>
      <c r="D2" s="347"/>
      <c r="E2" s="358"/>
      <c r="G2" s="357"/>
      <c r="H2" s="347"/>
      <c r="I2" s="347"/>
      <c r="J2" s="347"/>
      <c r="K2" s="358"/>
    </row>
    <row r="3" spans="1:11" ht="15.75">
      <c r="A3" s="391" t="s">
        <v>76</v>
      </c>
      <c r="B3" s="392"/>
      <c r="C3" s="103" t="s">
        <v>114</v>
      </c>
      <c r="D3" s="103"/>
      <c r="E3" s="104"/>
      <c r="G3" s="224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3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99" t="s">
        <v>23</v>
      </c>
      <c r="H8" s="400"/>
      <c r="I8" s="400"/>
      <c r="J8" s="401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99" t="s">
        <v>23</v>
      </c>
      <c r="B12" s="400"/>
      <c r="C12" s="400"/>
      <c r="D12" s="401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96" t="s">
        <v>0</v>
      </c>
      <c r="H15" s="397"/>
      <c r="I15" s="397"/>
      <c r="J15" s="397"/>
      <c r="K15" s="398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57"/>
      <c r="H16" s="347"/>
      <c r="I16" s="347"/>
      <c r="J16" s="347"/>
      <c r="K16" s="358"/>
    </row>
    <row r="17" spans="1:11" ht="15.75">
      <c r="G17" s="391" t="s">
        <v>76</v>
      </c>
      <c r="H17" s="392"/>
      <c r="I17" s="103"/>
      <c r="J17" s="103"/>
      <c r="K17" s="104"/>
    </row>
    <row r="18" spans="1:11" ht="15.75" thickBot="1">
      <c r="G18" s="105"/>
      <c r="K18" s="106"/>
    </row>
    <row r="19" spans="1:11" ht="21">
      <c r="A19" s="396" t="s">
        <v>0</v>
      </c>
      <c r="B19" s="397"/>
      <c r="C19" s="397"/>
      <c r="D19" s="397"/>
      <c r="E19" s="398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57"/>
      <c r="B20" s="347"/>
      <c r="C20" s="347"/>
      <c r="D20" s="347"/>
      <c r="E20" s="358"/>
      <c r="G20" s="110">
        <v>1</v>
      </c>
      <c r="H20" s="111"/>
      <c r="I20" s="111"/>
      <c r="J20" s="111"/>
      <c r="K20" s="112"/>
    </row>
    <row r="21" spans="1:11" ht="15.75">
      <c r="A21" s="391" t="s">
        <v>76</v>
      </c>
      <c r="B21" s="392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93" t="s">
        <v>23</v>
      </c>
      <c r="H26" s="394"/>
      <c r="I26" s="394"/>
      <c r="J26" s="395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93" t="s">
        <v>23</v>
      </c>
      <c r="B30" s="394"/>
      <c r="C30" s="394"/>
      <c r="D30" s="395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25" t="s">
        <v>34</v>
      </c>
      <c r="D1" s="326"/>
      <c r="E1" s="327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28" t="s">
        <v>35</v>
      </c>
      <c r="I2" s="328"/>
      <c r="J2" s="328"/>
      <c r="K2" s="328"/>
      <c r="L2" s="328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A11" sqref="A11:F11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46" t="s">
        <v>0</v>
      </c>
      <c r="B1" s="346"/>
      <c r="C1" s="346"/>
      <c r="D1" s="346"/>
      <c r="E1" s="346"/>
      <c r="F1" s="346"/>
      <c r="H1" s="346" t="s">
        <v>0</v>
      </c>
      <c r="I1" s="346"/>
      <c r="J1" s="346"/>
      <c r="K1" s="346"/>
      <c r="L1" s="346"/>
      <c r="M1" s="346"/>
    </row>
    <row r="2" spans="1:13" ht="18.75">
      <c r="A2" s="406"/>
      <c r="B2" s="406"/>
      <c r="C2" s="407" t="s">
        <v>89</v>
      </c>
      <c r="D2" s="407"/>
      <c r="E2" s="407"/>
      <c r="F2" s="139"/>
      <c r="H2" s="406"/>
      <c r="I2" s="406"/>
      <c r="J2" s="407" t="s">
        <v>123</v>
      </c>
      <c r="K2" s="407"/>
      <c r="L2" s="407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45897</v>
      </c>
      <c r="C4" s="293" t="s">
        <v>251</v>
      </c>
      <c r="D4" s="108" t="s">
        <v>148</v>
      </c>
      <c r="E4" s="108">
        <v>450</v>
      </c>
      <c r="F4" s="108"/>
      <c r="H4" s="135">
        <v>1</v>
      </c>
      <c r="I4" s="200">
        <v>45326</v>
      </c>
      <c r="J4" s="187" t="s">
        <v>136</v>
      </c>
      <c r="K4" s="108" t="s">
        <v>135</v>
      </c>
      <c r="L4" s="108">
        <v>200</v>
      </c>
      <c r="M4" s="108" t="s">
        <v>164</v>
      </c>
    </row>
    <row r="5" spans="1:13">
      <c r="A5" s="124"/>
      <c r="B5" s="186"/>
      <c r="C5" s="188"/>
      <c r="D5" s="290" t="s">
        <v>23</v>
      </c>
      <c r="E5" s="291">
        <f>SUM(E4:E4)</f>
        <v>450</v>
      </c>
      <c r="F5" s="108"/>
      <c r="H5" s="124"/>
      <c r="I5" s="186"/>
      <c r="J5" s="188"/>
      <c r="K5" s="290" t="s">
        <v>23</v>
      </c>
      <c r="L5" s="48">
        <f>SUM(L4:L4)</f>
        <v>200</v>
      </c>
      <c r="M5" s="108"/>
    </row>
    <row r="6" spans="1:13">
      <c r="I6" s="143"/>
      <c r="J6" s="151"/>
      <c r="L6" s="185"/>
    </row>
    <row r="7" spans="1:13">
      <c r="A7" s="114"/>
      <c r="B7" s="179"/>
      <c r="C7" s="189"/>
      <c r="D7" s="114"/>
      <c r="E7" s="184"/>
      <c r="F7" s="114"/>
      <c r="H7" s="114"/>
      <c r="I7" s="179" t="s">
        <v>128</v>
      </c>
      <c r="J7" s="189"/>
      <c r="K7" s="114"/>
      <c r="L7" s="184"/>
      <c r="M7" s="114"/>
    </row>
    <row r="8" spans="1:13">
      <c r="A8" s="137" t="s">
        <v>78</v>
      </c>
      <c r="B8" s="180"/>
      <c r="C8" s="190"/>
      <c r="D8" s="47" t="s">
        <v>79</v>
      </c>
      <c r="F8" s="47" t="s">
        <v>80</v>
      </c>
      <c r="H8" s="137" t="s">
        <v>78</v>
      </c>
      <c r="I8" s="180"/>
      <c r="J8" s="190"/>
      <c r="K8" s="47" t="s">
        <v>79</v>
      </c>
      <c r="L8" s="185"/>
      <c r="M8" s="47" t="s">
        <v>80</v>
      </c>
    </row>
    <row r="9" spans="1:13">
      <c r="A9" s="138" t="s">
        <v>30</v>
      </c>
      <c r="B9" s="179"/>
      <c r="C9" s="189"/>
      <c r="D9" s="114" t="s">
        <v>81</v>
      </c>
      <c r="F9" s="114" t="s">
        <v>82</v>
      </c>
      <c r="H9" s="138" t="s">
        <v>30</v>
      </c>
      <c r="I9" s="179"/>
      <c r="J9" s="189"/>
      <c r="K9" s="114" t="s">
        <v>81</v>
      </c>
      <c r="L9" s="185"/>
      <c r="M9" s="114" t="s">
        <v>82</v>
      </c>
    </row>
    <row r="10" spans="1:13">
      <c r="I10" s="143"/>
      <c r="J10" s="151"/>
      <c r="L10" s="185"/>
    </row>
    <row r="11" spans="1:13" ht="28.5">
      <c r="A11" s="402"/>
      <c r="B11" s="402"/>
      <c r="C11" s="402"/>
      <c r="D11" s="402"/>
      <c r="E11" s="402"/>
      <c r="F11" s="402"/>
      <c r="G11" s="108"/>
      <c r="H11" s="405" t="s">
        <v>0</v>
      </c>
      <c r="I11" s="405"/>
      <c r="J11" s="405"/>
      <c r="K11" s="405"/>
      <c r="L11" s="405"/>
    </row>
    <row r="12" spans="1:13" ht="21">
      <c r="A12" s="346" t="s">
        <v>0</v>
      </c>
      <c r="B12" s="346"/>
      <c r="C12" s="346"/>
      <c r="D12" s="346"/>
      <c r="E12" s="346"/>
      <c r="F12" s="346"/>
      <c r="J12" t="s">
        <v>70</v>
      </c>
    </row>
    <row r="13" spans="1:13" ht="18.75">
      <c r="A13" s="406"/>
      <c r="B13" s="406"/>
      <c r="C13" s="407" t="s">
        <v>123</v>
      </c>
      <c r="D13" s="407"/>
      <c r="E13" s="407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66" t="s">
        <v>36</v>
      </c>
      <c r="I14" s="368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0">
        <v>45327</v>
      </c>
      <c r="C15" s="187" t="s">
        <v>149</v>
      </c>
      <c r="D15" s="108" t="s">
        <v>135</v>
      </c>
      <c r="E15" s="108">
        <v>200</v>
      </c>
      <c r="F15" s="108" t="s">
        <v>163</v>
      </c>
      <c r="H15" s="403"/>
      <c r="I15" s="404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6"/>
      <c r="C17" s="188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89"/>
      <c r="D19" s="114"/>
      <c r="E19" s="184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0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89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8" t="s">
        <v>91</v>
      </c>
      <c r="B1" s="419"/>
      <c r="C1" s="419"/>
      <c r="D1" s="420"/>
      <c r="F1" s="410" t="s">
        <v>106</v>
      </c>
      <c r="G1" s="411"/>
      <c r="H1" s="411"/>
      <c r="I1" s="412"/>
    </row>
    <row r="2" spans="1:9" ht="18.75">
      <c r="A2" s="421" t="s">
        <v>92</v>
      </c>
      <c r="B2" s="414"/>
      <c r="C2" s="414"/>
      <c r="D2" s="422"/>
      <c r="F2" s="413" t="s">
        <v>92</v>
      </c>
      <c r="G2" s="414"/>
      <c r="H2" s="414"/>
      <c r="I2" s="415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16" t="s">
        <v>23</v>
      </c>
      <c r="G12" s="417"/>
      <c r="H12" s="417"/>
      <c r="I12" s="112"/>
    </row>
    <row r="13" spans="1:9" ht="21">
      <c r="A13" s="423" t="s">
        <v>23</v>
      </c>
      <c r="B13" s="417"/>
      <c r="C13" s="417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10" t="s">
        <v>91</v>
      </c>
      <c r="B23" s="411"/>
      <c r="C23" s="411"/>
      <c r="D23" s="412"/>
      <c r="F23" s="162"/>
      <c r="G23" s="129"/>
      <c r="H23" s="129"/>
      <c r="I23" s="130"/>
    </row>
    <row r="24" spans="1:9" ht="18.75">
      <c r="A24" s="413" t="s">
        <v>92</v>
      </c>
      <c r="B24" s="414"/>
      <c r="C24" s="414"/>
      <c r="D24" s="415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16" t="s">
        <v>23</v>
      </c>
      <c r="B34" s="417"/>
      <c r="C34" s="417"/>
      <c r="D34" s="112">
        <f>SUM(D27:D33)</f>
        <v>200</v>
      </c>
    </row>
    <row r="35" spans="1:4">
      <c r="A35" s="156"/>
      <c r="B35" s="143"/>
      <c r="D35" s="106"/>
    </row>
    <row r="36" spans="1:4">
      <c r="A36" s="408"/>
      <c r="B36" s="349"/>
      <c r="C36" s="349"/>
      <c r="D36" s="409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0" t="s">
        <v>109</v>
      </c>
      <c r="B1" s="411"/>
      <c r="C1" s="411"/>
      <c r="D1" s="411"/>
      <c r="E1" s="411"/>
      <c r="F1" s="412"/>
      <c r="H1" s="410" t="s">
        <v>113</v>
      </c>
      <c r="I1" s="411"/>
      <c r="J1" s="411"/>
      <c r="K1" s="411"/>
      <c r="L1" s="411"/>
      <c r="M1" s="412"/>
    </row>
    <row r="2" spans="1:13" ht="18.75">
      <c r="A2" s="413" t="s">
        <v>92</v>
      </c>
      <c r="B2" s="414"/>
      <c r="C2" s="414"/>
      <c r="D2" s="414"/>
      <c r="E2" s="414"/>
      <c r="F2" s="415"/>
      <c r="H2" s="413" t="s">
        <v>92</v>
      </c>
      <c r="I2" s="414"/>
      <c r="J2" s="414"/>
      <c r="K2" s="414"/>
      <c r="L2" s="414"/>
      <c r="M2" s="415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16" t="s">
        <v>23</v>
      </c>
      <c r="I7" s="417"/>
      <c r="J7" s="417"/>
      <c r="K7" s="417"/>
      <c r="L7" s="424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16" t="s">
        <v>23</v>
      </c>
      <c r="B9" s="417"/>
      <c r="C9" s="417"/>
      <c r="D9" s="417"/>
      <c r="E9" s="424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0"/>
  <sheetViews>
    <sheetView zoomScale="68" zoomScaleNormal="68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E13" sqref="A1:L32"/>
    </sheetView>
  </sheetViews>
  <sheetFormatPr defaultRowHeight="1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>
      <c r="A1" s="335" t="s">
        <v>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</row>
    <row r="2" spans="1:12" s="124" customFormat="1" ht="20.25">
      <c r="A2" s="282"/>
      <c r="B2" s="1"/>
      <c r="C2" s="283"/>
      <c r="D2" s="283"/>
      <c r="E2" s="283"/>
      <c r="F2" s="283"/>
      <c r="G2" s="335" t="s">
        <v>35</v>
      </c>
      <c r="H2" s="335"/>
      <c r="I2" s="335"/>
      <c r="J2" s="335"/>
      <c r="K2" s="335"/>
      <c r="L2" s="7"/>
    </row>
    <row r="3" spans="1:12" s="124" customFormat="1" ht="40.5">
      <c r="A3" s="284" t="s">
        <v>36</v>
      </c>
      <c r="B3" s="229" t="s">
        <v>37</v>
      </c>
      <c r="C3" s="229" t="s">
        <v>38</v>
      </c>
      <c r="D3" s="229" t="s">
        <v>39</v>
      </c>
      <c r="E3" s="229" t="s">
        <v>48</v>
      </c>
      <c r="F3" s="229" t="s">
        <v>49</v>
      </c>
      <c r="G3" s="229" t="s">
        <v>116</v>
      </c>
      <c r="H3" s="229" t="s">
        <v>50</v>
      </c>
      <c r="I3" s="229" t="s">
        <v>45</v>
      </c>
      <c r="J3" s="229" t="s">
        <v>46</v>
      </c>
      <c r="K3" s="229" t="s">
        <v>47</v>
      </c>
      <c r="L3" s="8" t="s">
        <v>23</v>
      </c>
    </row>
    <row r="4" spans="1:12" s="124" customFormat="1" ht="20.25">
      <c r="A4" s="285"/>
      <c r="B4" s="286"/>
      <c r="C4" s="286"/>
      <c r="D4" s="286">
        <f>SUM(D5:D97)</f>
        <v>3693</v>
      </c>
      <c r="E4" s="286">
        <f>SUM(E6:E11)</f>
        <v>0</v>
      </c>
      <c r="F4" s="286">
        <f>SUM(F5:F102)</f>
        <v>15920</v>
      </c>
      <c r="G4" s="286"/>
      <c r="H4" s="286">
        <f>SUM(H5:H102)</f>
        <v>1830</v>
      </c>
      <c r="I4" s="286">
        <f>SUM(I6:I11)</f>
        <v>0</v>
      </c>
      <c r="J4" s="286">
        <f>SUM(J6:J110)</f>
        <v>0</v>
      </c>
      <c r="K4" s="286">
        <f>SUM(K6:K11)</f>
        <v>0</v>
      </c>
      <c r="L4" s="287">
        <f>SUM(E4,F4,H4,I4,J4,)</f>
        <v>17750</v>
      </c>
    </row>
    <row r="5" spans="1:12" s="294" customFormat="1" ht="21">
      <c r="A5" s="288">
        <v>45890</v>
      </c>
      <c r="B5" s="427" t="s">
        <v>173</v>
      </c>
      <c r="C5" s="427" t="s">
        <v>174</v>
      </c>
      <c r="D5" s="427">
        <v>288</v>
      </c>
      <c r="E5" s="292"/>
      <c r="F5" s="339">
        <v>5000</v>
      </c>
      <c r="G5" s="336" t="s">
        <v>178</v>
      </c>
      <c r="H5" s="339"/>
      <c r="I5" s="292"/>
      <c r="J5" s="292"/>
      <c r="K5" s="292"/>
      <c r="L5" s="289">
        <f>SUM(F5:H5)</f>
        <v>5000</v>
      </c>
    </row>
    <row r="6" spans="1:12" s="295" customFormat="1" ht="25.5" customHeight="1">
      <c r="A6" s="288">
        <v>45890</v>
      </c>
      <c r="B6" s="425" t="s">
        <v>169</v>
      </c>
      <c r="C6" s="425" t="s">
        <v>174</v>
      </c>
      <c r="D6" s="425">
        <v>216</v>
      </c>
      <c r="E6" s="289"/>
      <c r="F6" s="340"/>
      <c r="G6" s="337"/>
      <c r="H6" s="340"/>
      <c r="I6" s="7"/>
      <c r="J6" s="292"/>
      <c r="K6" s="7"/>
      <c r="L6" s="289">
        <f t="shared" ref="L6:L32" si="0">SUM(F6:H6)</f>
        <v>0</v>
      </c>
    </row>
    <row r="7" spans="1:12" s="295" customFormat="1" ht="28.5" customHeight="1">
      <c r="A7" s="288">
        <v>45890</v>
      </c>
      <c r="B7" s="425" t="s">
        <v>170</v>
      </c>
      <c r="C7" s="426" t="s">
        <v>175</v>
      </c>
      <c r="D7" s="425">
        <v>429</v>
      </c>
      <c r="E7" s="289"/>
      <c r="F7" s="341"/>
      <c r="G7" s="338"/>
      <c r="H7" s="341"/>
      <c r="I7" s="7"/>
      <c r="J7" s="292"/>
      <c r="K7" s="7"/>
      <c r="L7" s="289">
        <f t="shared" si="0"/>
        <v>0</v>
      </c>
    </row>
    <row r="8" spans="1:12" s="295" customFormat="1" ht="27.75" customHeight="1">
      <c r="A8" s="288">
        <v>45892</v>
      </c>
      <c r="B8" s="425" t="s">
        <v>171</v>
      </c>
      <c r="C8" s="426" t="s">
        <v>176</v>
      </c>
      <c r="D8" s="425">
        <v>52</v>
      </c>
      <c r="E8" s="289"/>
      <c r="F8" s="289">
        <v>150</v>
      </c>
      <c r="G8" s="289" t="s">
        <v>127</v>
      </c>
      <c r="H8" s="7">
        <v>20</v>
      </c>
      <c r="I8" s="7"/>
      <c r="J8" s="292"/>
      <c r="K8" s="7"/>
      <c r="L8" s="289">
        <f t="shared" si="0"/>
        <v>170</v>
      </c>
    </row>
    <row r="9" spans="1:12" s="295" customFormat="1" ht="42">
      <c r="A9" s="288">
        <v>45892</v>
      </c>
      <c r="B9" s="297" t="s">
        <v>172</v>
      </c>
      <c r="C9" s="296" t="s">
        <v>177</v>
      </c>
      <c r="D9" s="297">
        <v>11</v>
      </c>
      <c r="E9" s="289"/>
      <c r="F9" s="289">
        <v>290</v>
      </c>
      <c r="G9" s="289" t="s">
        <v>125</v>
      </c>
      <c r="H9" s="7">
        <v>40</v>
      </c>
      <c r="I9" s="7"/>
      <c r="J9" s="292"/>
      <c r="K9" s="7"/>
      <c r="L9" s="289">
        <f t="shared" si="0"/>
        <v>330</v>
      </c>
    </row>
    <row r="10" spans="1:12" s="295" customFormat="1" ht="28.5" customHeight="1">
      <c r="A10" s="288">
        <v>45893</v>
      </c>
      <c r="B10" s="427">
        <v>90813</v>
      </c>
      <c r="C10" s="428" t="s">
        <v>186</v>
      </c>
      <c r="D10" s="427">
        <v>14</v>
      </c>
      <c r="E10" s="289"/>
      <c r="F10" s="329">
        <v>1070</v>
      </c>
      <c r="G10" s="329" t="s">
        <v>191</v>
      </c>
      <c r="H10" s="332">
        <v>450</v>
      </c>
      <c r="I10" s="7"/>
      <c r="J10" s="292"/>
      <c r="K10" s="7"/>
      <c r="L10" s="289">
        <f t="shared" si="0"/>
        <v>1520</v>
      </c>
    </row>
    <row r="11" spans="1:12" s="295" customFormat="1" ht="25.5" customHeight="1">
      <c r="A11" s="288">
        <v>45893</v>
      </c>
      <c r="B11" s="425" t="s">
        <v>181</v>
      </c>
      <c r="C11" s="426" t="s">
        <v>186</v>
      </c>
      <c r="D11" s="425">
        <v>13</v>
      </c>
      <c r="E11" s="289"/>
      <c r="F11" s="330"/>
      <c r="G11" s="330"/>
      <c r="H11" s="333"/>
      <c r="I11" s="7"/>
      <c r="J11" s="292"/>
      <c r="K11" s="7"/>
      <c r="L11" s="289">
        <f t="shared" si="0"/>
        <v>0</v>
      </c>
    </row>
    <row r="12" spans="1:12" s="295" customFormat="1" ht="39.75" customHeight="1">
      <c r="A12" s="288">
        <v>45893</v>
      </c>
      <c r="B12" s="297" t="s">
        <v>182</v>
      </c>
      <c r="C12" s="296" t="s">
        <v>187</v>
      </c>
      <c r="D12" s="297">
        <v>13</v>
      </c>
      <c r="E12" s="289"/>
      <c r="F12" s="330"/>
      <c r="G12" s="330"/>
      <c r="H12" s="333"/>
      <c r="I12" s="7"/>
      <c r="J12" s="292"/>
      <c r="K12" s="7"/>
      <c r="L12" s="289">
        <f t="shared" si="0"/>
        <v>0</v>
      </c>
    </row>
    <row r="13" spans="1:12" s="295" customFormat="1" ht="27.75" customHeight="1">
      <c r="A13" s="288">
        <v>45893</v>
      </c>
      <c r="B13" s="297" t="s">
        <v>183</v>
      </c>
      <c r="C13" s="296" t="s">
        <v>188</v>
      </c>
      <c r="D13" s="297">
        <v>26</v>
      </c>
      <c r="E13" s="289"/>
      <c r="F13" s="330"/>
      <c r="G13" s="330"/>
      <c r="H13" s="333"/>
      <c r="I13" s="7"/>
      <c r="J13" s="292"/>
      <c r="K13" s="7"/>
      <c r="L13" s="289">
        <f t="shared" si="0"/>
        <v>0</v>
      </c>
    </row>
    <row r="14" spans="1:12" s="295" customFormat="1" ht="32.25" customHeight="1">
      <c r="A14" s="288">
        <v>45893</v>
      </c>
      <c r="B14" s="297" t="s">
        <v>184</v>
      </c>
      <c r="C14" s="296" t="s">
        <v>189</v>
      </c>
      <c r="D14" s="297">
        <v>13</v>
      </c>
      <c r="E14" s="289"/>
      <c r="F14" s="330"/>
      <c r="G14" s="330"/>
      <c r="H14" s="333"/>
      <c r="I14" s="7"/>
      <c r="J14" s="292"/>
      <c r="K14" s="7"/>
      <c r="L14" s="289">
        <f t="shared" si="0"/>
        <v>0</v>
      </c>
    </row>
    <row r="15" spans="1:12" s="295" customFormat="1" ht="36" customHeight="1">
      <c r="A15" s="288">
        <v>45893</v>
      </c>
      <c r="B15" s="297" t="s">
        <v>185</v>
      </c>
      <c r="C15" s="297" t="s">
        <v>190</v>
      </c>
      <c r="D15" s="297">
        <v>27</v>
      </c>
      <c r="E15" s="289"/>
      <c r="F15" s="331"/>
      <c r="G15" s="331"/>
      <c r="H15" s="334"/>
      <c r="I15" s="7"/>
      <c r="J15" s="292"/>
      <c r="K15" s="7"/>
      <c r="L15" s="289">
        <f t="shared" si="0"/>
        <v>0</v>
      </c>
    </row>
    <row r="16" spans="1:12" s="295" customFormat="1" ht="48.75" customHeight="1">
      <c r="A16" s="288">
        <v>45893</v>
      </c>
      <c r="B16" s="297" t="s">
        <v>192</v>
      </c>
      <c r="C16" s="296" t="s">
        <v>193</v>
      </c>
      <c r="D16" s="297">
        <v>216</v>
      </c>
      <c r="E16" s="289"/>
      <c r="F16" s="289">
        <v>240</v>
      </c>
      <c r="G16" s="289" t="s">
        <v>127</v>
      </c>
      <c r="H16" s="7">
        <v>20</v>
      </c>
      <c r="I16" s="7"/>
      <c r="J16" s="292"/>
      <c r="K16" s="7"/>
      <c r="L16" s="289">
        <f t="shared" si="0"/>
        <v>260</v>
      </c>
    </row>
    <row r="17" spans="1:12" s="295" customFormat="1" ht="35.25" customHeight="1">
      <c r="A17" s="288">
        <v>45894</v>
      </c>
      <c r="B17" s="425" t="s">
        <v>197</v>
      </c>
      <c r="C17" s="426" t="s">
        <v>174</v>
      </c>
      <c r="D17" s="425">
        <v>291</v>
      </c>
      <c r="E17" s="289"/>
      <c r="F17" s="329">
        <v>1350</v>
      </c>
      <c r="G17" s="329" t="s">
        <v>178</v>
      </c>
      <c r="H17" s="332">
        <v>400</v>
      </c>
      <c r="I17" s="7"/>
      <c r="J17" s="7"/>
      <c r="K17" s="7"/>
      <c r="L17" s="289">
        <f t="shared" si="0"/>
        <v>1750</v>
      </c>
    </row>
    <row r="18" spans="1:12" s="295" customFormat="1" ht="37.5" customHeight="1">
      <c r="A18" s="288">
        <v>45894</v>
      </c>
      <c r="B18" s="425" t="s">
        <v>198</v>
      </c>
      <c r="C18" s="426" t="s">
        <v>199</v>
      </c>
      <c r="D18" s="425">
        <v>26</v>
      </c>
      <c r="E18" s="289"/>
      <c r="F18" s="331"/>
      <c r="G18" s="331"/>
      <c r="H18" s="334"/>
      <c r="I18" s="7"/>
      <c r="J18" s="7"/>
      <c r="K18" s="7"/>
      <c r="L18" s="289">
        <f t="shared" si="0"/>
        <v>0</v>
      </c>
    </row>
    <row r="19" spans="1:12" s="295" customFormat="1" ht="26.25" customHeight="1">
      <c r="A19" s="288">
        <v>45894</v>
      </c>
      <c r="B19" s="297" t="s">
        <v>200</v>
      </c>
      <c r="C19" s="296" t="s">
        <v>201</v>
      </c>
      <c r="D19" s="297">
        <v>24</v>
      </c>
      <c r="E19" s="289"/>
      <c r="F19" s="289">
        <v>50</v>
      </c>
      <c r="G19" s="289" t="s">
        <v>127</v>
      </c>
      <c r="H19" s="7">
        <v>20</v>
      </c>
      <c r="I19" s="7"/>
      <c r="J19" s="7"/>
      <c r="K19" s="7"/>
      <c r="L19" s="289">
        <f t="shared" si="0"/>
        <v>70</v>
      </c>
    </row>
    <row r="20" spans="1:12" s="295" customFormat="1" ht="28.5" customHeight="1">
      <c r="A20" s="288">
        <v>45895</v>
      </c>
      <c r="B20" s="427" t="s">
        <v>206</v>
      </c>
      <c r="C20" s="428" t="s">
        <v>208</v>
      </c>
      <c r="D20" s="427">
        <v>55</v>
      </c>
      <c r="E20" s="289"/>
      <c r="F20" s="289">
        <v>110</v>
      </c>
      <c r="G20" s="289" t="s">
        <v>127</v>
      </c>
      <c r="H20" s="7">
        <v>20</v>
      </c>
      <c r="I20" s="7"/>
      <c r="J20" s="7"/>
      <c r="K20" s="7"/>
      <c r="L20" s="289">
        <f t="shared" si="0"/>
        <v>130</v>
      </c>
    </row>
    <row r="21" spans="1:12" s="295" customFormat="1" ht="21">
      <c r="A21" s="288">
        <v>45895</v>
      </c>
      <c r="B21" s="425" t="s">
        <v>207</v>
      </c>
      <c r="C21" s="426" t="s">
        <v>209</v>
      </c>
      <c r="D21" s="425">
        <v>220</v>
      </c>
      <c r="E21" s="289"/>
      <c r="F21" s="289">
        <v>750</v>
      </c>
      <c r="G21" s="289" t="s">
        <v>127</v>
      </c>
      <c r="H21" s="7">
        <v>200</v>
      </c>
      <c r="I21" s="298"/>
      <c r="J21" s="7"/>
      <c r="K21" s="299"/>
      <c r="L21" s="289">
        <f t="shared" si="0"/>
        <v>950</v>
      </c>
    </row>
    <row r="22" spans="1:12" s="306" customFormat="1" ht="21">
      <c r="A22" s="302">
        <v>45896</v>
      </c>
      <c r="B22" s="427" t="s">
        <v>210</v>
      </c>
      <c r="C22" s="428" t="s">
        <v>201</v>
      </c>
      <c r="D22" s="427">
        <v>156</v>
      </c>
      <c r="E22" s="303"/>
      <c r="F22" s="329">
        <v>400</v>
      </c>
      <c r="G22" s="329" t="s">
        <v>166</v>
      </c>
      <c r="H22" s="332">
        <v>60</v>
      </c>
      <c r="I22" s="304"/>
      <c r="J22" s="305"/>
      <c r="K22" s="304"/>
      <c r="L22" s="303">
        <f t="shared" si="0"/>
        <v>460</v>
      </c>
    </row>
    <row r="23" spans="1:12" s="295" customFormat="1" ht="42">
      <c r="A23" s="288">
        <v>45896</v>
      </c>
      <c r="B23" s="425" t="s">
        <v>211</v>
      </c>
      <c r="C23" s="426" t="s">
        <v>212</v>
      </c>
      <c r="D23" s="425">
        <v>52</v>
      </c>
      <c r="E23" s="289"/>
      <c r="F23" s="331"/>
      <c r="G23" s="331"/>
      <c r="H23" s="334"/>
      <c r="I23" s="299"/>
      <c r="J23" s="7"/>
      <c r="K23" s="299"/>
      <c r="L23" s="289">
        <f t="shared" si="0"/>
        <v>0</v>
      </c>
    </row>
    <row r="24" spans="1:12" s="295" customFormat="1" ht="51.75" customHeight="1">
      <c r="A24" s="288">
        <v>45897</v>
      </c>
      <c r="B24" s="425" t="s">
        <v>214</v>
      </c>
      <c r="C24" s="426" t="s">
        <v>216</v>
      </c>
      <c r="D24" s="425">
        <v>13</v>
      </c>
      <c r="E24" s="289"/>
      <c r="F24" s="289">
        <v>30</v>
      </c>
      <c r="G24" s="289" t="s">
        <v>166</v>
      </c>
      <c r="H24" s="7">
        <v>30</v>
      </c>
      <c r="I24" s="299"/>
      <c r="J24" s="299"/>
      <c r="K24" s="299"/>
      <c r="L24" s="289">
        <f t="shared" si="0"/>
        <v>60</v>
      </c>
    </row>
    <row r="25" spans="1:12" s="295" customFormat="1" ht="53.25" customHeight="1">
      <c r="A25" s="288">
        <v>45897</v>
      </c>
      <c r="B25" s="425" t="s">
        <v>215</v>
      </c>
      <c r="C25" s="426" t="s">
        <v>201</v>
      </c>
      <c r="D25" s="425">
        <v>13</v>
      </c>
      <c r="E25" s="289"/>
      <c r="F25" s="289">
        <v>20</v>
      </c>
      <c r="G25" s="289" t="s">
        <v>127</v>
      </c>
      <c r="H25" s="7">
        <v>20</v>
      </c>
      <c r="I25" s="299"/>
      <c r="J25" s="299"/>
      <c r="K25" s="299"/>
      <c r="L25" s="289">
        <f t="shared" si="0"/>
        <v>40</v>
      </c>
    </row>
    <row r="26" spans="1:12" s="295" customFormat="1" ht="55.5" customHeight="1">
      <c r="A26" s="288">
        <v>45899</v>
      </c>
      <c r="B26" s="427" t="s">
        <v>218</v>
      </c>
      <c r="C26" s="428" t="s">
        <v>221</v>
      </c>
      <c r="D26" s="427">
        <v>51</v>
      </c>
      <c r="E26" s="289"/>
      <c r="F26" s="329">
        <v>4800</v>
      </c>
      <c r="G26" s="329" t="s">
        <v>178</v>
      </c>
      <c r="H26" s="332"/>
      <c r="I26" s="299"/>
      <c r="J26" s="299"/>
      <c r="K26" s="299"/>
      <c r="L26" s="289">
        <f t="shared" si="0"/>
        <v>4800</v>
      </c>
    </row>
    <row r="27" spans="1:12" s="295" customFormat="1" ht="51.75" customHeight="1">
      <c r="A27" s="288">
        <v>45899</v>
      </c>
      <c r="B27" s="425" t="s">
        <v>219</v>
      </c>
      <c r="C27" s="426" t="s">
        <v>222</v>
      </c>
      <c r="D27" s="425">
        <v>420</v>
      </c>
      <c r="E27" s="289"/>
      <c r="F27" s="330"/>
      <c r="G27" s="330"/>
      <c r="H27" s="333"/>
      <c r="I27" s="299"/>
      <c r="J27" s="299"/>
      <c r="K27" s="299"/>
      <c r="L27" s="289">
        <f t="shared" si="0"/>
        <v>0</v>
      </c>
    </row>
    <row r="28" spans="1:12" s="295" customFormat="1" ht="33" customHeight="1">
      <c r="A28" s="288">
        <v>45899</v>
      </c>
      <c r="B28" s="297" t="s">
        <v>220</v>
      </c>
      <c r="C28" s="296" t="s">
        <v>222</v>
      </c>
      <c r="D28" s="297">
        <v>840</v>
      </c>
      <c r="E28" s="289"/>
      <c r="F28" s="331"/>
      <c r="G28" s="331"/>
      <c r="H28" s="334"/>
      <c r="I28" s="299"/>
      <c r="J28" s="299"/>
      <c r="K28" s="299"/>
      <c r="L28" s="289">
        <f t="shared" si="0"/>
        <v>0</v>
      </c>
    </row>
    <row r="29" spans="1:12" s="295" customFormat="1" ht="47.25" customHeight="1">
      <c r="A29" s="288">
        <v>45900</v>
      </c>
      <c r="B29" s="425" t="s">
        <v>230</v>
      </c>
      <c r="C29" s="426" t="s">
        <v>234</v>
      </c>
      <c r="D29" s="425">
        <v>1</v>
      </c>
      <c r="E29" s="289"/>
      <c r="F29" s="329">
        <v>1660</v>
      </c>
      <c r="G29" s="329" t="s">
        <v>238</v>
      </c>
      <c r="H29" s="332">
        <v>550</v>
      </c>
      <c r="I29" s="299"/>
      <c r="J29" s="299"/>
      <c r="K29" s="299"/>
      <c r="L29" s="289">
        <f t="shared" si="0"/>
        <v>2210</v>
      </c>
    </row>
    <row r="30" spans="1:12" s="295" customFormat="1" ht="42.75" customHeight="1">
      <c r="A30" s="288">
        <v>45900</v>
      </c>
      <c r="B30" s="425" t="s">
        <v>231</v>
      </c>
      <c r="C30" s="426" t="s">
        <v>235</v>
      </c>
      <c r="D30" s="425">
        <v>25</v>
      </c>
      <c r="E30" s="289"/>
      <c r="F30" s="330"/>
      <c r="G30" s="330"/>
      <c r="H30" s="333"/>
      <c r="I30" s="299"/>
      <c r="J30" s="299"/>
      <c r="K30" s="299"/>
      <c r="L30" s="289">
        <f t="shared" si="0"/>
        <v>0</v>
      </c>
    </row>
    <row r="31" spans="1:12" s="295" customFormat="1" ht="30.75" customHeight="1">
      <c r="A31" s="288">
        <v>45900</v>
      </c>
      <c r="B31" s="297" t="s">
        <v>232</v>
      </c>
      <c r="C31" s="296" t="s">
        <v>236</v>
      </c>
      <c r="D31" s="297">
        <v>162</v>
      </c>
      <c r="E31" s="289"/>
      <c r="F31" s="330"/>
      <c r="G31" s="330"/>
      <c r="H31" s="333"/>
      <c r="I31" s="299"/>
      <c r="J31" s="299"/>
      <c r="K31" s="299"/>
      <c r="L31" s="289">
        <f t="shared" si="0"/>
        <v>0</v>
      </c>
    </row>
    <row r="32" spans="1:12" s="295" customFormat="1" ht="39.75" customHeight="1">
      <c r="A32" s="288">
        <v>45900</v>
      </c>
      <c r="B32" s="297" t="s">
        <v>233</v>
      </c>
      <c r="C32" s="296" t="s">
        <v>237</v>
      </c>
      <c r="D32" s="297">
        <v>26</v>
      </c>
      <c r="E32" s="289"/>
      <c r="F32" s="331"/>
      <c r="G32" s="331"/>
      <c r="H32" s="334"/>
      <c r="I32" s="299"/>
      <c r="J32" s="299"/>
      <c r="K32" s="299"/>
      <c r="L32" s="289">
        <f t="shared" si="0"/>
        <v>0</v>
      </c>
    </row>
    <row r="33" spans="1:12" s="295" customFormat="1" ht="18.75">
      <c r="A33" s="261"/>
      <c r="B33" s="271"/>
      <c r="C33" s="276"/>
      <c r="D33" s="271"/>
      <c r="E33" s="272"/>
      <c r="F33" s="300"/>
      <c r="G33" s="300"/>
      <c r="H33" s="301"/>
      <c r="I33" s="274"/>
      <c r="J33" s="275"/>
      <c r="K33" s="275"/>
      <c r="L33" s="300"/>
    </row>
    <row r="34" spans="1:12" s="295" customFormat="1" ht="18.75">
      <c r="A34" s="261"/>
      <c r="B34" s="271"/>
      <c r="C34" s="276"/>
      <c r="D34" s="271"/>
      <c r="E34" s="272"/>
      <c r="F34" s="300"/>
      <c r="G34" s="300"/>
      <c r="H34" s="301"/>
      <c r="I34" s="274"/>
      <c r="J34" s="275"/>
      <c r="K34" s="275"/>
      <c r="L34" s="300"/>
    </row>
    <row r="35" spans="1:12" s="295" customFormat="1" ht="18">
      <c r="A35" s="261"/>
      <c r="B35" s="271"/>
      <c r="C35" s="276"/>
      <c r="D35" s="271"/>
      <c r="E35" s="272"/>
      <c r="F35" s="272"/>
      <c r="G35" s="272"/>
      <c r="H35" s="273"/>
      <c r="I35" s="274"/>
      <c r="J35" s="275"/>
      <c r="K35" s="275"/>
      <c r="L35" s="300"/>
    </row>
    <row r="36" spans="1:12" s="295" customFormat="1" ht="18">
      <c r="A36" s="261"/>
      <c r="B36" s="271"/>
      <c r="C36" s="276"/>
      <c r="D36" s="271"/>
      <c r="E36" s="272"/>
      <c r="F36" s="272"/>
      <c r="G36" s="272"/>
      <c r="H36" s="273"/>
      <c r="I36" s="274"/>
      <c r="J36" s="275"/>
      <c r="K36" s="275"/>
      <c r="L36" s="300"/>
    </row>
    <row r="37" spans="1:12" s="295" customFormat="1" ht="18">
      <c r="A37" s="261"/>
      <c r="B37" s="271"/>
      <c r="C37" s="276"/>
      <c r="D37" s="271"/>
      <c r="E37" s="272"/>
      <c r="F37" s="272"/>
      <c r="G37" s="272"/>
      <c r="H37" s="273"/>
      <c r="I37" s="274"/>
      <c r="J37" s="275"/>
      <c r="K37" s="275"/>
      <c r="L37" s="300"/>
    </row>
    <row r="38" spans="1:12" s="295" customFormat="1" ht="18">
      <c r="A38" s="261"/>
      <c r="B38" s="271"/>
      <c r="C38" s="276"/>
      <c r="D38" s="271"/>
      <c r="E38" s="272"/>
      <c r="F38" s="272"/>
      <c r="G38" s="272"/>
      <c r="H38" s="273"/>
      <c r="I38" s="274"/>
      <c r="J38" s="275"/>
      <c r="K38" s="275"/>
      <c r="L38" s="300"/>
    </row>
    <row r="39" spans="1:12" s="295" customFormat="1" ht="18">
      <c r="A39" s="261"/>
      <c r="B39" s="271"/>
      <c r="C39" s="276"/>
      <c r="D39" s="271"/>
      <c r="E39" s="272"/>
      <c r="F39" s="272"/>
      <c r="G39" s="272"/>
      <c r="H39" s="273"/>
      <c r="I39" s="274"/>
      <c r="J39" s="275"/>
      <c r="K39" s="275"/>
      <c r="L39" s="300"/>
    </row>
    <row r="40" spans="1:12" s="295" customFormat="1" ht="18">
      <c r="A40" s="261"/>
      <c r="B40" s="271"/>
      <c r="C40" s="276"/>
      <c r="D40" s="271"/>
      <c r="E40" s="272"/>
      <c r="F40" s="272"/>
      <c r="G40" s="272"/>
      <c r="H40" s="277"/>
      <c r="I40" s="274"/>
      <c r="J40" s="275"/>
      <c r="K40" s="275"/>
      <c r="L40" s="300"/>
    </row>
    <row r="41" spans="1:12" s="295" customFormat="1" ht="18">
      <c r="A41" s="261"/>
      <c r="B41" s="271"/>
      <c r="C41" s="276"/>
      <c r="D41" s="271"/>
      <c r="E41" s="272"/>
      <c r="F41" s="272"/>
      <c r="G41" s="272"/>
      <c r="H41" s="273"/>
      <c r="I41" s="274"/>
      <c r="J41" s="275"/>
      <c r="K41" s="275"/>
      <c r="L41" s="300"/>
    </row>
    <row r="42" spans="1:12" s="295" customFormat="1" ht="18">
      <c r="A42" s="261"/>
      <c r="B42" s="271"/>
      <c r="C42" s="276"/>
      <c r="D42" s="271"/>
      <c r="E42" s="272"/>
      <c r="F42" s="272"/>
      <c r="G42" s="272"/>
      <c r="H42" s="277"/>
      <c r="I42" s="274"/>
      <c r="J42" s="275"/>
      <c r="K42" s="275"/>
      <c r="L42" s="300"/>
    </row>
    <row r="43" spans="1:12" s="295" customFormat="1" ht="18">
      <c r="A43" s="261"/>
      <c r="B43" s="271"/>
      <c r="C43" s="276"/>
      <c r="D43" s="271"/>
      <c r="E43" s="272"/>
      <c r="F43" s="272"/>
      <c r="G43" s="272"/>
      <c r="H43" s="273"/>
      <c r="I43" s="274"/>
      <c r="J43" s="275"/>
      <c r="K43" s="275"/>
      <c r="L43" s="300"/>
    </row>
    <row r="44" spans="1:12" s="295" customFormat="1" ht="18">
      <c r="A44" s="261"/>
      <c r="B44" s="271"/>
      <c r="C44" s="276"/>
      <c r="D44" s="271"/>
      <c r="E44" s="272"/>
      <c r="F44" s="272"/>
      <c r="G44" s="272"/>
      <c r="H44" s="273"/>
      <c r="I44" s="274"/>
      <c r="J44" s="275"/>
      <c r="K44" s="275"/>
      <c r="L44" s="263">
        <f t="shared" ref="L44:L52" si="1">SUM(F49+H49)</f>
        <v>0</v>
      </c>
    </row>
    <row r="45" spans="1:12" s="295" customFormat="1" ht="18">
      <c r="A45" s="261"/>
      <c r="B45" s="271"/>
      <c r="C45" s="276"/>
      <c r="D45" s="271"/>
      <c r="E45" s="272"/>
      <c r="F45" s="272"/>
      <c r="G45" s="272"/>
      <c r="H45" s="273"/>
      <c r="I45" s="274"/>
      <c r="J45" s="275"/>
      <c r="K45" s="275"/>
      <c r="L45" s="263">
        <f t="shared" si="1"/>
        <v>0</v>
      </c>
    </row>
    <row r="46" spans="1:12" s="295" customFormat="1" ht="18">
      <c r="A46" s="261"/>
      <c r="B46" s="271"/>
      <c r="C46" s="276"/>
      <c r="D46" s="271"/>
      <c r="E46" s="272"/>
      <c r="F46" s="272"/>
      <c r="G46" s="272"/>
      <c r="H46" s="273"/>
      <c r="I46" s="274"/>
      <c r="J46" s="275"/>
      <c r="K46" s="275"/>
      <c r="L46" s="263">
        <f t="shared" si="1"/>
        <v>0</v>
      </c>
    </row>
    <row r="47" spans="1:12" s="295" customFormat="1" ht="18">
      <c r="A47" s="261"/>
      <c r="B47" s="271"/>
      <c r="C47" s="276"/>
      <c r="D47" s="271"/>
      <c r="E47" s="272"/>
      <c r="F47" s="272"/>
      <c r="G47" s="272"/>
      <c r="H47" s="277"/>
      <c r="I47" s="278"/>
      <c r="J47" s="277"/>
      <c r="K47" s="277"/>
      <c r="L47" s="263">
        <f t="shared" si="1"/>
        <v>0</v>
      </c>
    </row>
    <row r="48" spans="1:12" s="295" customFormat="1" ht="18">
      <c r="A48" s="261"/>
      <c r="B48" s="271"/>
      <c r="C48" s="276"/>
      <c r="D48" s="271"/>
      <c r="E48" s="272"/>
      <c r="F48" s="272"/>
      <c r="G48" s="272"/>
      <c r="H48" s="273"/>
      <c r="I48" s="278"/>
      <c r="J48" s="277"/>
      <c r="K48" s="277"/>
      <c r="L48" s="263">
        <f t="shared" si="1"/>
        <v>0</v>
      </c>
    </row>
    <row r="49" spans="1:12" s="295" customFormat="1" ht="18">
      <c r="A49" s="261"/>
      <c r="B49" s="271"/>
      <c r="C49" s="276"/>
      <c r="D49" s="271"/>
      <c r="E49" s="272"/>
      <c r="F49" s="272"/>
      <c r="G49" s="272"/>
      <c r="H49" s="273"/>
      <c r="I49" s="278"/>
      <c r="J49" s="277"/>
      <c r="K49" s="277"/>
      <c r="L49" s="263">
        <f t="shared" si="1"/>
        <v>0</v>
      </c>
    </row>
    <row r="50" spans="1:12" s="295" customFormat="1" ht="18">
      <c r="A50" s="261"/>
      <c r="B50" s="271"/>
      <c r="C50" s="276"/>
      <c r="D50" s="271"/>
      <c r="E50" s="272"/>
      <c r="F50" s="272"/>
      <c r="G50" s="272"/>
      <c r="H50" s="273"/>
      <c r="I50" s="278"/>
      <c r="J50" s="277"/>
      <c r="K50" s="277"/>
      <c r="L50" s="263">
        <f t="shared" si="1"/>
        <v>0</v>
      </c>
    </row>
    <row r="51" spans="1:12" ht="18">
      <c r="A51" s="265"/>
      <c r="B51" s="266"/>
      <c r="C51" s="267"/>
      <c r="D51" s="266"/>
      <c r="E51" s="268"/>
      <c r="F51" s="272"/>
      <c r="G51" s="272"/>
      <c r="H51" s="273"/>
      <c r="I51" s="270"/>
      <c r="J51" s="269"/>
      <c r="K51" s="269"/>
      <c r="L51" s="263">
        <f t="shared" si="1"/>
        <v>0</v>
      </c>
    </row>
    <row r="52" spans="1:12" ht="18">
      <c r="A52" s="261"/>
      <c r="B52" s="33"/>
      <c r="C52" s="32"/>
      <c r="D52" s="33"/>
      <c r="E52" s="183"/>
      <c r="F52" s="272"/>
      <c r="G52" s="272"/>
      <c r="H52" s="277"/>
      <c r="I52" s="37"/>
      <c r="J52" s="36"/>
      <c r="K52" s="36"/>
      <c r="L52" s="263">
        <f t="shared" si="1"/>
        <v>0</v>
      </c>
    </row>
    <row r="53" spans="1:12" ht="15.75">
      <c r="A53" s="261"/>
      <c r="B53" s="33"/>
      <c r="C53" s="32"/>
      <c r="D53" s="33"/>
      <c r="E53" s="183"/>
      <c r="F53" s="272"/>
      <c r="G53" s="272"/>
      <c r="H53" s="277"/>
      <c r="I53" s="37"/>
      <c r="J53" s="36"/>
      <c r="K53" s="36"/>
      <c r="L53" s="198"/>
    </row>
    <row r="54" spans="1:12" ht="15.75">
      <c r="A54" s="261"/>
      <c r="B54" s="33"/>
      <c r="C54" s="32"/>
      <c r="D54" s="33"/>
      <c r="E54" s="183"/>
      <c r="F54" s="272"/>
      <c r="G54" s="272"/>
      <c r="H54" s="277"/>
      <c r="I54" s="37"/>
      <c r="J54" s="36"/>
      <c r="K54" s="36"/>
      <c r="L54" s="198"/>
    </row>
    <row r="55" spans="1:12" ht="15.75">
      <c r="A55" s="261"/>
      <c r="B55" s="33"/>
      <c r="C55" s="32"/>
      <c r="D55" s="33"/>
      <c r="E55" s="183"/>
      <c r="F55" s="272"/>
      <c r="G55" s="272"/>
      <c r="H55" s="277"/>
      <c r="I55" s="37"/>
      <c r="J55" s="36"/>
      <c r="K55" s="36"/>
      <c r="L55" s="198"/>
    </row>
    <row r="56" spans="1:12" ht="15.75">
      <c r="A56" s="261"/>
      <c r="B56" s="33"/>
      <c r="C56" s="32"/>
      <c r="D56" s="33"/>
      <c r="E56" s="183"/>
      <c r="F56" s="268"/>
      <c r="G56" s="268"/>
      <c r="H56" s="269"/>
      <c r="I56" s="37"/>
      <c r="J56" s="37"/>
      <c r="K56" s="37"/>
      <c r="L56" s="198"/>
    </row>
    <row r="57" spans="1:12" ht="15.75">
      <c r="A57" s="261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8"/>
    </row>
    <row r="58" spans="1:12" ht="15.75">
      <c r="A58" s="261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8"/>
    </row>
    <row r="59" spans="1:12" ht="15.75">
      <c r="A59" s="261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8"/>
    </row>
    <row r="60" spans="1:12" ht="15.75">
      <c r="A60" s="261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8"/>
    </row>
    <row r="61" spans="1:12" ht="15.75">
      <c r="A61" s="261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8"/>
    </row>
    <row r="62" spans="1:12" ht="15.75">
      <c r="A62" s="261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8"/>
    </row>
    <row r="63" spans="1:12" ht="15.75">
      <c r="A63" s="261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8"/>
    </row>
    <row r="64" spans="1:12" ht="15.75">
      <c r="A64" s="261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8"/>
    </row>
    <row r="65" spans="1:12" ht="15.75">
      <c r="A65" s="261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8"/>
    </row>
    <row r="66" spans="1:12" ht="15.75">
      <c r="A66" s="261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8"/>
    </row>
    <row r="67" spans="1:12" ht="15.75">
      <c r="A67" s="261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8"/>
    </row>
    <row r="68" spans="1:12" ht="15.75">
      <c r="A68" s="261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8"/>
    </row>
    <row r="69" spans="1:12" ht="15.75">
      <c r="A69" s="261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8"/>
    </row>
    <row r="70" spans="1:12" ht="15.75">
      <c r="A70" s="261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8"/>
    </row>
    <row r="71" spans="1:12" ht="15.75">
      <c r="A71" s="261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8"/>
    </row>
    <row r="72" spans="1:12" ht="15.75">
      <c r="A72" s="261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8"/>
    </row>
    <row r="73" spans="1:12" ht="15.75">
      <c r="A73" s="261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8"/>
    </row>
    <row r="74" spans="1:12" ht="15.75">
      <c r="A74" s="261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8"/>
    </row>
    <row r="75" spans="1:12" ht="15.75">
      <c r="A75" s="261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8"/>
    </row>
    <row r="76" spans="1:12">
      <c r="F76" s="183"/>
      <c r="G76" s="183"/>
      <c r="H76" s="36"/>
    </row>
    <row r="77" spans="1:12">
      <c r="F77" s="183"/>
      <c r="G77" s="183"/>
      <c r="H77" s="36"/>
    </row>
    <row r="78" spans="1:12">
      <c r="F78" s="183"/>
      <c r="G78" s="183"/>
      <c r="H78" s="36"/>
    </row>
    <row r="79" spans="1:12">
      <c r="F79" s="183"/>
      <c r="G79" s="183"/>
      <c r="H79" s="36"/>
    </row>
    <row r="80" spans="1:12">
      <c r="F80" s="183"/>
      <c r="G80" s="183"/>
      <c r="H80" s="36"/>
    </row>
  </sheetData>
  <autoFilter ref="A3:L4" xr:uid="{00000000-0009-0000-0000-000002000000}"/>
  <mergeCells count="20">
    <mergeCell ref="G10:G15"/>
    <mergeCell ref="F10:F15"/>
    <mergeCell ref="H10:H15"/>
    <mergeCell ref="A1:L1"/>
    <mergeCell ref="G2:K2"/>
    <mergeCell ref="G5:G7"/>
    <mergeCell ref="F5:F7"/>
    <mergeCell ref="H5:H7"/>
    <mergeCell ref="G29:G32"/>
    <mergeCell ref="F29:F32"/>
    <mergeCell ref="H29:H32"/>
    <mergeCell ref="G17:G18"/>
    <mergeCell ref="F17:F18"/>
    <mergeCell ref="H17:H18"/>
    <mergeCell ref="G26:G28"/>
    <mergeCell ref="F26:F28"/>
    <mergeCell ref="H26:H28"/>
    <mergeCell ref="G22:G23"/>
    <mergeCell ref="F22:F23"/>
    <mergeCell ref="H22:H23"/>
  </mergeCells>
  <dataValidations count="1">
    <dataValidation type="whole" allowBlank="1" showInputMessage="1" showErrorMessage="1" sqref="F35:F69 E6:E64 F24 D30:D64 F19 F21 F26 F29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42" t="s">
        <v>52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>
      <c r="A2" s="25"/>
      <c r="B2" s="26"/>
      <c r="C2" s="26"/>
      <c r="D2" s="26"/>
      <c r="E2" s="27"/>
      <c r="F2" s="27"/>
      <c r="G2" s="343" t="s">
        <v>35</v>
      </c>
      <c r="H2" s="344"/>
      <c r="I2" s="344"/>
      <c r="J2" s="344"/>
      <c r="K2" s="34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2" t="s">
        <v>51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>
      <c r="A2" s="25"/>
      <c r="B2" s="26"/>
      <c r="C2" s="26"/>
      <c r="D2" s="26"/>
      <c r="E2" s="27"/>
      <c r="F2" s="27"/>
      <c r="G2" s="343" t="s">
        <v>35</v>
      </c>
      <c r="H2" s="344"/>
      <c r="I2" s="344"/>
      <c r="J2" s="344"/>
      <c r="K2" s="34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7"/>
  <sheetViews>
    <sheetView topLeftCell="A16" zoomScale="89" zoomScaleNormal="89" workbookViewId="0">
      <selection activeCell="D28" sqref="D28"/>
    </sheetView>
  </sheetViews>
  <sheetFormatPr defaultRowHeight="15"/>
  <cols>
    <col min="2" max="2" width="19.7109375" style="307" customWidth="1"/>
    <col min="3" max="3" width="21.28515625" customWidth="1"/>
    <col min="4" max="4" width="42.425781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46" t="s">
        <v>0</v>
      </c>
      <c r="B1" s="346"/>
      <c r="C1" s="346"/>
      <c r="D1" s="346"/>
      <c r="E1" s="346"/>
      <c r="F1" s="346"/>
      <c r="G1" s="346"/>
      <c r="I1" s="346" t="s">
        <v>0</v>
      </c>
      <c r="J1" s="346"/>
      <c r="K1" s="346"/>
      <c r="L1" s="346"/>
      <c r="M1" s="346"/>
      <c r="N1" s="346"/>
      <c r="O1" s="346"/>
    </row>
    <row r="2" spans="1:15">
      <c r="A2" s="347"/>
      <c r="B2" s="347"/>
      <c r="C2" s="347"/>
      <c r="D2" s="347"/>
      <c r="E2" s="347"/>
      <c r="F2" s="347"/>
      <c r="G2" s="347"/>
      <c r="I2" s="347"/>
      <c r="J2" s="347"/>
      <c r="K2" s="347"/>
      <c r="L2" s="347"/>
      <c r="M2" s="347"/>
      <c r="N2" s="347"/>
      <c r="O2" s="347"/>
    </row>
    <row r="3" spans="1:15" ht="18.75">
      <c r="A3" s="348" t="s">
        <v>83</v>
      </c>
      <c r="B3" s="348"/>
      <c r="C3" s="131" t="s">
        <v>165</v>
      </c>
      <c r="D3" s="131"/>
      <c r="E3" s="132"/>
      <c r="F3" s="133" t="s">
        <v>84</v>
      </c>
      <c r="G3" s="132" t="s">
        <v>121</v>
      </c>
      <c r="I3" s="348" t="s">
        <v>83</v>
      </c>
      <c r="J3" s="348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311" t="s">
        <v>77</v>
      </c>
      <c r="B5" s="312" t="s">
        <v>36</v>
      </c>
      <c r="C5" s="311" t="s">
        <v>85</v>
      </c>
      <c r="D5" s="311" t="s">
        <v>86</v>
      </c>
      <c r="E5" s="311" t="s">
        <v>88</v>
      </c>
      <c r="F5" s="311" t="s">
        <v>87</v>
      </c>
      <c r="G5" s="313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45">
      <c r="A6" s="314">
        <v>1</v>
      </c>
      <c r="B6" s="315">
        <v>45890</v>
      </c>
      <c r="C6" s="311" t="s">
        <v>135</v>
      </c>
      <c r="D6" s="316" t="s">
        <v>194</v>
      </c>
      <c r="E6" s="311" t="s">
        <v>136</v>
      </c>
      <c r="F6" s="311" t="s">
        <v>248</v>
      </c>
      <c r="G6" s="311">
        <v>5000</v>
      </c>
      <c r="I6" s="135"/>
      <c r="J6" s="178"/>
      <c r="K6" s="108"/>
      <c r="L6" s="145"/>
      <c r="M6" s="108"/>
      <c r="N6" s="108"/>
      <c r="O6" s="108"/>
    </row>
    <row r="7" spans="1:15" ht="21">
      <c r="A7" s="314">
        <f>SUM(A6+1)</f>
        <v>2</v>
      </c>
      <c r="B7" s="317">
        <v>45892</v>
      </c>
      <c r="C7" s="311" t="s">
        <v>135</v>
      </c>
      <c r="D7" s="316" t="s">
        <v>195</v>
      </c>
      <c r="E7" s="311" t="s">
        <v>136</v>
      </c>
      <c r="F7" s="311" t="s">
        <v>137</v>
      </c>
      <c r="G7" s="311">
        <v>150</v>
      </c>
      <c r="I7" s="135"/>
      <c r="J7" s="178"/>
      <c r="K7" s="108"/>
      <c r="L7" s="108"/>
      <c r="M7" s="108"/>
      <c r="N7" s="108"/>
      <c r="O7" s="108"/>
    </row>
    <row r="8" spans="1:15" ht="28.5" customHeight="1">
      <c r="A8" s="314">
        <f t="shared" ref="A8:A15" si="0">SUM(A7+1)</f>
        <v>3</v>
      </c>
      <c r="B8" s="317">
        <v>45892</v>
      </c>
      <c r="C8" s="311" t="s">
        <v>135</v>
      </c>
      <c r="D8" s="316" t="s">
        <v>196</v>
      </c>
      <c r="E8" s="311" t="s">
        <v>136</v>
      </c>
      <c r="F8" s="311" t="s">
        <v>137</v>
      </c>
      <c r="G8" s="311">
        <v>290</v>
      </c>
      <c r="I8" s="135"/>
      <c r="J8" s="178"/>
      <c r="K8" s="108"/>
      <c r="L8" s="145"/>
      <c r="M8" s="108"/>
      <c r="N8" s="108"/>
      <c r="O8" s="108"/>
    </row>
    <row r="9" spans="1:15" ht="26.25">
      <c r="A9" s="314">
        <f t="shared" si="0"/>
        <v>4</v>
      </c>
      <c r="B9" s="317">
        <v>45893</v>
      </c>
      <c r="C9" s="311" t="s">
        <v>135</v>
      </c>
      <c r="D9" s="318" t="s">
        <v>224</v>
      </c>
      <c r="E9" s="311" t="s">
        <v>136</v>
      </c>
      <c r="F9" s="311" t="s">
        <v>137</v>
      </c>
      <c r="G9" s="311">
        <v>1070</v>
      </c>
      <c r="I9" s="135"/>
      <c r="J9" s="178"/>
      <c r="K9" s="108"/>
      <c r="L9" s="108"/>
      <c r="M9" s="108"/>
      <c r="N9" s="108"/>
      <c r="O9" s="108"/>
    </row>
    <row r="10" spans="1:15" ht="39" customHeight="1">
      <c r="A10" s="314">
        <f t="shared" si="0"/>
        <v>5</v>
      </c>
      <c r="B10" s="317">
        <v>45893</v>
      </c>
      <c r="C10" s="311" t="s">
        <v>135</v>
      </c>
      <c r="D10" s="316" t="s">
        <v>225</v>
      </c>
      <c r="E10" s="311" t="s">
        <v>136</v>
      </c>
      <c r="F10" s="311" t="s">
        <v>137</v>
      </c>
      <c r="G10" s="311">
        <v>240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314">
        <f t="shared" si="0"/>
        <v>6</v>
      </c>
      <c r="B11" s="317">
        <v>45894</v>
      </c>
      <c r="C11" s="311" t="s">
        <v>135</v>
      </c>
      <c r="D11" s="316" t="s">
        <v>226</v>
      </c>
      <c r="E11" s="311" t="s">
        <v>136</v>
      </c>
      <c r="F11" s="311" t="s">
        <v>137</v>
      </c>
      <c r="G11" s="311">
        <v>1350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314">
        <f t="shared" si="0"/>
        <v>7</v>
      </c>
      <c r="B12" s="317">
        <v>45894</v>
      </c>
      <c r="C12" s="311" t="s">
        <v>135</v>
      </c>
      <c r="D12" s="316" t="s">
        <v>225</v>
      </c>
      <c r="E12" s="311" t="s">
        <v>136</v>
      </c>
      <c r="F12" s="311" t="s">
        <v>137</v>
      </c>
      <c r="G12" s="311">
        <v>50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314">
        <f t="shared" si="0"/>
        <v>8</v>
      </c>
      <c r="B13" s="317">
        <v>45895</v>
      </c>
      <c r="C13" s="311" t="s">
        <v>135</v>
      </c>
      <c r="D13" s="319" t="s">
        <v>225</v>
      </c>
      <c r="E13" s="311" t="s">
        <v>136</v>
      </c>
      <c r="F13" s="311" t="s">
        <v>137</v>
      </c>
      <c r="G13" s="311">
        <v>110</v>
      </c>
      <c r="I13" s="135"/>
      <c r="J13" s="178"/>
      <c r="K13" s="108"/>
      <c r="L13" s="108"/>
      <c r="M13" s="108"/>
      <c r="N13" s="108"/>
      <c r="O13" s="108"/>
    </row>
    <row r="14" spans="1:15" ht="21">
      <c r="A14" s="314">
        <f t="shared" si="0"/>
        <v>9</v>
      </c>
      <c r="B14" s="317">
        <v>45895</v>
      </c>
      <c r="C14" s="311" t="s">
        <v>135</v>
      </c>
      <c r="D14" s="316" t="s">
        <v>227</v>
      </c>
      <c r="E14" s="311" t="s">
        <v>136</v>
      </c>
      <c r="F14" s="311" t="s">
        <v>137</v>
      </c>
      <c r="G14" s="311">
        <v>750</v>
      </c>
      <c r="I14" s="135"/>
      <c r="J14" s="178"/>
      <c r="K14" s="108"/>
      <c r="L14" s="108"/>
      <c r="M14" s="108"/>
      <c r="N14" s="108"/>
      <c r="O14" s="108"/>
    </row>
    <row r="15" spans="1:15" ht="45" customHeight="1">
      <c r="A15" s="314">
        <f t="shared" si="0"/>
        <v>10</v>
      </c>
      <c r="B15" s="317">
        <v>45896</v>
      </c>
      <c r="C15" s="311" t="s">
        <v>135</v>
      </c>
      <c r="D15" s="319" t="s">
        <v>228</v>
      </c>
      <c r="E15" s="311" t="s">
        <v>136</v>
      </c>
      <c r="F15" s="311" t="s">
        <v>137</v>
      </c>
      <c r="G15" s="311">
        <v>400</v>
      </c>
      <c r="I15" s="250"/>
      <c r="J15" s="178"/>
      <c r="K15" s="108"/>
      <c r="L15" s="108"/>
      <c r="M15" s="108"/>
      <c r="N15" s="108"/>
      <c r="O15" s="108"/>
    </row>
    <row r="16" spans="1:15" ht="30.75" customHeight="1">
      <c r="A16" s="314">
        <v>11</v>
      </c>
      <c r="B16" s="317">
        <v>45897</v>
      </c>
      <c r="C16" s="311" t="s">
        <v>135</v>
      </c>
      <c r="D16" s="316" t="s">
        <v>195</v>
      </c>
      <c r="E16" s="311" t="s">
        <v>136</v>
      </c>
      <c r="F16" s="311" t="s">
        <v>137</v>
      </c>
      <c r="G16" s="311">
        <v>30</v>
      </c>
      <c r="I16" s="250"/>
      <c r="J16" s="178"/>
      <c r="K16" s="108"/>
      <c r="L16" s="108"/>
      <c r="M16" s="108"/>
      <c r="N16" s="108"/>
      <c r="O16" s="108"/>
    </row>
    <row r="17" spans="1:15" ht="29.25" customHeight="1">
      <c r="A17" s="314">
        <f>SUM(A15+1)</f>
        <v>11</v>
      </c>
      <c r="B17" s="317">
        <v>45897</v>
      </c>
      <c r="C17" s="311" t="s">
        <v>135</v>
      </c>
      <c r="D17" s="316" t="s">
        <v>225</v>
      </c>
      <c r="E17" s="311" t="s">
        <v>136</v>
      </c>
      <c r="F17" s="311" t="s">
        <v>137</v>
      </c>
      <c r="G17" s="311">
        <v>20</v>
      </c>
      <c r="I17" s="135"/>
      <c r="J17" s="178"/>
      <c r="K17" s="108"/>
      <c r="L17" s="108"/>
      <c r="M17" s="108"/>
      <c r="N17" s="108"/>
      <c r="O17" s="108"/>
    </row>
    <row r="18" spans="1:15" ht="30">
      <c r="A18" s="314">
        <v>12</v>
      </c>
      <c r="B18" s="317">
        <v>45899</v>
      </c>
      <c r="C18" s="311" t="s">
        <v>135</v>
      </c>
      <c r="D18" s="316" t="s">
        <v>229</v>
      </c>
      <c r="E18" s="311" t="s">
        <v>136</v>
      </c>
      <c r="F18" s="311" t="s">
        <v>248</v>
      </c>
      <c r="G18" s="311">
        <v>4800</v>
      </c>
      <c r="I18" s="135"/>
      <c r="J18" s="178"/>
      <c r="K18" s="108"/>
      <c r="L18" s="108"/>
      <c r="M18" s="108"/>
      <c r="N18" s="108"/>
      <c r="O18" s="108"/>
    </row>
    <row r="19" spans="1:15" ht="33.6" customHeight="1">
      <c r="A19" s="135">
        <v>13</v>
      </c>
      <c r="B19" s="317">
        <v>45900</v>
      </c>
      <c r="C19" s="108" t="s">
        <v>135</v>
      </c>
      <c r="D19" s="145" t="s">
        <v>245</v>
      </c>
      <c r="E19" s="311" t="s">
        <v>136</v>
      </c>
      <c r="F19" s="311" t="s">
        <v>137</v>
      </c>
      <c r="G19" s="108">
        <v>1660</v>
      </c>
      <c r="I19" s="135"/>
      <c r="J19" s="178"/>
      <c r="K19" s="108"/>
      <c r="L19" s="108"/>
      <c r="M19" s="108"/>
      <c r="N19" s="108"/>
      <c r="O19" s="108"/>
    </row>
    <row r="20" spans="1:15">
      <c r="C20" s="349"/>
      <c r="D20" s="349"/>
      <c r="E20" s="349"/>
      <c r="G20" s="227"/>
      <c r="I20" s="124"/>
      <c r="J20" s="186"/>
      <c r="K20" s="124"/>
      <c r="L20" s="124"/>
      <c r="M20" s="124"/>
      <c r="N20" s="108"/>
      <c r="O20" s="134"/>
    </row>
    <row r="21" spans="1:15">
      <c r="C21" s="349"/>
      <c r="D21" s="349"/>
      <c r="E21" s="349"/>
      <c r="F21" s="108" t="s">
        <v>23</v>
      </c>
      <c r="G21" s="108">
        <f>SUM(G6:G19)</f>
        <v>15920</v>
      </c>
    </row>
    <row r="22" spans="1:15">
      <c r="B22" s="308"/>
      <c r="C22" s="349"/>
      <c r="D22" s="349"/>
      <c r="E22" s="349"/>
      <c r="F22" s="350"/>
      <c r="G22" s="350"/>
      <c r="I22" s="114"/>
      <c r="J22" s="179"/>
      <c r="K22" s="114"/>
      <c r="L22" s="114"/>
      <c r="M22" s="114"/>
      <c r="N22" s="114"/>
      <c r="O22" s="114"/>
    </row>
    <row r="23" spans="1:15">
      <c r="F23" s="347"/>
      <c r="G23" s="347"/>
      <c r="I23" s="137" t="s">
        <v>78</v>
      </c>
      <c r="J23" s="180"/>
      <c r="K23" s="47"/>
      <c r="L23" s="47" t="s">
        <v>79</v>
      </c>
      <c r="M23" s="47"/>
      <c r="N23" s="47" t="s">
        <v>80</v>
      </c>
      <c r="O23" s="47"/>
    </row>
    <row r="24" spans="1:15">
      <c r="A24" s="137"/>
      <c r="B24" s="309"/>
      <c r="C24" s="114"/>
      <c r="D24" s="114"/>
      <c r="E24" s="114"/>
      <c r="F24" s="347"/>
      <c r="G24" s="347"/>
      <c r="I24" s="138" t="s">
        <v>30</v>
      </c>
      <c r="J24" s="179"/>
      <c r="K24" s="114"/>
      <c r="L24" s="114" t="s">
        <v>81</v>
      </c>
      <c r="N24" s="114" t="s">
        <v>82</v>
      </c>
    </row>
    <row r="25" spans="1:15">
      <c r="A25" s="137" t="s">
        <v>78</v>
      </c>
      <c r="B25" s="309"/>
      <c r="C25" s="47"/>
      <c r="D25" s="47" t="s">
        <v>79</v>
      </c>
      <c r="E25" s="47"/>
      <c r="F25" s="47" t="s">
        <v>80</v>
      </c>
      <c r="G25" s="47"/>
    </row>
    <row r="26" spans="1:15">
      <c r="A26" s="138" t="s">
        <v>30</v>
      </c>
      <c r="C26" s="222"/>
      <c r="D26" s="114" t="s">
        <v>81</v>
      </c>
      <c r="F26" s="114" t="s">
        <v>82</v>
      </c>
    </row>
    <row r="27" spans="1:15">
      <c r="B27" s="310"/>
      <c r="C27" s="222"/>
    </row>
  </sheetData>
  <mergeCells count="8">
    <mergeCell ref="I1:O1"/>
    <mergeCell ref="I2:O2"/>
    <mergeCell ref="I3:J3"/>
    <mergeCell ref="C20:E22"/>
    <mergeCell ref="F22:G24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5"/>
  <sheetViews>
    <sheetView topLeftCell="A72" workbookViewId="0">
      <selection activeCell="A77" sqref="A77:G91"/>
    </sheetView>
  </sheetViews>
  <sheetFormatPr defaultRowHeight="15"/>
  <cols>
    <col min="2" max="2" width="15.710937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54" t="s">
        <v>0</v>
      </c>
      <c r="B1" s="355"/>
      <c r="C1" s="355"/>
      <c r="D1" s="355"/>
      <c r="E1" s="355"/>
      <c r="F1" s="355"/>
      <c r="G1" s="356"/>
      <c r="I1" s="354" t="s">
        <v>0</v>
      </c>
      <c r="J1" s="355"/>
      <c r="K1" s="355"/>
      <c r="L1" s="355"/>
      <c r="M1" s="355"/>
      <c r="N1" s="355"/>
      <c r="O1" s="356"/>
    </row>
    <row r="2" spans="1:15">
      <c r="A2" s="357"/>
      <c r="B2" s="347"/>
      <c r="C2" s="347"/>
      <c r="D2" s="347"/>
      <c r="E2" s="347"/>
      <c r="F2" s="347"/>
      <c r="G2" s="358"/>
      <c r="I2" s="357"/>
      <c r="J2" s="347"/>
      <c r="K2" s="347"/>
      <c r="L2" s="347"/>
      <c r="M2" s="347"/>
      <c r="N2" s="347"/>
      <c r="O2" s="358"/>
    </row>
    <row r="3" spans="1:15">
      <c r="A3" s="359" t="s">
        <v>83</v>
      </c>
      <c r="B3" s="360"/>
      <c r="C3" s="123" t="s">
        <v>167</v>
      </c>
      <c r="D3" s="123"/>
      <c r="E3" s="124"/>
      <c r="F3" s="125" t="s">
        <v>84</v>
      </c>
      <c r="G3" s="126" t="s">
        <v>118</v>
      </c>
      <c r="I3" s="359" t="s">
        <v>83</v>
      </c>
      <c r="J3" s="360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45893</v>
      </c>
      <c r="C6" s="145" t="s">
        <v>246</v>
      </c>
      <c r="D6" s="111" t="s">
        <v>135</v>
      </c>
      <c r="E6" s="167" t="s">
        <v>136</v>
      </c>
      <c r="F6" s="108" t="s">
        <v>137</v>
      </c>
      <c r="G6" s="112">
        <v>450</v>
      </c>
      <c r="I6" s="107">
        <v>1</v>
      </c>
      <c r="J6" s="226">
        <v>44964</v>
      </c>
      <c r="K6" s="145" t="s">
        <v>162</v>
      </c>
      <c r="L6" s="111" t="s">
        <v>135</v>
      </c>
      <c r="M6" s="196" t="s">
        <v>136</v>
      </c>
      <c r="N6" s="108" t="s">
        <v>145</v>
      </c>
      <c r="O6" s="112">
        <v>60</v>
      </c>
    </row>
    <row r="7" spans="1:15" ht="30">
      <c r="A7" s="110">
        <v>2</v>
      </c>
      <c r="B7" s="178">
        <v>45894</v>
      </c>
      <c r="C7" s="145" t="s">
        <v>226</v>
      </c>
      <c r="D7" s="111" t="s">
        <v>135</v>
      </c>
      <c r="E7" s="167" t="s">
        <v>136</v>
      </c>
      <c r="F7" s="108" t="s">
        <v>137</v>
      </c>
      <c r="G7" s="112">
        <v>400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78">
        <v>45900</v>
      </c>
      <c r="C8" s="160" t="s">
        <v>247</v>
      </c>
      <c r="D8" s="111" t="s">
        <v>135</v>
      </c>
      <c r="E8" s="111" t="s">
        <v>136</v>
      </c>
      <c r="F8" s="108" t="s">
        <v>137</v>
      </c>
      <c r="G8" s="112">
        <v>550</v>
      </c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1400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54" t="s">
        <v>0</v>
      </c>
      <c r="J13" s="355"/>
      <c r="K13" s="355"/>
      <c r="L13" s="355"/>
      <c r="M13" s="355"/>
      <c r="N13" s="355"/>
      <c r="O13" s="356"/>
    </row>
    <row r="14" spans="1:15" ht="15.75" thickBot="1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57"/>
      <c r="J14" s="347"/>
      <c r="K14" s="347"/>
      <c r="L14" s="347"/>
      <c r="M14" s="347"/>
      <c r="N14" s="347"/>
      <c r="O14" s="358"/>
    </row>
    <row r="15" spans="1:15" ht="15.75" thickBot="1">
      <c r="I15" s="359" t="s">
        <v>83</v>
      </c>
      <c r="J15" s="360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54" t="s">
        <v>0</v>
      </c>
      <c r="B16" s="355"/>
      <c r="C16" s="355"/>
      <c r="D16" s="355"/>
      <c r="E16" s="355"/>
      <c r="F16" s="355"/>
      <c r="G16" s="356"/>
      <c r="I16" s="105"/>
      <c r="O16" s="106"/>
    </row>
    <row r="17" spans="1:15">
      <c r="A17" s="357"/>
      <c r="B17" s="347"/>
      <c r="C17" s="347"/>
      <c r="D17" s="347"/>
      <c r="E17" s="347"/>
      <c r="F17" s="347"/>
      <c r="G17" s="358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59" t="s">
        <v>83</v>
      </c>
      <c r="B18" s="360"/>
      <c r="C18" s="123" t="s">
        <v>166</v>
      </c>
      <c r="D18" s="123"/>
      <c r="E18" s="124"/>
      <c r="F18" s="125" t="s">
        <v>84</v>
      </c>
      <c r="G18" s="126" t="s">
        <v>144</v>
      </c>
      <c r="I18" s="110">
        <v>1</v>
      </c>
      <c r="J18" s="226">
        <v>45202</v>
      </c>
      <c r="K18" s="145" t="s">
        <v>140</v>
      </c>
      <c r="L18" s="111" t="s">
        <v>135</v>
      </c>
      <c r="M18" s="167" t="s">
        <v>136</v>
      </c>
      <c r="N18" s="108" t="s">
        <v>137</v>
      </c>
      <c r="O18" s="112"/>
    </row>
    <row r="19" spans="1:15">
      <c r="A19" s="105"/>
      <c r="G19" s="106"/>
      <c r="I19" s="110">
        <v>2</v>
      </c>
      <c r="J19" s="226">
        <v>45203</v>
      </c>
      <c r="K19" s="108" t="s">
        <v>139</v>
      </c>
      <c r="L19" s="111" t="s">
        <v>135</v>
      </c>
      <c r="M19" s="167" t="s">
        <v>136</v>
      </c>
      <c r="N19" s="108" t="s">
        <v>138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6"/>
      <c r="K20" s="102"/>
      <c r="L20" s="102"/>
      <c r="M20" s="102"/>
      <c r="N20" s="102"/>
      <c r="O20" s="102"/>
    </row>
    <row r="21" spans="1:15" ht="30">
      <c r="A21" s="107">
        <v>1</v>
      </c>
      <c r="B21" s="178">
        <v>45896</v>
      </c>
      <c r="C21" s="145" t="s">
        <v>249</v>
      </c>
      <c r="D21" s="111" t="s">
        <v>135</v>
      </c>
      <c r="E21" s="220" t="s">
        <v>136</v>
      </c>
      <c r="F21" s="108" t="s">
        <v>145</v>
      </c>
      <c r="G21" s="109">
        <v>60</v>
      </c>
      <c r="I21" s="351"/>
      <c r="J21" s="352"/>
      <c r="K21" s="352"/>
      <c r="L21" s="352"/>
      <c r="M21" s="353"/>
      <c r="N21" s="214" t="s">
        <v>23</v>
      </c>
      <c r="O21" s="215"/>
    </row>
    <row r="22" spans="1:15" ht="30">
      <c r="A22" s="107">
        <v>2</v>
      </c>
      <c r="B22" s="178">
        <v>45897</v>
      </c>
      <c r="C22" s="145" t="s">
        <v>195</v>
      </c>
      <c r="D22" s="108" t="s">
        <v>135</v>
      </c>
      <c r="E22" s="218" t="s">
        <v>136</v>
      </c>
      <c r="F22" s="108" t="s">
        <v>145</v>
      </c>
      <c r="G22" s="109">
        <v>30</v>
      </c>
      <c r="I22" s="105"/>
      <c r="O22" s="106"/>
    </row>
    <row r="23" spans="1:15" ht="15.75" thickBot="1">
      <c r="A23" s="262"/>
      <c r="G23" s="215"/>
      <c r="I23" s="127" t="s">
        <v>30</v>
      </c>
      <c r="J23" s="191"/>
      <c r="K23" s="128"/>
      <c r="L23" s="128" t="s">
        <v>81</v>
      </c>
      <c r="M23" s="129"/>
      <c r="N23" s="128" t="s">
        <v>82</v>
      </c>
      <c r="O23" s="130"/>
    </row>
    <row r="24" spans="1:15">
      <c r="A24" s="361"/>
      <c r="B24" s="362"/>
      <c r="C24" s="362"/>
      <c r="D24" s="362"/>
      <c r="E24" s="362"/>
      <c r="F24" s="111" t="s">
        <v>23</v>
      </c>
      <c r="G24" s="112">
        <f>SUM(G21:G22)</f>
        <v>90</v>
      </c>
    </row>
    <row r="25" spans="1:15" ht="15.75" thickBot="1">
      <c r="A25" s="351"/>
      <c r="B25" s="352"/>
      <c r="C25" s="352"/>
      <c r="D25" s="352"/>
      <c r="E25" s="352"/>
      <c r="G25" s="106"/>
    </row>
    <row r="26" spans="1:15">
      <c r="A26" s="113"/>
      <c r="B26" s="179"/>
      <c r="C26" s="114"/>
      <c r="D26" s="114"/>
      <c r="E26" s="114"/>
      <c r="F26" s="114"/>
      <c r="G26" s="115"/>
      <c r="I26" s="354" t="s">
        <v>0</v>
      </c>
      <c r="J26" s="355"/>
      <c r="K26" s="355"/>
      <c r="L26" s="355"/>
      <c r="M26" s="355"/>
      <c r="N26" s="355"/>
      <c r="O26" s="356"/>
    </row>
    <row r="27" spans="1:1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57" t="s">
        <v>129</v>
      </c>
      <c r="J27" s="347"/>
      <c r="K27" s="347"/>
      <c r="L27" s="347"/>
      <c r="M27" s="347"/>
      <c r="N27" s="347"/>
      <c r="O27" s="358"/>
    </row>
    <row r="28" spans="1:15" ht="15.75" thickBot="1">
      <c r="A28" s="127" t="s">
        <v>30</v>
      </c>
      <c r="B28" s="191"/>
      <c r="C28" s="128"/>
      <c r="D28" s="128" t="s">
        <v>81</v>
      </c>
      <c r="E28" s="129"/>
      <c r="F28" s="128" t="s">
        <v>82</v>
      </c>
      <c r="G28" s="130"/>
      <c r="I28" s="359" t="s">
        <v>83</v>
      </c>
      <c r="J28" s="360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>
      <c r="I29" s="105"/>
      <c r="O29" s="106"/>
    </row>
    <row r="30" spans="1:15">
      <c r="A30" s="354" t="s">
        <v>0</v>
      </c>
      <c r="B30" s="355"/>
      <c r="C30" s="355"/>
      <c r="D30" s="355"/>
      <c r="E30" s="355"/>
      <c r="F30" s="355"/>
      <c r="G30" s="356"/>
      <c r="H30" s="197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>
      <c r="A31" s="357"/>
      <c r="B31" s="347"/>
      <c r="C31" s="347"/>
      <c r="D31" s="347"/>
      <c r="E31" s="347"/>
      <c r="F31" s="347"/>
      <c r="G31" s="358"/>
      <c r="I31" s="110">
        <v>1</v>
      </c>
      <c r="J31" s="147"/>
      <c r="K31" s="145"/>
      <c r="L31" s="111"/>
      <c r="M31" s="196"/>
      <c r="N31" s="108"/>
      <c r="O31" s="112"/>
    </row>
    <row r="32" spans="1:15">
      <c r="A32" s="359" t="s">
        <v>83</v>
      </c>
      <c r="B32" s="360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6"/>
      <c r="N32" s="108"/>
      <c r="O32" s="112"/>
    </row>
    <row r="33" spans="1:15">
      <c r="A33" s="105"/>
      <c r="G33" s="106"/>
      <c r="I33" s="110"/>
      <c r="J33" s="147"/>
      <c r="K33" s="145"/>
      <c r="L33" s="111"/>
      <c r="M33" s="196"/>
      <c r="N33" s="108"/>
      <c r="O33" s="112"/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19"/>
      <c r="K34" s="220"/>
      <c r="L34" s="220"/>
      <c r="M34" s="196"/>
      <c r="N34" s="218"/>
      <c r="O34" s="221"/>
    </row>
    <row r="35" spans="1:15" ht="30">
      <c r="A35" s="107">
        <v>1</v>
      </c>
      <c r="B35" s="226">
        <v>45892</v>
      </c>
      <c r="C35" s="145" t="s">
        <v>195</v>
      </c>
      <c r="D35" s="108" t="s">
        <v>135</v>
      </c>
      <c r="E35" s="108" t="s">
        <v>136</v>
      </c>
      <c r="F35" s="108" t="s">
        <v>137</v>
      </c>
      <c r="G35" s="109">
        <v>20</v>
      </c>
      <c r="I35" s="110"/>
      <c r="J35" s="216"/>
      <c r="K35" s="102"/>
      <c r="L35" s="102"/>
      <c r="M35" s="102"/>
      <c r="N35" s="102"/>
      <c r="O35" s="102"/>
    </row>
    <row r="36" spans="1:15" ht="30">
      <c r="A36" s="110">
        <v>2</v>
      </c>
      <c r="B36" s="226">
        <v>45893</v>
      </c>
      <c r="C36" s="145" t="s">
        <v>225</v>
      </c>
      <c r="D36" s="111" t="s">
        <v>135</v>
      </c>
      <c r="E36" s="167" t="s">
        <v>136</v>
      </c>
      <c r="F36" s="108" t="s">
        <v>137</v>
      </c>
      <c r="G36" s="112">
        <v>20</v>
      </c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 ht="30">
      <c r="A37" s="110">
        <v>3</v>
      </c>
      <c r="B37" s="226">
        <v>45894</v>
      </c>
      <c r="C37" s="145" t="s">
        <v>225</v>
      </c>
      <c r="D37" s="111" t="s">
        <v>135</v>
      </c>
      <c r="E37" s="167" t="s">
        <v>136</v>
      </c>
      <c r="F37" s="108" t="s">
        <v>137</v>
      </c>
      <c r="G37" s="112">
        <v>20</v>
      </c>
      <c r="I37" s="105"/>
      <c r="O37" s="106"/>
    </row>
    <row r="38" spans="1:15" ht="30">
      <c r="A38" s="110">
        <v>4</v>
      </c>
      <c r="B38" s="226">
        <v>45895</v>
      </c>
      <c r="C38" s="145" t="s">
        <v>225</v>
      </c>
      <c r="D38" s="111" t="s">
        <v>135</v>
      </c>
      <c r="E38" s="167" t="s">
        <v>136</v>
      </c>
      <c r="F38" s="108" t="s">
        <v>137</v>
      </c>
      <c r="G38" s="112">
        <v>20</v>
      </c>
      <c r="I38" s="105"/>
      <c r="O38" s="106"/>
    </row>
    <row r="39" spans="1:15" ht="30">
      <c r="A39" s="110">
        <v>5</v>
      </c>
      <c r="B39" s="226">
        <v>45895</v>
      </c>
      <c r="C39" s="145" t="s">
        <v>227</v>
      </c>
      <c r="D39" s="111" t="s">
        <v>135</v>
      </c>
      <c r="E39" s="167" t="s">
        <v>136</v>
      </c>
      <c r="F39" s="108" t="s">
        <v>137</v>
      </c>
      <c r="G39" s="112">
        <v>200</v>
      </c>
      <c r="I39" s="105"/>
      <c r="O39" s="106"/>
    </row>
    <row r="40" spans="1:15" ht="30">
      <c r="A40" s="110">
        <v>6</v>
      </c>
      <c r="B40" s="226">
        <v>45897</v>
      </c>
      <c r="C40" s="145" t="s">
        <v>225</v>
      </c>
      <c r="D40" s="111" t="s">
        <v>135</v>
      </c>
      <c r="E40" s="167" t="s">
        <v>136</v>
      </c>
      <c r="F40" s="108" t="s">
        <v>137</v>
      </c>
      <c r="G40" s="112">
        <v>20</v>
      </c>
      <c r="I40" s="105"/>
      <c r="O40" s="106"/>
    </row>
    <row r="41" spans="1:15">
      <c r="A41" s="363"/>
      <c r="B41" s="364"/>
      <c r="C41" s="364"/>
      <c r="D41" s="364"/>
      <c r="E41" s="364"/>
      <c r="F41" s="365"/>
      <c r="G41" s="112"/>
      <c r="I41" s="113"/>
      <c r="J41" s="179"/>
      <c r="K41" s="114"/>
      <c r="L41" s="114"/>
      <c r="M41" s="114"/>
      <c r="N41" s="114"/>
      <c r="O41" s="115"/>
    </row>
    <row r="42" spans="1:15">
      <c r="A42" s="363"/>
      <c r="B42" s="364"/>
      <c r="C42" s="364"/>
      <c r="D42" s="364"/>
      <c r="E42" s="365"/>
      <c r="F42" s="111" t="s">
        <v>23</v>
      </c>
      <c r="G42" s="112">
        <f>SUM(G35:G41)</f>
        <v>300</v>
      </c>
      <c r="I42" s="116" t="s">
        <v>78</v>
      </c>
      <c r="J42" s="180"/>
      <c r="K42" s="47"/>
      <c r="L42" s="47" t="s">
        <v>79</v>
      </c>
      <c r="M42" s="47"/>
      <c r="N42" s="47" t="s">
        <v>80</v>
      </c>
      <c r="O42" s="117"/>
    </row>
    <row r="43" spans="1:15" ht="15.75" thickBot="1">
      <c r="A43" s="105"/>
      <c r="G43" s="106"/>
      <c r="I43" s="127" t="s">
        <v>30</v>
      </c>
      <c r="J43" s="191"/>
      <c r="K43" s="128"/>
      <c r="L43" s="128" t="s">
        <v>81</v>
      </c>
      <c r="M43" s="129"/>
      <c r="N43" s="128" t="s">
        <v>82</v>
      </c>
      <c r="O43" s="130"/>
    </row>
    <row r="44" spans="1:15">
      <c r="A44" s="113"/>
      <c r="B44" s="179"/>
      <c r="D44" s="114"/>
      <c r="E44" s="114"/>
      <c r="F44" s="114"/>
      <c r="G44" s="115"/>
    </row>
    <row r="45" spans="1:15">
      <c r="A45" s="116" t="s">
        <v>78</v>
      </c>
      <c r="B45" s="180"/>
      <c r="C45" s="47"/>
      <c r="D45" s="47" t="s">
        <v>79</v>
      </c>
      <c r="E45" s="47"/>
      <c r="F45" s="47" t="s">
        <v>80</v>
      </c>
      <c r="G45" s="117"/>
    </row>
    <row r="46" spans="1:15" ht="15.75" thickBot="1">
      <c r="A46" s="127" t="s">
        <v>30</v>
      </c>
      <c r="B46" s="191"/>
      <c r="C46" s="128"/>
      <c r="D46" s="128" t="s">
        <v>81</v>
      </c>
      <c r="E46" s="129"/>
      <c r="F46" s="128" t="s">
        <v>82</v>
      </c>
      <c r="G46" s="130"/>
    </row>
    <row r="47" spans="1:15" ht="15.75" thickBot="1"/>
    <row r="48" spans="1:15">
      <c r="A48" s="354" t="s">
        <v>0</v>
      </c>
      <c r="B48" s="355"/>
      <c r="C48" s="355"/>
      <c r="D48" s="355"/>
      <c r="E48" s="355"/>
      <c r="F48" s="355"/>
      <c r="G48" s="356"/>
    </row>
    <row r="49" spans="1:7">
      <c r="A49" s="357"/>
      <c r="B49" s="347"/>
      <c r="C49" s="347"/>
      <c r="D49" s="347"/>
      <c r="E49" s="347"/>
      <c r="F49" s="347"/>
      <c r="G49" s="358"/>
    </row>
    <row r="50" spans="1:7">
      <c r="A50" s="359" t="s">
        <v>83</v>
      </c>
      <c r="B50" s="360"/>
      <c r="C50" s="123" t="s">
        <v>125</v>
      </c>
      <c r="D50" s="123"/>
      <c r="E50" s="124"/>
      <c r="F50" s="125" t="s">
        <v>84</v>
      </c>
      <c r="G50" s="126" t="s">
        <v>122</v>
      </c>
    </row>
    <row r="51" spans="1:7">
      <c r="A51" s="105"/>
      <c r="G51" s="106"/>
    </row>
    <row r="52" spans="1:7">
      <c r="A52" s="107" t="s">
        <v>77</v>
      </c>
      <c r="B52" s="178" t="s">
        <v>36</v>
      </c>
      <c r="C52" s="108" t="s">
        <v>85</v>
      </c>
      <c r="D52" s="108" t="s">
        <v>86</v>
      </c>
      <c r="E52" s="108" t="s">
        <v>5</v>
      </c>
      <c r="F52" s="108" t="s">
        <v>87</v>
      </c>
      <c r="G52" s="109" t="s">
        <v>56</v>
      </c>
    </row>
    <row r="53" spans="1:7">
      <c r="A53" s="107">
        <v>1</v>
      </c>
      <c r="B53" s="226">
        <v>45892</v>
      </c>
      <c r="C53" s="145" t="s">
        <v>250</v>
      </c>
      <c r="D53" s="111" t="s">
        <v>135</v>
      </c>
      <c r="E53" s="196" t="s">
        <v>136</v>
      </c>
      <c r="F53" s="108" t="s">
        <v>145</v>
      </c>
      <c r="G53" s="112">
        <v>40</v>
      </c>
    </row>
    <row r="54" spans="1:7">
      <c r="A54" s="111"/>
      <c r="B54" s="216"/>
      <c r="C54" s="102"/>
      <c r="D54" s="102"/>
      <c r="E54" s="102"/>
      <c r="F54" s="102"/>
      <c r="G54" s="102"/>
    </row>
    <row r="55" spans="1:7">
      <c r="A55" s="351"/>
      <c r="B55" s="352"/>
      <c r="C55" s="352"/>
      <c r="D55" s="352"/>
      <c r="E55" s="353"/>
      <c r="F55" s="214" t="s">
        <v>23</v>
      </c>
      <c r="G55" s="215">
        <f>SUM(G53:G53)</f>
        <v>40</v>
      </c>
    </row>
    <row r="56" spans="1:7">
      <c r="A56" s="105"/>
      <c r="G56" s="106"/>
    </row>
    <row r="57" spans="1:7">
      <c r="A57" s="113"/>
      <c r="B57" s="179"/>
      <c r="C57" s="114"/>
      <c r="D57" s="114"/>
      <c r="E57" s="114"/>
      <c r="F57" s="114"/>
      <c r="G57" s="115"/>
    </row>
    <row r="58" spans="1:7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>
      <c r="A59" s="127" t="s">
        <v>30</v>
      </c>
      <c r="B59" s="191"/>
      <c r="C59" s="128"/>
      <c r="D59" s="128" t="s">
        <v>81</v>
      </c>
      <c r="E59" s="129"/>
      <c r="F59" s="128" t="s">
        <v>82</v>
      </c>
      <c r="G59" s="130"/>
    </row>
    <row r="60" spans="1:7" ht="15.75" thickBot="1"/>
    <row r="61" spans="1:7">
      <c r="A61" s="354" t="s">
        <v>0</v>
      </c>
      <c r="B61" s="355"/>
      <c r="C61" s="355"/>
      <c r="D61" s="355"/>
      <c r="E61" s="355"/>
      <c r="F61" s="355"/>
      <c r="G61" s="356"/>
    </row>
    <row r="62" spans="1:7">
      <c r="A62" s="357" t="s">
        <v>53</v>
      </c>
      <c r="B62" s="347"/>
      <c r="C62" s="347"/>
      <c r="D62" s="347"/>
      <c r="E62" s="347"/>
      <c r="F62" s="347"/>
      <c r="G62" s="358"/>
    </row>
    <row r="63" spans="1:7">
      <c r="A63" s="359" t="s">
        <v>83</v>
      </c>
      <c r="B63" s="360"/>
      <c r="C63" s="123" t="s">
        <v>127</v>
      </c>
      <c r="D63" s="123"/>
      <c r="E63" s="124"/>
      <c r="F63" s="125" t="s">
        <v>84</v>
      </c>
      <c r="G63" s="126" t="s">
        <v>118</v>
      </c>
    </row>
    <row r="64" spans="1:7">
      <c r="A64" s="105"/>
      <c r="G64" s="106"/>
    </row>
    <row r="65" spans="1:7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>
      <c r="A66" s="107">
        <v>1</v>
      </c>
      <c r="B66" s="31">
        <v>45890</v>
      </c>
      <c r="C66" s="145" t="s">
        <v>135</v>
      </c>
      <c r="D66" s="111" t="s">
        <v>141</v>
      </c>
      <c r="E66" s="167" t="s">
        <v>147</v>
      </c>
      <c r="F66" s="108" t="s">
        <v>138</v>
      </c>
      <c r="G66" s="112">
        <v>40</v>
      </c>
    </row>
    <row r="67" spans="1:7" ht="15.75">
      <c r="A67" s="107">
        <v>2</v>
      </c>
      <c r="B67" s="31">
        <v>45890</v>
      </c>
      <c r="C67" s="145" t="s">
        <v>135</v>
      </c>
      <c r="D67" s="111" t="s">
        <v>141</v>
      </c>
      <c r="E67" s="167" t="s">
        <v>147</v>
      </c>
      <c r="F67" s="108" t="s">
        <v>138</v>
      </c>
      <c r="G67" s="213">
        <v>190</v>
      </c>
    </row>
    <row r="68" spans="1:7" ht="15.75">
      <c r="A68" s="107">
        <v>3</v>
      </c>
      <c r="B68" s="31">
        <v>45895</v>
      </c>
      <c r="C68" s="145" t="s">
        <v>135</v>
      </c>
      <c r="D68" s="111" t="s">
        <v>141</v>
      </c>
      <c r="E68" s="167" t="s">
        <v>147</v>
      </c>
      <c r="F68" s="108" t="s">
        <v>138</v>
      </c>
      <c r="G68" s="136">
        <v>50</v>
      </c>
    </row>
    <row r="69" spans="1:7" ht="15.75">
      <c r="A69" s="107">
        <v>4</v>
      </c>
      <c r="B69" s="31">
        <v>45895</v>
      </c>
      <c r="C69" s="145" t="s">
        <v>135</v>
      </c>
      <c r="D69" s="111" t="s">
        <v>141</v>
      </c>
      <c r="E69" s="167" t="s">
        <v>147</v>
      </c>
      <c r="F69" s="108" t="s">
        <v>138</v>
      </c>
      <c r="G69" s="136">
        <v>300</v>
      </c>
    </row>
    <row r="70" spans="1:7" ht="15.75" customHeight="1">
      <c r="A70" s="429"/>
      <c r="B70" s="430"/>
      <c r="C70" s="430"/>
      <c r="D70" s="430"/>
      <c r="E70" s="430"/>
      <c r="F70" s="431"/>
      <c r="G70" s="136"/>
    </row>
    <row r="71" spans="1:7">
      <c r="A71" s="110"/>
      <c r="B71" s="147"/>
      <c r="C71" s="111"/>
      <c r="D71" s="111"/>
      <c r="E71" s="111"/>
      <c r="F71" s="111" t="s">
        <v>23</v>
      </c>
      <c r="G71" s="112">
        <f>SUM(G66:G69)</f>
        <v>580</v>
      </c>
    </row>
    <row r="72" spans="1:7">
      <c r="A72" s="105"/>
      <c r="G72" s="106"/>
    </row>
    <row r="73" spans="1:7">
      <c r="A73" s="113"/>
      <c r="B73" s="179"/>
      <c r="C73" s="114"/>
      <c r="D73" s="114"/>
      <c r="E73" s="114"/>
      <c r="F73" s="114"/>
      <c r="G73" s="115"/>
    </row>
    <row r="74" spans="1:7">
      <c r="A74" s="116" t="s">
        <v>78</v>
      </c>
      <c r="B74" s="180"/>
      <c r="C74" s="47"/>
      <c r="D74" s="47" t="s">
        <v>79</v>
      </c>
      <c r="E74" s="47"/>
      <c r="F74" s="47" t="s">
        <v>80</v>
      </c>
      <c r="G74" s="117"/>
    </row>
    <row r="75" spans="1:7" ht="15.75" thickBot="1">
      <c r="A75" s="127" t="s">
        <v>30</v>
      </c>
      <c r="B75" s="191"/>
      <c r="C75" s="128"/>
      <c r="D75" s="128" t="s">
        <v>81</v>
      </c>
      <c r="E75" s="129"/>
      <c r="F75" s="128" t="s">
        <v>82</v>
      </c>
      <c r="G75" s="130"/>
    </row>
    <row r="76" spans="1:7" ht="15.75" thickBot="1"/>
    <row r="77" spans="1:7">
      <c r="A77" s="354" t="s">
        <v>0</v>
      </c>
      <c r="B77" s="355"/>
      <c r="C77" s="355"/>
      <c r="D77" s="355"/>
      <c r="E77" s="355"/>
      <c r="F77" s="355"/>
      <c r="G77" s="356"/>
    </row>
    <row r="78" spans="1:7">
      <c r="A78" s="357" t="s">
        <v>129</v>
      </c>
      <c r="B78" s="347"/>
      <c r="C78" s="347"/>
      <c r="D78" s="347"/>
      <c r="E78" s="347"/>
      <c r="F78" s="347"/>
      <c r="G78" s="358"/>
    </row>
    <row r="79" spans="1:7">
      <c r="A79" s="359" t="s">
        <v>83</v>
      </c>
      <c r="B79" s="360"/>
      <c r="C79" s="123" t="s">
        <v>152</v>
      </c>
      <c r="D79" s="123"/>
      <c r="E79" s="124"/>
      <c r="F79" s="125" t="s">
        <v>84</v>
      </c>
      <c r="G79" s="126" t="s">
        <v>153</v>
      </c>
    </row>
    <row r="80" spans="1:7">
      <c r="A80" s="105"/>
      <c r="G80" s="106"/>
    </row>
    <row r="81" spans="1:7">
      <c r="A81" s="107" t="s">
        <v>77</v>
      </c>
      <c r="B81" s="178" t="s">
        <v>36</v>
      </c>
      <c r="C81" s="108" t="s">
        <v>85</v>
      </c>
      <c r="D81" s="108" t="s">
        <v>86</v>
      </c>
      <c r="E81" s="108" t="s">
        <v>5</v>
      </c>
      <c r="F81" s="108" t="s">
        <v>87</v>
      </c>
      <c r="G81" s="109" t="s">
        <v>56</v>
      </c>
    </row>
    <row r="82" spans="1:7">
      <c r="A82" s="110">
        <v>1</v>
      </c>
      <c r="B82" s="147">
        <v>45894</v>
      </c>
      <c r="C82" s="145" t="s">
        <v>135</v>
      </c>
      <c r="D82" s="111" t="s">
        <v>141</v>
      </c>
      <c r="E82" s="196" t="s">
        <v>135</v>
      </c>
      <c r="F82" s="108" t="s">
        <v>138</v>
      </c>
      <c r="G82" s="112">
        <v>50</v>
      </c>
    </row>
    <row r="83" spans="1:7">
      <c r="A83" s="110">
        <v>2</v>
      </c>
      <c r="B83" s="147">
        <v>45899</v>
      </c>
      <c r="C83" s="145" t="s">
        <v>135</v>
      </c>
      <c r="D83" s="111" t="s">
        <v>141</v>
      </c>
      <c r="E83" s="196" t="s">
        <v>135</v>
      </c>
      <c r="F83" s="108" t="s">
        <v>138</v>
      </c>
      <c r="G83" s="112">
        <v>50</v>
      </c>
    </row>
    <row r="84" spans="1:7">
      <c r="A84" s="366"/>
      <c r="B84" s="367"/>
      <c r="C84" s="367"/>
      <c r="D84" s="367"/>
      <c r="E84" s="367"/>
      <c r="F84" s="368"/>
      <c r="G84" s="102"/>
    </row>
    <row r="85" spans="1:7">
      <c r="A85" s="105"/>
      <c r="C85" s="184"/>
      <c r="D85" s="114"/>
      <c r="E85" s="165"/>
      <c r="F85" s="197" t="s">
        <v>143</v>
      </c>
      <c r="G85" s="117">
        <f>SUM(G82:G83)</f>
        <v>100</v>
      </c>
    </row>
    <row r="86" spans="1:7">
      <c r="A86" s="105"/>
      <c r="C86" s="184"/>
      <c r="D86" s="114"/>
      <c r="E86" s="165"/>
      <c r="G86" s="106"/>
    </row>
    <row r="87" spans="1:7">
      <c r="A87" s="105"/>
      <c r="C87" s="184"/>
      <c r="D87" s="114"/>
      <c r="E87" s="165"/>
      <c r="G87" s="106"/>
    </row>
    <row r="88" spans="1:7">
      <c r="A88" s="105"/>
      <c r="C88" s="184"/>
      <c r="D88" s="114"/>
      <c r="E88" s="165"/>
      <c r="G88" s="106"/>
    </row>
    <row r="89" spans="1:7">
      <c r="A89" s="113"/>
      <c r="B89" s="179"/>
      <c r="C89" s="114"/>
      <c r="D89" s="114"/>
      <c r="E89" s="114"/>
      <c r="F89" s="114"/>
      <c r="G89" s="115"/>
    </row>
    <row r="90" spans="1:7">
      <c r="A90" s="116" t="s">
        <v>78</v>
      </c>
      <c r="B90" s="180"/>
      <c r="C90" s="47"/>
      <c r="D90" s="47" t="s">
        <v>79</v>
      </c>
      <c r="E90" s="47"/>
      <c r="F90" s="47" t="s">
        <v>80</v>
      </c>
      <c r="G90" s="117"/>
    </row>
    <row r="91" spans="1:7" ht="15.75" thickBot="1">
      <c r="A91" s="127" t="s">
        <v>30</v>
      </c>
      <c r="B91" s="191"/>
      <c r="C91" s="128"/>
      <c r="D91" s="128" t="s">
        <v>81</v>
      </c>
      <c r="E91" s="129"/>
      <c r="F91" s="128" t="s">
        <v>82</v>
      </c>
      <c r="G91" s="130"/>
    </row>
    <row r="93" spans="1:7" ht="15.75" thickBot="1"/>
    <row r="94" spans="1:7">
      <c r="A94" s="354" t="s">
        <v>0</v>
      </c>
      <c r="B94" s="355"/>
      <c r="C94" s="355"/>
      <c r="D94" s="355"/>
      <c r="E94" s="355"/>
      <c r="F94" s="355"/>
      <c r="G94" s="356"/>
    </row>
    <row r="95" spans="1:7">
      <c r="A95" s="357" t="s">
        <v>168</v>
      </c>
      <c r="B95" s="347"/>
      <c r="C95" s="347"/>
      <c r="D95" s="347"/>
      <c r="E95" s="347"/>
      <c r="F95" s="347"/>
      <c r="G95" s="358"/>
    </row>
    <row r="96" spans="1:7">
      <c r="A96" s="359" t="s">
        <v>83</v>
      </c>
      <c r="B96" s="360"/>
      <c r="C96" s="123" t="s">
        <v>127</v>
      </c>
      <c r="D96" s="123"/>
      <c r="E96" s="124"/>
      <c r="F96" s="125" t="s">
        <v>84</v>
      </c>
      <c r="G96" s="126" t="s">
        <v>118</v>
      </c>
    </row>
    <row r="97" spans="1:7">
      <c r="A97" s="105"/>
      <c r="G97" s="106"/>
    </row>
    <row r="98" spans="1:7">
      <c r="A98" s="107" t="s">
        <v>77</v>
      </c>
      <c r="B98" s="178" t="s">
        <v>36</v>
      </c>
      <c r="C98" s="108" t="s">
        <v>85</v>
      </c>
      <c r="D98" s="108" t="s">
        <v>86</v>
      </c>
      <c r="E98" s="108" t="s">
        <v>5</v>
      </c>
      <c r="F98" s="108" t="s">
        <v>87</v>
      </c>
      <c r="G98" s="109" t="s">
        <v>56</v>
      </c>
    </row>
    <row r="99" spans="1:7" ht="15.75">
      <c r="A99" s="107">
        <v>1</v>
      </c>
      <c r="B99" s="31"/>
      <c r="C99" s="145" t="s">
        <v>135</v>
      </c>
      <c r="D99" s="111" t="s">
        <v>141</v>
      </c>
      <c r="E99" s="167" t="s">
        <v>147</v>
      </c>
      <c r="F99" s="108" t="s">
        <v>138</v>
      </c>
      <c r="G99" s="112">
        <v>40</v>
      </c>
    </row>
    <row r="100" spans="1:7" ht="15.75">
      <c r="A100" s="110">
        <v>2</v>
      </c>
      <c r="B100" s="31"/>
      <c r="C100" s="111" t="s">
        <v>141</v>
      </c>
      <c r="D100" s="213" t="s">
        <v>135</v>
      </c>
      <c r="E100" s="102" t="s">
        <v>147</v>
      </c>
      <c r="F100" s="213" t="s">
        <v>138</v>
      </c>
      <c r="G100" s="213">
        <v>200</v>
      </c>
    </row>
    <row r="101" spans="1:7">
      <c r="A101" s="110"/>
      <c r="B101" s="147"/>
      <c r="C101" s="111"/>
      <c r="D101" s="111"/>
      <c r="E101" s="111"/>
      <c r="F101" s="111" t="s">
        <v>23</v>
      </c>
      <c r="G101" s="112">
        <f>SUM(G99:G100)</f>
        <v>240</v>
      </c>
    </row>
    <row r="102" spans="1:7">
      <c r="A102" s="105"/>
      <c r="G102" s="106"/>
    </row>
    <row r="103" spans="1:7">
      <c r="A103" s="113"/>
      <c r="B103" s="179"/>
      <c r="C103" s="114"/>
      <c r="D103" s="114"/>
      <c r="E103" s="114"/>
      <c r="F103" s="114"/>
      <c r="G103" s="115"/>
    </row>
    <row r="104" spans="1:7">
      <c r="A104" s="116" t="s">
        <v>78</v>
      </c>
      <c r="B104" s="180"/>
      <c r="C104" s="47"/>
      <c r="D104" s="47" t="s">
        <v>79</v>
      </c>
      <c r="E104" s="47"/>
      <c r="F104" s="47" t="s">
        <v>80</v>
      </c>
      <c r="G104" s="117"/>
    </row>
    <row r="105" spans="1:7" ht="15.75" thickBot="1">
      <c r="A105" s="127" t="s">
        <v>30</v>
      </c>
      <c r="B105" s="191"/>
      <c r="C105" s="128"/>
      <c r="D105" s="128" t="s">
        <v>81</v>
      </c>
      <c r="E105" s="129"/>
      <c r="F105" s="128" t="s">
        <v>82</v>
      </c>
      <c r="G105" s="130"/>
    </row>
  </sheetData>
  <mergeCells count="37">
    <mergeCell ref="A41:F41"/>
    <mergeCell ref="A70:F70"/>
    <mergeCell ref="A94:G94"/>
    <mergeCell ref="A95:G95"/>
    <mergeCell ref="A96:B96"/>
    <mergeCell ref="A42:E42"/>
    <mergeCell ref="A84:F84"/>
    <mergeCell ref="A79:B79"/>
    <mergeCell ref="A78:G78"/>
    <mergeCell ref="A48:G48"/>
    <mergeCell ref="A49:G49"/>
    <mergeCell ref="A50:B50"/>
    <mergeCell ref="A55:E55"/>
    <mergeCell ref="A77:G77"/>
    <mergeCell ref="A63:B63"/>
    <mergeCell ref="A62:G62"/>
    <mergeCell ref="A61:G61"/>
    <mergeCell ref="I15:J15"/>
    <mergeCell ref="I1:O1"/>
    <mergeCell ref="I2:O2"/>
    <mergeCell ref="I3:J3"/>
    <mergeCell ref="A16:G16"/>
    <mergeCell ref="I13:O13"/>
    <mergeCell ref="I14:O14"/>
    <mergeCell ref="A32:B32"/>
    <mergeCell ref="A31:G31"/>
    <mergeCell ref="A30:G30"/>
    <mergeCell ref="A1:G1"/>
    <mergeCell ref="A2:G2"/>
    <mergeCell ref="A3:B3"/>
    <mergeCell ref="A18:B18"/>
    <mergeCell ref="A17:G17"/>
    <mergeCell ref="I21:M21"/>
    <mergeCell ref="I26:O26"/>
    <mergeCell ref="I27:O27"/>
    <mergeCell ref="I28:J28"/>
    <mergeCell ref="A24:E25"/>
  </mergeCells>
  <pageMargins left="0.7" right="0.7" top="0.75" bottom="0.75" header="0.3" footer="0.3"/>
  <pageSetup scale="3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N14" sqref="N14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42" t="s">
        <v>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>
      <c r="A2" s="25"/>
      <c r="B2" s="26"/>
      <c r="C2" s="26"/>
      <c r="D2" s="26"/>
      <c r="E2" s="27"/>
      <c r="F2" s="27"/>
      <c r="G2" s="343" t="s">
        <v>35</v>
      </c>
      <c r="H2" s="344"/>
      <c r="I2" s="344"/>
      <c r="J2" s="344"/>
      <c r="K2" s="345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5274</v>
      </c>
      <c r="E4" s="30">
        <f>SUM(E5:E101)</f>
        <v>0</v>
      </c>
      <c r="F4" s="30">
        <f>SUM(F5:F101)</f>
        <v>940</v>
      </c>
      <c r="G4" s="30"/>
      <c r="H4" s="30">
        <f>SUM(H5:H101)</f>
        <v>90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1030</v>
      </c>
    </row>
    <row r="5" spans="1:12" s="249" customFormat="1" ht="26.25" customHeight="1">
      <c r="A5" s="254">
        <v>45890</v>
      </c>
      <c r="B5" s="248">
        <v>10285</v>
      </c>
      <c r="C5" s="248" t="s">
        <v>205</v>
      </c>
      <c r="D5" s="248">
        <v>236</v>
      </c>
      <c r="E5" s="248"/>
      <c r="F5" s="248">
        <v>190</v>
      </c>
      <c r="G5" s="248" t="s">
        <v>127</v>
      </c>
      <c r="H5" s="248">
        <v>40</v>
      </c>
      <c r="I5" s="248"/>
      <c r="J5" s="248"/>
      <c r="K5" s="248"/>
      <c r="L5" s="248"/>
    </row>
    <row r="6" spans="1:12" ht="26.25" customHeight="1">
      <c r="A6" s="254">
        <v>45895</v>
      </c>
      <c r="B6" s="255">
        <v>10326</v>
      </c>
      <c r="C6" s="248" t="s">
        <v>205</v>
      </c>
      <c r="D6" s="255">
        <v>240</v>
      </c>
      <c r="E6" s="255"/>
      <c r="F6" s="375">
        <v>300</v>
      </c>
      <c r="G6" s="373" t="s">
        <v>204</v>
      </c>
      <c r="H6" s="377">
        <v>50</v>
      </c>
      <c r="I6" s="256"/>
      <c r="J6" s="256"/>
      <c r="K6" s="256"/>
      <c r="L6" s="257"/>
    </row>
    <row r="7" spans="1:12">
      <c r="A7" s="254">
        <v>45895</v>
      </c>
      <c r="B7" s="33">
        <v>10313</v>
      </c>
      <c r="C7" s="248" t="s">
        <v>205</v>
      </c>
      <c r="D7" s="33">
        <v>92</v>
      </c>
      <c r="E7" s="33"/>
      <c r="F7" s="376"/>
      <c r="G7" s="374"/>
      <c r="H7" s="378"/>
      <c r="I7" s="34"/>
      <c r="J7" s="34"/>
      <c r="K7" s="34"/>
      <c r="L7" s="35"/>
    </row>
    <row r="8" spans="1:12" ht="26.25" customHeight="1">
      <c r="A8" s="254">
        <v>45897</v>
      </c>
      <c r="B8" s="32">
        <v>10351</v>
      </c>
      <c r="C8" s="248" t="s">
        <v>205</v>
      </c>
      <c r="D8" s="369">
        <v>4706</v>
      </c>
      <c r="E8" s="33"/>
      <c r="F8" s="369">
        <v>450</v>
      </c>
      <c r="G8" s="369" t="s">
        <v>217</v>
      </c>
      <c r="H8" s="371"/>
      <c r="I8" s="34"/>
      <c r="J8" s="34"/>
      <c r="K8" s="34"/>
      <c r="L8" s="35"/>
    </row>
    <row r="9" spans="1:12">
      <c r="A9" s="254">
        <v>45897</v>
      </c>
      <c r="B9" s="32">
        <v>10356</v>
      </c>
      <c r="C9" s="248" t="s">
        <v>205</v>
      </c>
      <c r="D9" s="370"/>
      <c r="E9" s="33"/>
      <c r="F9" s="370"/>
      <c r="G9" s="370"/>
      <c r="H9" s="372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9">
    <mergeCell ref="D8:D9"/>
    <mergeCell ref="F8:F9"/>
    <mergeCell ref="G8:G9"/>
    <mergeCell ref="H8:H9"/>
    <mergeCell ref="A1:L1"/>
    <mergeCell ref="G2:K2"/>
    <mergeCell ref="G6:G7"/>
    <mergeCell ref="F6:F7"/>
    <mergeCell ref="H6:H7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K12" sqref="K12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79" t="s">
        <v>54</v>
      </c>
      <c r="C1" s="379"/>
      <c r="D1" s="379"/>
      <c r="E1" s="46"/>
    </row>
    <row r="2" spans="1:6">
      <c r="A2" s="45"/>
      <c r="B2" s="379"/>
      <c r="C2" s="379"/>
      <c r="D2" s="379"/>
      <c r="E2" s="46"/>
    </row>
    <row r="3" spans="1:6">
      <c r="A3" s="47"/>
      <c r="B3" s="47"/>
      <c r="C3" s="48" t="s">
        <v>23</v>
      </c>
      <c r="D3" s="48">
        <f>SUM(D5:D37)</f>
        <v>1190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>
      <c r="A5" s="258">
        <v>45893</v>
      </c>
      <c r="B5" s="259" t="s">
        <v>179</v>
      </c>
      <c r="C5" s="259" t="s">
        <v>135</v>
      </c>
      <c r="D5" s="259">
        <v>100</v>
      </c>
      <c r="E5" s="252" t="s">
        <v>180</v>
      </c>
    </row>
    <row r="6" spans="1:6" ht="32.25" customHeight="1">
      <c r="A6" s="258">
        <v>45894</v>
      </c>
      <c r="B6" s="259" t="s">
        <v>150</v>
      </c>
      <c r="C6" s="259" t="s">
        <v>135</v>
      </c>
      <c r="D6" s="259">
        <v>50</v>
      </c>
      <c r="E6" s="252"/>
    </row>
    <row r="7" spans="1:6">
      <c r="A7" s="258">
        <v>45896</v>
      </c>
      <c r="B7" s="259" t="s">
        <v>213</v>
      </c>
      <c r="C7" s="259" t="s">
        <v>135</v>
      </c>
      <c r="D7" s="259">
        <v>510</v>
      </c>
      <c r="E7" s="260"/>
    </row>
    <row r="8" spans="1:6">
      <c r="A8" s="258">
        <v>45900</v>
      </c>
      <c r="B8" s="251" t="s">
        <v>239</v>
      </c>
      <c r="C8" s="259" t="s">
        <v>135</v>
      </c>
      <c r="D8" s="251">
        <v>500</v>
      </c>
      <c r="E8" s="252"/>
    </row>
    <row r="9" spans="1:6">
      <c r="A9" s="258">
        <v>45900</v>
      </c>
      <c r="B9" s="213" t="s">
        <v>240</v>
      </c>
      <c r="C9" s="259" t="s">
        <v>135</v>
      </c>
      <c r="D9" s="213">
        <v>30</v>
      </c>
      <c r="E9" s="54"/>
    </row>
    <row r="10" spans="1:6">
      <c r="A10" s="225"/>
      <c r="B10" s="102"/>
      <c r="C10" s="102"/>
      <c r="D10" s="213"/>
      <c r="E10" s="76"/>
    </row>
    <row r="11" spans="1:6">
      <c r="A11" s="225"/>
      <c r="B11" s="212"/>
      <c r="C11" s="210"/>
      <c r="D11" s="253"/>
      <c r="E11" s="75"/>
    </row>
    <row r="12" spans="1:6">
      <c r="A12" s="225"/>
      <c r="B12" s="202"/>
      <c r="C12" s="203"/>
      <c r="D12" s="204"/>
      <c r="E12" s="54"/>
      <c r="F12" s="73"/>
    </row>
    <row r="13" spans="1:6">
      <c r="A13" s="225"/>
      <c r="B13" s="202"/>
      <c r="C13" s="203"/>
      <c r="D13" s="204"/>
      <c r="E13" s="54"/>
      <c r="F13" s="73"/>
    </row>
    <row r="14" spans="1:6">
      <c r="A14" s="201"/>
      <c r="B14" s="202"/>
      <c r="C14" s="203"/>
      <c r="D14" s="204"/>
      <c r="E14" s="54"/>
      <c r="F14" s="73"/>
    </row>
    <row r="15" spans="1:6">
      <c r="A15" s="209"/>
      <c r="B15" s="210"/>
      <c r="C15" s="210"/>
      <c r="D15" s="211"/>
      <c r="E15" s="76"/>
    </row>
    <row r="16" spans="1:6">
      <c r="A16" s="209"/>
      <c r="B16" s="210"/>
      <c r="C16" s="210"/>
      <c r="D16" s="211"/>
      <c r="E16" s="76"/>
    </row>
    <row r="17" spans="1:5">
      <c r="A17" s="209"/>
      <c r="B17" s="210"/>
      <c r="C17" s="210"/>
      <c r="D17" s="211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2025-09-01T04:05:29Z</cp:lastPrinted>
  <dcterms:created xsi:type="dcterms:W3CDTF">2023-01-08T05:51:58Z</dcterms:created>
  <dcterms:modified xsi:type="dcterms:W3CDTF">2025-09-01T04:21:34Z</dcterms:modified>
</cp:coreProperties>
</file>