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8-2025 TO 31-8-2025\1-8-2025 T0 10-8-2025\"/>
    </mc:Choice>
  </mc:AlternateContent>
  <xr:revisionPtr revIDLastSave="0" documentId="13_ncr:1_{4570D879-9EC1-4A65-9F1C-6517289812C8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" l="1"/>
  <c r="L20" i="3"/>
  <c r="L21" i="3"/>
  <c r="L22" i="3"/>
  <c r="L23" i="3"/>
  <c r="L24" i="3"/>
  <c r="L25" i="3"/>
  <c r="L26" i="3"/>
  <c r="L27" i="3"/>
  <c r="L14" i="3"/>
  <c r="L15" i="3"/>
  <c r="L16" i="3"/>
  <c r="L17" i="3"/>
  <c r="L18" i="3"/>
  <c r="H4" i="6"/>
  <c r="F4" i="6"/>
  <c r="L6" i="3" l="1"/>
  <c r="L7" i="3"/>
  <c r="L8" i="3"/>
  <c r="L9" i="3"/>
  <c r="L10" i="3"/>
  <c r="L11" i="3"/>
  <c r="L12" i="3"/>
  <c r="L13" i="3"/>
  <c r="L5" i="3"/>
  <c r="G75" i="18"/>
  <c r="D3" i="7"/>
  <c r="L5" i="20"/>
  <c r="G62" i="18"/>
  <c r="E5" i="20"/>
  <c r="G9" i="18"/>
  <c r="G35" i="18"/>
  <c r="H4" i="3"/>
  <c r="F4" i="3"/>
  <c r="D4" i="3"/>
  <c r="J4" i="3" l="1"/>
  <c r="L40" i="3"/>
  <c r="L41" i="3"/>
  <c r="L42" i="3"/>
  <c r="L43" i="3"/>
  <c r="L44" i="3"/>
  <c r="L45" i="3"/>
  <c r="L46" i="3"/>
  <c r="L47" i="3"/>
  <c r="L48" i="3"/>
  <c r="G21" i="18"/>
  <c r="G16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G49" i="18" l="1"/>
  <c r="O7" i="18" l="1"/>
  <c r="E2" i="10" l="1"/>
  <c r="C13" i="1" s="1"/>
  <c r="O33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<sst xmlns="http://schemas.openxmlformats.org/spreadsheetml/2006/main" count="763" uniqueCount="230">
  <si>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</si>
  <si>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</si>
  <si>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</si>
  <si>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</si>
  <si>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</si>
  <si>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</si>
  <si>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</si>
  <si>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</si>
  <si>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</si>
  <si>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</si>
  <si>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</si>
  <si>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</si>
  <si>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</si>
  <si>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</si>
  <si>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</si>
  <si>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</si>
  <si>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</si>
  <si>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</si>
  <si>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</si>
  <si>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</si>
  <si>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</si>
  <si>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</si>
  <si>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</si>
  <si>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</si>
  <si>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</si>
  <si>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</si>
  <si>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</si>
  <si>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</si>
  <si>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</si>
  <si>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</si>
  <si>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</si>
  <si>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</si>
  <si>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</si>
  <si>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</si>
  <si>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</si>
  <si>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</si>
  <si>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</si>
  <si>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</si>
  <si>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</si>
  <si>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</si>
  <si>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</si>
  <si>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</si>
  <si>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</si>
  <si>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</si>
  <si>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</si>
  <si>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</si>
  <si>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</si>
  <si>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</si>
  <si>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</si>
  <si>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</si>
  <si>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</si>
  <si>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</si>
  <si>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</si>
  <si>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</si>
  <si>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</si>
  <si>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</si>
  <si>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</si>
  <si>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</si>
  <si>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</si>
  <si>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</si>
  <si>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</si>
  <si>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</si>
  <si>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</si>
  <si>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</si>
  <si>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</si>
  <si>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</si>
  <si>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</si>
  <si>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</si>
  <si>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</si>
  <si>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</si>
  <si>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</si>
  <si>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</si>
  <si>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</si>
  <si>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</si>
  <si>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</si>
  <si>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</si>
  <si>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</si>
  <si>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</si>
  <si>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</si>
  <si>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</si>
  <si>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</si>
  <si>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</si>
  <si>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</si>
  <si>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</si>
  <si>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</si>
  <si>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</si>
  <si>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</si>
  <si>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</si>
  <si>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</si>
  <si>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</si>
  <si>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</si>
  <si>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</si>
  <si>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</si>
  <si>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</si>
  <si>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</si>
  <si>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</si>
  <si>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</si>
  <si>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</si>
  <si>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</si>
  <si>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</si>
  <si>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</si>
  <si>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</si>
  <si>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</si>
  <si>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</si>
  <si>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</si>
  <si>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</si>
  <si>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</si>
  <si>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</si>
  <si>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</si>
  <si>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</si>
  <si>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</si>
  <si>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</si>
  <si>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</si>
  <si>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</si>
  <si>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</si>
  <si>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</si>
  <si>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</si>
  <si>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</si>
  <si>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</si>
  <si>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</si>
  <si>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</si>
  <si>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</si>
  <si>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</si>
  <si>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</si>
  <si>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</si>
  <si>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</si>
  <si>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</si>
  <si>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</si>
  <si>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</si>
  <si>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</si>
  <si>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</si>
  <si>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</si>
  <si>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</si>
  <si>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</si>
  <si>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</si>
  <si>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</si>
  <si>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</si>
  <si>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</si>
  <si>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</si>
  <si>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</si>
  <si>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</si>
  <si>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</si>
  <si>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</si>
  <si>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</si>
  <si>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</si>
  <si>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</si>
  <si>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</si>
  <si>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</si>
  <si>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</si>
  <si>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</si>
  <si>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</si>
  <si>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</si>
  <si>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</si>
  <si>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</si>
  <si>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</si>
  <si>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</si>
  <si>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</si>
  <si>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</si>
  <si>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</si>
  <si>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</si>
  <si>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</si>
  <si>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</si>
  <si>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</si>
  <si>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</si>
  <si>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</si>
  <si>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sabbir,sohel,arif,shah alam</t>
  </si>
  <si>
    <t>sabbir</t>
  </si>
  <si>
    <t xml:space="preserve">089667	</t>
  </si>
  <si>
    <t>M/s Mozumdar motors</t>
  </si>
  <si>
    <t xml:space="preserve">089668	</t>
  </si>
  <si>
    <t xml:space="preserve">	
Rubel Honda Servicing</t>
  </si>
  <si>
    <t xml:space="preserve">089660	</t>
  </si>
  <si>
    <t>M/S Fatema Motors</t>
  </si>
  <si>
    <t>shah alam&amp;sabbir</t>
  </si>
  <si>
    <t xml:space="preserve">089674	</t>
  </si>
  <si>
    <t>Alam Brothers</t>
  </si>
  <si>
    <t xml:space="preserve">089737	</t>
  </si>
  <si>
    <t xml:space="preserve">Takiya motors	</t>
  </si>
  <si>
    <t xml:space="preserve">089748	</t>
  </si>
  <si>
    <t>M/S MA MOTORS</t>
  </si>
  <si>
    <t>sabbir &amp; shah alam</t>
  </si>
  <si>
    <t xml:space="preserve">Stadium market,Sadar,Chandpur,Bilbari,Hajigonj, Chandpur	</t>
  </si>
  <si>
    <t>1.8.2025- 10.8.2025</t>
  </si>
  <si>
    <t>Bill No: Cum/89/August'2025</t>
  </si>
  <si>
    <t>sohel</t>
  </si>
  <si>
    <t xml:space="preserve">089814	</t>
  </si>
  <si>
    <t xml:space="preserve">M/S MA MOTORS	</t>
  </si>
  <si>
    <t xml:space="preserve">089819	</t>
  </si>
  <si>
    <t xml:space="preserve">		
M/S MA MOTORS	</t>
  </si>
  <si>
    <t>cumilla depot</t>
  </si>
  <si>
    <t xml:space="preserve">089880	</t>
  </si>
  <si>
    <t xml:space="preserve">089885	</t>
  </si>
  <si>
    <t xml:space="preserve">089898	</t>
  </si>
  <si>
    <t xml:space="preserve">	
M/S MA MOTORS	</t>
  </si>
  <si>
    <t xml:space="preserve">Sm Motors	</t>
  </si>
  <si>
    <t xml:space="preserve">089916	</t>
  </si>
  <si>
    <t xml:space="preserve">089914	</t>
  </si>
  <si>
    <t xml:space="preserve">089912	</t>
  </si>
  <si>
    <t xml:space="preserve">089676	</t>
  </si>
  <si>
    <t xml:space="preserve">089888	</t>
  </si>
  <si>
    <t xml:space="preserve">089943	</t>
  </si>
  <si>
    <t xml:space="preserve">089874	</t>
  </si>
  <si>
    <t xml:space="preserve">089915	</t>
  </si>
  <si>
    <t xml:space="preserve">089964	</t>
  </si>
  <si>
    <t>Mayar Dowa Motors</t>
  </si>
  <si>
    <t>F Alam Motors</t>
  </si>
  <si>
    <t xml:space="preserve">Saki Auto	</t>
  </si>
  <si>
    <t xml:space="preserve">Nur Auto	</t>
  </si>
  <si>
    <t>M/S Hamim Motors</t>
  </si>
  <si>
    <t xml:space="preserve">	
Alam Brothers	</t>
  </si>
  <si>
    <t xml:space="preserve">Alam Brothers	</t>
  </si>
  <si>
    <t xml:space="preserve">Asia Motors	</t>
  </si>
  <si>
    <t>MOZUMDER MARKET PODDAR BAZAR BISHO ROAD</t>
  </si>
  <si>
    <t>nishchintopur market, cantonment.</t>
  </si>
  <si>
    <t>Bus station, Raipur, Laximpur,North themoni,Sadar,Laximpur,Stadium market,Sadar,Chandpur</t>
  </si>
  <si>
    <t xml:space="preserve">Chatkhil bazar, Chatkhil, Noakhali	</t>
  </si>
  <si>
    <t xml:space="preserve">089958	</t>
  </si>
  <si>
    <t xml:space="preserve">090037	</t>
  </si>
  <si>
    <t>Garda Shield Security Serviece Ltd</t>
  </si>
  <si>
    <t>Bismillah Service Center</t>
  </si>
  <si>
    <t>Month:  August-2025</t>
  </si>
  <si>
    <t>Stadium Market, Kawtoli, B bariya</t>
  </si>
  <si>
    <t>truck</t>
  </si>
  <si>
    <t>shah alam &amp; sohel &amp;sabbir</t>
  </si>
  <si>
    <t>Gudam Quarter,mohipal,feni,maijdee,naokhali</t>
  </si>
  <si>
    <t>Quarter,mohipal,feni,maijdee,naokhali</t>
  </si>
  <si>
    <t>Chatkhil bazar, Chatkhil, Noakhali</t>
  </si>
  <si>
    <t>Jangaliya, cumilla,</t>
  </si>
  <si>
    <t>10218,10219</t>
  </si>
  <si>
    <t>2 person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</si>
</sst>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3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0" fillId="2" borderId="3" xfId="0" applyFill="1" applyBorder="1"/>
    <xf numFmtId="0" fontId="5" fillId="2" borderId="3" xfId="0" applyFont="1" applyFill="1" applyBorder="1" applyAlignment="1" applyProtection="1">
      <alignment horizontal="center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vertical="center"/>
      <protection locked="0"/>
    </xf>
    <xf numFmtId="0" fontId="39" fillId="2" borderId="3" xfId="0" applyFont="1" applyFill="1" applyBorder="1" applyAlignment="1" applyProtection="1">
      <alignment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/>
    <xf numFmtId="0" fontId="5" fillId="2" borderId="3" xfId="0" applyFont="1" applyFill="1" applyBorder="1" applyAlignment="1" applyProtection="1">
      <protection locked="0"/>
    </xf>
    <xf numFmtId="15" fontId="5" fillId="2" borderId="3" xfId="0" applyNumberFormat="1" applyFont="1" applyFill="1" applyBorder="1" applyAlignment="1" applyProtection="1">
      <alignment horizontal="left"/>
      <protection locked="0"/>
    </xf>
    <xf numFmtId="0" fontId="39" fillId="2" borderId="3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12" xfId="0" applyBorder="1" applyAlignment="1">
      <alignment horizontal="center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0" zoomScale="112" zoomScaleNormal="112" zoomScaleSheetLayoutView="112" workbookViewId="0">
      <selection activeCell="D7" sqref="D7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297" t="s">
        <v>0</v>
      </c>
      <c r="B1" s="298"/>
      <c r="C1" s="298"/>
      <c r="D1" s="299"/>
    </row>
    <row r="2" spans="1:4" ht="23.25" x14ac:dyDescent="0.25">
      <c r="A2" s="300" t="s">
        <v>1</v>
      </c>
      <c r="B2" s="301"/>
      <c r="C2" s="140" t="s">
        <v>2</v>
      </c>
      <c r="D2" s="228" t="s">
        <v>182</v>
      </c>
    </row>
    <row r="3" spans="1:4" ht="20.25" x14ac:dyDescent="0.25">
      <c r="A3" s="4" t="s">
        <v>3</v>
      </c>
      <c r="B3" s="7" t="s">
        <v>119</v>
      </c>
      <c r="C3" s="8" t="s">
        <v>220</v>
      </c>
      <c r="D3" s="8" t="s">
        <v>183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9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0"/>
    </row>
    <row r="6" spans="1:4" ht="20.25" x14ac:dyDescent="0.25">
      <c r="A6" s="176">
        <v>2</v>
      </c>
      <c r="B6" s="3" t="s">
        <v>8</v>
      </c>
      <c r="C6" s="177">
        <f>'2. B2C'!L4</f>
        <v>12330</v>
      </c>
      <c r="D6" s="230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0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0"/>
    </row>
    <row r="9" spans="1:4" ht="20.25" x14ac:dyDescent="0.25">
      <c r="A9" s="176">
        <v>5</v>
      </c>
      <c r="B9" s="3" t="s">
        <v>11</v>
      </c>
      <c r="C9" s="177">
        <f>'5. Goods Receiving Expense'!L4</f>
        <v>330</v>
      </c>
      <c r="D9" s="230" t="s">
        <v>152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50</v>
      </c>
      <c r="D10" s="230" t="s">
        <v>151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0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0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0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0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0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0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0"/>
    </row>
    <row r="18" spans="1:7" ht="20.25" x14ac:dyDescent="0.25">
      <c r="A18" s="176">
        <v>14</v>
      </c>
      <c r="B18" s="3" t="s">
        <v>20</v>
      </c>
      <c r="C18" s="177">
        <f>'14. Conveyance'!D2</f>
        <v>50</v>
      </c>
      <c r="D18" s="230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1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12760</v>
      </c>
      <c r="D20" s="231"/>
    </row>
    <row r="21" spans="1:7" ht="20.25" x14ac:dyDescent="0.25">
      <c r="A21" s="232"/>
      <c r="B21" s="233"/>
      <c r="C21" s="175"/>
      <c r="D21" s="234"/>
    </row>
    <row r="22" spans="1:7" ht="20.25" x14ac:dyDescent="0.25">
      <c r="A22" s="232"/>
      <c r="B22" s="235"/>
      <c r="C22" s="1" t="s">
        <v>24</v>
      </c>
      <c r="D22" s="2" t="s">
        <v>25</v>
      </c>
    </row>
    <row r="23" spans="1:7" ht="20.25" x14ac:dyDescent="0.25">
      <c r="A23" s="232"/>
      <c r="B23" s="233"/>
      <c r="C23" s="176" t="s">
        <v>26</v>
      </c>
      <c r="D23" s="236">
        <f>'1. B2B- IPP'!D4</f>
        <v>0</v>
      </c>
    </row>
    <row r="24" spans="1:7" ht="20.25" x14ac:dyDescent="0.25">
      <c r="A24" s="232"/>
      <c r="B24" s="233"/>
      <c r="C24" s="176" t="s">
        <v>8</v>
      </c>
      <c r="D24" s="236">
        <f>'2. B2C'!D4</f>
        <v>2559</v>
      </c>
    </row>
    <row r="25" spans="1:7" ht="20.25" x14ac:dyDescent="0.25">
      <c r="A25" s="232"/>
      <c r="B25" s="233"/>
      <c r="C25" s="176" t="s">
        <v>27</v>
      </c>
      <c r="D25" s="236">
        <f>'3. B2B-Non Power'!D4</f>
        <v>0</v>
      </c>
    </row>
    <row r="26" spans="1:7" ht="20.25" x14ac:dyDescent="0.25">
      <c r="A26" s="232"/>
      <c r="B26" s="233"/>
      <c r="C26" s="176" t="s">
        <v>10</v>
      </c>
      <c r="D26" s="236">
        <f>'4. Goods Sending Expense'!D4</f>
        <v>0</v>
      </c>
    </row>
    <row r="27" spans="1:7" ht="20.25" x14ac:dyDescent="0.25">
      <c r="A27" s="232"/>
      <c r="B27" s="233"/>
      <c r="C27" s="176" t="s">
        <v>28</v>
      </c>
      <c r="D27" s="236">
        <f>'5. Goods Receiving Expense'!D4</f>
        <v>3138</v>
      </c>
    </row>
    <row r="28" spans="1:7" ht="20.25" x14ac:dyDescent="0.25">
      <c r="A28" s="232"/>
      <c r="B28" s="233"/>
      <c r="C28" s="1" t="s">
        <v>29</v>
      </c>
      <c r="D28" s="237">
        <f>SUM(D23:D27)</f>
        <v>5697</v>
      </c>
    </row>
    <row r="29" spans="1:7" ht="20.25" x14ac:dyDescent="0.25">
      <c r="A29" s="232"/>
      <c r="B29" s="233"/>
      <c r="C29" s="238"/>
      <c r="D29" s="239"/>
    </row>
    <row r="30" spans="1:7" ht="20.25" x14ac:dyDescent="0.25">
      <c r="A30" s="232"/>
      <c r="B30" s="233"/>
      <c r="C30" s="238"/>
      <c r="D30" s="239"/>
    </row>
    <row r="31" spans="1:7" ht="20.25" x14ac:dyDescent="0.25">
      <c r="A31" s="232"/>
      <c r="B31" s="233"/>
      <c r="C31" s="238"/>
      <c r="D31" s="239"/>
    </row>
    <row r="32" spans="1:7" ht="20.25" x14ac:dyDescent="0.25">
      <c r="A32" s="232"/>
      <c r="B32" s="233"/>
      <c r="C32" s="238"/>
      <c r="D32" s="239"/>
    </row>
    <row r="33" spans="1:6" ht="20.25" x14ac:dyDescent="0.25">
      <c r="A33" s="232"/>
      <c r="B33" s="233"/>
      <c r="C33" s="238"/>
      <c r="D33" s="239"/>
    </row>
    <row r="34" spans="1:6" ht="20.25" x14ac:dyDescent="0.25">
      <c r="A34" s="232"/>
      <c r="B34" s="233"/>
      <c r="C34" s="6"/>
      <c r="D34" s="240"/>
    </row>
    <row r="35" spans="1:6" ht="20.25" x14ac:dyDescent="0.25">
      <c r="A35" s="232"/>
      <c r="B35" s="233"/>
      <c r="C35" s="6"/>
      <c r="D35" s="240"/>
    </row>
    <row r="36" spans="1:6" ht="20.25" x14ac:dyDescent="0.25">
      <c r="A36" s="232"/>
      <c r="B36" s="233"/>
      <c r="C36" s="6"/>
      <c r="D36" s="240"/>
    </row>
    <row r="37" spans="1:6" ht="20.25" x14ac:dyDescent="0.25">
      <c r="A37" s="241" t="s">
        <v>30</v>
      </c>
      <c r="B37" s="5" t="s">
        <v>82</v>
      </c>
      <c r="C37" s="5" t="s">
        <v>31</v>
      </c>
      <c r="D37" s="242" t="s">
        <v>133</v>
      </c>
      <c r="F37" s="6" t="s">
        <v>128</v>
      </c>
    </row>
    <row r="38" spans="1:6" ht="20.25" x14ac:dyDescent="0.25">
      <c r="A38" s="243"/>
      <c r="B38" s="6"/>
      <c r="C38" s="6"/>
      <c r="D38" s="244"/>
    </row>
    <row r="39" spans="1:6" ht="20.25" x14ac:dyDescent="0.25">
      <c r="A39" s="243"/>
      <c r="B39" s="6"/>
      <c r="C39" s="6"/>
      <c r="D39" s="244"/>
    </row>
    <row r="40" spans="1:6" ht="20.25" x14ac:dyDescent="0.25">
      <c r="A40" s="232"/>
      <c r="B40" s="233"/>
      <c r="C40" s="6"/>
      <c r="D40" s="240"/>
    </row>
    <row r="41" spans="1:6" ht="20.25" x14ac:dyDescent="0.25">
      <c r="A41" s="232"/>
      <c r="B41" s="233"/>
      <c r="C41" s="6"/>
      <c r="D41" s="240"/>
    </row>
    <row r="42" spans="1:6" ht="20.25" x14ac:dyDescent="0.25">
      <c r="A42" s="232"/>
      <c r="B42" s="233"/>
      <c r="C42" s="6"/>
      <c r="D42" s="240"/>
    </row>
    <row r="43" spans="1:6" ht="20.25" x14ac:dyDescent="0.25">
      <c r="A43" s="245"/>
      <c r="B43" s="233"/>
      <c r="C43" s="6" t="s">
        <v>143</v>
      </c>
      <c r="D43" s="240"/>
    </row>
    <row r="44" spans="1:6" ht="20.25" x14ac:dyDescent="0.25">
      <c r="A44" s="245" t="s">
        <v>134</v>
      </c>
      <c r="B44" s="246"/>
      <c r="C44" s="246" t="s">
        <v>32</v>
      </c>
      <c r="D44" s="247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36" t="s">
        <v>58</v>
      </c>
      <c r="C1" s="336"/>
      <c r="D1" s="279"/>
      <c r="E1" s="279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155</v>
      </c>
      <c r="B4" s="53" t="s">
        <v>156</v>
      </c>
      <c r="C4" s="280">
        <v>44957</v>
      </c>
      <c r="D4" s="281" t="s">
        <v>157</v>
      </c>
      <c r="E4" s="55" t="s">
        <v>158</v>
      </c>
      <c r="F4" s="55"/>
      <c r="G4" s="54" t="s">
        <v>159</v>
      </c>
    </row>
    <row r="5" spans="1:17" x14ac:dyDescent="0.25">
      <c r="A5" s="56" t="s">
        <v>160</v>
      </c>
      <c r="B5" s="57" t="s">
        <v>161</v>
      </c>
      <c r="C5" s="280">
        <v>44957</v>
      </c>
      <c r="D5" s="54"/>
      <c r="E5" s="54"/>
      <c r="F5" s="55"/>
      <c r="G5" s="54" t="s">
        <v>159</v>
      </c>
    </row>
    <row r="6" spans="1:17" x14ac:dyDescent="0.25">
      <c r="K6" s="52"/>
      <c r="L6" s="53"/>
      <c r="M6" s="280"/>
      <c r="N6" s="281"/>
      <c r="O6" s="55"/>
      <c r="P6" s="55"/>
      <c r="Q6" s="54"/>
    </row>
    <row r="7" spans="1:17" x14ac:dyDescent="0.25">
      <c r="K7" s="56"/>
      <c r="L7" s="57"/>
      <c r="M7" s="280"/>
      <c r="N7" s="54"/>
      <c r="O7" s="54"/>
      <c r="P7" s="55"/>
      <c r="Q7" s="54"/>
    </row>
    <row r="9" spans="1:17" x14ac:dyDescent="0.25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37" t="s">
        <v>61</v>
      </c>
      <c r="B1" s="338"/>
      <c r="C1" s="338"/>
      <c r="D1" s="339"/>
      <c r="E1" s="339"/>
      <c r="F1" s="340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41" t="s">
        <v>63</v>
      </c>
      <c r="C1" s="342"/>
      <c r="D1" s="342"/>
      <c r="E1" s="342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5"/>
      <c r="B4" s="206"/>
      <c r="C4" s="207"/>
      <c r="D4" s="208"/>
      <c r="E4" s="76"/>
      <c r="F4" s="73"/>
    </row>
    <row r="5" spans="1:6" x14ac:dyDescent="0.25">
      <c r="A5" s="205"/>
      <c r="B5" s="206"/>
      <c r="C5" s="210"/>
      <c r="D5" s="211"/>
      <c r="E5" s="76"/>
      <c r="F5" s="73"/>
    </row>
    <row r="6" spans="1:6" x14ac:dyDescent="0.25">
      <c r="A6" s="205"/>
      <c r="F6" s="74"/>
    </row>
    <row r="7" spans="1:6" x14ac:dyDescent="0.25">
      <c r="A7" s="205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3"/>
      <c r="E8" s="213"/>
      <c r="F8" s="102"/>
    </row>
    <row r="9" spans="1:6" x14ac:dyDescent="0.25">
      <c r="A9" s="102"/>
      <c r="B9" s="102"/>
      <c r="C9" s="102"/>
      <c r="D9" s="213"/>
      <c r="E9" s="213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199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43" t="s">
        <v>64</v>
      </c>
      <c r="B1" s="343"/>
      <c r="C1" s="343"/>
      <c r="D1" s="343"/>
      <c r="E1" s="343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43" t="s">
        <v>17</v>
      </c>
      <c r="B12" s="343"/>
      <c r="C12" s="343"/>
      <c r="D12" s="343"/>
      <c r="E12" s="343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44" t="s">
        <v>66</v>
      </c>
      <c r="B1" s="344"/>
      <c r="C1" s="345"/>
      <c r="D1" s="345"/>
      <c r="E1" s="344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46" t="s">
        <v>19</v>
      </c>
      <c r="B1" s="346"/>
      <c r="C1" s="346"/>
      <c r="D1" s="346"/>
      <c r="E1" s="346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47" t="s">
        <v>20</v>
      </c>
      <c r="B1" s="347"/>
      <c r="C1" s="347"/>
      <c r="D1" s="347"/>
      <c r="E1" s="347"/>
    </row>
    <row r="2" spans="1:5" x14ac:dyDescent="0.25">
      <c r="A2" s="195"/>
      <c r="B2" s="97"/>
      <c r="C2" s="192" t="s">
        <v>23</v>
      </c>
      <c r="D2" s="91">
        <f>SUM(D4:D36)</f>
        <v>50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45872</v>
      </c>
      <c r="B4" s="264" t="s">
        <v>184</v>
      </c>
      <c r="C4" s="194" t="s">
        <v>135</v>
      </c>
      <c r="D4" s="76">
        <v>50</v>
      </c>
      <c r="E4" s="95"/>
    </row>
    <row r="5" spans="1:5" x14ac:dyDescent="0.25">
      <c r="A5" s="72"/>
      <c r="B5" s="264"/>
      <c r="C5" s="194"/>
      <c r="D5" s="76"/>
      <c r="E5" s="95"/>
    </row>
    <row r="6" spans="1:5" x14ac:dyDescent="0.25">
      <c r="A6" s="72"/>
      <c r="B6" s="94"/>
      <c r="C6" s="194"/>
      <c r="D6" s="76"/>
      <c r="E6" s="95"/>
    </row>
    <row r="7" spans="1:5" x14ac:dyDescent="0.25">
      <c r="A7" s="72"/>
      <c r="B7" s="94"/>
      <c r="C7" s="194"/>
      <c r="D7" s="76"/>
      <c r="E7" s="95"/>
    </row>
    <row r="8" spans="1:5" x14ac:dyDescent="0.25">
      <c r="A8" s="195"/>
      <c r="B8" s="96"/>
      <c r="C8" s="12"/>
      <c r="D8" s="55"/>
      <c r="E8" s="97"/>
    </row>
    <row r="9" spans="1:5" x14ac:dyDescent="0.25">
      <c r="A9" s="195"/>
      <c r="B9" s="97"/>
      <c r="C9" s="12"/>
      <c r="D9" s="97"/>
      <c r="E9" s="97"/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147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46" t="s">
        <v>70</v>
      </c>
      <c r="B1" s="346"/>
      <c r="C1" s="346"/>
      <c r="D1" s="346"/>
      <c r="E1" s="346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7"/>
      <c r="B4" s="73"/>
      <c r="C4" s="73"/>
      <c r="D4" s="73"/>
      <c r="E4" s="73"/>
    </row>
    <row r="5" spans="1:5" x14ac:dyDescent="0.25">
      <c r="A5" s="217"/>
      <c r="B5" s="73"/>
      <c r="C5" s="73"/>
      <c r="D5" s="73"/>
      <c r="E5" s="73"/>
    </row>
    <row r="6" spans="1:5" x14ac:dyDescent="0.25">
      <c r="A6" s="217"/>
      <c r="B6" s="73"/>
      <c r="C6" s="73"/>
      <c r="D6" s="73"/>
      <c r="E6" s="73"/>
    </row>
    <row r="7" spans="1:5" x14ac:dyDescent="0.25">
      <c r="A7" s="217"/>
      <c r="B7" s="73"/>
      <c r="C7" s="73"/>
      <c r="D7" s="73"/>
      <c r="E7" s="73"/>
    </row>
    <row r="8" spans="1:5" x14ac:dyDescent="0.25">
      <c r="A8" s="217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53" t="s">
        <v>0</v>
      </c>
      <c r="B1" s="354"/>
      <c r="C1" s="354"/>
      <c r="D1" s="354"/>
      <c r="E1" s="355"/>
      <c r="G1" s="353" t="s">
        <v>0</v>
      </c>
      <c r="H1" s="354"/>
      <c r="I1" s="354"/>
      <c r="J1" s="354"/>
      <c r="K1" s="355"/>
    </row>
    <row r="2" spans="1:11" x14ac:dyDescent="0.25">
      <c r="A2" s="324"/>
      <c r="B2" s="312"/>
      <c r="C2" s="312"/>
      <c r="D2" s="312"/>
      <c r="E2" s="325"/>
      <c r="G2" s="324"/>
      <c r="H2" s="312"/>
      <c r="I2" s="312"/>
      <c r="J2" s="312"/>
      <c r="K2" s="325"/>
    </row>
    <row r="3" spans="1:11" ht="15.75" x14ac:dyDescent="0.25">
      <c r="A3" s="348" t="s">
        <v>76</v>
      </c>
      <c r="B3" s="349"/>
      <c r="C3" s="103" t="s">
        <v>114</v>
      </c>
      <c r="D3" s="103"/>
      <c r="E3" s="104"/>
      <c r="G3" s="224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3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56" t="s">
        <v>23</v>
      </c>
      <c r="H8" s="357"/>
      <c r="I8" s="357"/>
      <c r="J8" s="358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56" t="s">
        <v>23</v>
      </c>
      <c r="B12" s="357"/>
      <c r="C12" s="357"/>
      <c r="D12" s="358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53" t="s">
        <v>0</v>
      </c>
      <c r="H15" s="354"/>
      <c r="I15" s="354"/>
      <c r="J15" s="354"/>
      <c r="K15" s="355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24"/>
      <c r="H16" s="312"/>
      <c r="I16" s="312"/>
      <c r="J16" s="312"/>
      <c r="K16" s="325"/>
    </row>
    <row r="17" spans="1:11" ht="15.75" x14ac:dyDescent="0.25">
      <c r="G17" s="348" t="s">
        <v>76</v>
      </c>
      <c r="H17" s="349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53" t="s">
        <v>0</v>
      </c>
      <c r="B19" s="354"/>
      <c r="C19" s="354"/>
      <c r="D19" s="354"/>
      <c r="E19" s="355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24"/>
      <c r="B20" s="312"/>
      <c r="C20" s="312"/>
      <c r="D20" s="312"/>
      <c r="E20" s="325"/>
      <c r="G20" s="110">
        <v>1</v>
      </c>
      <c r="H20" s="111"/>
      <c r="I20" s="111"/>
      <c r="J20" s="111"/>
      <c r="K20" s="112"/>
    </row>
    <row r="21" spans="1:11" ht="15.75" x14ac:dyDescent="0.25">
      <c r="A21" s="348" t="s">
        <v>76</v>
      </c>
      <c r="B21" s="349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50" t="s">
        <v>23</v>
      </c>
      <c r="H26" s="351"/>
      <c r="I26" s="351"/>
      <c r="J26" s="352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50" t="s">
        <v>23</v>
      </c>
      <c r="B30" s="351"/>
      <c r="C30" s="351"/>
      <c r="D30" s="352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02" t="s">
        <v>34</v>
      </c>
      <c r="D1" s="303"/>
      <c r="E1" s="304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05" t="s">
        <v>35</v>
      </c>
      <c r="I2" s="305"/>
      <c r="J2" s="305"/>
      <c r="K2" s="305"/>
      <c r="L2" s="305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D16" sqref="D15:D16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11" t="s">
        <v>0</v>
      </c>
      <c r="B1" s="311"/>
      <c r="C1" s="311"/>
      <c r="D1" s="311"/>
      <c r="E1" s="311"/>
      <c r="F1" s="311"/>
      <c r="H1" s="311" t="s">
        <v>0</v>
      </c>
      <c r="I1" s="311"/>
      <c r="J1" s="311"/>
      <c r="K1" s="311"/>
      <c r="L1" s="311"/>
      <c r="M1" s="311"/>
    </row>
    <row r="2" spans="1:13" ht="18.75" x14ac:dyDescent="0.25">
      <c r="A2" s="363"/>
      <c r="B2" s="363"/>
      <c r="C2" s="364" t="s">
        <v>89</v>
      </c>
      <c r="D2" s="364"/>
      <c r="E2" s="364"/>
      <c r="F2" s="139"/>
      <c r="H2" s="363"/>
      <c r="I2" s="363"/>
      <c r="J2" s="364" t="s">
        <v>123</v>
      </c>
      <c r="K2" s="364"/>
      <c r="L2" s="364"/>
      <c r="M2" s="139"/>
    </row>
    <row r="3" spans="1:13" x14ac:dyDescent="0.25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45875</v>
      </c>
      <c r="C4" s="402" t="s">
        <v>228</v>
      </c>
      <c r="D4" s="108" t="s">
        <v>149</v>
      </c>
      <c r="E4" s="108">
        <v>150</v>
      </c>
      <c r="F4" s="108"/>
      <c r="H4" s="135">
        <v>1</v>
      </c>
      <c r="I4" s="200">
        <v>45876</v>
      </c>
      <c r="J4" s="187" t="s">
        <v>136</v>
      </c>
      <c r="K4" s="108" t="s">
        <v>135</v>
      </c>
      <c r="L4" s="108">
        <v>100</v>
      </c>
      <c r="M4" s="108" t="s">
        <v>229</v>
      </c>
    </row>
    <row r="5" spans="1:13" x14ac:dyDescent="0.25">
      <c r="A5" s="124"/>
      <c r="B5" s="186"/>
      <c r="C5" s="188"/>
      <c r="D5" s="290" t="s">
        <v>23</v>
      </c>
      <c r="E5" s="291">
        <f>SUM(E4:E4)</f>
        <v>150</v>
      </c>
      <c r="F5" s="108"/>
      <c r="H5" s="124"/>
      <c r="I5" s="186"/>
      <c r="J5" s="188"/>
      <c r="K5" s="290" t="s">
        <v>23</v>
      </c>
      <c r="L5" s="48">
        <f>SUM(L4:L4)</f>
        <v>100</v>
      </c>
      <c r="M5" s="108"/>
    </row>
    <row r="6" spans="1:13" x14ac:dyDescent="0.25">
      <c r="I6" s="143"/>
      <c r="J6" s="151"/>
      <c r="L6" s="185"/>
    </row>
    <row r="7" spans="1:13" x14ac:dyDescent="0.25">
      <c r="A7" s="114"/>
      <c r="B7" s="179"/>
      <c r="C7" s="189"/>
      <c r="D7" s="114"/>
      <c r="E7" s="184"/>
      <c r="F7" s="114"/>
      <c r="H7" s="114"/>
      <c r="I7" s="179" t="s">
        <v>128</v>
      </c>
      <c r="J7" s="189"/>
      <c r="K7" s="114"/>
      <c r="L7" s="184"/>
      <c r="M7" s="114"/>
    </row>
    <row r="8" spans="1:13" x14ac:dyDescent="0.25">
      <c r="A8" s="137" t="s">
        <v>78</v>
      </c>
      <c r="B8" s="180"/>
      <c r="C8" s="190"/>
      <c r="D8" s="47" t="s">
        <v>79</v>
      </c>
      <c r="F8" s="47" t="s">
        <v>80</v>
      </c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 x14ac:dyDescent="0.25">
      <c r="A9" s="138" t="s">
        <v>30</v>
      </c>
      <c r="B9" s="179"/>
      <c r="C9" s="189"/>
      <c r="D9" s="114" t="s">
        <v>81</v>
      </c>
      <c r="F9" s="114" t="s">
        <v>82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 x14ac:dyDescent="0.25">
      <c r="I10" s="143"/>
      <c r="J10" s="151"/>
      <c r="L10" s="185"/>
    </row>
    <row r="11" spans="1:13" ht="28.5" x14ac:dyDescent="0.45">
      <c r="A11" s="359"/>
      <c r="B11" s="359"/>
      <c r="C11" s="359"/>
      <c r="D11" s="359"/>
      <c r="E11" s="359"/>
      <c r="F11" s="359"/>
      <c r="G11" s="108"/>
      <c r="H11" s="362" t="s">
        <v>0</v>
      </c>
      <c r="I11" s="362"/>
      <c r="J11" s="362"/>
      <c r="K11" s="362"/>
      <c r="L11" s="362"/>
    </row>
    <row r="12" spans="1:13" ht="21" x14ac:dyDescent="0.25">
      <c r="A12" s="311" t="s">
        <v>0</v>
      </c>
      <c r="B12" s="311"/>
      <c r="C12" s="311"/>
      <c r="D12" s="311"/>
      <c r="E12" s="311"/>
      <c r="F12" s="311"/>
      <c r="J12" t="s">
        <v>70</v>
      </c>
    </row>
    <row r="13" spans="1:13" ht="18.75" x14ac:dyDescent="0.25">
      <c r="A13" s="363"/>
      <c r="B13" s="363"/>
      <c r="C13" s="364" t="s">
        <v>123</v>
      </c>
      <c r="D13" s="364"/>
      <c r="E13" s="364"/>
      <c r="F13" s="139"/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19" t="s">
        <v>36</v>
      </c>
      <c r="I14" s="321"/>
      <c r="J14" s="102" t="s">
        <v>68</v>
      </c>
      <c r="K14" s="102" t="s">
        <v>131</v>
      </c>
      <c r="L14" s="102" t="s">
        <v>56</v>
      </c>
    </row>
    <row r="15" spans="1:13" ht="27.95" customHeight="1" x14ac:dyDescent="0.25">
      <c r="A15" s="135">
        <v>1</v>
      </c>
      <c r="B15" s="200">
        <v>45327</v>
      </c>
      <c r="C15" s="187" t="s">
        <v>150</v>
      </c>
      <c r="D15" s="108" t="s">
        <v>135</v>
      </c>
      <c r="E15" s="108">
        <v>200</v>
      </c>
      <c r="F15" s="108" t="s">
        <v>164</v>
      </c>
      <c r="H15" s="360"/>
      <c r="I15" s="361"/>
      <c r="J15" s="102"/>
      <c r="K15" s="102"/>
      <c r="L15" s="102"/>
    </row>
    <row r="16" spans="1:13" x14ac:dyDescent="0.25">
      <c r="B16"/>
      <c r="C16"/>
      <c r="E16"/>
      <c r="L16" s="102"/>
    </row>
    <row r="17" spans="1:12" x14ac:dyDescent="0.25">
      <c r="A17" s="124"/>
      <c r="B17" s="186"/>
      <c r="C17" s="188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 x14ac:dyDescent="0.25">
      <c r="A19" s="114"/>
      <c r="B19" s="179" t="s">
        <v>128</v>
      </c>
      <c r="C19" s="189"/>
      <c r="D19" s="114"/>
      <c r="E19" s="184"/>
      <c r="F19" s="114"/>
      <c r="H19" s="137"/>
      <c r="I19" s="180"/>
      <c r="J19" s="47"/>
      <c r="L19" s="47"/>
    </row>
    <row r="20" spans="1:12" x14ac:dyDescent="0.25">
      <c r="A20" s="137" t="s">
        <v>78</v>
      </c>
      <c r="B20" s="180"/>
      <c r="C20" s="190"/>
      <c r="D20" s="47" t="s">
        <v>79</v>
      </c>
      <c r="F20" s="47" t="s">
        <v>80</v>
      </c>
      <c r="H20" s="138"/>
      <c r="I20" s="179"/>
      <c r="J20" s="114"/>
      <c r="L20" s="114"/>
    </row>
    <row r="21" spans="1:12" x14ac:dyDescent="0.25">
      <c r="A21" s="138" t="s">
        <v>30</v>
      </c>
      <c r="B21" s="179"/>
      <c r="C21" s="189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 x14ac:dyDescent="0.25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375" t="s">
        <v>91</v>
      </c>
      <c r="B1" s="376"/>
      <c r="C1" s="376"/>
      <c r="D1" s="377"/>
      <c r="F1" s="367" t="s">
        <v>106</v>
      </c>
      <c r="G1" s="368"/>
      <c r="H1" s="368"/>
      <c r="I1" s="369"/>
    </row>
    <row r="2" spans="1:9" ht="18.75" x14ac:dyDescent="0.3">
      <c r="A2" s="378" t="s">
        <v>92</v>
      </c>
      <c r="B2" s="371"/>
      <c r="C2" s="371"/>
      <c r="D2" s="379"/>
      <c r="F2" s="370" t="s">
        <v>92</v>
      </c>
      <c r="G2" s="371"/>
      <c r="H2" s="371"/>
      <c r="I2" s="372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373" t="s">
        <v>23</v>
      </c>
      <c r="G12" s="374"/>
      <c r="H12" s="374"/>
      <c r="I12" s="112"/>
    </row>
    <row r="13" spans="1:9" ht="21" x14ac:dyDescent="0.25">
      <c r="A13" s="380" t="s">
        <v>23</v>
      </c>
      <c r="B13" s="374"/>
      <c r="C13" s="374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367" t="s">
        <v>91</v>
      </c>
      <c r="B23" s="368"/>
      <c r="C23" s="368"/>
      <c r="D23" s="369"/>
      <c r="F23" s="162"/>
      <c r="G23" s="129"/>
      <c r="H23" s="129"/>
      <c r="I23" s="130"/>
    </row>
    <row r="24" spans="1:9" ht="18.75" x14ac:dyDescent="0.3">
      <c r="A24" s="370" t="s">
        <v>92</v>
      </c>
      <c r="B24" s="371"/>
      <c r="C24" s="371"/>
      <c r="D24" s="372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373" t="s">
        <v>23</v>
      </c>
      <c r="B34" s="374"/>
      <c r="C34" s="374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365"/>
      <c r="B36" s="314"/>
      <c r="C36" s="314"/>
      <c r="D36" s="366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367" t="s">
        <v>109</v>
      </c>
      <c r="B1" s="368"/>
      <c r="C1" s="368"/>
      <c r="D1" s="368"/>
      <c r="E1" s="368"/>
      <c r="F1" s="369"/>
      <c r="H1" s="367" t="s">
        <v>113</v>
      </c>
      <c r="I1" s="368"/>
      <c r="J1" s="368"/>
      <c r="K1" s="368"/>
      <c r="L1" s="368"/>
      <c r="M1" s="369"/>
    </row>
    <row r="2" spans="1:13" ht="18.75" x14ac:dyDescent="0.3">
      <c r="A2" s="370" t="s">
        <v>92</v>
      </c>
      <c r="B2" s="371"/>
      <c r="C2" s="371"/>
      <c r="D2" s="371"/>
      <c r="E2" s="371"/>
      <c r="F2" s="372"/>
      <c r="H2" s="370" t="s">
        <v>92</v>
      </c>
      <c r="I2" s="371"/>
      <c r="J2" s="371"/>
      <c r="K2" s="371"/>
      <c r="L2" s="371"/>
      <c r="M2" s="372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373" t="s">
        <v>23</v>
      </c>
      <c r="I7" s="374"/>
      <c r="J7" s="374"/>
      <c r="K7" s="374"/>
      <c r="L7" s="381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373" t="s">
        <v>23</v>
      </c>
      <c r="B9" s="374"/>
      <c r="C9" s="374"/>
      <c r="D9" s="374"/>
      <c r="E9" s="381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1"/>
  <sheetViews>
    <sheetView zoomScale="75" zoomScaleNormal="75" workbookViewId="0">
      <pane xSplit="12" ySplit="4" topLeftCell="M23" activePane="bottomRight" state="frozen"/>
      <selection pane="topRight" activeCell="M1" sqref="M1"/>
      <selection pane="bottomLeft" activeCell="A5" sqref="A5"/>
      <selection pane="bottomRight" activeCell="H8" sqref="H8:H11"/>
    </sheetView>
  </sheetViews>
  <sheetFormatPr defaultRowHeight="15" x14ac:dyDescent="0.25"/>
  <cols>
    <col min="1" max="1" width="24.42578125" style="249" customWidth="1"/>
    <col min="2" max="2" width="18.140625" style="47" customWidth="1"/>
    <col min="3" max="3" width="31.42578125" style="400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398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 x14ac:dyDescent="0.25">
      <c r="A1" s="306" t="s">
        <v>8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</row>
    <row r="2" spans="1:12" s="124" customFormat="1" ht="20.25" x14ac:dyDescent="0.25">
      <c r="A2" s="282"/>
      <c r="B2" s="1"/>
      <c r="C2" s="399"/>
      <c r="D2" s="283"/>
      <c r="E2" s="283"/>
      <c r="F2" s="283"/>
      <c r="G2" s="306" t="s">
        <v>35</v>
      </c>
      <c r="H2" s="306"/>
      <c r="I2" s="306"/>
      <c r="J2" s="306"/>
      <c r="K2" s="306"/>
      <c r="L2" s="7"/>
    </row>
    <row r="3" spans="1:12" s="124" customFormat="1" ht="40.5" x14ac:dyDescent="0.25">
      <c r="A3" s="284" t="s">
        <v>36</v>
      </c>
      <c r="B3" s="229" t="s">
        <v>37</v>
      </c>
      <c r="C3" s="229" t="s">
        <v>38</v>
      </c>
      <c r="D3" s="229" t="s">
        <v>39</v>
      </c>
      <c r="E3" s="229" t="s">
        <v>48</v>
      </c>
      <c r="F3" s="229" t="s">
        <v>49</v>
      </c>
      <c r="G3" s="229" t="s">
        <v>116</v>
      </c>
      <c r="H3" s="229" t="s">
        <v>50</v>
      </c>
      <c r="I3" s="229" t="s">
        <v>45</v>
      </c>
      <c r="J3" s="229" t="s">
        <v>46</v>
      </c>
      <c r="K3" s="229" t="s">
        <v>47</v>
      </c>
      <c r="L3" s="8" t="s">
        <v>23</v>
      </c>
    </row>
    <row r="4" spans="1:12" s="124" customFormat="1" ht="20.25" x14ac:dyDescent="0.25">
      <c r="A4" s="285"/>
      <c r="B4" s="286"/>
      <c r="C4" s="397"/>
      <c r="D4" s="286">
        <f>SUM(D5:D93)</f>
        <v>2559</v>
      </c>
      <c r="E4" s="286">
        <f>SUM(E5:E9)</f>
        <v>0</v>
      </c>
      <c r="F4" s="286">
        <f>SUM(F5:F93)</f>
        <v>11300</v>
      </c>
      <c r="G4" s="397"/>
      <c r="H4" s="286">
        <f>SUM(H5:H93)</f>
        <v>930</v>
      </c>
      <c r="I4" s="286">
        <f>SUM(I5:I9)</f>
        <v>0</v>
      </c>
      <c r="J4" s="286">
        <f>SUM(J5:J106)</f>
        <v>100</v>
      </c>
      <c r="K4" s="286">
        <f>SUM(K5:K9)</f>
        <v>0</v>
      </c>
      <c r="L4" s="287">
        <f>SUM(E4,F4,H4,I4,J4,)</f>
        <v>12330</v>
      </c>
    </row>
    <row r="5" spans="1:12" s="393" customFormat="1" ht="31.5" customHeight="1" x14ac:dyDescent="0.35">
      <c r="A5" s="288">
        <v>45871</v>
      </c>
      <c r="B5" s="292" t="s">
        <v>167</v>
      </c>
      <c r="C5" s="382" t="s">
        <v>168</v>
      </c>
      <c r="D5" s="386">
        <v>36</v>
      </c>
      <c r="E5" s="391"/>
      <c r="F5" s="392">
        <v>1720</v>
      </c>
      <c r="G5" s="383" t="s">
        <v>173</v>
      </c>
      <c r="H5" s="384">
        <v>350</v>
      </c>
      <c r="I5" s="7"/>
      <c r="J5" s="7"/>
      <c r="K5" s="7"/>
      <c r="L5" s="391">
        <f>SUM(F5:H5)</f>
        <v>2070</v>
      </c>
    </row>
    <row r="6" spans="1:12" s="393" customFormat="1" ht="31.5" customHeight="1" x14ac:dyDescent="0.35">
      <c r="A6" s="288">
        <v>45871</v>
      </c>
      <c r="B6" s="292" t="s">
        <v>169</v>
      </c>
      <c r="C6" s="293" t="s">
        <v>170</v>
      </c>
      <c r="D6" s="292">
        <v>38</v>
      </c>
      <c r="E6" s="391"/>
      <c r="F6" s="392"/>
      <c r="G6" s="383"/>
      <c r="H6" s="384"/>
      <c r="I6" s="7"/>
      <c r="J6" s="7"/>
      <c r="K6" s="7"/>
      <c r="L6" s="391">
        <f t="shared" ref="L6:L27" si="0">SUM(F6:H6)</f>
        <v>0</v>
      </c>
    </row>
    <row r="7" spans="1:12" s="393" customFormat="1" ht="31.5" customHeight="1" x14ac:dyDescent="0.35">
      <c r="A7" s="288">
        <v>45871</v>
      </c>
      <c r="B7" s="292" t="s">
        <v>171</v>
      </c>
      <c r="C7" s="382" t="s">
        <v>172</v>
      </c>
      <c r="D7" s="292">
        <v>288</v>
      </c>
      <c r="E7" s="391"/>
      <c r="F7" s="392"/>
      <c r="G7" s="383"/>
      <c r="H7" s="384"/>
      <c r="I7" s="7"/>
      <c r="J7" s="7"/>
      <c r="K7" s="7"/>
      <c r="L7" s="391">
        <f t="shared" si="0"/>
        <v>0</v>
      </c>
    </row>
    <row r="8" spans="1:12" s="393" customFormat="1" ht="31.5" customHeight="1" x14ac:dyDescent="0.35">
      <c r="A8" s="288">
        <v>45872</v>
      </c>
      <c r="B8" s="292" t="s">
        <v>174</v>
      </c>
      <c r="C8" s="382" t="s">
        <v>175</v>
      </c>
      <c r="D8" s="387">
        <v>195</v>
      </c>
      <c r="E8" s="391"/>
      <c r="F8" s="392">
        <v>2800</v>
      </c>
      <c r="G8" s="383" t="s">
        <v>180</v>
      </c>
      <c r="H8" s="384"/>
      <c r="I8" s="7"/>
      <c r="J8" s="7"/>
      <c r="K8" s="7"/>
      <c r="L8" s="391">
        <f t="shared" si="0"/>
        <v>2800</v>
      </c>
    </row>
    <row r="9" spans="1:12" s="393" customFormat="1" ht="31.5" customHeight="1" x14ac:dyDescent="0.35">
      <c r="A9" s="288">
        <v>45872</v>
      </c>
      <c r="B9" s="292">
        <v>89738</v>
      </c>
      <c r="C9" s="293" t="s">
        <v>175</v>
      </c>
      <c r="D9" s="387">
        <v>210</v>
      </c>
      <c r="E9" s="391"/>
      <c r="F9" s="392"/>
      <c r="G9" s="383"/>
      <c r="H9" s="384"/>
      <c r="I9" s="7"/>
      <c r="J9" s="7"/>
      <c r="K9" s="7"/>
      <c r="L9" s="391">
        <f t="shared" si="0"/>
        <v>0</v>
      </c>
    </row>
    <row r="10" spans="1:12" s="393" customFormat="1" ht="31.5" customHeight="1" x14ac:dyDescent="0.35">
      <c r="A10" s="288">
        <v>45872</v>
      </c>
      <c r="B10" s="292" t="s">
        <v>176</v>
      </c>
      <c r="C10" s="382" t="s">
        <v>177</v>
      </c>
      <c r="D10" s="387">
        <v>80</v>
      </c>
      <c r="E10" s="391"/>
      <c r="F10" s="392"/>
      <c r="G10" s="383"/>
      <c r="H10" s="384"/>
      <c r="I10" s="7"/>
      <c r="J10" s="7"/>
      <c r="K10" s="7"/>
      <c r="L10" s="391">
        <f t="shared" si="0"/>
        <v>0</v>
      </c>
    </row>
    <row r="11" spans="1:12" s="393" customFormat="1" ht="31.5" customHeight="1" x14ac:dyDescent="0.35">
      <c r="A11" s="288">
        <v>45872</v>
      </c>
      <c r="B11" s="292" t="s">
        <v>178</v>
      </c>
      <c r="C11" s="293" t="s">
        <v>179</v>
      </c>
      <c r="D11" s="387">
        <v>27</v>
      </c>
      <c r="E11" s="391"/>
      <c r="F11" s="392"/>
      <c r="G11" s="383"/>
      <c r="H11" s="384"/>
      <c r="I11" s="7"/>
      <c r="J11" s="7"/>
      <c r="K11" s="7"/>
      <c r="L11" s="391">
        <f t="shared" si="0"/>
        <v>0</v>
      </c>
    </row>
    <row r="12" spans="1:12" s="393" customFormat="1" ht="31.5" customHeight="1" x14ac:dyDescent="0.35">
      <c r="A12" s="288">
        <v>45873</v>
      </c>
      <c r="B12" s="292" t="s">
        <v>185</v>
      </c>
      <c r="C12" s="382" t="s">
        <v>186</v>
      </c>
      <c r="D12" s="292">
        <v>210</v>
      </c>
      <c r="E12" s="391"/>
      <c r="F12" s="392">
        <v>350</v>
      </c>
      <c r="G12" s="383" t="s">
        <v>173</v>
      </c>
      <c r="H12" s="384">
        <v>40</v>
      </c>
      <c r="I12" s="7"/>
      <c r="J12" s="7"/>
      <c r="K12" s="7"/>
      <c r="L12" s="391">
        <f t="shared" si="0"/>
        <v>390</v>
      </c>
    </row>
    <row r="13" spans="1:12" s="393" customFormat="1" ht="31.5" customHeight="1" x14ac:dyDescent="0.35">
      <c r="A13" s="288">
        <v>45873</v>
      </c>
      <c r="B13" s="292" t="s">
        <v>187</v>
      </c>
      <c r="C13" s="293" t="s">
        <v>188</v>
      </c>
      <c r="D13" s="292">
        <v>80</v>
      </c>
      <c r="E13" s="391"/>
      <c r="F13" s="392"/>
      <c r="G13" s="383"/>
      <c r="H13" s="384"/>
      <c r="I13" s="7"/>
      <c r="J13" s="7"/>
      <c r="K13" s="7"/>
      <c r="L13" s="391">
        <f t="shared" si="0"/>
        <v>0</v>
      </c>
    </row>
    <row r="14" spans="1:12" s="393" customFormat="1" ht="31.5" customHeight="1" x14ac:dyDescent="0.35">
      <c r="A14" s="288">
        <v>45875</v>
      </c>
      <c r="B14" s="292" t="s">
        <v>190</v>
      </c>
      <c r="C14" s="382" t="s">
        <v>193</v>
      </c>
      <c r="D14" s="386">
        <v>13</v>
      </c>
      <c r="E14" s="391"/>
      <c r="F14" s="392">
        <v>230</v>
      </c>
      <c r="G14" s="383" t="s">
        <v>127</v>
      </c>
      <c r="H14" s="384">
        <v>20</v>
      </c>
      <c r="I14" s="7"/>
      <c r="J14" s="7"/>
      <c r="K14" s="7"/>
      <c r="L14" s="391">
        <f t="shared" si="0"/>
        <v>250</v>
      </c>
    </row>
    <row r="15" spans="1:12" s="393" customFormat="1" ht="31.5" customHeight="1" x14ac:dyDescent="0.35">
      <c r="A15" s="288">
        <v>45875</v>
      </c>
      <c r="B15" s="292" t="s">
        <v>191</v>
      </c>
      <c r="C15" s="293" t="s">
        <v>179</v>
      </c>
      <c r="D15" s="292">
        <v>195</v>
      </c>
      <c r="E15" s="391"/>
      <c r="F15" s="392"/>
      <c r="G15" s="383"/>
      <c r="H15" s="384"/>
      <c r="I15" s="7"/>
      <c r="J15" s="7"/>
      <c r="K15" s="7"/>
      <c r="L15" s="391">
        <f t="shared" si="0"/>
        <v>0</v>
      </c>
    </row>
    <row r="16" spans="1:12" s="393" customFormat="1" ht="31.5" customHeight="1" x14ac:dyDescent="0.35">
      <c r="A16" s="288">
        <v>45875</v>
      </c>
      <c r="B16" s="292" t="s">
        <v>192</v>
      </c>
      <c r="C16" s="382" t="s">
        <v>194</v>
      </c>
      <c r="D16" s="292">
        <v>13</v>
      </c>
      <c r="E16" s="391"/>
      <c r="F16" s="391">
        <v>30</v>
      </c>
      <c r="G16" s="289" t="s">
        <v>166</v>
      </c>
      <c r="H16" s="7">
        <v>30</v>
      </c>
      <c r="I16" s="7"/>
      <c r="J16" s="7"/>
      <c r="K16" s="7"/>
      <c r="L16" s="391">
        <f t="shared" si="0"/>
        <v>60</v>
      </c>
    </row>
    <row r="17" spans="1:12" s="393" customFormat="1" ht="31.5" customHeight="1" x14ac:dyDescent="0.35">
      <c r="A17" s="288">
        <v>45876</v>
      </c>
      <c r="B17" s="292" t="s">
        <v>195</v>
      </c>
      <c r="C17" s="385" t="s">
        <v>204</v>
      </c>
      <c r="D17" s="388">
        <v>14</v>
      </c>
      <c r="E17" s="391"/>
      <c r="F17" s="392">
        <v>5000</v>
      </c>
      <c r="G17" s="383" t="s">
        <v>166</v>
      </c>
      <c r="H17" s="384"/>
      <c r="I17" s="7"/>
      <c r="J17" s="384">
        <v>100</v>
      </c>
      <c r="K17" s="7"/>
      <c r="L17" s="391">
        <f t="shared" si="0"/>
        <v>5000</v>
      </c>
    </row>
    <row r="18" spans="1:12" s="393" customFormat="1" ht="31.5" customHeight="1" x14ac:dyDescent="0.35">
      <c r="A18" s="288">
        <v>45876</v>
      </c>
      <c r="B18" s="292" t="s">
        <v>196</v>
      </c>
      <c r="C18" s="382" t="s">
        <v>205</v>
      </c>
      <c r="D18" s="386">
        <v>8</v>
      </c>
      <c r="E18" s="391"/>
      <c r="F18" s="392"/>
      <c r="G18" s="383"/>
      <c r="H18" s="384"/>
      <c r="I18" s="7"/>
      <c r="J18" s="384"/>
      <c r="K18" s="7"/>
      <c r="L18" s="391">
        <f t="shared" si="0"/>
        <v>0</v>
      </c>
    </row>
    <row r="19" spans="1:12" s="393" customFormat="1" ht="31.5" customHeight="1" x14ac:dyDescent="0.35">
      <c r="A19" s="288">
        <v>45876</v>
      </c>
      <c r="B19" s="292" t="s">
        <v>197</v>
      </c>
      <c r="C19" s="382" t="s">
        <v>206</v>
      </c>
      <c r="D19" s="292">
        <v>40</v>
      </c>
      <c r="E19" s="391"/>
      <c r="F19" s="392"/>
      <c r="G19" s="383"/>
      <c r="H19" s="384"/>
      <c r="I19" s="295"/>
      <c r="J19" s="384"/>
      <c r="K19" s="394"/>
      <c r="L19" s="391">
        <f t="shared" si="0"/>
        <v>0</v>
      </c>
    </row>
    <row r="20" spans="1:12" s="393" customFormat="1" ht="31.5" customHeight="1" x14ac:dyDescent="0.35">
      <c r="A20" s="288">
        <v>45876</v>
      </c>
      <c r="B20" s="292" t="s">
        <v>199</v>
      </c>
      <c r="C20" s="293" t="s">
        <v>208</v>
      </c>
      <c r="D20" s="292">
        <v>80</v>
      </c>
      <c r="E20" s="391"/>
      <c r="F20" s="392"/>
      <c r="G20" s="383"/>
      <c r="H20" s="384"/>
      <c r="I20" s="394"/>
      <c r="J20" s="384"/>
      <c r="K20" s="394"/>
      <c r="L20" s="391">
        <f t="shared" si="0"/>
        <v>0</v>
      </c>
    </row>
    <row r="21" spans="1:12" s="393" customFormat="1" ht="31.5" customHeight="1" x14ac:dyDescent="0.35">
      <c r="A21" s="288">
        <v>45876</v>
      </c>
      <c r="B21" s="292" t="s">
        <v>200</v>
      </c>
      <c r="C21" s="382" t="s">
        <v>209</v>
      </c>
      <c r="D21" s="386">
        <v>195</v>
      </c>
      <c r="E21" s="391"/>
      <c r="F21" s="392"/>
      <c r="G21" s="383"/>
      <c r="H21" s="384"/>
      <c r="I21" s="394"/>
      <c r="J21" s="384"/>
      <c r="K21" s="394"/>
      <c r="L21" s="391">
        <f t="shared" si="0"/>
        <v>0</v>
      </c>
    </row>
    <row r="22" spans="1:12" s="393" customFormat="1" ht="31.5" customHeight="1" x14ac:dyDescent="0.35">
      <c r="A22" s="288">
        <v>45876</v>
      </c>
      <c r="B22" s="292" t="s">
        <v>201</v>
      </c>
      <c r="C22" s="382" t="s">
        <v>210</v>
      </c>
      <c r="D22" s="386">
        <v>210</v>
      </c>
      <c r="E22" s="391"/>
      <c r="F22" s="392"/>
      <c r="G22" s="383"/>
      <c r="H22" s="384"/>
      <c r="I22" s="394"/>
      <c r="J22" s="384"/>
      <c r="K22" s="394"/>
      <c r="L22" s="391">
        <f t="shared" si="0"/>
        <v>0</v>
      </c>
    </row>
    <row r="23" spans="1:12" s="393" customFormat="1" ht="31.5" customHeight="1" x14ac:dyDescent="0.35">
      <c r="A23" s="288">
        <v>45876</v>
      </c>
      <c r="B23" s="292" t="s">
        <v>202</v>
      </c>
      <c r="C23" s="382" t="s">
        <v>175</v>
      </c>
      <c r="D23" s="386">
        <v>390</v>
      </c>
      <c r="E23" s="391"/>
      <c r="F23" s="392"/>
      <c r="G23" s="383"/>
      <c r="H23" s="384"/>
      <c r="I23" s="394"/>
      <c r="J23" s="384"/>
      <c r="K23" s="394"/>
      <c r="L23" s="391">
        <f t="shared" si="0"/>
        <v>0</v>
      </c>
    </row>
    <row r="24" spans="1:12" s="393" customFormat="1" ht="31.5" customHeight="1" x14ac:dyDescent="0.35">
      <c r="A24" s="288">
        <v>45876</v>
      </c>
      <c r="B24" s="292" t="s">
        <v>203</v>
      </c>
      <c r="C24" s="385" t="s">
        <v>211</v>
      </c>
      <c r="D24" s="388">
        <v>26</v>
      </c>
      <c r="E24" s="391"/>
      <c r="F24" s="391">
        <v>100</v>
      </c>
      <c r="G24" s="289" t="s">
        <v>184</v>
      </c>
      <c r="H24" s="7">
        <v>40</v>
      </c>
      <c r="I24" s="394"/>
      <c r="J24" s="394"/>
      <c r="K24" s="394"/>
      <c r="L24" s="391">
        <f t="shared" si="0"/>
        <v>140</v>
      </c>
    </row>
    <row r="25" spans="1:12" s="393" customFormat="1" ht="31.5" customHeight="1" x14ac:dyDescent="0.35">
      <c r="A25" s="288">
        <v>45876</v>
      </c>
      <c r="B25" s="292" t="s">
        <v>198</v>
      </c>
      <c r="C25" s="293" t="s">
        <v>207</v>
      </c>
      <c r="D25" s="292">
        <v>13</v>
      </c>
      <c r="E25" s="391"/>
      <c r="F25" s="391">
        <v>200</v>
      </c>
      <c r="G25" s="289" t="s">
        <v>127</v>
      </c>
      <c r="H25" s="7">
        <v>200</v>
      </c>
      <c r="I25" s="394"/>
      <c r="J25" s="7"/>
      <c r="K25" s="394"/>
      <c r="L25" s="391">
        <f t="shared" si="0"/>
        <v>400</v>
      </c>
    </row>
    <row r="26" spans="1:12" s="393" customFormat="1" ht="37.5" customHeight="1" x14ac:dyDescent="0.35">
      <c r="A26" s="288">
        <v>45876</v>
      </c>
      <c r="B26" s="386" t="s">
        <v>216</v>
      </c>
      <c r="C26" s="382" t="s">
        <v>218</v>
      </c>
      <c r="D26" s="386">
        <v>38</v>
      </c>
      <c r="E26" s="391"/>
      <c r="F26" s="391"/>
      <c r="G26" s="289" t="s">
        <v>166</v>
      </c>
      <c r="H26" s="7"/>
      <c r="I26" s="394"/>
      <c r="J26" s="394"/>
      <c r="K26" s="394"/>
      <c r="L26" s="391">
        <f t="shared" si="0"/>
        <v>0</v>
      </c>
    </row>
    <row r="27" spans="1:12" s="393" customFormat="1" ht="43.5" customHeight="1" x14ac:dyDescent="0.35">
      <c r="A27" s="288">
        <v>45879</v>
      </c>
      <c r="B27" s="292" t="s">
        <v>217</v>
      </c>
      <c r="C27" s="382" t="s">
        <v>219</v>
      </c>
      <c r="D27" s="386">
        <v>160</v>
      </c>
      <c r="E27" s="391"/>
      <c r="F27" s="391">
        <v>870</v>
      </c>
      <c r="G27" s="289" t="s">
        <v>127</v>
      </c>
      <c r="H27" s="389">
        <v>250</v>
      </c>
      <c r="I27" s="394"/>
      <c r="J27" s="394"/>
      <c r="K27" s="394"/>
      <c r="L27" s="391">
        <f t="shared" si="0"/>
        <v>1120</v>
      </c>
    </row>
    <row r="28" spans="1:12" s="393" customFormat="1" ht="31.5" customHeight="1" x14ac:dyDescent="0.35">
      <c r="A28" s="395"/>
      <c r="B28" s="396"/>
      <c r="C28" s="390"/>
      <c r="D28" s="396"/>
      <c r="E28" s="391"/>
      <c r="F28" s="391"/>
      <c r="G28" s="289"/>
      <c r="H28" s="389"/>
      <c r="I28" s="394"/>
      <c r="J28" s="394"/>
      <c r="K28" s="394"/>
      <c r="L28" s="391"/>
    </row>
    <row r="29" spans="1:12" s="393" customFormat="1" ht="31.5" customHeight="1" x14ac:dyDescent="0.35">
      <c r="A29" s="395"/>
      <c r="B29" s="396"/>
      <c r="C29" s="390"/>
      <c r="D29" s="396"/>
      <c r="E29" s="391"/>
      <c r="F29" s="391"/>
      <c r="G29" s="289"/>
      <c r="H29" s="389"/>
      <c r="I29" s="394"/>
      <c r="J29" s="394"/>
      <c r="K29" s="394"/>
      <c r="L29" s="391"/>
    </row>
    <row r="30" spans="1:12" s="294" customFormat="1" ht="18" x14ac:dyDescent="0.25">
      <c r="A30" s="261"/>
      <c r="B30" s="271"/>
      <c r="C30" s="276"/>
      <c r="D30" s="271"/>
      <c r="E30" s="272"/>
      <c r="F30" s="272"/>
      <c r="G30" s="272"/>
      <c r="H30" s="273"/>
      <c r="I30" s="274"/>
      <c r="J30" s="275"/>
      <c r="K30" s="275"/>
      <c r="L30" s="296"/>
    </row>
    <row r="31" spans="1:12" s="294" customFormat="1" ht="18" x14ac:dyDescent="0.25">
      <c r="A31" s="261"/>
      <c r="B31" s="271"/>
      <c r="C31" s="276"/>
      <c r="D31" s="271"/>
      <c r="E31" s="272"/>
      <c r="F31" s="272"/>
      <c r="G31" s="272"/>
      <c r="H31" s="277"/>
      <c r="I31" s="274"/>
      <c r="J31" s="275"/>
      <c r="K31" s="275"/>
      <c r="L31" s="296"/>
    </row>
    <row r="32" spans="1:12" s="294" customFormat="1" ht="18" x14ac:dyDescent="0.25">
      <c r="A32" s="261"/>
      <c r="B32" s="271"/>
      <c r="C32" s="276"/>
      <c r="D32" s="271"/>
      <c r="E32" s="272"/>
      <c r="F32" s="272"/>
      <c r="G32" s="272"/>
      <c r="H32" s="273"/>
      <c r="I32" s="274"/>
      <c r="J32" s="275"/>
      <c r="K32" s="275"/>
      <c r="L32" s="296"/>
    </row>
    <row r="33" spans="1:12" s="294" customFormat="1" ht="18" x14ac:dyDescent="0.25">
      <c r="A33" s="261"/>
      <c r="B33" s="271"/>
      <c r="C33" s="276"/>
      <c r="D33" s="271"/>
      <c r="E33" s="272"/>
      <c r="F33" s="272"/>
      <c r="G33" s="272"/>
      <c r="H33" s="277"/>
      <c r="I33" s="274"/>
      <c r="J33" s="275"/>
      <c r="K33" s="275"/>
      <c r="L33" s="296"/>
    </row>
    <row r="34" spans="1:12" s="294" customFormat="1" ht="18" x14ac:dyDescent="0.25">
      <c r="A34" s="261"/>
      <c r="B34" s="271"/>
      <c r="C34" s="276"/>
      <c r="D34" s="271"/>
      <c r="E34" s="272"/>
      <c r="F34" s="272"/>
      <c r="G34" s="272"/>
      <c r="H34" s="273"/>
      <c r="I34" s="274"/>
      <c r="J34" s="275"/>
      <c r="K34" s="275"/>
      <c r="L34" s="296"/>
    </row>
    <row r="35" spans="1:12" s="294" customFormat="1" ht="18" x14ac:dyDescent="0.25">
      <c r="A35" s="261"/>
      <c r="B35" s="271"/>
      <c r="C35" s="276"/>
      <c r="D35" s="271"/>
      <c r="E35" s="272"/>
      <c r="F35" s="272"/>
      <c r="G35" s="272"/>
      <c r="H35" s="273"/>
      <c r="I35" s="274"/>
      <c r="J35" s="275"/>
      <c r="K35" s="275"/>
      <c r="L35" s="296"/>
    </row>
    <row r="36" spans="1:12" s="294" customFormat="1" ht="18" x14ac:dyDescent="0.25">
      <c r="A36" s="261"/>
      <c r="B36" s="271"/>
      <c r="C36" s="276"/>
      <c r="D36" s="271"/>
      <c r="E36" s="272"/>
      <c r="F36" s="272"/>
      <c r="G36" s="272"/>
      <c r="H36" s="273"/>
      <c r="I36" s="274"/>
      <c r="J36" s="275"/>
      <c r="K36" s="275"/>
      <c r="L36" s="296"/>
    </row>
    <row r="37" spans="1:12" s="294" customFormat="1" ht="18" x14ac:dyDescent="0.25">
      <c r="A37" s="261"/>
      <c r="B37" s="271"/>
      <c r="C37" s="276"/>
      <c r="D37" s="271"/>
      <c r="E37" s="272"/>
      <c r="F37" s="272"/>
      <c r="G37" s="272"/>
      <c r="H37" s="273"/>
      <c r="I37" s="274"/>
      <c r="J37" s="275"/>
      <c r="K37" s="275"/>
      <c r="L37" s="296"/>
    </row>
    <row r="38" spans="1:12" s="294" customFormat="1" ht="18" x14ac:dyDescent="0.25">
      <c r="A38" s="261"/>
      <c r="B38" s="271"/>
      <c r="C38" s="276"/>
      <c r="D38" s="271"/>
      <c r="E38" s="272"/>
      <c r="F38" s="272"/>
      <c r="G38" s="272"/>
      <c r="H38" s="277"/>
      <c r="I38" s="274"/>
      <c r="J38" s="275"/>
      <c r="K38" s="275"/>
      <c r="L38" s="296"/>
    </row>
    <row r="39" spans="1:12" s="294" customFormat="1" ht="18" x14ac:dyDescent="0.25">
      <c r="A39" s="261"/>
      <c r="B39" s="271"/>
      <c r="C39" s="276"/>
      <c r="D39" s="271"/>
      <c r="E39" s="272"/>
      <c r="F39" s="272"/>
      <c r="G39" s="272"/>
      <c r="H39" s="273"/>
      <c r="I39" s="274"/>
      <c r="J39" s="275"/>
      <c r="K39" s="275"/>
      <c r="L39" s="296"/>
    </row>
    <row r="40" spans="1:12" s="294" customFormat="1" ht="18" x14ac:dyDescent="0.25">
      <c r="A40" s="261"/>
      <c r="B40" s="271"/>
      <c r="C40" s="276"/>
      <c r="D40" s="271"/>
      <c r="E40" s="272"/>
      <c r="F40" s="272"/>
      <c r="G40" s="272"/>
      <c r="H40" s="273"/>
      <c r="I40" s="274"/>
      <c r="J40" s="275"/>
      <c r="K40" s="275"/>
      <c r="L40" s="263">
        <f t="shared" ref="L40:L48" si="1">SUM(F40+H40)</f>
        <v>0</v>
      </c>
    </row>
    <row r="41" spans="1:12" s="294" customFormat="1" ht="18" x14ac:dyDescent="0.25">
      <c r="A41" s="261"/>
      <c r="B41" s="271"/>
      <c r="C41" s="276"/>
      <c r="D41" s="271"/>
      <c r="E41" s="272"/>
      <c r="F41" s="272"/>
      <c r="G41" s="272"/>
      <c r="H41" s="273"/>
      <c r="I41" s="274"/>
      <c r="J41" s="275"/>
      <c r="K41" s="275"/>
      <c r="L41" s="263">
        <f t="shared" si="1"/>
        <v>0</v>
      </c>
    </row>
    <row r="42" spans="1:12" s="294" customFormat="1" ht="18" x14ac:dyDescent="0.25">
      <c r="A42" s="261"/>
      <c r="B42" s="271"/>
      <c r="C42" s="276"/>
      <c r="D42" s="271"/>
      <c r="E42" s="272"/>
      <c r="F42" s="272"/>
      <c r="G42" s="272"/>
      <c r="H42" s="273"/>
      <c r="I42" s="274"/>
      <c r="J42" s="275"/>
      <c r="K42" s="275"/>
      <c r="L42" s="263">
        <f t="shared" si="1"/>
        <v>0</v>
      </c>
    </row>
    <row r="43" spans="1:12" s="294" customFormat="1" ht="18" x14ac:dyDescent="0.25">
      <c r="A43" s="261"/>
      <c r="B43" s="271"/>
      <c r="C43" s="276"/>
      <c r="D43" s="271"/>
      <c r="E43" s="272"/>
      <c r="F43" s="272"/>
      <c r="G43" s="272"/>
      <c r="H43" s="277"/>
      <c r="I43" s="278"/>
      <c r="J43" s="277"/>
      <c r="K43" s="277"/>
      <c r="L43" s="263">
        <f t="shared" si="1"/>
        <v>0</v>
      </c>
    </row>
    <row r="44" spans="1:12" s="294" customFormat="1" ht="18" x14ac:dyDescent="0.25">
      <c r="A44" s="261"/>
      <c r="B44" s="271"/>
      <c r="C44" s="276"/>
      <c r="D44" s="271"/>
      <c r="E44" s="272"/>
      <c r="F44" s="272"/>
      <c r="G44" s="272"/>
      <c r="H44" s="277"/>
      <c r="I44" s="278"/>
      <c r="J44" s="277"/>
      <c r="K44" s="277"/>
      <c r="L44" s="263">
        <f t="shared" si="1"/>
        <v>0</v>
      </c>
    </row>
    <row r="45" spans="1:12" s="294" customFormat="1" ht="18" x14ac:dyDescent="0.25">
      <c r="A45" s="261"/>
      <c r="B45" s="271"/>
      <c r="C45" s="276"/>
      <c r="D45" s="271"/>
      <c r="E45" s="272"/>
      <c r="F45" s="272"/>
      <c r="G45" s="272"/>
      <c r="H45" s="277"/>
      <c r="I45" s="278"/>
      <c r="J45" s="277"/>
      <c r="K45" s="277"/>
      <c r="L45" s="263">
        <f t="shared" si="1"/>
        <v>0</v>
      </c>
    </row>
    <row r="46" spans="1:12" s="294" customFormat="1" ht="18" x14ac:dyDescent="0.25">
      <c r="A46" s="261"/>
      <c r="B46" s="271"/>
      <c r="C46" s="276"/>
      <c r="D46" s="271"/>
      <c r="E46" s="272"/>
      <c r="F46" s="272"/>
      <c r="G46" s="272"/>
      <c r="H46" s="277"/>
      <c r="I46" s="278"/>
      <c r="J46" s="277"/>
      <c r="K46" s="277"/>
      <c r="L46" s="263">
        <f t="shared" si="1"/>
        <v>0</v>
      </c>
    </row>
    <row r="47" spans="1:12" ht="18" x14ac:dyDescent="0.25">
      <c r="A47" s="265"/>
      <c r="B47" s="266"/>
      <c r="C47" s="267"/>
      <c r="D47" s="266"/>
      <c r="E47" s="268"/>
      <c r="F47" s="268"/>
      <c r="G47" s="268"/>
      <c r="H47" s="269"/>
      <c r="I47" s="270"/>
      <c r="J47" s="269"/>
      <c r="K47" s="269"/>
      <c r="L47" s="263">
        <f t="shared" si="1"/>
        <v>0</v>
      </c>
    </row>
    <row r="48" spans="1:12" ht="18" x14ac:dyDescent="0.25">
      <c r="A48" s="261"/>
      <c r="B48" s="33"/>
      <c r="C48" s="32"/>
      <c r="D48" s="33"/>
      <c r="E48" s="183"/>
      <c r="F48" s="183"/>
      <c r="G48" s="183"/>
      <c r="H48" s="36"/>
      <c r="I48" s="37"/>
      <c r="J48" s="36"/>
      <c r="K48" s="36"/>
      <c r="L48" s="263">
        <f t="shared" si="1"/>
        <v>0</v>
      </c>
    </row>
    <row r="49" spans="1:12" ht="15.75" x14ac:dyDescent="0.25">
      <c r="A49" s="261"/>
      <c r="B49" s="33"/>
      <c r="C49" s="32"/>
      <c r="D49" s="33"/>
      <c r="E49" s="183"/>
      <c r="F49" s="183"/>
      <c r="G49" s="183"/>
      <c r="H49" s="36"/>
      <c r="I49" s="37"/>
      <c r="J49" s="36"/>
      <c r="K49" s="36"/>
      <c r="L49" s="198"/>
    </row>
    <row r="50" spans="1:12" ht="15.75" x14ac:dyDescent="0.25">
      <c r="A50" s="261"/>
      <c r="B50" s="33"/>
      <c r="C50" s="32"/>
      <c r="D50" s="33"/>
      <c r="E50" s="183"/>
      <c r="F50" s="183"/>
      <c r="G50" s="183"/>
      <c r="H50" s="36"/>
      <c r="I50" s="37"/>
      <c r="J50" s="36"/>
      <c r="K50" s="36"/>
      <c r="L50" s="198"/>
    </row>
    <row r="51" spans="1:12" ht="15.75" x14ac:dyDescent="0.25">
      <c r="A51" s="261"/>
      <c r="B51" s="33"/>
      <c r="C51" s="32"/>
      <c r="D51" s="33"/>
      <c r="E51" s="183"/>
      <c r="F51" s="183"/>
      <c r="G51" s="183"/>
      <c r="H51" s="36"/>
      <c r="I51" s="37"/>
      <c r="J51" s="36"/>
      <c r="K51" s="36"/>
      <c r="L51" s="198"/>
    </row>
    <row r="52" spans="1:12" ht="15.75" x14ac:dyDescent="0.25">
      <c r="A52" s="261"/>
      <c r="B52" s="33"/>
      <c r="C52" s="32"/>
      <c r="D52" s="33"/>
      <c r="E52" s="183"/>
      <c r="F52" s="183"/>
      <c r="G52" s="183"/>
      <c r="H52" s="36"/>
      <c r="I52" s="37"/>
      <c r="J52" s="37"/>
      <c r="K52" s="37"/>
      <c r="L52" s="198"/>
    </row>
    <row r="53" spans="1:12" ht="15.75" x14ac:dyDescent="0.25">
      <c r="A53" s="261"/>
      <c r="B53" s="33"/>
      <c r="C53" s="32"/>
      <c r="D53" s="33"/>
      <c r="E53" s="183"/>
      <c r="F53" s="183"/>
      <c r="G53" s="183"/>
      <c r="H53" s="36"/>
      <c r="I53" s="37"/>
      <c r="J53" s="37"/>
      <c r="K53" s="37"/>
      <c r="L53" s="198"/>
    </row>
    <row r="54" spans="1:12" ht="15.75" x14ac:dyDescent="0.25">
      <c r="A54" s="261"/>
      <c r="B54" s="33"/>
      <c r="C54" s="32"/>
      <c r="D54" s="33"/>
      <c r="E54" s="183"/>
      <c r="F54" s="183"/>
      <c r="G54" s="183"/>
      <c r="H54" s="36"/>
      <c r="I54" s="37"/>
      <c r="J54" s="37"/>
      <c r="K54" s="37"/>
      <c r="L54" s="198"/>
    </row>
    <row r="55" spans="1:12" ht="15.75" x14ac:dyDescent="0.25">
      <c r="A55" s="261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198"/>
    </row>
    <row r="56" spans="1:12" ht="15.75" x14ac:dyDescent="0.25">
      <c r="A56" s="261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198"/>
    </row>
    <row r="57" spans="1:12" ht="15.75" x14ac:dyDescent="0.25">
      <c r="A57" s="261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8"/>
    </row>
    <row r="58" spans="1:12" ht="15.75" x14ac:dyDescent="0.25">
      <c r="A58" s="261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8"/>
    </row>
    <row r="59" spans="1:12" ht="15.75" x14ac:dyDescent="0.25">
      <c r="A59" s="261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8"/>
    </row>
    <row r="60" spans="1:12" ht="15.75" x14ac:dyDescent="0.25">
      <c r="A60" s="261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8"/>
    </row>
    <row r="61" spans="1:12" ht="15.75" x14ac:dyDescent="0.25">
      <c r="A61" s="261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8"/>
    </row>
    <row r="62" spans="1:12" ht="15.75" x14ac:dyDescent="0.25">
      <c r="A62" s="261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8"/>
    </row>
    <row r="63" spans="1:12" ht="15.75" x14ac:dyDescent="0.25">
      <c r="A63" s="261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8"/>
    </row>
    <row r="64" spans="1:12" ht="15.75" x14ac:dyDescent="0.25">
      <c r="A64" s="261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8"/>
    </row>
    <row r="65" spans="1:12" ht="15.75" x14ac:dyDescent="0.25">
      <c r="A65" s="261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8"/>
    </row>
    <row r="66" spans="1:12" ht="15.75" x14ac:dyDescent="0.25">
      <c r="A66" s="261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8"/>
    </row>
    <row r="67" spans="1:12" ht="15.75" x14ac:dyDescent="0.25">
      <c r="A67" s="261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8"/>
    </row>
    <row r="68" spans="1:12" ht="15.75" x14ac:dyDescent="0.25">
      <c r="A68" s="261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8"/>
    </row>
    <row r="69" spans="1:12" ht="15.75" x14ac:dyDescent="0.25">
      <c r="A69" s="261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8"/>
    </row>
    <row r="70" spans="1:12" ht="15.75" x14ac:dyDescent="0.25">
      <c r="A70" s="261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8"/>
    </row>
    <row r="71" spans="1:12" ht="15.75" x14ac:dyDescent="0.25">
      <c r="A71" s="261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8"/>
    </row>
  </sheetData>
  <autoFilter ref="A3:L4" xr:uid="{00000000-0009-0000-0000-000002000000}"/>
  <mergeCells count="18">
    <mergeCell ref="G17:G23"/>
    <mergeCell ref="F17:F23"/>
    <mergeCell ref="H17:H23"/>
    <mergeCell ref="J17:J23"/>
    <mergeCell ref="G14:G15"/>
    <mergeCell ref="F14:F15"/>
    <mergeCell ref="H14:H15"/>
    <mergeCell ref="A1:L1"/>
    <mergeCell ref="G2:K2"/>
    <mergeCell ref="F5:F7"/>
    <mergeCell ref="G5:G7"/>
    <mergeCell ref="H5:H7"/>
    <mergeCell ref="F12:F13"/>
    <mergeCell ref="G12:G13"/>
    <mergeCell ref="H12:H13"/>
    <mergeCell ref="G8:G11"/>
    <mergeCell ref="F8:F11"/>
    <mergeCell ref="H8:H11"/>
  </mergeCells>
  <dataValidations count="1">
    <dataValidation type="whole" allowBlank="1" showInputMessage="1" showErrorMessage="1" sqref="F16:F17 F12 F14 D27:D60 E5:E60 F27:F60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07" t="s">
        <v>52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07" t="s">
        <v>51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topLeftCell="A7" zoomScale="89" zoomScaleNormal="89" workbookViewId="0">
      <selection activeCell="I13" sqref="I13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11" t="s">
        <v>0</v>
      </c>
      <c r="B1" s="311"/>
      <c r="C1" s="311"/>
      <c r="D1" s="311"/>
      <c r="E1" s="311"/>
      <c r="F1" s="311"/>
      <c r="G1" s="311"/>
      <c r="I1" s="311" t="s">
        <v>0</v>
      </c>
      <c r="J1" s="311"/>
      <c r="K1" s="311"/>
      <c r="L1" s="311"/>
      <c r="M1" s="311"/>
      <c r="N1" s="311"/>
      <c r="O1" s="311"/>
    </row>
    <row r="2" spans="1:15" x14ac:dyDescent="0.25">
      <c r="A2" s="312"/>
      <c r="B2" s="312"/>
      <c r="C2" s="312"/>
      <c r="D2" s="312"/>
      <c r="E2" s="312"/>
      <c r="F2" s="312"/>
      <c r="G2" s="312"/>
      <c r="I2" s="312"/>
      <c r="J2" s="312"/>
      <c r="K2" s="312"/>
      <c r="L2" s="312"/>
      <c r="M2" s="312"/>
      <c r="N2" s="312"/>
      <c r="O2" s="312"/>
    </row>
    <row r="3" spans="1:15" ht="18.75" x14ac:dyDescent="0.3">
      <c r="A3" s="313" t="s">
        <v>83</v>
      </c>
      <c r="B3" s="313"/>
      <c r="C3" s="131" t="s">
        <v>165</v>
      </c>
      <c r="D3" s="131"/>
      <c r="E3" s="132"/>
      <c r="F3" s="133" t="s">
        <v>84</v>
      </c>
      <c r="G3" s="132" t="s">
        <v>121</v>
      </c>
      <c r="I3" s="313" t="s">
        <v>83</v>
      </c>
      <c r="J3" s="313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5" x14ac:dyDescent="0.25">
      <c r="A6" s="135">
        <v>1</v>
      </c>
      <c r="B6" s="226">
        <v>45871</v>
      </c>
      <c r="C6" s="108" t="s">
        <v>135</v>
      </c>
      <c r="D6" s="145" t="s">
        <v>224</v>
      </c>
      <c r="E6" s="108" t="s">
        <v>136</v>
      </c>
      <c r="F6" s="108" t="s">
        <v>137</v>
      </c>
      <c r="G6" s="108">
        <v>1720</v>
      </c>
      <c r="I6" s="135"/>
      <c r="J6" s="178"/>
      <c r="K6" s="108"/>
      <c r="L6" s="145"/>
      <c r="M6" s="108"/>
      <c r="N6" s="108"/>
      <c r="O6" s="108"/>
    </row>
    <row r="7" spans="1:15" ht="53.25" customHeight="1" x14ac:dyDescent="0.25">
      <c r="A7" s="135">
        <f>SUM(A6+1)</f>
        <v>2</v>
      </c>
      <c r="B7" s="226">
        <v>45872</v>
      </c>
      <c r="C7" s="108" t="s">
        <v>135</v>
      </c>
      <c r="D7" s="145" t="s">
        <v>181</v>
      </c>
      <c r="E7" s="108" t="s">
        <v>136</v>
      </c>
      <c r="F7" s="108" t="s">
        <v>139</v>
      </c>
      <c r="G7" s="108">
        <v>2800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4" si="0">SUM(A7+1)</f>
        <v>3</v>
      </c>
      <c r="B8" s="226">
        <v>45873</v>
      </c>
      <c r="C8" s="108" t="s">
        <v>135</v>
      </c>
      <c r="D8" s="145" t="s">
        <v>212</v>
      </c>
      <c r="E8" s="108" t="s">
        <v>136</v>
      </c>
      <c r="F8" s="108" t="s">
        <v>137</v>
      </c>
      <c r="G8" s="108">
        <v>350</v>
      </c>
      <c r="I8" s="135"/>
      <c r="J8" s="178"/>
      <c r="K8" s="108"/>
      <c r="L8" s="145"/>
      <c r="M8" s="108"/>
      <c r="N8" s="108"/>
      <c r="O8" s="108"/>
    </row>
    <row r="9" spans="1:15" ht="30" x14ac:dyDescent="0.25">
      <c r="A9" s="135">
        <f t="shared" si="0"/>
        <v>4</v>
      </c>
      <c r="B9" s="226">
        <v>45875</v>
      </c>
      <c r="C9" s="108" t="s">
        <v>135</v>
      </c>
      <c r="D9" s="145" t="s">
        <v>212</v>
      </c>
      <c r="E9" s="108" t="s">
        <v>136</v>
      </c>
      <c r="F9" s="108" t="s">
        <v>137</v>
      </c>
      <c r="G9" s="108">
        <v>230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6">
        <v>45875</v>
      </c>
      <c r="C10" s="108" t="s">
        <v>135</v>
      </c>
      <c r="D10" s="145" t="s">
        <v>213</v>
      </c>
      <c r="E10" s="108" t="s">
        <v>136</v>
      </c>
      <c r="F10" s="108" t="s">
        <v>137</v>
      </c>
      <c r="G10" s="108">
        <v>30</v>
      </c>
      <c r="I10" s="135"/>
      <c r="J10" s="178"/>
      <c r="K10" s="108"/>
      <c r="L10" s="108"/>
      <c r="M10" s="108"/>
      <c r="N10" s="108"/>
      <c r="O10" s="108"/>
    </row>
    <row r="11" spans="1:15" ht="71.25" customHeight="1" x14ac:dyDescent="0.25">
      <c r="A11" s="135">
        <f t="shared" si="0"/>
        <v>6</v>
      </c>
      <c r="B11" s="226">
        <v>45876</v>
      </c>
      <c r="C11" s="108" t="s">
        <v>135</v>
      </c>
      <c r="D11" s="145" t="s">
        <v>214</v>
      </c>
      <c r="E11" s="108" t="s">
        <v>136</v>
      </c>
      <c r="F11" s="108" t="s">
        <v>222</v>
      </c>
      <c r="G11" s="108">
        <v>5000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6">
        <v>45876</v>
      </c>
      <c r="C12" s="108" t="s">
        <v>135</v>
      </c>
      <c r="D12" s="145" t="s">
        <v>227</v>
      </c>
      <c r="E12" s="108" t="s">
        <v>136</v>
      </c>
      <c r="F12" s="108" t="s">
        <v>137</v>
      </c>
      <c r="G12" s="108">
        <v>100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6">
        <v>45876</v>
      </c>
      <c r="C13" s="108" t="s">
        <v>135</v>
      </c>
      <c r="D13" s="145" t="s">
        <v>215</v>
      </c>
      <c r="E13" s="108" t="s">
        <v>136</v>
      </c>
      <c r="F13" s="108" t="s">
        <v>139</v>
      </c>
      <c r="G13" s="108">
        <v>200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6">
        <v>45879</v>
      </c>
      <c r="C14" s="108" t="s">
        <v>135</v>
      </c>
      <c r="D14" s="145" t="s">
        <v>221</v>
      </c>
      <c r="E14" s="108" t="s">
        <v>136</v>
      </c>
      <c r="F14" s="108" t="s">
        <v>137</v>
      </c>
      <c r="G14" s="108">
        <v>870</v>
      </c>
      <c r="I14" s="135"/>
      <c r="J14" s="178"/>
      <c r="K14" s="108"/>
      <c r="L14" s="108"/>
      <c r="M14" s="108"/>
      <c r="N14" s="108"/>
      <c r="O14" s="108"/>
    </row>
    <row r="15" spans="1:15" x14ac:dyDescent="0.25">
      <c r="C15" s="314"/>
      <c r="D15" s="314"/>
      <c r="E15" s="314"/>
      <c r="G15" s="227"/>
      <c r="I15" s="124"/>
      <c r="J15" s="186"/>
      <c r="K15" s="124"/>
      <c r="L15" s="124"/>
      <c r="M15" s="124"/>
      <c r="N15" s="108"/>
      <c r="O15" s="134"/>
    </row>
    <row r="16" spans="1:15" x14ac:dyDescent="0.25">
      <c r="C16" s="314"/>
      <c r="D16" s="314"/>
      <c r="E16" s="314"/>
      <c r="F16" s="108" t="s">
        <v>23</v>
      </c>
      <c r="G16" s="108">
        <f>SUM(G6:G14)</f>
        <v>11300</v>
      </c>
    </row>
    <row r="17" spans="1:15" x14ac:dyDescent="0.25">
      <c r="B17" s="186"/>
      <c r="C17" s="314"/>
      <c r="D17" s="314"/>
      <c r="E17" s="314"/>
      <c r="F17" s="315"/>
      <c r="G17" s="315"/>
      <c r="I17" s="114"/>
      <c r="J17" s="179"/>
      <c r="K17" s="114"/>
      <c r="L17" s="114"/>
      <c r="M17" s="114"/>
      <c r="N17" s="114"/>
      <c r="O17" s="114"/>
    </row>
    <row r="18" spans="1:15" x14ac:dyDescent="0.25">
      <c r="F18" s="312"/>
      <c r="G18" s="312"/>
      <c r="I18" s="137" t="s">
        <v>78</v>
      </c>
      <c r="J18" s="180"/>
      <c r="K18" s="47"/>
      <c r="L18" s="47" t="s">
        <v>79</v>
      </c>
      <c r="M18" s="47"/>
      <c r="N18" s="47" t="s">
        <v>80</v>
      </c>
      <c r="O18" s="47"/>
    </row>
    <row r="19" spans="1:15" x14ac:dyDescent="0.25">
      <c r="A19" s="137"/>
      <c r="B19" s="179"/>
      <c r="C19" s="114"/>
      <c r="D19" s="114"/>
      <c r="E19" s="114"/>
      <c r="F19" s="312"/>
      <c r="G19" s="312"/>
      <c r="I19" s="138" t="s">
        <v>30</v>
      </c>
      <c r="J19" s="179"/>
      <c r="K19" s="114"/>
      <c r="L19" s="114" t="s">
        <v>81</v>
      </c>
      <c r="N19" s="114" t="s">
        <v>82</v>
      </c>
    </row>
    <row r="20" spans="1:15" x14ac:dyDescent="0.25">
      <c r="A20" s="137" t="s">
        <v>78</v>
      </c>
      <c r="B20" s="179"/>
      <c r="C20" s="47"/>
      <c r="D20" s="47" t="s">
        <v>79</v>
      </c>
      <c r="E20" s="47"/>
      <c r="F20" s="47" t="s">
        <v>80</v>
      </c>
      <c r="G20" s="47"/>
    </row>
    <row r="21" spans="1:15" x14ac:dyDescent="0.25">
      <c r="A21" s="138" t="s">
        <v>30</v>
      </c>
      <c r="C21" s="222"/>
      <c r="D21" s="114" t="s">
        <v>81</v>
      </c>
      <c r="F21" s="114" t="s">
        <v>82</v>
      </c>
    </row>
    <row r="22" spans="1:15" x14ac:dyDescent="0.25">
      <c r="B22" s="222"/>
      <c r="C22" s="222"/>
    </row>
  </sheetData>
  <mergeCells count="8">
    <mergeCell ref="I1:O1"/>
    <mergeCell ref="I2:O2"/>
    <mergeCell ref="I3:J3"/>
    <mergeCell ref="C15:E17"/>
    <mergeCell ref="F17:G1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79"/>
  <sheetViews>
    <sheetView topLeftCell="A63" workbookViewId="0">
      <selection activeCell="A68" sqref="A68:G79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style="47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26" t="s">
        <v>0</v>
      </c>
      <c r="B1" s="327"/>
      <c r="C1" s="327"/>
      <c r="D1" s="327"/>
      <c r="E1" s="327"/>
      <c r="F1" s="327"/>
      <c r="G1" s="328"/>
      <c r="I1" s="326" t="s">
        <v>0</v>
      </c>
      <c r="J1" s="327"/>
      <c r="K1" s="327"/>
      <c r="L1" s="327"/>
      <c r="M1" s="327"/>
      <c r="N1" s="327"/>
      <c r="O1" s="328"/>
    </row>
    <row r="2" spans="1:15" x14ac:dyDescent="0.25">
      <c r="A2" s="324"/>
      <c r="B2" s="312"/>
      <c r="C2" s="312"/>
      <c r="D2" s="312"/>
      <c r="E2" s="312"/>
      <c r="F2" s="312"/>
      <c r="G2" s="325"/>
      <c r="I2" s="324"/>
      <c r="J2" s="312"/>
      <c r="K2" s="312"/>
      <c r="L2" s="312"/>
      <c r="M2" s="312"/>
      <c r="N2" s="312"/>
      <c r="O2" s="325"/>
    </row>
    <row r="3" spans="1:15" x14ac:dyDescent="0.25">
      <c r="A3" s="322" t="s">
        <v>83</v>
      </c>
      <c r="B3" s="323"/>
      <c r="C3" s="123" t="s">
        <v>223</v>
      </c>
      <c r="D3" s="123"/>
      <c r="E3" s="185"/>
      <c r="F3" s="125" t="s">
        <v>84</v>
      </c>
      <c r="G3" s="126" t="s">
        <v>118</v>
      </c>
      <c r="I3" s="322" t="s">
        <v>83</v>
      </c>
      <c r="J3" s="323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45871</v>
      </c>
      <c r="C6" s="145" t="s">
        <v>225</v>
      </c>
      <c r="D6" s="111" t="s">
        <v>135</v>
      </c>
      <c r="E6" s="111" t="s">
        <v>136</v>
      </c>
      <c r="F6" s="108" t="s">
        <v>137</v>
      </c>
      <c r="G6" s="112">
        <v>350</v>
      </c>
      <c r="I6" s="107">
        <v>1</v>
      </c>
      <c r="J6" s="226">
        <v>44964</v>
      </c>
      <c r="K6" s="145" t="s">
        <v>163</v>
      </c>
      <c r="L6" s="111" t="s">
        <v>135</v>
      </c>
      <c r="M6" s="196" t="s">
        <v>136</v>
      </c>
      <c r="N6" s="108" t="s">
        <v>146</v>
      </c>
      <c r="O6" s="112">
        <v>60</v>
      </c>
    </row>
    <row r="7" spans="1:15" ht="30" x14ac:dyDescent="0.25">
      <c r="A7" s="110">
        <v>2</v>
      </c>
      <c r="B7" s="178">
        <v>45872</v>
      </c>
      <c r="C7" s="145" t="s">
        <v>212</v>
      </c>
      <c r="D7" s="111" t="s">
        <v>135</v>
      </c>
      <c r="E7" s="111" t="s">
        <v>136</v>
      </c>
      <c r="F7" s="108" t="s">
        <v>137</v>
      </c>
      <c r="G7" s="112">
        <v>40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x14ac:dyDescent="0.25">
      <c r="A8" s="110"/>
      <c r="F8" s="111"/>
      <c r="G8" s="112"/>
      <c r="I8" s="116" t="s">
        <v>78</v>
      </c>
      <c r="J8" s="180"/>
      <c r="K8" s="47"/>
      <c r="L8" s="47" t="s">
        <v>79</v>
      </c>
      <c r="M8" s="47"/>
      <c r="N8" s="47" t="s">
        <v>80</v>
      </c>
      <c r="O8" s="117"/>
    </row>
    <row r="9" spans="1:15" ht="15.75" thickBot="1" x14ac:dyDescent="0.3">
      <c r="A9" s="105"/>
      <c r="F9" s="111" t="s">
        <v>23</v>
      </c>
      <c r="G9" s="112">
        <f>SUM(G6:G7)</f>
        <v>390</v>
      </c>
      <c r="I9" s="127" t="s">
        <v>30</v>
      </c>
      <c r="J9" s="191"/>
      <c r="K9" s="128"/>
      <c r="L9" s="128" t="s">
        <v>81</v>
      </c>
      <c r="M9" s="129"/>
      <c r="N9" s="128" t="s">
        <v>82</v>
      </c>
      <c r="O9" s="130"/>
    </row>
    <row r="10" spans="1:15" ht="15.75" thickBot="1" x14ac:dyDescent="0.3">
      <c r="A10" s="113"/>
      <c r="B10" s="179"/>
      <c r="C10" s="114"/>
      <c r="D10" s="114"/>
      <c r="E10" s="114"/>
      <c r="F10" s="114"/>
      <c r="G10" s="115"/>
    </row>
    <row r="11" spans="1:15" x14ac:dyDescent="0.25">
      <c r="A11" s="116" t="s">
        <v>78</v>
      </c>
      <c r="B11" s="180"/>
      <c r="C11" s="47"/>
      <c r="D11" s="47" t="s">
        <v>79</v>
      </c>
      <c r="F11" s="47" t="s">
        <v>80</v>
      </c>
      <c r="G11" s="117"/>
      <c r="I11" s="326" t="s">
        <v>0</v>
      </c>
      <c r="J11" s="327"/>
      <c r="K11" s="327"/>
      <c r="L11" s="327"/>
      <c r="M11" s="327"/>
      <c r="N11" s="327"/>
      <c r="O11" s="328"/>
    </row>
    <row r="12" spans="1:15" ht="15.75" thickBot="1" x14ac:dyDescent="0.3">
      <c r="A12" s="127" t="s">
        <v>30</v>
      </c>
      <c r="B12" s="191"/>
      <c r="C12" s="128"/>
      <c r="D12" s="128" t="s">
        <v>81</v>
      </c>
      <c r="E12" s="401"/>
      <c r="F12" s="128" t="s">
        <v>82</v>
      </c>
      <c r="G12" s="130"/>
      <c r="I12" s="324"/>
      <c r="J12" s="312"/>
      <c r="K12" s="312"/>
      <c r="L12" s="312"/>
      <c r="M12" s="312"/>
      <c r="N12" s="312"/>
      <c r="O12" s="325"/>
    </row>
    <row r="13" spans="1:15" ht="15.75" thickBot="1" x14ac:dyDescent="0.3">
      <c r="I13" s="322" t="s">
        <v>83</v>
      </c>
      <c r="J13" s="323"/>
      <c r="K13" s="123" t="s">
        <v>126</v>
      </c>
      <c r="L13" s="123"/>
      <c r="M13" s="124"/>
      <c r="N13" s="125" t="s">
        <v>84</v>
      </c>
      <c r="O13" s="126" t="s">
        <v>118</v>
      </c>
    </row>
    <row r="14" spans="1:15" x14ac:dyDescent="0.25">
      <c r="A14" s="326" t="s">
        <v>0</v>
      </c>
      <c r="B14" s="327"/>
      <c r="C14" s="327"/>
      <c r="D14" s="327"/>
      <c r="E14" s="327"/>
      <c r="F14" s="327"/>
      <c r="G14" s="328"/>
      <c r="I14" s="105"/>
      <c r="O14" s="106"/>
    </row>
    <row r="15" spans="1:15" x14ac:dyDescent="0.25">
      <c r="A15" s="324"/>
      <c r="B15" s="312"/>
      <c r="C15" s="312"/>
      <c r="D15" s="312"/>
      <c r="E15" s="312"/>
      <c r="F15" s="312"/>
      <c r="G15" s="325"/>
      <c r="I15" s="107" t="s">
        <v>77</v>
      </c>
      <c r="J15" s="178" t="s">
        <v>36</v>
      </c>
      <c r="K15" s="108" t="s">
        <v>85</v>
      </c>
      <c r="L15" s="108" t="s">
        <v>86</v>
      </c>
      <c r="M15" s="108" t="s">
        <v>5</v>
      </c>
      <c r="N15" s="108" t="s">
        <v>87</v>
      </c>
      <c r="O15" s="109" t="s">
        <v>56</v>
      </c>
    </row>
    <row r="16" spans="1:15" x14ac:dyDescent="0.25">
      <c r="A16" s="322" t="s">
        <v>83</v>
      </c>
      <c r="B16" s="323"/>
      <c r="C16" s="123" t="s">
        <v>166</v>
      </c>
      <c r="D16" s="123"/>
      <c r="E16" s="185"/>
      <c r="F16" s="125" t="s">
        <v>84</v>
      </c>
      <c r="G16" s="126" t="s">
        <v>145</v>
      </c>
      <c r="I16" s="110">
        <v>1</v>
      </c>
      <c r="J16" s="226">
        <v>45202</v>
      </c>
      <c r="K16" s="145" t="s">
        <v>141</v>
      </c>
      <c r="L16" s="111" t="s">
        <v>135</v>
      </c>
      <c r="M16" s="167" t="s">
        <v>136</v>
      </c>
      <c r="N16" s="108" t="s">
        <v>137</v>
      </c>
      <c r="O16" s="112"/>
    </row>
    <row r="17" spans="1:15" x14ac:dyDescent="0.25">
      <c r="A17" s="105"/>
      <c r="G17" s="106"/>
      <c r="I17" s="110">
        <v>2</v>
      </c>
      <c r="J17" s="226">
        <v>45203</v>
      </c>
      <c r="K17" s="108" t="s">
        <v>140</v>
      </c>
      <c r="L17" s="111" t="s">
        <v>135</v>
      </c>
      <c r="M17" s="167" t="s">
        <v>136</v>
      </c>
      <c r="N17" s="108" t="s">
        <v>138</v>
      </c>
      <c r="O17" s="112"/>
    </row>
    <row r="18" spans="1:15" x14ac:dyDescent="0.25">
      <c r="A18" s="107" t="s">
        <v>77</v>
      </c>
      <c r="B18" s="178" t="s">
        <v>36</v>
      </c>
      <c r="C18" s="108" t="s">
        <v>85</v>
      </c>
      <c r="D18" s="108" t="s">
        <v>86</v>
      </c>
      <c r="E18" s="108" t="s">
        <v>5</v>
      </c>
      <c r="F18" s="108" t="s">
        <v>87</v>
      </c>
      <c r="G18" s="109" t="s">
        <v>56</v>
      </c>
      <c r="I18" s="111"/>
      <c r="J18" s="216"/>
      <c r="K18" s="102"/>
      <c r="L18" s="102"/>
      <c r="M18" s="102"/>
      <c r="N18" s="102"/>
      <c r="O18" s="102"/>
    </row>
    <row r="19" spans="1:15" ht="30" x14ac:dyDescent="0.25">
      <c r="A19" s="107">
        <v>1</v>
      </c>
      <c r="B19" s="226">
        <v>45875</v>
      </c>
      <c r="C19" s="145" t="s">
        <v>213</v>
      </c>
      <c r="D19" s="111" t="s">
        <v>135</v>
      </c>
      <c r="E19" s="220" t="s">
        <v>136</v>
      </c>
      <c r="F19" s="108" t="s">
        <v>146</v>
      </c>
      <c r="G19" s="109">
        <v>30</v>
      </c>
      <c r="I19" s="329"/>
      <c r="J19" s="330"/>
      <c r="K19" s="330"/>
      <c r="L19" s="330"/>
      <c r="M19" s="331"/>
      <c r="N19" s="214" t="s">
        <v>23</v>
      </c>
      <c r="O19" s="215"/>
    </row>
    <row r="20" spans="1:15" ht="15.75" thickBot="1" x14ac:dyDescent="0.3">
      <c r="A20" s="262"/>
      <c r="G20" s="215"/>
      <c r="I20" s="127" t="s">
        <v>30</v>
      </c>
      <c r="J20" s="191"/>
      <c r="K20" s="128"/>
      <c r="L20" s="128" t="s">
        <v>81</v>
      </c>
      <c r="M20" s="129"/>
      <c r="N20" s="128" t="s">
        <v>82</v>
      </c>
      <c r="O20" s="130"/>
    </row>
    <row r="21" spans="1:15" x14ac:dyDescent="0.25">
      <c r="A21" s="332"/>
      <c r="B21" s="333"/>
      <c r="C21" s="333"/>
      <c r="D21" s="333"/>
      <c r="E21" s="333"/>
      <c r="F21" s="111" t="s">
        <v>23</v>
      </c>
      <c r="G21" s="112">
        <f>SUM(G19:G19)</f>
        <v>30</v>
      </c>
    </row>
    <row r="22" spans="1:15" ht="15.75" thickBot="1" x14ac:dyDescent="0.3">
      <c r="A22" s="329"/>
      <c r="B22" s="330"/>
      <c r="C22" s="330"/>
      <c r="D22" s="330"/>
      <c r="E22" s="330"/>
      <c r="G22" s="106"/>
    </row>
    <row r="23" spans="1:15" x14ac:dyDescent="0.25">
      <c r="A23" s="113"/>
      <c r="B23" s="179"/>
      <c r="C23" s="114"/>
      <c r="D23" s="114"/>
      <c r="E23" s="114"/>
      <c r="F23" s="114"/>
      <c r="G23" s="115"/>
      <c r="I23" s="326" t="s">
        <v>0</v>
      </c>
      <c r="J23" s="327"/>
      <c r="K23" s="327"/>
      <c r="L23" s="327"/>
      <c r="M23" s="327"/>
      <c r="N23" s="327"/>
      <c r="O23" s="328"/>
    </row>
    <row r="24" spans="1:15" x14ac:dyDescent="0.25">
      <c r="A24" s="116" t="s">
        <v>78</v>
      </c>
      <c r="B24" s="180"/>
      <c r="C24" s="47"/>
      <c r="D24" s="47" t="s">
        <v>79</v>
      </c>
      <c r="F24" s="47" t="s">
        <v>80</v>
      </c>
      <c r="G24" s="117"/>
      <c r="I24" s="324" t="s">
        <v>129</v>
      </c>
      <c r="J24" s="312"/>
      <c r="K24" s="312"/>
      <c r="L24" s="312"/>
      <c r="M24" s="312"/>
      <c r="N24" s="312"/>
      <c r="O24" s="325"/>
    </row>
    <row r="25" spans="1:15" ht="15.75" thickBot="1" x14ac:dyDescent="0.3">
      <c r="A25" s="127" t="s">
        <v>30</v>
      </c>
      <c r="B25" s="191"/>
      <c r="C25" s="128"/>
      <c r="D25" s="128" t="s">
        <v>81</v>
      </c>
      <c r="E25" s="401"/>
      <c r="F25" s="128" t="s">
        <v>82</v>
      </c>
      <c r="G25" s="130"/>
      <c r="I25" s="322" t="s">
        <v>83</v>
      </c>
      <c r="J25" s="323"/>
      <c r="K25" s="123" t="s">
        <v>125</v>
      </c>
      <c r="L25" s="123"/>
      <c r="M25" s="124"/>
      <c r="N25" s="125" t="s">
        <v>84</v>
      </c>
      <c r="O25" s="126" t="s">
        <v>122</v>
      </c>
    </row>
    <row r="26" spans="1:15" ht="15.75" thickBot="1" x14ac:dyDescent="0.3">
      <c r="I26" s="105"/>
      <c r="O26" s="106"/>
    </row>
    <row r="27" spans="1:15" x14ac:dyDescent="0.25">
      <c r="A27" s="326" t="s">
        <v>0</v>
      </c>
      <c r="B27" s="327"/>
      <c r="C27" s="327"/>
      <c r="D27" s="327"/>
      <c r="E27" s="327"/>
      <c r="F27" s="327"/>
      <c r="G27" s="328"/>
      <c r="H27" s="197" t="s">
        <v>128</v>
      </c>
      <c r="I27" s="107" t="s">
        <v>77</v>
      </c>
      <c r="J27" s="178" t="s">
        <v>36</v>
      </c>
      <c r="K27" s="108" t="s">
        <v>85</v>
      </c>
      <c r="L27" s="108" t="s">
        <v>86</v>
      </c>
      <c r="M27" s="108" t="s">
        <v>5</v>
      </c>
      <c r="N27" s="108" t="s">
        <v>87</v>
      </c>
      <c r="O27" s="109" t="s">
        <v>56</v>
      </c>
    </row>
    <row r="28" spans="1:15" x14ac:dyDescent="0.25">
      <c r="A28" s="324"/>
      <c r="B28" s="312"/>
      <c r="C28" s="312"/>
      <c r="D28" s="312"/>
      <c r="E28" s="312"/>
      <c r="F28" s="312"/>
      <c r="G28" s="325"/>
      <c r="I28" s="110">
        <v>1</v>
      </c>
      <c r="J28" s="147"/>
      <c r="K28" s="145"/>
      <c r="L28" s="111"/>
      <c r="M28" s="196"/>
      <c r="N28" s="108"/>
      <c r="O28" s="112"/>
    </row>
    <row r="29" spans="1:15" x14ac:dyDescent="0.25">
      <c r="A29" s="322" t="s">
        <v>83</v>
      </c>
      <c r="B29" s="323"/>
      <c r="C29" s="123" t="s">
        <v>127</v>
      </c>
      <c r="D29" s="123"/>
      <c r="E29" s="185"/>
      <c r="F29" s="125" t="s">
        <v>84</v>
      </c>
      <c r="G29" s="126" t="s">
        <v>118</v>
      </c>
      <c r="I29" s="110">
        <v>2</v>
      </c>
      <c r="J29" s="147"/>
      <c r="K29" s="108"/>
      <c r="L29" s="111"/>
      <c r="M29" s="196"/>
      <c r="N29" s="108"/>
      <c r="O29" s="112"/>
    </row>
    <row r="30" spans="1:15" x14ac:dyDescent="0.25">
      <c r="A30" s="105"/>
      <c r="G30" s="106"/>
      <c r="I30" s="110"/>
      <c r="J30" s="147"/>
      <c r="K30" s="145"/>
      <c r="L30" s="111"/>
      <c r="M30" s="196"/>
      <c r="N30" s="108"/>
      <c r="O30" s="112"/>
    </row>
    <row r="31" spans="1:15" x14ac:dyDescent="0.25">
      <c r="A31" s="107" t="s">
        <v>77</v>
      </c>
      <c r="B31" s="178" t="s">
        <v>36</v>
      </c>
      <c r="C31" s="108" t="s">
        <v>85</v>
      </c>
      <c r="D31" s="108" t="s">
        <v>86</v>
      </c>
      <c r="E31" s="108" t="s">
        <v>5</v>
      </c>
      <c r="F31" s="108" t="s">
        <v>87</v>
      </c>
      <c r="G31" s="109" t="s">
        <v>56</v>
      </c>
      <c r="I31" s="110"/>
      <c r="J31" s="219"/>
      <c r="K31" s="220"/>
      <c r="L31" s="220"/>
      <c r="M31" s="196"/>
      <c r="N31" s="218"/>
      <c r="O31" s="221"/>
    </row>
    <row r="32" spans="1:15" ht="30" x14ac:dyDescent="0.25">
      <c r="A32" s="107">
        <v>1</v>
      </c>
      <c r="B32" s="226">
        <v>45875</v>
      </c>
      <c r="C32" s="145" t="s">
        <v>212</v>
      </c>
      <c r="D32" s="108" t="s">
        <v>135</v>
      </c>
      <c r="E32" s="108" t="s">
        <v>136</v>
      </c>
      <c r="F32" s="108" t="s">
        <v>137</v>
      </c>
      <c r="G32" s="109">
        <v>20</v>
      </c>
      <c r="I32" s="110"/>
      <c r="J32" s="216"/>
      <c r="K32" s="102"/>
      <c r="L32" s="102"/>
      <c r="M32" s="102"/>
      <c r="N32" s="102"/>
      <c r="O32" s="102"/>
    </row>
    <row r="33" spans="1:15" ht="30" x14ac:dyDescent="0.25">
      <c r="A33" s="110">
        <v>2</v>
      </c>
      <c r="B33" s="226">
        <v>45876</v>
      </c>
      <c r="C33" s="145" t="s">
        <v>226</v>
      </c>
      <c r="D33" s="111" t="s">
        <v>135</v>
      </c>
      <c r="E33" s="111" t="s">
        <v>136</v>
      </c>
      <c r="F33" s="108" t="s">
        <v>139</v>
      </c>
      <c r="G33" s="112">
        <v>200</v>
      </c>
      <c r="I33" s="110"/>
      <c r="J33" s="147"/>
      <c r="K33" s="111"/>
      <c r="L33" s="111"/>
      <c r="M33" s="111"/>
      <c r="N33" s="111" t="s">
        <v>23</v>
      </c>
      <c r="O33" s="112">
        <f>SUM(O28:O31)</f>
        <v>0</v>
      </c>
    </row>
    <row r="34" spans="1:15" ht="30" x14ac:dyDescent="0.25">
      <c r="A34" s="110">
        <v>3</v>
      </c>
      <c r="B34" s="226">
        <v>45877</v>
      </c>
      <c r="C34" s="145" t="s">
        <v>221</v>
      </c>
      <c r="D34" s="111" t="s">
        <v>135</v>
      </c>
      <c r="E34" s="111" t="s">
        <v>136</v>
      </c>
      <c r="F34" s="108" t="s">
        <v>137</v>
      </c>
      <c r="G34" s="112">
        <v>250</v>
      </c>
      <c r="I34" s="105"/>
      <c r="O34" s="106"/>
    </row>
    <row r="35" spans="1:15" x14ac:dyDescent="0.25">
      <c r="A35" s="316"/>
      <c r="B35" s="317"/>
      <c r="C35" s="317"/>
      <c r="D35" s="317"/>
      <c r="E35" s="318"/>
      <c r="F35" s="111" t="s">
        <v>23</v>
      </c>
      <c r="G35" s="112">
        <f>SUM(G32:G34)</f>
        <v>470</v>
      </c>
      <c r="I35" s="116" t="s">
        <v>78</v>
      </c>
      <c r="J35" s="180"/>
      <c r="K35" s="47"/>
      <c r="L35" s="47" t="s">
        <v>79</v>
      </c>
      <c r="M35" s="47"/>
      <c r="N35" s="47" t="s">
        <v>80</v>
      </c>
      <c r="O35" s="117"/>
    </row>
    <row r="36" spans="1:15" ht="15.75" thickBot="1" x14ac:dyDescent="0.3">
      <c r="A36" s="105"/>
      <c r="G36" s="106"/>
      <c r="I36" s="127" t="s">
        <v>30</v>
      </c>
      <c r="J36" s="191"/>
      <c r="K36" s="128"/>
      <c r="L36" s="128" t="s">
        <v>81</v>
      </c>
      <c r="M36" s="129"/>
      <c r="N36" s="128" t="s">
        <v>82</v>
      </c>
      <c r="O36" s="130"/>
    </row>
    <row r="37" spans="1:15" x14ac:dyDescent="0.25">
      <c r="A37" s="113"/>
      <c r="B37" s="179"/>
      <c r="D37" s="114"/>
      <c r="E37" s="114"/>
      <c r="F37" s="114"/>
      <c r="G37" s="115"/>
    </row>
    <row r="38" spans="1:15" x14ac:dyDescent="0.25">
      <c r="A38" s="116" t="s">
        <v>78</v>
      </c>
      <c r="B38" s="180"/>
      <c r="C38" s="47"/>
      <c r="D38" s="47" t="s">
        <v>79</v>
      </c>
      <c r="F38" s="47" t="s">
        <v>80</v>
      </c>
      <c r="G38" s="117"/>
    </row>
    <row r="39" spans="1:15" ht="15.75" thickBot="1" x14ac:dyDescent="0.3">
      <c r="A39" s="127" t="s">
        <v>30</v>
      </c>
      <c r="B39" s="191"/>
      <c r="C39" s="128"/>
      <c r="D39" s="128" t="s">
        <v>81</v>
      </c>
      <c r="E39" s="401"/>
      <c r="F39" s="128" t="s">
        <v>82</v>
      </c>
      <c r="G39" s="130"/>
    </row>
    <row r="40" spans="1:15" ht="15.75" thickBot="1" x14ac:dyDescent="0.3"/>
    <row r="41" spans="1:15" x14ac:dyDescent="0.25">
      <c r="A41" s="326" t="s">
        <v>0</v>
      </c>
      <c r="B41" s="327"/>
      <c r="C41" s="327"/>
      <c r="D41" s="327"/>
      <c r="E41" s="327"/>
      <c r="F41" s="327"/>
      <c r="G41" s="328"/>
    </row>
    <row r="42" spans="1:15" x14ac:dyDescent="0.25">
      <c r="A42" s="324"/>
      <c r="B42" s="312"/>
      <c r="C42" s="312"/>
      <c r="D42" s="312"/>
      <c r="E42" s="312"/>
      <c r="F42" s="312"/>
      <c r="G42" s="325"/>
    </row>
    <row r="43" spans="1:15" x14ac:dyDescent="0.25">
      <c r="A43" s="322" t="s">
        <v>83</v>
      </c>
      <c r="B43" s="323"/>
      <c r="C43" s="123" t="s">
        <v>184</v>
      </c>
      <c r="D43" s="123"/>
      <c r="E43" s="185"/>
      <c r="F43" s="125" t="s">
        <v>84</v>
      </c>
      <c r="G43" s="126" t="s">
        <v>122</v>
      </c>
    </row>
    <row r="44" spans="1:15" x14ac:dyDescent="0.25">
      <c r="A44" s="105"/>
      <c r="G44" s="106"/>
    </row>
    <row r="45" spans="1:15" x14ac:dyDescent="0.25">
      <c r="A45" s="107" t="s">
        <v>77</v>
      </c>
      <c r="B45" s="178" t="s">
        <v>36</v>
      </c>
      <c r="C45" s="108" t="s">
        <v>85</v>
      </c>
      <c r="D45" s="108" t="s">
        <v>86</v>
      </c>
      <c r="E45" s="108" t="s">
        <v>5</v>
      </c>
      <c r="F45" s="108" t="s">
        <v>87</v>
      </c>
      <c r="G45" s="109" t="s">
        <v>56</v>
      </c>
    </row>
    <row r="46" spans="1:15" x14ac:dyDescent="0.25">
      <c r="A46" s="107">
        <v>1</v>
      </c>
      <c r="B46" s="226">
        <v>45876</v>
      </c>
      <c r="C46" s="145" t="s">
        <v>227</v>
      </c>
      <c r="D46" s="111" t="s">
        <v>135</v>
      </c>
      <c r="E46" s="220" t="s">
        <v>136</v>
      </c>
      <c r="F46" s="108" t="s">
        <v>146</v>
      </c>
      <c r="G46" s="112">
        <v>40</v>
      </c>
    </row>
    <row r="47" spans="1:15" x14ac:dyDescent="0.25">
      <c r="A47" s="110"/>
      <c r="B47" s="226"/>
      <c r="C47" s="108"/>
      <c r="D47" s="111"/>
      <c r="E47" s="111"/>
      <c r="F47" s="108"/>
      <c r="G47" s="112"/>
    </row>
    <row r="48" spans="1:15" x14ac:dyDescent="0.25">
      <c r="A48" s="111"/>
      <c r="B48" s="216"/>
      <c r="C48" s="102"/>
      <c r="D48" s="102"/>
      <c r="E48" s="213"/>
      <c r="F48" s="102"/>
      <c r="G48" s="102"/>
    </row>
    <row r="49" spans="1:7" x14ac:dyDescent="0.25">
      <c r="A49" s="329"/>
      <c r="B49" s="330"/>
      <c r="C49" s="330"/>
      <c r="D49" s="330"/>
      <c r="E49" s="331"/>
      <c r="F49" s="214" t="s">
        <v>23</v>
      </c>
      <c r="G49" s="215">
        <f>SUM(G46:G47)</f>
        <v>40</v>
      </c>
    </row>
    <row r="50" spans="1:7" x14ac:dyDescent="0.25">
      <c r="A50" s="105"/>
      <c r="G50" s="106"/>
    </row>
    <row r="51" spans="1:7" x14ac:dyDescent="0.25">
      <c r="A51" s="113"/>
      <c r="B51" s="179"/>
      <c r="C51" s="114"/>
      <c r="D51" s="114"/>
      <c r="E51" s="114"/>
      <c r="F51" s="114"/>
      <c r="G51" s="115"/>
    </row>
    <row r="52" spans="1:7" x14ac:dyDescent="0.25">
      <c r="A52" s="116" t="s">
        <v>78</v>
      </c>
      <c r="B52" s="180"/>
      <c r="C52" s="47"/>
      <c r="D52" s="47" t="s">
        <v>79</v>
      </c>
      <c r="F52" s="47" t="s">
        <v>80</v>
      </c>
      <c r="G52" s="117"/>
    </row>
    <row r="53" spans="1:7" ht="15.75" thickBot="1" x14ac:dyDescent="0.3">
      <c r="A53" s="127" t="s">
        <v>30</v>
      </c>
      <c r="B53" s="191"/>
      <c r="C53" s="128"/>
      <c r="D53" s="128" t="s">
        <v>81</v>
      </c>
      <c r="E53" s="401"/>
      <c r="F53" s="128" t="s">
        <v>82</v>
      </c>
      <c r="G53" s="130"/>
    </row>
    <row r="54" spans="1:7" ht="15.75" thickBot="1" x14ac:dyDescent="0.3"/>
    <row r="55" spans="1:7" x14ac:dyDescent="0.25">
      <c r="A55" s="326" t="s">
        <v>0</v>
      </c>
      <c r="B55" s="327"/>
      <c r="C55" s="327"/>
      <c r="D55" s="327"/>
      <c r="E55" s="327"/>
      <c r="F55" s="327"/>
      <c r="G55" s="328"/>
    </row>
    <row r="56" spans="1:7" x14ac:dyDescent="0.25">
      <c r="A56" s="324" t="s">
        <v>53</v>
      </c>
      <c r="B56" s="312"/>
      <c r="C56" s="312"/>
      <c r="D56" s="312"/>
      <c r="E56" s="312"/>
      <c r="F56" s="312"/>
      <c r="G56" s="325"/>
    </row>
    <row r="57" spans="1:7" x14ac:dyDescent="0.25">
      <c r="A57" s="322" t="s">
        <v>83</v>
      </c>
      <c r="B57" s="323"/>
      <c r="C57" s="123" t="s">
        <v>127</v>
      </c>
      <c r="D57" s="123"/>
      <c r="E57" s="185"/>
      <c r="F57" s="125" t="s">
        <v>84</v>
      </c>
      <c r="G57" s="126" t="s">
        <v>118</v>
      </c>
    </row>
    <row r="58" spans="1:7" x14ac:dyDescent="0.25">
      <c r="A58" s="105"/>
      <c r="G58" s="106"/>
    </row>
    <row r="59" spans="1:7" x14ac:dyDescent="0.25">
      <c r="A59" s="107" t="s">
        <v>77</v>
      </c>
      <c r="B59" s="178" t="s">
        <v>36</v>
      </c>
      <c r="C59" s="108" t="s">
        <v>85</v>
      </c>
      <c r="D59" s="108" t="s">
        <v>86</v>
      </c>
      <c r="E59" s="108" t="s">
        <v>5</v>
      </c>
      <c r="F59" s="108" t="s">
        <v>87</v>
      </c>
      <c r="G59" s="109" t="s">
        <v>56</v>
      </c>
    </row>
    <row r="60" spans="1:7" ht="15.75" x14ac:dyDescent="0.25">
      <c r="A60" s="107">
        <v>1</v>
      </c>
      <c r="B60" s="31">
        <v>45873</v>
      </c>
      <c r="C60" s="145" t="s">
        <v>135</v>
      </c>
      <c r="D60" s="111" t="s">
        <v>142</v>
      </c>
      <c r="E60" s="111" t="s">
        <v>148</v>
      </c>
      <c r="F60" s="108" t="s">
        <v>138</v>
      </c>
      <c r="G60" s="112">
        <v>40</v>
      </c>
    </row>
    <row r="61" spans="1:7" ht="15.75" x14ac:dyDescent="0.25">
      <c r="A61" s="110">
        <v>2</v>
      </c>
      <c r="B61" s="31">
        <v>45873</v>
      </c>
      <c r="C61" s="111" t="s">
        <v>142</v>
      </c>
      <c r="D61" s="213" t="s">
        <v>135</v>
      </c>
      <c r="E61" s="213" t="s">
        <v>148</v>
      </c>
      <c r="F61" s="213" t="s">
        <v>138</v>
      </c>
      <c r="G61" s="213">
        <v>140</v>
      </c>
    </row>
    <row r="62" spans="1:7" x14ac:dyDescent="0.25">
      <c r="A62" s="110"/>
      <c r="B62" s="147"/>
      <c r="C62" s="111"/>
      <c r="D62" s="111"/>
      <c r="E62" s="111"/>
      <c r="F62" s="111" t="s">
        <v>23</v>
      </c>
      <c r="G62" s="112">
        <f>SUM(G60:G61)</f>
        <v>180</v>
      </c>
    </row>
    <row r="63" spans="1:7" x14ac:dyDescent="0.25">
      <c r="A63" s="105"/>
      <c r="G63" s="106"/>
    </row>
    <row r="64" spans="1:7" x14ac:dyDescent="0.25">
      <c r="A64" s="113"/>
      <c r="B64" s="179"/>
      <c r="C64" s="114"/>
      <c r="D64" s="114"/>
      <c r="E64" s="114"/>
      <c r="F64" s="114"/>
      <c r="G64" s="115"/>
    </row>
    <row r="65" spans="1:7" x14ac:dyDescent="0.25">
      <c r="A65" s="116" t="s">
        <v>78</v>
      </c>
      <c r="B65" s="180"/>
      <c r="C65" s="47"/>
      <c r="D65" s="47" t="s">
        <v>79</v>
      </c>
      <c r="F65" s="47" t="s">
        <v>80</v>
      </c>
      <c r="G65" s="117"/>
    </row>
    <row r="66" spans="1:7" ht="15.75" thickBot="1" x14ac:dyDescent="0.3">
      <c r="A66" s="127" t="s">
        <v>30</v>
      </c>
      <c r="B66" s="191"/>
      <c r="C66" s="128"/>
      <c r="D66" s="128" t="s">
        <v>81</v>
      </c>
      <c r="E66" s="401"/>
      <c r="F66" s="128" t="s">
        <v>82</v>
      </c>
      <c r="G66" s="130"/>
    </row>
    <row r="67" spans="1:7" ht="15.75" thickBot="1" x14ac:dyDescent="0.3"/>
    <row r="68" spans="1:7" x14ac:dyDescent="0.25">
      <c r="A68" s="326" t="s">
        <v>0</v>
      </c>
      <c r="B68" s="327"/>
      <c r="C68" s="327"/>
      <c r="D68" s="327"/>
      <c r="E68" s="327"/>
      <c r="F68" s="327"/>
      <c r="G68" s="328"/>
    </row>
    <row r="69" spans="1:7" x14ac:dyDescent="0.25">
      <c r="A69" s="324" t="s">
        <v>129</v>
      </c>
      <c r="B69" s="312"/>
      <c r="C69" s="312"/>
      <c r="D69" s="312"/>
      <c r="E69" s="312"/>
      <c r="F69" s="312"/>
      <c r="G69" s="325"/>
    </row>
    <row r="70" spans="1:7" x14ac:dyDescent="0.25">
      <c r="A70" s="322" t="s">
        <v>83</v>
      </c>
      <c r="B70" s="323"/>
      <c r="C70" s="123" t="s">
        <v>153</v>
      </c>
      <c r="D70" s="123"/>
      <c r="E70" s="185"/>
      <c r="F70" s="125" t="s">
        <v>84</v>
      </c>
      <c r="G70" s="126" t="s">
        <v>154</v>
      </c>
    </row>
    <row r="71" spans="1:7" x14ac:dyDescent="0.25">
      <c r="A71" s="105"/>
      <c r="G71" s="106"/>
    </row>
    <row r="72" spans="1:7" x14ac:dyDescent="0.25">
      <c r="A72" s="107" t="s">
        <v>77</v>
      </c>
      <c r="B72" s="178" t="s">
        <v>36</v>
      </c>
      <c r="C72" s="108" t="s">
        <v>85</v>
      </c>
      <c r="D72" s="108" t="s">
        <v>86</v>
      </c>
      <c r="E72" s="108" t="s">
        <v>5</v>
      </c>
      <c r="F72" s="108" t="s">
        <v>87</v>
      </c>
      <c r="G72" s="109" t="s">
        <v>56</v>
      </c>
    </row>
    <row r="73" spans="1:7" x14ac:dyDescent="0.25">
      <c r="A73" s="110">
        <v>1</v>
      </c>
      <c r="B73" s="147">
        <v>45872</v>
      </c>
      <c r="C73" s="145" t="s">
        <v>135</v>
      </c>
      <c r="D73" s="111" t="s">
        <v>142</v>
      </c>
      <c r="E73" s="220" t="s">
        <v>135</v>
      </c>
      <c r="F73" s="108" t="s">
        <v>138</v>
      </c>
      <c r="G73" s="112">
        <v>50</v>
      </c>
    </row>
    <row r="74" spans="1:7" x14ac:dyDescent="0.25">
      <c r="A74" s="319"/>
      <c r="B74" s="320"/>
      <c r="C74" s="320"/>
      <c r="D74" s="320"/>
      <c r="E74" s="320"/>
      <c r="F74" s="321"/>
      <c r="G74" s="102"/>
    </row>
    <row r="75" spans="1:7" x14ac:dyDescent="0.25">
      <c r="A75" s="105"/>
      <c r="C75" s="184"/>
      <c r="D75" s="114"/>
      <c r="E75" s="114"/>
      <c r="F75" s="197" t="s">
        <v>144</v>
      </c>
      <c r="G75" s="117">
        <f>SUM(G73:G73)</f>
        <v>50</v>
      </c>
    </row>
    <row r="76" spans="1:7" x14ac:dyDescent="0.25">
      <c r="A76" s="105"/>
      <c r="C76" s="184"/>
      <c r="D76" s="114"/>
      <c r="E76" s="114"/>
      <c r="G76" s="106"/>
    </row>
    <row r="77" spans="1:7" x14ac:dyDescent="0.25">
      <c r="A77" s="113"/>
      <c r="B77" s="179"/>
      <c r="C77" s="114"/>
      <c r="D77" s="114"/>
      <c r="E77" s="114"/>
      <c r="F77" s="114"/>
      <c r="G77" s="115"/>
    </row>
    <row r="78" spans="1:7" x14ac:dyDescent="0.25">
      <c r="A78" s="116" t="s">
        <v>78</v>
      </c>
      <c r="B78" s="180"/>
      <c r="C78" s="47"/>
      <c r="D78" s="47" t="s">
        <v>79</v>
      </c>
      <c r="F78" s="47" t="s">
        <v>80</v>
      </c>
      <c r="G78" s="117"/>
    </row>
    <row r="79" spans="1:7" ht="15.75" thickBot="1" x14ac:dyDescent="0.3">
      <c r="A79" s="127" t="s">
        <v>30</v>
      </c>
      <c r="B79" s="191"/>
      <c r="C79" s="128"/>
      <c r="D79" s="128" t="s">
        <v>81</v>
      </c>
      <c r="E79" s="401"/>
      <c r="F79" s="128" t="s">
        <v>82</v>
      </c>
      <c r="G79" s="130"/>
    </row>
  </sheetData>
  <mergeCells count="32">
    <mergeCell ref="I19:M19"/>
    <mergeCell ref="I23:O23"/>
    <mergeCell ref="I24:O24"/>
    <mergeCell ref="I25:J25"/>
    <mergeCell ref="A21:E22"/>
    <mergeCell ref="A29:B29"/>
    <mergeCell ref="A28:G28"/>
    <mergeCell ref="A27:G27"/>
    <mergeCell ref="A1:G1"/>
    <mergeCell ref="A2:G2"/>
    <mergeCell ref="A3:B3"/>
    <mergeCell ref="A16:B16"/>
    <mergeCell ref="A15:G15"/>
    <mergeCell ref="I13:J13"/>
    <mergeCell ref="I1:O1"/>
    <mergeCell ref="I2:O2"/>
    <mergeCell ref="I3:J3"/>
    <mergeCell ref="A14:G14"/>
    <mergeCell ref="I11:O11"/>
    <mergeCell ref="I12:O12"/>
    <mergeCell ref="A35:E35"/>
    <mergeCell ref="A74:F74"/>
    <mergeCell ref="A70:B70"/>
    <mergeCell ref="A69:G69"/>
    <mergeCell ref="A41:G41"/>
    <mergeCell ref="A42:G42"/>
    <mergeCell ref="A43:B43"/>
    <mergeCell ref="A49:E49"/>
    <mergeCell ref="A68:G68"/>
    <mergeCell ref="A57:B57"/>
    <mergeCell ref="A56:G56"/>
    <mergeCell ref="A55:G5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4" sqref="G14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07" t="s">
        <v>53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x14ac:dyDescent="0.25">
      <c r="A2" s="25"/>
      <c r="B2" s="26"/>
      <c r="C2" s="26"/>
      <c r="D2" s="26"/>
      <c r="E2" s="27"/>
      <c r="F2" s="27"/>
      <c r="G2" s="308" t="s">
        <v>35</v>
      </c>
      <c r="H2" s="309"/>
      <c r="I2" s="309"/>
      <c r="J2" s="309"/>
      <c r="K2" s="310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3138</v>
      </c>
      <c r="E4" s="30">
        <f>SUM(E5:E101)</f>
        <v>150</v>
      </c>
      <c r="F4" s="30">
        <f>SUM(F5:F101)</f>
        <v>140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330</v>
      </c>
    </row>
    <row r="5" spans="1:12" s="249" customFormat="1" ht="26.25" customHeight="1" x14ac:dyDescent="0.25">
      <c r="A5" s="253">
        <v>45873</v>
      </c>
      <c r="B5" s="248">
        <v>10196</v>
      </c>
      <c r="C5" s="248" t="s">
        <v>189</v>
      </c>
      <c r="D5" s="248">
        <v>110</v>
      </c>
      <c r="E5" s="248"/>
      <c r="F5" s="248">
        <v>140</v>
      </c>
      <c r="G5" s="248" t="s">
        <v>127</v>
      </c>
      <c r="H5" s="248">
        <v>40</v>
      </c>
      <c r="I5" s="248"/>
      <c r="J5" s="248"/>
      <c r="K5" s="248"/>
      <c r="L5" s="248"/>
    </row>
    <row r="6" spans="1:12" x14ac:dyDescent="0.25">
      <c r="A6" s="253">
        <v>45875</v>
      </c>
      <c r="B6" s="254">
        <v>10218</v>
      </c>
      <c r="C6" s="248" t="s">
        <v>189</v>
      </c>
      <c r="D6" s="254">
        <v>408</v>
      </c>
      <c r="E6" s="334">
        <v>150</v>
      </c>
      <c r="F6" s="254"/>
      <c r="G6" s="248" t="s">
        <v>127</v>
      </c>
      <c r="H6" s="255"/>
      <c r="I6" s="255"/>
      <c r="J6" s="255"/>
      <c r="K6" s="255"/>
      <c r="L6" s="256"/>
    </row>
    <row r="7" spans="1:12" x14ac:dyDescent="0.25">
      <c r="A7" s="253">
        <v>45875</v>
      </c>
      <c r="B7" s="33">
        <v>10219</v>
      </c>
      <c r="C7" s="248" t="s">
        <v>189</v>
      </c>
      <c r="D7" s="33">
        <v>2620</v>
      </c>
      <c r="E7" s="335"/>
      <c r="F7" s="33"/>
      <c r="G7" s="248" t="s">
        <v>166</v>
      </c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3">
    <mergeCell ref="A1:L1"/>
    <mergeCell ref="G2:K2"/>
    <mergeCell ref="E6:E7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zoomScaleNormal="100"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4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36" t="s">
        <v>54</v>
      </c>
      <c r="C1" s="336"/>
      <c r="D1" s="336"/>
      <c r="E1" s="46"/>
    </row>
    <row r="2" spans="1:6" x14ac:dyDescent="0.25">
      <c r="A2" s="45"/>
      <c r="B2" s="336"/>
      <c r="C2" s="336"/>
      <c r="D2" s="336"/>
      <c r="E2" s="46"/>
    </row>
    <row r="3" spans="1:6" x14ac:dyDescent="0.25">
      <c r="A3" s="47"/>
      <c r="B3" s="47"/>
      <c r="C3" s="48" t="s">
        <v>23</v>
      </c>
      <c r="D3" s="48">
        <f>SUM(D5:D37)</f>
        <v>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 x14ac:dyDescent="0.25">
      <c r="A5" s="258">
        <v>45872</v>
      </c>
      <c r="B5" s="259" t="s">
        <v>151</v>
      </c>
      <c r="C5" s="259" t="s">
        <v>135</v>
      </c>
      <c r="D5" s="259">
        <v>50</v>
      </c>
      <c r="E5" s="251"/>
    </row>
    <row r="6" spans="1:6" ht="32.25" customHeight="1" x14ac:dyDescent="0.25">
      <c r="A6" s="258"/>
      <c r="B6" s="259"/>
      <c r="C6" s="259"/>
      <c r="D6" s="259"/>
      <c r="E6" s="251"/>
    </row>
    <row r="7" spans="1:6" x14ac:dyDescent="0.25">
      <c r="A7" s="258"/>
      <c r="B7" s="259"/>
      <c r="C7" s="259"/>
      <c r="D7" s="259"/>
      <c r="E7" s="260"/>
    </row>
    <row r="8" spans="1:6" x14ac:dyDescent="0.25">
      <c r="A8" s="257"/>
      <c r="B8" s="250"/>
      <c r="C8" s="250"/>
      <c r="D8" s="250"/>
      <c r="E8" s="251"/>
    </row>
    <row r="9" spans="1:6" x14ac:dyDescent="0.25">
      <c r="A9" s="225"/>
      <c r="B9" s="102"/>
      <c r="C9" s="102"/>
      <c r="D9" s="213"/>
      <c r="E9" s="54"/>
    </row>
    <row r="10" spans="1:6" x14ac:dyDescent="0.25">
      <c r="A10" s="225"/>
      <c r="B10" s="102"/>
      <c r="C10" s="102"/>
      <c r="D10" s="213"/>
      <c r="E10" s="76"/>
    </row>
    <row r="11" spans="1:6" x14ac:dyDescent="0.25">
      <c r="A11" s="225"/>
      <c r="B11" s="212"/>
      <c r="C11" s="210"/>
      <c r="D11" s="252"/>
      <c r="E11" s="75"/>
    </row>
    <row r="12" spans="1:6" x14ac:dyDescent="0.25">
      <c r="A12" s="225"/>
      <c r="B12" s="202"/>
      <c r="C12" s="203"/>
      <c r="D12" s="204"/>
      <c r="E12" s="54"/>
      <c r="F12" s="73"/>
    </row>
    <row r="13" spans="1:6" x14ac:dyDescent="0.25">
      <c r="A13" s="225"/>
      <c r="B13" s="202"/>
      <c r="C13" s="203"/>
      <c r="D13" s="204"/>
      <c r="E13" s="54"/>
      <c r="F13" s="73"/>
    </row>
    <row r="14" spans="1:6" x14ac:dyDescent="0.25">
      <c r="A14" s="201"/>
      <c r="B14" s="202"/>
      <c r="C14" s="203"/>
      <c r="D14" s="204"/>
      <c r="E14" s="54"/>
      <c r="F14" s="73"/>
    </row>
    <row r="15" spans="1:6" x14ac:dyDescent="0.25">
      <c r="A15" s="209"/>
      <c r="B15" s="210"/>
      <c r="C15" s="210"/>
      <c r="D15" s="211"/>
      <c r="E15" s="76"/>
    </row>
    <row r="16" spans="1:6" x14ac:dyDescent="0.25">
      <c r="A16" s="209"/>
      <c r="B16" s="210"/>
      <c r="C16" s="210"/>
      <c r="D16" s="211"/>
      <c r="E16" s="76"/>
    </row>
    <row r="17" spans="1:5" x14ac:dyDescent="0.25">
      <c r="A17" s="209"/>
      <c r="B17" s="210"/>
      <c r="C17" s="210"/>
      <c r="D17" s="211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2025-08-12T05:27:26Z</cp:lastPrinted>
  <dcterms:created xsi:type="dcterms:W3CDTF">2023-01-08T05:51:58Z</dcterms:created>
  <dcterms:modified xsi:type="dcterms:W3CDTF">2025-08-12T05:32:07Z</dcterms:modified>
</cp:coreProperties>
</file>