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8-2025 TO 31-8-2025\11-8-2025 TO 20-8-2025\"/>
    </mc:Choice>
  </mc:AlternateContent>
  <xr:revisionPtr revIDLastSave="0" documentId="13_ncr:1_{C94636A6-2A00-4F06-B873-24647C1FDCAA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Conveyance Voucher" sheetId="18" r:id="rId5"/>
    <sheet name="4. Goods Sending Expense" sheetId="5" r:id="rId6"/>
    <sheet name="3. B2B-Non Power" sheetId="4" state="hidden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6">'3. B2B-Non Power'!$3:$3</definedName>
    <definedName name="_xlnm.Print_Titles" localSheetId="5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4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18" l="1"/>
  <c r="G57" i="18"/>
  <c r="L29" i="3"/>
  <c r="L30" i="3"/>
  <c r="L31" i="3"/>
  <c r="L32" i="3"/>
  <c r="L28" i="3"/>
  <c r="L27" i="3"/>
  <c r="L23" i="3"/>
  <c r="L24" i="3"/>
  <c r="L25" i="3"/>
  <c r="L26" i="3"/>
  <c r="L19" i="3"/>
  <c r="L20" i="3"/>
  <c r="L21" i="3"/>
  <c r="L22" i="3"/>
  <c r="L15" i="3"/>
  <c r="L16" i="3"/>
  <c r="L17" i="3"/>
  <c r="L18" i="3"/>
  <c r="H4" i="6"/>
  <c r="F4" i="6"/>
  <c r="L6" i="3"/>
  <c r="L7" i="3"/>
  <c r="L8" i="3"/>
  <c r="L9" i="3"/>
  <c r="L10" i="3"/>
  <c r="L11" i="3"/>
  <c r="L12" i="3"/>
  <c r="L13" i="3"/>
  <c r="L14" i="3"/>
  <c r="L5" i="3"/>
  <c r="G84" i="18"/>
  <c r="D3" i="7"/>
  <c r="L5" i="20"/>
  <c r="G70" i="18"/>
  <c r="E5" i="20"/>
  <c r="G11" i="18"/>
  <c r="G43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G28" i="18"/>
  <c r="G22" i="19"/>
  <c r="E17" i="20"/>
  <c r="J4" i="6"/>
  <c r="E4" i="6"/>
  <c r="D4" i="6"/>
  <c r="A8" i="19"/>
  <c r="A9" i="19" s="1"/>
  <c r="A10" i="19" s="1"/>
  <c r="A11" i="19" s="1"/>
  <c r="A12" i="19" s="1"/>
  <c r="A13" i="19" s="1"/>
  <c r="A14" i="19" s="1"/>
  <c r="O7" i="18" l="1"/>
  <c r="E2" i="10" l="1"/>
  <c r="C13" i="1" s="1"/>
  <c r="O40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<sst xmlns="http://schemas.openxmlformats.org/spreadsheetml/2006/main" count="875" uniqueCount="252">
  <si>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</si>
  <si>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</si>
  <si>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</si>
  <si>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</si>
  <si>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</si>
  <si>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</si>
  <si>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</si>
  <si>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</si>
  <si>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</si>
  <si>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</si>
  <si>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</si>
  <si>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</si>
  <si>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</si>
  <si>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</si>
  <si>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</si>
  <si>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</si>
  <si>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</si>
  <si>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</si>
  <si>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</si>
  <si>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</si>
  <si>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</si>
  <si>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</si>
  <si>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</si>
  <si>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</si>
  <si>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</si>
  <si>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</si>
  <si>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</si>
  <si>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</si>
  <si>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</si>
  <si>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</si>
  <si>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</si>
  <si>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</si>
  <si>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</si>
  <si>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</si>
  <si>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</si>
  <si>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</si>
  <si>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</si>
  <si>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</si>
  <si>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</si>
  <si>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</si>
  <si>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</si>
  <si>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</si>
  <si>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</si>
  <si>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</si>
  <si>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</si>
  <si>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</si>
  <si>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</si>
  <si>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</si>
  <si>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</si>
  <si>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</si>
  <si>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</si>
  <si>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</si>
  <si>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</si>
  <si>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</si>
  <si>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</si>
  <si>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</si>
  <si>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</si>
  <si>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</si>
  <si>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</si>
  <si>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</si>
  <si>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</si>
  <si>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</si>
  <si>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</si>
  <si>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</si>
  <si>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</si>
  <si>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</si>
  <si>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</si>
  <si>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</si>
  <si>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</si>
  <si>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</si>
  <si>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</si>
  <si>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</si>
  <si>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</si>
  <si>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</si>
  <si>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</si>
  <si>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</si>
  <si>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</si>
  <si>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</si>
  <si>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</si>
  <si>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</si>
  <si>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</si>
  <si>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</si>
  <si>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</si>
  <si>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</si>
  <si>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</si>
  <si>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</si>
  <si>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</si>
  <si>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</si>
  <si>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</si>
  <si>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</si>
  <si>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</si>
  <si>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</si>
  <si>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</si>
  <si>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</si>
  <si>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</si>
  <si>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</si>
  <si>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</si>
  <si>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</si>
  <si>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</si>
  <si>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</si>
  <si>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</si>
  <si>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</si>
  <si>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</si>
  <si>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</si>
  <si>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</si>
  <si>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</si>
  <si>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</si>
  <si>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</si>
  <si>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</si>
  <si>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</si>
  <si>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</si>
  <si>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</si>
  <si>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</si>
  <si>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</si>
  <si>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</si>
  <si>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</si>
  <si>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</si>
  <si>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</si>
  <si>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</si>
  <si>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</si>
  <si>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</si>
  <si>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</si>
  <si>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</si>
  <si>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</si>
  <si>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</si>
  <si>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</si>
  <si>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</si>
  <si>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</si>
  <si>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</si>
  <si>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</si>
  <si>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</si>
  <si>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</si>
  <si>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</si>
  <si>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</si>
  <si>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</si>
  <si>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</si>
  <si>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</si>
  <si>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</si>
  <si>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</si>
  <si>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</si>
  <si>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</si>
  <si>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</si>
  <si>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</si>
  <si>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</si>
  <si>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</si>
  <si>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</si>
  <si>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</si>
  <si>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Depot</t>
  </si>
  <si>
    <t>Unloading</t>
  </si>
  <si>
    <t>unloading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</si>
  <si>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</si>
  <si>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</si>
  <si>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</si>
  <si>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</si>
  <si>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</si>
  <si>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</si>
  <si>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</si>
  <si>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</si>
  <si>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</si>
  <si>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</si>
  <si>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</si>
  <si>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</si>
  <si>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</si>
  <si>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</si>
  <si>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sabbir,sohel,arif,shah alam</t>
  </si>
  <si>
    <t>sabbir</t>
  </si>
  <si>
    <t xml:space="preserve">090135	</t>
  </si>
  <si>
    <t xml:space="preserve">090080	</t>
  </si>
  <si>
    <t xml:space="preserve">090075	</t>
  </si>
  <si>
    <t xml:space="preserve">090087	</t>
  </si>
  <si>
    <t xml:space="preserve">090074	</t>
  </si>
  <si>
    <t xml:space="preserve">090070	</t>
  </si>
  <si>
    <t xml:space="preserve">090162	</t>
  </si>
  <si>
    <t>Royal Motors-2</t>
  </si>
  <si>
    <t>Alauddin Honda Servicing</t>
  </si>
  <si>
    <t>Jibon Honda Workshop</t>
  </si>
  <si>
    <t xml:space="preserve">M/S MA MOTORS	</t>
  </si>
  <si>
    <t xml:space="preserve">	
M/S MA MOTORS	</t>
  </si>
  <si>
    <t xml:space="preserve">	
M/S MA MOTORS</t>
  </si>
  <si>
    <t xml:space="preserve">Nitol Motors Ltd.	</t>
  </si>
  <si>
    <t>shah alam &amp; sabbir</t>
  </si>
  <si>
    <t>SOHEL</t>
  </si>
  <si>
    <t>SABBIR</t>
  </si>
  <si>
    <t>cumilla depot</t>
  </si>
  <si>
    <t>11.8.2025- 20.8.2025</t>
  </si>
  <si>
    <t>Month: August -2025</t>
  </si>
  <si>
    <t>Bill No: Cum/90/August'2025</t>
  </si>
  <si>
    <t xml:space="preserve">090149	</t>
  </si>
  <si>
    <t xml:space="preserve">090147	</t>
  </si>
  <si>
    <t xml:space="preserve">090209	</t>
  </si>
  <si>
    <t xml:space="preserve">090216	</t>
  </si>
  <si>
    <t xml:space="preserve">090214	</t>
  </si>
  <si>
    <t xml:space="preserve">	
MS Rimon Enterprise</t>
  </si>
  <si>
    <t>MS Rimon Enterprise</t>
  </si>
  <si>
    <t>Sami Sadi Engineering</t>
  </si>
  <si>
    <t>M/S Sohag Auto Mobil</t>
  </si>
  <si>
    <t>sabiir</t>
  </si>
  <si>
    <t>toilet brushes, harpic</t>
  </si>
  <si>
    <t>net bag,polything</t>
  </si>
  <si>
    <t xml:space="preserve">090271	</t>
  </si>
  <si>
    <t xml:space="preserve">090287	</t>
  </si>
  <si>
    <t xml:space="preserve">	
SOTOTA LUBRICANT</t>
  </si>
  <si>
    <t xml:space="preserve">090296	</t>
  </si>
  <si>
    <t>petty cash bill</t>
  </si>
  <si>
    <t>sohel</t>
  </si>
  <si>
    <t xml:space="preserve">090148	</t>
  </si>
  <si>
    <t xml:space="preserve">090335	</t>
  </si>
  <si>
    <t xml:space="preserve">090280	</t>
  </si>
  <si>
    <t xml:space="preserve">090358	</t>
  </si>
  <si>
    <t>M/S New Hazi Auto</t>
  </si>
  <si>
    <t xml:space="preserve">M/S New Hazi Auto	</t>
  </si>
  <si>
    <t xml:space="preserve">	
Jogajog Automobiles</t>
  </si>
  <si>
    <t xml:space="preserve">	
FURIOUS MOTOSHOP</t>
  </si>
  <si>
    <t>rope</t>
  </si>
  <si>
    <t>ties cable</t>
  </si>
  <si>
    <t>for window</t>
  </si>
  <si>
    <t>mirpur warehouse</t>
  </si>
  <si>
    <t xml:space="preserve">090483	</t>
  </si>
  <si>
    <t xml:space="preserve">090464	</t>
  </si>
  <si>
    <t xml:space="preserve">M/S Modina Motors	</t>
  </si>
  <si>
    <t xml:space="preserve">	
MOUSUMI LUBRICANT CENTER</t>
  </si>
  <si>
    <t>MOZUMDER MARKET PODDAR BAZAR BISHO ROAD,Ctg Road,Mohipal,Feni,College Road,Kobirhat,Noakhali.,Raster Matha,Senbagh,Noakhali.</t>
  </si>
  <si>
    <t>Dappur(Mynamoti )</t>
  </si>
  <si>
    <t>Araishida, Ashuganj, Brahmanbaria</t>
  </si>
  <si>
    <t>MOZUMDER MARKET PODDAR BAZAR BISHO ROAD,</t>
  </si>
  <si>
    <t>Gowripur Bus stand, daudkandi, comilla</t>
  </si>
  <si>
    <t xml:space="preserve">	
Thana road, Chandina, Cumilla	</t>
  </si>
  <si>
    <t>suagonj bazar,under Robi tower,sadar dokkhin, Cumilla.</t>
  </si>
  <si>
    <t>MOZUMDER MARKET PODDAR BAZAR BISHO ROAD,Jamuya bazar,Kashi Nagar road,bucci,lalmai.</t>
  </si>
  <si>
    <t xml:space="preserve">Dumurua,Chowmur,senbug, Noakhali,Ashfak plaza, 768 main road, maijdee bazar, Noakhali,College Road,Kobirhat,Noakhali.	</t>
  </si>
  <si>
    <t>MOZUMDER MARKET PODDAR BAZAR BISHO ROAD</t>
  </si>
  <si>
    <t xml:space="preserve">Station road Cumilla	</t>
  </si>
  <si>
    <t>Zilla Parishad super market, Cumilla</t>
  </si>
  <si>
    <t xml:space="preserve">090550	</t>
  </si>
  <si>
    <t xml:space="preserve">Alam Brothers	</t>
  </si>
  <si>
    <t xml:space="preserve">090670	</t>
  </si>
  <si>
    <t>sabbir &amp; shah alam</t>
  </si>
  <si>
    <t>Stadium market,Sadar,Chandpur,MOZUMDER MARKET PODDAR BAZAR BISHO ROAD</t>
  </si>
  <si>
    <t>A4Paper</t>
  </si>
  <si>
    <t>pen</t>
  </si>
  <si>
    <t>pin</t>
  </si>
  <si>
    <t>QR sticker paper</t>
  </si>
  <si>
    <t>buy A4paper,pen,QR Stacker</t>
  </si>
  <si>
    <t>Kobirhat,Noakhali.,Raster Matha,Senbagh,Noakhali.</t>
  </si>
  <si>
    <t>Kobirhat,Noakhali.</t>
  </si>
  <si>
    <t>Station road Cumilla</t>
  </si>
  <si>
    <t>Jamuya bazar,Kashi Nagar road,bucci,lalmai.</t>
  </si>
  <si>
    <t>arif &amp; sohel</t>
  </si>
  <si>
    <t>Goods Sending</t>
  </si>
  <si>
    <t>10276</t>
  </si>
  <si>
    <t>A4Paper,pen,QR  sticker paper,pin</t>
  </si>
  <si>
    <t>courier,harpic,polything,rope,tiescable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</si>
</sst>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Dasans"/>
    </font>
    <font>
      <b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5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0" fontId="41" fillId="2" borderId="3" xfId="0" applyFont="1" applyFill="1" applyBorder="1" applyProtection="1"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165" fontId="8" fillId="2" borderId="18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wrapText="1"/>
    </xf>
    <xf numFmtId="0" fontId="0" fillId="2" borderId="18" xfId="0" applyFill="1" applyBorder="1"/>
    <xf numFmtId="165" fontId="8" fillId="9" borderId="3" xfId="0" applyNumberFormat="1" applyFont="1" applyFill="1" applyBorder="1" applyAlignment="1">
      <alignment horizontal="center" vertic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165" fontId="8" fillId="9" borderId="18" xfId="0" applyNumberFormat="1" applyFont="1" applyFill="1" applyBorder="1" applyAlignment="1">
      <alignment horizontal="center" vertical="center"/>
    </xf>
    <xf numFmtId="0" fontId="5" fillId="9" borderId="3" xfId="0" applyFont="1" applyFill="1" applyBorder="1" applyProtection="1">
      <protection locked="0"/>
    </xf>
    <xf numFmtId="0" fontId="2" fillId="9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35" fillId="2" borderId="3" xfId="0" applyFont="1" applyFill="1" applyBorder="1" applyAlignment="1" applyProtection="1">
      <alignment wrapText="1"/>
      <protection locked="0"/>
    </xf>
    <xf numFmtId="0" fontId="35" fillId="0" borderId="18" xfId="0" applyFont="1" applyBorder="1" applyAlignment="1" applyProtection="1">
      <alignment wrapText="1"/>
      <protection locked="0"/>
    </xf>
    <xf numFmtId="0" fontId="35" fillId="0" borderId="3" xfId="0" applyFont="1" applyBorder="1" applyAlignment="1" applyProtection="1">
      <alignment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39" fillId="9" borderId="13" xfId="0" applyFont="1" applyFill="1" applyBorder="1" applyAlignment="1" applyProtection="1">
      <alignment horizontal="center" vertical="center" wrapText="1"/>
      <protection locked="0"/>
    </xf>
    <xf numFmtId="0" fontId="39" fillId="9" borderId="21" xfId="0" applyFont="1" applyFill="1" applyBorder="1" applyAlignment="1" applyProtection="1">
      <alignment horizontal="center" vertical="center" wrapText="1"/>
      <protection locked="0"/>
    </xf>
    <xf numFmtId="0" fontId="39" fillId="9" borderId="18" xfId="0" applyFont="1" applyFill="1" applyBorder="1" applyAlignment="1" applyProtection="1">
      <alignment horizontal="center" vertical="center" wrapText="1"/>
      <protection locked="0"/>
    </xf>
    <xf numFmtId="0" fontId="5" fillId="9" borderId="13" xfId="0" applyFont="1" applyFill="1" applyBorder="1" applyAlignment="1" applyProtection="1">
      <alignment horizontal="center" vertical="center"/>
      <protection locked="0"/>
    </xf>
    <xf numFmtId="0" fontId="5" fillId="9" borderId="21" xfId="0" applyFont="1" applyFill="1" applyBorder="1" applyAlignment="1" applyProtection="1">
      <alignment horizontal="center" vertical="center"/>
      <protection locked="0"/>
    </xf>
    <xf numFmtId="0" fontId="5" fillId="9" borderId="1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165" fontId="7" fillId="2" borderId="3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/>
    <xf numFmtId="164" fontId="7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3" fillId="0" borderId="3" xfId="0" applyNumberFormat="1" applyFont="1" applyBorder="1" applyAlignment="1" applyProtection="1">
      <alignment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7" zoomScale="112" zoomScaleNormal="112" zoomScaleSheetLayoutView="112" workbookViewId="0">
      <selection activeCell="D40" sqref="D40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23" t="s">
        <v>0</v>
      </c>
      <c r="B1" s="324"/>
      <c r="C1" s="324"/>
      <c r="D1" s="325"/>
    </row>
    <row r="2" spans="1:4" ht="23.25" x14ac:dyDescent="0.25">
      <c r="A2" s="326" t="s">
        <v>1</v>
      </c>
      <c r="B2" s="327"/>
      <c r="C2" s="140" t="s">
        <v>2</v>
      </c>
      <c r="D2" s="229" t="s">
        <v>184</v>
      </c>
    </row>
    <row r="3" spans="1:4" ht="20.25" x14ac:dyDescent="0.25">
      <c r="A3" s="4" t="s">
        <v>3</v>
      </c>
      <c r="B3" s="7" t="s">
        <v>119</v>
      </c>
      <c r="C3" s="8" t="s">
        <v>185</v>
      </c>
      <c r="D3" s="8" t="s">
        <v>186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1"/>
    </row>
    <row r="6" spans="1:4" ht="20.25" x14ac:dyDescent="0.25">
      <c r="A6" s="176">
        <v>2</v>
      </c>
      <c r="B6" s="3" t="s">
        <v>8</v>
      </c>
      <c r="C6" s="177">
        <f>'2. B2C'!L4</f>
        <v>12470</v>
      </c>
      <c r="D6" s="231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 x14ac:dyDescent="0.25">
      <c r="A8" s="176">
        <v>4</v>
      </c>
      <c r="B8" s="3" t="s">
        <v>10</v>
      </c>
      <c r="C8" s="177">
        <f>'4. Goods Sending Expense'!L4</f>
        <v>760</v>
      </c>
      <c r="D8" s="231" t="s">
        <v>150</v>
      </c>
    </row>
    <row r="9" spans="1:4" ht="20.25" x14ac:dyDescent="0.25">
      <c r="A9" s="176">
        <v>5</v>
      </c>
      <c r="B9" s="3" t="s">
        <v>11</v>
      </c>
      <c r="C9" s="177">
        <f>'5. Goods Receiving Expense'!L4</f>
        <v>400</v>
      </c>
      <c r="D9" s="231" t="s">
        <v>150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620</v>
      </c>
      <c r="D10" s="231" t="s">
        <v>251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 x14ac:dyDescent="0.25">
      <c r="A13" s="176">
        <v>9</v>
      </c>
      <c r="B13" s="3" t="s">
        <v>15</v>
      </c>
      <c r="C13" s="177">
        <f>'9. Stationary'!E2</f>
        <v>1765</v>
      </c>
      <c r="D13" s="231" t="s">
        <v>250</v>
      </c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 x14ac:dyDescent="0.25">
      <c r="A18" s="176">
        <v>14</v>
      </c>
      <c r="B18" s="3" t="s">
        <v>20</v>
      </c>
      <c r="C18" s="177">
        <f>'14. Conveyance'!D2</f>
        <v>120</v>
      </c>
      <c r="D18" s="231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16135</v>
      </c>
      <c r="D20" s="232"/>
    </row>
    <row r="21" spans="1:7" ht="20.25" x14ac:dyDescent="0.25">
      <c r="A21" s="233"/>
      <c r="B21" s="234"/>
      <c r="C21" s="175"/>
      <c r="D21" s="235"/>
    </row>
    <row r="22" spans="1:7" ht="20.25" x14ac:dyDescent="0.25">
      <c r="A22" s="233"/>
      <c r="B22" s="236"/>
      <c r="C22" s="1" t="s">
        <v>24</v>
      </c>
      <c r="D22" s="2" t="s">
        <v>25</v>
      </c>
    </row>
    <row r="23" spans="1:7" ht="20.25" x14ac:dyDescent="0.25">
      <c r="A23" s="233"/>
      <c r="B23" s="234"/>
      <c r="C23" s="176" t="s">
        <v>26</v>
      </c>
      <c r="D23" s="237">
        <f>'1. B2B- IPP'!D4</f>
        <v>0</v>
      </c>
    </row>
    <row r="24" spans="1:7" ht="20.25" x14ac:dyDescent="0.25">
      <c r="A24" s="233"/>
      <c r="B24" s="234"/>
      <c r="C24" s="176" t="s">
        <v>8</v>
      </c>
      <c r="D24" s="237">
        <f>'2. B2C'!D4</f>
        <v>3219</v>
      </c>
    </row>
    <row r="25" spans="1:7" ht="20.25" x14ac:dyDescent="0.25">
      <c r="A25" s="233"/>
      <c r="B25" s="234"/>
      <c r="C25" s="176" t="s">
        <v>27</v>
      </c>
      <c r="D25" s="237">
        <f>'3. B2B-Non Power'!D4</f>
        <v>0</v>
      </c>
    </row>
    <row r="26" spans="1:7" ht="20.25" x14ac:dyDescent="0.25">
      <c r="A26" s="233"/>
      <c r="B26" s="234"/>
      <c r="C26" s="176" t="s">
        <v>10</v>
      </c>
      <c r="D26" s="237">
        <f>'4. Goods Sending Expense'!D4</f>
        <v>68</v>
      </c>
    </row>
    <row r="27" spans="1:7" ht="20.25" x14ac:dyDescent="0.25">
      <c r="A27" s="233"/>
      <c r="B27" s="234"/>
      <c r="C27" s="176" t="s">
        <v>28</v>
      </c>
      <c r="D27" s="237">
        <f>'5. Goods Receiving Expense'!D4</f>
        <v>3379</v>
      </c>
    </row>
    <row r="28" spans="1:7" ht="20.25" x14ac:dyDescent="0.25">
      <c r="A28" s="233"/>
      <c r="B28" s="234"/>
      <c r="C28" s="1" t="s">
        <v>29</v>
      </c>
      <c r="D28" s="238">
        <f>SUM(D23:D27)</f>
        <v>6666</v>
      </c>
    </row>
    <row r="29" spans="1:7" ht="20.25" x14ac:dyDescent="0.25">
      <c r="A29" s="233"/>
      <c r="B29" s="234"/>
      <c r="C29" s="239"/>
      <c r="D29" s="240"/>
    </row>
    <row r="30" spans="1:7" ht="20.25" x14ac:dyDescent="0.25">
      <c r="A30" s="233"/>
      <c r="B30" s="234"/>
      <c r="C30" s="239"/>
      <c r="D30" s="240"/>
    </row>
    <row r="31" spans="1:7" ht="20.25" x14ac:dyDescent="0.25">
      <c r="A31" s="233"/>
      <c r="B31" s="234"/>
      <c r="C31" s="239"/>
      <c r="D31" s="240"/>
    </row>
    <row r="32" spans="1:7" ht="20.25" x14ac:dyDescent="0.25">
      <c r="A32" s="233"/>
      <c r="B32" s="234"/>
      <c r="C32" s="239"/>
      <c r="D32" s="240"/>
    </row>
    <row r="33" spans="1:6" ht="20.25" x14ac:dyDescent="0.25">
      <c r="A33" s="233"/>
      <c r="B33" s="234"/>
      <c r="C33" s="239"/>
      <c r="D33" s="240"/>
    </row>
    <row r="34" spans="1:6" ht="20.25" x14ac:dyDescent="0.25">
      <c r="A34" s="233"/>
      <c r="B34" s="234"/>
      <c r="C34" s="6"/>
      <c r="D34" s="241"/>
    </row>
    <row r="35" spans="1:6" ht="20.25" x14ac:dyDescent="0.25">
      <c r="A35" s="233"/>
      <c r="B35" s="234"/>
      <c r="C35" s="6"/>
      <c r="D35" s="241"/>
    </row>
    <row r="36" spans="1:6" ht="20.25" x14ac:dyDescent="0.25">
      <c r="A36" s="233"/>
      <c r="B36" s="234"/>
      <c r="C36" s="6"/>
      <c r="D36" s="241"/>
    </row>
    <row r="37" spans="1:6" ht="20.25" x14ac:dyDescent="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 x14ac:dyDescent="0.25">
      <c r="A38" s="244"/>
      <c r="B38" s="6"/>
      <c r="C38" s="6"/>
      <c r="D38" s="245"/>
    </row>
    <row r="39" spans="1:6" ht="20.25" x14ac:dyDescent="0.25">
      <c r="A39" s="244"/>
      <c r="B39" s="6"/>
      <c r="C39" s="6"/>
      <c r="D39" s="245"/>
    </row>
    <row r="40" spans="1:6" ht="20.25" x14ac:dyDescent="0.25">
      <c r="A40" s="233"/>
      <c r="B40" s="234"/>
      <c r="C40" s="6"/>
      <c r="D40" s="241"/>
    </row>
    <row r="41" spans="1:6" ht="20.25" x14ac:dyDescent="0.25">
      <c r="A41" s="233"/>
      <c r="B41" s="234"/>
      <c r="C41" s="6"/>
      <c r="D41" s="241"/>
    </row>
    <row r="42" spans="1:6" ht="20.25" x14ac:dyDescent="0.25">
      <c r="A42" s="233"/>
      <c r="B42" s="234"/>
      <c r="C42" s="6"/>
      <c r="D42" s="241"/>
    </row>
    <row r="43" spans="1:6" ht="20.25" x14ac:dyDescent="0.25">
      <c r="A43" s="246"/>
      <c r="B43" s="234"/>
      <c r="C43" s="6" t="s">
        <v>143</v>
      </c>
      <c r="D43" s="241"/>
    </row>
    <row r="44" spans="1:6" ht="20.25" x14ac:dyDescent="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C19" sqref="C19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78" t="s">
        <v>58</v>
      </c>
      <c r="C1" s="378"/>
      <c r="D1" s="278"/>
      <c r="E1" s="278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 x14ac:dyDescent="0.25">
      <c r="A4" s="52" t="s">
        <v>153</v>
      </c>
      <c r="B4" s="53" t="s">
        <v>154</v>
      </c>
      <c r="C4" s="279">
        <v>44957</v>
      </c>
      <c r="D4" s="280" t="s">
        <v>155</v>
      </c>
      <c r="E4" s="55" t="s">
        <v>156</v>
      </c>
      <c r="F4" s="55"/>
      <c r="G4" s="54" t="s">
        <v>157</v>
      </c>
    </row>
    <row r="5" spans="1:17" x14ac:dyDescent="0.25">
      <c r="A5" s="56" t="s">
        <v>158</v>
      </c>
      <c r="B5" s="57" t="s">
        <v>159</v>
      </c>
      <c r="C5" s="279">
        <v>44957</v>
      </c>
      <c r="D5" s="54"/>
      <c r="E5" s="54"/>
      <c r="F5" s="55"/>
      <c r="G5" s="54" t="s">
        <v>157</v>
      </c>
    </row>
    <row r="6" spans="1:17" x14ac:dyDescent="0.25">
      <c r="K6" s="52"/>
      <c r="L6" s="53"/>
      <c r="M6" s="279"/>
      <c r="N6" s="280"/>
      <c r="O6" s="55"/>
      <c r="P6" s="55"/>
      <c r="Q6" s="54"/>
    </row>
    <row r="7" spans="1:17" x14ac:dyDescent="0.25">
      <c r="K7" s="56"/>
      <c r="L7" s="57"/>
      <c r="M7" s="279"/>
      <c r="N7" s="54"/>
      <c r="O7" s="54"/>
      <c r="P7" s="55"/>
      <c r="Q7" s="54"/>
    </row>
    <row r="9" spans="1:17" x14ac:dyDescent="0.25">
      <c r="F9" t="s">
        <v>160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79" t="s">
        <v>61</v>
      </c>
      <c r="B1" s="380"/>
      <c r="C1" s="380"/>
      <c r="D1" s="381"/>
      <c r="E1" s="381"/>
      <c r="F1" s="382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sqref="A1:F7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83" t="s">
        <v>63</v>
      </c>
      <c r="C1" s="384"/>
      <c r="D1" s="384"/>
      <c r="E1" s="384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1765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6">
        <v>45858</v>
      </c>
      <c r="B4" s="207" t="s">
        <v>238</v>
      </c>
      <c r="C4" s="208" t="s">
        <v>135</v>
      </c>
      <c r="D4" s="209">
        <v>3</v>
      </c>
      <c r="E4" s="76">
        <v>1065</v>
      </c>
      <c r="F4" s="73"/>
    </row>
    <row r="5" spans="1:6" x14ac:dyDescent="0.25">
      <c r="A5" s="206">
        <v>45858</v>
      </c>
      <c r="B5" s="207" t="s">
        <v>239</v>
      </c>
      <c r="C5" s="208" t="s">
        <v>135</v>
      </c>
      <c r="D5" s="212">
        <v>12</v>
      </c>
      <c r="E5" s="76">
        <v>60</v>
      </c>
      <c r="F5" s="73"/>
    </row>
    <row r="6" spans="1:6" x14ac:dyDescent="0.25">
      <c r="A6" s="206">
        <v>45858</v>
      </c>
      <c r="B6" t="s">
        <v>240</v>
      </c>
      <c r="C6" s="208" t="s">
        <v>135</v>
      </c>
      <c r="D6" s="214">
        <v>4</v>
      </c>
      <c r="E6" s="47">
        <v>120</v>
      </c>
      <c r="F6" s="74"/>
    </row>
    <row r="7" spans="1:6" x14ac:dyDescent="0.25">
      <c r="A7" s="206">
        <v>45858</v>
      </c>
      <c r="B7" s="73" t="s">
        <v>241</v>
      </c>
      <c r="C7" s="208" t="s">
        <v>135</v>
      </c>
      <c r="D7" s="76">
        <v>1</v>
      </c>
      <c r="E7" s="76">
        <v>520</v>
      </c>
      <c r="F7" s="73"/>
    </row>
    <row r="8" spans="1:6" x14ac:dyDescent="0.25">
      <c r="A8" s="102"/>
      <c r="B8" s="102"/>
      <c r="C8" s="102"/>
      <c r="D8" s="214"/>
      <c r="E8" s="214"/>
      <c r="F8" s="102"/>
    </row>
    <row r="9" spans="1:6" x14ac:dyDescent="0.25">
      <c r="A9" s="102"/>
      <c r="B9" s="102"/>
      <c r="C9" s="102"/>
      <c r="D9" s="214"/>
      <c r="E9" s="214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0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85" t="s">
        <v>64</v>
      </c>
      <c r="B1" s="385"/>
      <c r="C1" s="385"/>
      <c r="D1" s="385"/>
      <c r="E1" s="385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85" t="s">
        <v>17</v>
      </c>
      <c r="B12" s="385"/>
      <c r="C12" s="385"/>
      <c r="D12" s="385"/>
      <c r="E12" s="385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E4" sqref="E4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86" t="s">
        <v>66</v>
      </c>
      <c r="B1" s="386"/>
      <c r="C1" s="387"/>
      <c r="D1" s="387"/>
      <c r="E1" s="386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88" t="s">
        <v>19</v>
      </c>
      <c r="B1" s="388"/>
      <c r="C1" s="388"/>
      <c r="D1" s="388"/>
      <c r="E1" s="388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G12" sqref="G12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389" t="s">
        <v>20</v>
      </c>
      <c r="B1" s="389"/>
      <c r="C1" s="389"/>
      <c r="D1" s="389"/>
      <c r="E1" s="389"/>
    </row>
    <row r="2" spans="1:5" x14ac:dyDescent="0.25">
      <c r="A2" s="196"/>
      <c r="B2" s="97"/>
      <c r="C2" s="193" t="s">
        <v>23</v>
      </c>
      <c r="D2" s="91">
        <f>SUM(D4:D36)</f>
        <v>120</v>
      </c>
      <c r="E2" s="64"/>
    </row>
    <row r="3" spans="1:5" x14ac:dyDescent="0.2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x14ac:dyDescent="0.25">
      <c r="A4" s="72">
        <v>45882</v>
      </c>
      <c r="B4" s="265" t="s">
        <v>204</v>
      </c>
      <c r="C4" s="195" t="s">
        <v>135</v>
      </c>
      <c r="D4" s="76">
        <v>50</v>
      </c>
      <c r="E4" s="95" t="s">
        <v>203</v>
      </c>
    </row>
    <row r="5" spans="1:5" ht="30" x14ac:dyDescent="0.25">
      <c r="A5" s="72">
        <v>45889</v>
      </c>
      <c r="B5" s="265" t="s">
        <v>204</v>
      </c>
      <c r="C5" s="195" t="s">
        <v>135</v>
      </c>
      <c r="D5" s="76">
        <v>70</v>
      </c>
      <c r="E5" s="23" t="s">
        <v>242</v>
      </c>
    </row>
    <row r="6" spans="1:5" x14ac:dyDescent="0.25">
      <c r="A6" s="72"/>
      <c r="B6" s="94"/>
      <c r="C6" s="195"/>
      <c r="D6" s="76"/>
      <c r="E6" s="95"/>
    </row>
    <row r="7" spans="1:5" x14ac:dyDescent="0.25">
      <c r="A7" s="72"/>
      <c r="B7" s="94"/>
      <c r="C7" s="195"/>
      <c r="D7" s="76"/>
      <c r="E7" s="95"/>
    </row>
    <row r="8" spans="1:5" x14ac:dyDescent="0.25">
      <c r="A8" s="196"/>
      <c r="B8" s="96"/>
      <c r="C8" s="12"/>
      <c r="D8" s="55"/>
      <c r="E8" s="97"/>
    </row>
    <row r="9" spans="1:5" x14ac:dyDescent="0.25">
      <c r="A9" s="196"/>
      <c r="B9" s="97"/>
      <c r="C9" s="12"/>
      <c r="D9" s="97"/>
      <c r="E9" s="97"/>
    </row>
    <row r="10" spans="1:5" x14ac:dyDescent="0.25">
      <c r="A10" s="196"/>
      <c r="B10" s="97"/>
      <c r="C10" s="12"/>
      <c r="D10" s="97"/>
      <c r="E10" s="97"/>
    </row>
    <row r="11" spans="1:5" x14ac:dyDescent="0.25">
      <c r="A11" s="196"/>
      <c r="B11" s="97"/>
      <c r="C11" s="12"/>
      <c r="D11" s="97"/>
      <c r="E11" s="97"/>
    </row>
    <row r="12" spans="1:5" x14ac:dyDescent="0.25">
      <c r="A12" s="196"/>
      <c r="B12" s="97"/>
      <c r="C12" s="12"/>
      <c r="D12" s="97"/>
      <c r="E12" s="97"/>
    </row>
    <row r="13" spans="1:5" x14ac:dyDescent="0.25">
      <c r="A13" s="196"/>
      <c r="B13" s="97"/>
      <c r="C13" s="12"/>
      <c r="D13" s="97"/>
      <c r="E13" s="97"/>
    </row>
    <row r="14" spans="1:5" x14ac:dyDescent="0.25">
      <c r="A14" s="196"/>
      <c r="B14" s="97"/>
      <c r="C14" s="12"/>
      <c r="D14" s="97"/>
      <c r="E14" s="97"/>
    </row>
    <row r="15" spans="1:5" x14ac:dyDescent="0.25">
      <c r="A15" s="196"/>
      <c r="B15" s="97"/>
      <c r="C15" s="12"/>
      <c r="D15" s="97"/>
      <c r="E15" s="97"/>
    </row>
    <row r="16" spans="1:5" x14ac:dyDescent="0.25">
      <c r="A16" s="196"/>
      <c r="B16" s="97"/>
      <c r="C16" s="12"/>
      <c r="D16" s="97"/>
      <c r="E16" s="97"/>
    </row>
    <row r="17" spans="1:5" x14ac:dyDescent="0.25">
      <c r="A17" s="196"/>
      <c r="B17" s="97"/>
      <c r="C17" s="12"/>
      <c r="D17" s="97"/>
      <c r="E17" s="97"/>
    </row>
    <row r="18" spans="1:5" x14ac:dyDescent="0.25">
      <c r="A18" s="196"/>
      <c r="B18" s="97"/>
      <c r="C18" s="12"/>
      <c r="D18" s="97"/>
      <c r="E18" s="97"/>
    </row>
    <row r="19" spans="1:5" x14ac:dyDescent="0.25">
      <c r="A19" s="196"/>
      <c r="B19" s="97"/>
      <c r="C19" s="12"/>
      <c r="D19" s="97"/>
      <c r="E19" s="97"/>
    </row>
    <row r="20" spans="1:5" x14ac:dyDescent="0.25">
      <c r="A20" s="196"/>
      <c r="B20" s="97"/>
      <c r="C20" s="12"/>
      <c r="D20" s="97"/>
      <c r="E20" s="97"/>
    </row>
    <row r="21" spans="1:5" x14ac:dyDescent="0.25">
      <c r="A21" s="196"/>
      <c r="B21" s="97"/>
      <c r="C21" s="12"/>
      <c r="D21" s="97"/>
      <c r="E21" s="97"/>
    </row>
    <row r="22" spans="1:5" x14ac:dyDescent="0.25">
      <c r="A22" s="196"/>
      <c r="B22" s="97"/>
      <c r="C22" s="12"/>
      <c r="D22" s="97"/>
      <c r="E22" s="97"/>
    </row>
    <row r="23" spans="1:5" x14ac:dyDescent="0.25">
      <c r="A23" s="196"/>
      <c r="B23" s="97"/>
      <c r="C23" s="12"/>
      <c r="D23" s="97"/>
      <c r="E23" s="97"/>
    </row>
    <row r="24" spans="1:5" x14ac:dyDescent="0.25">
      <c r="A24" s="196"/>
      <c r="B24" s="97"/>
      <c r="C24" s="12"/>
      <c r="D24" s="97"/>
      <c r="E24" s="97"/>
    </row>
    <row r="25" spans="1:5" x14ac:dyDescent="0.25">
      <c r="A25" s="196"/>
      <c r="B25" s="97"/>
      <c r="C25" s="12"/>
      <c r="D25" s="97"/>
      <c r="E25" s="97"/>
    </row>
    <row r="26" spans="1:5" x14ac:dyDescent="0.25">
      <c r="A26" s="196"/>
      <c r="B26" s="97"/>
      <c r="C26" s="12"/>
      <c r="D26" s="97"/>
      <c r="E26" s="97"/>
    </row>
    <row r="27" spans="1:5" x14ac:dyDescent="0.25">
      <c r="A27" s="196"/>
      <c r="B27" s="97"/>
      <c r="C27" s="12"/>
      <c r="D27" s="97"/>
      <c r="E27" s="97"/>
    </row>
    <row r="28" spans="1:5" x14ac:dyDescent="0.25">
      <c r="A28" s="196"/>
      <c r="B28" s="97"/>
      <c r="C28" s="12"/>
      <c r="D28" s="97"/>
      <c r="E28" s="97"/>
    </row>
    <row r="29" spans="1:5" x14ac:dyDescent="0.25">
      <c r="A29" s="196"/>
      <c r="B29" s="97"/>
      <c r="C29" s="12"/>
      <c r="D29" s="97"/>
      <c r="E29" s="97"/>
    </row>
    <row r="30" spans="1:5" x14ac:dyDescent="0.25">
      <c r="A30" s="196"/>
      <c r="B30" s="97"/>
      <c r="C30" s="12"/>
      <c r="D30" s="97"/>
      <c r="E30" s="97"/>
    </row>
    <row r="31" spans="1:5" x14ac:dyDescent="0.25">
      <c r="A31" s="196"/>
      <c r="B31" s="97"/>
      <c r="C31" s="12"/>
      <c r="D31" s="97"/>
      <c r="E31" s="97"/>
    </row>
    <row r="32" spans="1:5" x14ac:dyDescent="0.25">
      <c r="A32" s="196"/>
      <c r="B32" s="97"/>
      <c r="C32" s="12"/>
      <c r="D32" s="97"/>
      <c r="E32" s="97"/>
    </row>
    <row r="33" spans="1:5" x14ac:dyDescent="0.25">
      <c r="A33" s="196"/>
      <c r="B33" s="97"/>
      <c r="C33" s="12"/>
      <c r="D33" s="97"/>
      <c r="E33" s="97"/>
    </row>
    <row r="34" spans="1:5" x14ac:dyDescent="0.25">
      <c r="A34" s="196"/>
      <c r="B34" s="97"/>
      <c r="C34" s="12"/>
      <c r="D34" s="97"/>
      <c r="E34" s="97"/>
    </row>
    <row r="35" spans="1:5" x14ac:dyDescent="0.25">
      <c r="A35" s="196"/>
      <c r="B35" s="97"/>
      <c r="C35" s="12"/>
      <c r="D35" s="97"/>
      <c r="E35" s="97"/>
    </row>
    <row r="36" spans="1:5" x14ac:dyDescent="0.2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88" t="s">
        <v>70</v>
      </c>
      <c r="B1" s="388"/>
      <c r="C1" s="388"/>
      <c r="D1" s="388"/>
      <c r="E1" s="388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8"/>
      <c r="B4" s="73"/>
      <c r="C4" s="73"/>
      <c r="D4" s="73"/>
      <c r="E4" s="73"/>
    </row>
    <row r="5" spans="1:5" x14ac:dyDescent="0.25">
      <c r="A5" s="218"/>
      <c r="B5" s="73"/>
      <c r="C5" s="73"/>
      <c r="D5" s="73"/>
      <c r="E5" s="73"/>
    </row>
    <row r="6" spans="1:5" x14ac:dyDescent="0.25">
      <c r="A6" s="218"/>
      <c r="B6" s="73"/>
      <c r="C6" s="73"/>
      <c r="D6" s="73"/>
      <c r="E6" s="73"/>
    </row>
    <row r="7" spans="1:5" x14ac:dyDescent="0.25">
      <c r="A7" s="218"/>
      <c r="B7" s="73"/>
      <c r="C7" s="73"/>
      <c r="D7" s="73"/>
      <c r="E7" s="73"/>
    </row>
    <row r="8" spans="1:5" x14ac:dyDescent="0.25">
      <c r="A8" s="218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95" t="s">
        <v>0</v>
      </c>
      <c r="B1" s="396"/>
      <c r="C1" s="396"/>
      <c r="D1" s="396"/>
      <c r="E1" s="397"/>
      <c r="G1" s="395" t="s">
        <v>0</v>
      </c>
      <c r="H1" s="396"/>
      <c r="I1" s="396"/>
      <c r="J1" s="396"/>
      <c r="K1" s="397"/>
    </row>
    <row r="2" spans="1:11" x14ac:dyDescent="0.25">
      <c r="A2" s="362"/>
      <c r="B2" s="352"/>
      <c r="C2" s="352"/>
      <c r="D2" s="352"/>
      <c r="E2" s="363"/>
      <c r="G2" s="362"/>
      <c r="H2" s="352"/>
      <c r="I2" s="352"/>
      <c r="J2" s="352"/>
      <c r="K2" s="363"/>
    </row>
    <row r="3" spans="1:11" ht="15.75" x14ac:dyDescent="0.25">
      <c r="A3" s="390" t="s">
        <v>76</v>
      </c>
      <c r="B3" s="391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398" t="s">
        <v>23</v>
      </c>
      <c r="H8" s="399"/>
      <c r="I8" s="399"/>
      <c r="J8" s="400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398" t="s">
        <v>23</v>
      </c>
      <c r="B12" s="399"/>
      <c r="C12" s="399"/>
      <c r="D12" s="400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395" t="s">
        <v>0</v>
      </c>
      <c r="H15" s="396"/>
      <c r="I15" s="396"/>
      <c r="J15" s="396"/>
      <c r="K15" s="397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62"/>
      <c r="H16" s="352"/>
      <c r="I16" s="352"/>
      <c r="J16" s="352"/>
      <c r="K16" s="363"/>
    </row>
    <row r="17" spans="1:11" ht="15.75" x14ac:dyDescent="0.25">
      <c r="G17" s="390" t="s">
        <v>76</v>
      </c>
      <c r="H17" s="391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395" t="s">
        <v>0</v>
      </c>
      <c r="B19" s="396"/>
      <c r="C19" s="396"/>
      <c r="D19" s="396"/>
      <c r="E19" s="397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62"/>
      <c r="B20" s="352"/>
      <c r="C20" s="352"/>
      <c r="D20" s="352"/>
      <c r="E20" s="363"/>
      <c r="G20" s="110">
        <v>1</v>
      </c>
      <c r="H20" s="111"/>
      <c r="I20" s="111"/>
      <c r="J20" s="111"/>
      <c r="K20" s="112"/>
    </row>
    <row r="21" spans="1:11" ht="15.75" x14ac:dyDescent="0.25">
      <c r="A21" s="390" t="s">
        <v>76</v>
      </c>
      <c r="B21" s="391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392" t="s">
        <v>23</v>
      </c>
      <c r="H26" s="393"/>
      <c r="I26" s="393"/>
      <c r="J26" s="394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392" t="s">
        <v>23</v>
      </c>
      <c r="B30" s="393"/>
      <c r="C30" s="393"/>
      <c r="D30" s="394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28" t="s">
        <v>34</v>
      </c>
      <c r="D1" s="329"/>
      <c r="E1" s="330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31" t="s">
        <v>35</v>
      </c>
      <c r="I2" s="331"/>
      <c r="J2" s="331"/>
      <c r="K2" s="331"/>
      <c r="L2" s="331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sqref="A1:F9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51" t="s">
        <v>0</v>
      </c>
      <c r="B1" s="351"/>
      <c r="C1" s="351"/>
      <c r="D1" s="351"/>
      <c r="E1" s="351"/>
      <c r="F1" s="351"/>
      <c r="H1" s="351" t="s">
        <v>0</v>
      </c>
      <c r="I1" s="351"/>
      <c r="J1" s="351"/>
      <c r="K1" s="351"/>
      <c r="L1" s="351"/>
      <c r="M1" s="351"/>
    </row>
    <row r="2" spans="1:13" ht="18.75" x14ac:dyDescent="0.25">
      <c r="A2" s="405"/>
      <c r="B2" s="405"/>
      <c r="C2" s="406" t="s">
        <v>89</v>
      </c>
      <c r="D2" s="406"/>
      <c r="E2" s="406"/>
      <c r="F2" s="139"/>
      <c r="H2" s="405"/>
      <c r="I2" s="405"/>
      <c r="J2" s="406" t="s">
        <v>123</v>
      </c>
      <c r="K2" s="406"/>
      <c r="L2" s="406"/>
      <c r="M2" s="139"/>
    </row>
    <row r="3" spans="1:13" x14ac:dyDescent="0.25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45880</v>
      </c>
      <c r="C4" s="434" t="s">
        <v>249</v>
      </c>
      <c r="D4" s="108" t="s">
        <v>148</v>
      </c>
      <c r="E4" s="108">
        <v>200</v>
      </c>
      <c r="F4" s="108"/>
      <c r="H4" s="135">
        <v>1</v>
      </c>
      <c r="I4" s="201">
        <v>45326</v>
      </c>
      <c r="J4" s="188" t="s">
        <v>136</v>
      </c>
      <c r="K4" s="108" t="s">
        <v>135</v>
      </c>
      <c r="L4" s="108">
        <v>200</v>
      </c>
      <c r="M4" s="108" t="s">
        <v>163</v>
      </c>
    </row>
    <row r="5" spans="1:13" x14ac:dyDescent="0.25">
      <c r="A5" s="124"/>
      <c r="B5" s="187"/>
      <c r="C5" s="189"/>
      <c r="D5" s="289" t="s">
        <v>23</v>
      </c>
      <c r="E5" s="290">
        <f>SUM(E4:E4)</f>
        <v>200</v>
      </c>
      <c r="F5" s="108"/>
      <c r="H5" s="124"/>
      <c r="I5" s="187"/>
      <c r="J5" s="189"/>
      <c r="K5" s="289" t="s">
        <v>23</v>
      </c>
      <c r="L5" s="48">
        <f>SUM(L4:L4)</f>
        <v>200</v>
      </c>
      <c r="M5" s="108"/>
    </row>
    <row r="6" spans="1:13" x14ac:dyDescent="0.25">
      <c r="I6" s="143"/>
      <c r="J6" s="151"/>
      <c r="L6" s="186"/>
    </row>
    <row r="7" spans="1:13" x14ac:dyDescent="0.25">
      <c r="A7" s="114"/>
      <c r="B7" s="179"/>
      <c r="C7" s="190"/>
      <c r="D7" s="114"/>
      <c r="E7" s="185"/>
      <c r="F7" s="114"/>
      <c r="H7" s="114"/>
      <c r="I7" s="179" t="s">
        <v>128</v>
      </c>
      <c r="J7" s="190"/>
      <c r="K7" s="114"/>
      <c r="L7" s="185"/>
      <c r="M7" s="114"/>
    </row>
    <row r="8" spans="1:13" x14ac:dyDescent="0.25">
      <c r="A8" s="137" t="s">
        <v>78</v>
      </c>
      <c r="B8" s="180"/>
      <c r="C8" s="191"/>
      <c r="D8" s="47" t="s">
        <v>79</v>
      </c>
      <c r="F8" s="47" t="s">
        <v>80</v>
      </c>
      <c r="H8" s="137" t="s">
        <v>78</v>
      </c>
      <c r="I8" s="180"/>
      <c r="J8" s="191"/>
      <c r="K8" s="47" t="s">
        <v>79</v>
      </c>
      <c r="L8" s="186"/>
      <c r="M8" s="47" t="s">
        <v>80</v>
      </c>
    </row>
    <row r="9" spans="1:13" x14ac:dyDescent="0.25">
      <c r="A9" s="138" t="s">
        <v>30</v>
      </c>
      <c r="B9" s="179"/>
      <c r="C9" s="190"/>
      <c r="D9" s="114" t="s">
        <v>81</v>
      </c>
      <c r="F9" s="114" t="s">
        <v>82</v>
      </c>
      <c r="H9" s="138" t="s">
        <v>30</v>
      </c>
      <c r="I9" s="179"/>
      <c r="J9" s="190"/>
      <c r="K9" s="114" t="s">
        <v>81</v>
      </c>
      <c r="L9" s="186"/>
      <c r="M9" s="114" t="s">
        <v>82</v>
      </c>
    </row>
    <row r="10" spans="1:13" x14ac:dyDescent="0.25">
      <c r="I10" s="143"/>
      <c r="J10" s="151"/>
      <c r="L10" s="186"/>
    </row>
    <row r="11" spans="1:13" ht="28.5" x14ac:dyDescent="0.45">
      <c r="A11" s="401"/>
      <c r="B11" s="401"/>
      <c r="C11" s="401"/>
      <c r="D11" s="401"/>
      <c r="E11" s="401"/>
      <c r="F11" s="401"/>
      <c r="G11" s="108"/>
      <c r="H11" s="404" t="s">
        <v>0</v>
      </c>
      <c r="I11" s="404"/>
      <c r="J11" s="404"/>
      <c r="K11" s="404"/>
      <c r="L11" s="404"/>
    </row>
    <row r="12" spans="1:13" ht="21" x14ac:dyDescent="0.25">
      <c r="A12" s="351" t="s">
        <v>0</v>
      </c>
      <c r="B12" s="351"/>
      <c r="C12" s="351"/>
      <c r="D12" s="351"/>
      <c r="E12" s="351"/>
      <c r="F12" s="351"/>
      <c r="J12" t="s">
        <v>70</v>
      </c>
    </row>
    <row r="13" spans="1:13" ht="18.75" x14ac:dyDescent="0.25">
      <c r="A13" s="405"/>
      <c r="B13" s="405"/>
      <c r="C13" s="406" t="s">
        <v>123</v>
      </c>
      <c r="D13" s="406"/>
      <c r="E13" s="406"/>
      <c r="F13" s="139"/>
    </row>
    <row r="14" spans="1:13" x14ac:dyDescent="0.25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371" t="s">
        <v>36</v>
      </c>
      <c r="I14" s="373"/>
      <c r="J14" s="102" t="s">
        <v>68</v>
      </c>
      <c r="K14" s="102" t="s">
        <v>131</v>
      </c>
      <c r="L14" s="102" t="s">
        <v>56</v>
      </c>
    </row>
    <row r="15" spans="1:13" ht="27.95" customHeight="1" x14ac:dyDescent="0.25">
      <c r="A15" s="135">
        <v>1</v>
      </c>
      <c r="B15" s="201">
        <v>45327</v>
      </c>
      <c r="C15" s="188" t="s">
        <v>149</v>
      </c>
      <c r="D15" s="108" t="s">
        <v>135</v>
      </c>
      <c r="E15" s="108">
        <v>200</v>
      </c>
      <c r="F15" s="108" t="s">
        <v>162</v>
      </c>
      <c r="H15" s="402"/>
      <c r="I15" s="403"/>
      <c r="J15" s="102"/>
      <c r="K15" s="102"/>
      <c r="L15" s="102"/>
    </row>
    <row r="16" spans="1:13" x14ac:dyDescent="0.25">
      <c r="B16"/>
      <c r="C16"/>
      <c r="E16"/>
      <c r="L16" s="102"/>
    </row>
    <row r="17" spans="1:12" x14ac:dyDescent="0.25">
      <c r="A17" s="124"/>
      <c r="B17" s="187"/>
      <c r="C17" s="189"/>
      <c r="D17" s="108" t="s">
        <v>23</v>
      </c>
      <c r="E17" s="48">
        <f>SUM(E15:E15)</f>
        <v>200</v>
      </c>
      <c r="F17" s="108"/>
      <c r="K17" s="102" t="s">
        <v>23</v>
      </c>
      <c r="L17" s="102">
        <v>500</v>
      </c>
    </row>
    <row r="19" spans="1:12" x14ac:dyDescent="0.25">
      <c r="A19" s="114"/>
      <c r="B19" s="179" t="s">
        <v>128</v>
      </c>
      <c r="C19" s="190"/>
      <c r="D19" s="114"/>
      <c r="E19" s="185"/>
      <c r="F19" s="114"/>
      <c r="H19" s="137"/>
      <c r="I19" s="180"/>
      <c r="J19" s="47"/>
      <c r="L19" s="47"/>
    </row>
    <row r="20" spans="1:12" x14ac:dyDescent="0.25">
      <c r="A20" s="137" t="s">
        <v>78</v>
      </c>
      <c r="B20" s="180"/>
      <c r="C20" s="191"/>
      <c r="D20" s="47" t="s">
        <v>79</v>
      </c>
      <c r="F20" s="47" t="s">
        <v>80</v>
      </c>
      <c r="H20" s="138"/>
      <c r="I20" s="179"/>
      <c r="J20" s="114"/>
      <c r="L20" s="114"/>
    </row>
    <row r="21" spans="1:12" x14ac:dyDescent="0.25">
      <c r="A21" s="138" t="s">
        <v>30</v>
      </c>
      <c r="B21" s="179"/>
      <c r="C21" s="190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 x14ac:dyDescent="0.25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17" t="s">
        <v>91</v>
      </c>
      <c r="B1" s="418"/>
      <c r="C1" s="418"/>
      <c r="D1" s="419"/>
      <c r="F1" s="409" t="s">
        <v>106</v>
      </c>
      <c r="G1" s="410"/>
      <c r="H1" s="410"/>
      <c r="I1" s="411"/>
    </row>
    <row r="2" spans="1:9" ht="18.75" x14ac:dyDescent="0.3">
      <c r="A2" s="420" t="s">
        <v>92</v>
      </c>
      <c r="B2" s="413"/>
      <c r="C2" s="413"/>
      <c r="D2" s="421"/>
      <c r="F2" s="412" t="s">
        <v>92</v>
      </c>
      <c r="G2" s="413"/>
      <c r="H2" s="413"/>
      <c r="I2" s="414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15" t="s">
        <v>23</v>
      </c>
      <c r="G12" s="416"/>
      <c r="H12" s="416"/>
      <c r="I12" s="112"/>
    </row>
    <row r="13" spans="1:9" ht="21" x14ac:dyDescent="0.25">
      <c r="A13" s="422" t="s">
        <v>23</v>
      </c>
      <c r="B13" s="416"/>
      <c r="C13" s="416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09" t="s">
        <v>91</v>
      </c>
      <c r="B23" s="410"/>
      <c r="C23" s="410"/>
      <c r="D23" s="411"/>
      <c r="F23" s="162"/>
      <c r="G23" s="129"/>
      <c r="H23" s="129"/>
      <c r="I23" s="130"/>
    </row>
    <row r="24" spans="1:9" ht="18.75" x14ac:dyDescent="0.3">
      <c r="A24" s="412" t="s">
        <v>92</v>
      </c>
      <c r="B24" s="413"/>
      <c r="C24" s="413"/>
      <c r="D24" s="414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15" t="s">
        <v>23</v>
      </c>
      <c r="B34" s="416"/>
      <c r="C34" s="416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07"/>
      <c r="B36" s="354"/>
      <c r="C36" s="354"/>
      <c r="D36" s="408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09" t="s">
        <v>109</v>
      </c>
      <c r="B1" s="410"/>
      <c r="C1" s="410"/>
      <c r="D1" s="410"/>
      <c r="E1" s="410"/>
      <c r="F1" s="411"/>
      <c r="H1" s="409" t="s">
        <v>113</v>
      </c>
      <c r="I1" s="410"/>
      <c r="J1" s="410"/>
      <c r="K1" s="410"/>
      <c r="L1" s="410"/>
      <c r="M1" s="411"/>
    </row>
    <row r="2" spans="1:13" ht="18.75" x14ac:dyDescent="0.3">
      <c r="A2" s="412" t="s">
        <v>92</v>
      </c>
      <c r="B2" s="413"/>
      <c r="C2" s="413"/>
      <c r="D2" s="413"/>
      <c r="E2" s="413"/>
      <c r="F2" s="414"/>
      <c r="H2" s="412" t="s">
        <v>92</v>
      </c>
      <c r="I2" s="413"/>
      <c r="J2" s="413"/>
      <c r="K2" s="413"/>
      <c r="L2" s="413"/>
      <c r="M2" s="414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15" t="s">
        <v>23</v>
      </c>
      <c r="I7" s="416"/>
      <c r="J7" s="416"/>
      <c r="K7" s="416"/>
      <c r="L7" s="423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15" t="s">
        <v>23</v>
      </c>
      <c r="B9" s="416"/>
      <c r="C9" s="416"/>
      <c r="D9" s="416"/>
      <c r="E9" s="423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5" zoomScaleNormal="75" workbookViewId="0">
      <pane xSplit="12" ySplit="4" topLeftCell="M29" activePane="bottomRight" state="frozen"/>
      <selection pane="topRight" activeCell="M1" sqref="M1"/>
      <selection pane="bottomLeft" activeCell="A5" sqref="A5"/>
      <selection pane="bottomRight" activeCell="E34" sqref="E34"/>
    </sheetView>
  </sheetViews>
  <sheetFormatPr defaultRowHeight="15" x14ac:dyDescent="0.25"/>
  <cols>
    <col min="1" max="1" width="24.42578125" style="250" customWidth="1"/>
    <col min="2" max="2" width="18.140625" style="47" customWidth="1"/>
    <col min="3" max="3" width="31.42578125" style="124" bestFit="1" customWidth="1"/>
    <col min="4" max="4" width="24" customWidth="1"/>
    <col min="5" max="5" width="19.42578125" style="165" customWidth="1"/>
    <col min="6" max="6" width="17.5703125" style="165" customWidth="1"/>
    <col min="7" max="7" width="24.285156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0" customWidth="1"/>
  </cols>
  <sheetData>
    <row r="1" spans="1:12" s="124" customFormat="1" ht="20.25" x14ac:dyDescent="0.25">
      <c r="A1" s="332" t="s">
        <v>8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 s="124" customFormat="1" ht="20.25" x14ac:dyDescent="0.25">
      <c r="A2" s="281"/>
      <c r="B2" s="1"/>
      <c r="C2" s="282"/>
      <c r="D2" s="282"/>
      <c r="E2" s="282"/>
      <c r="F2" s="282"/>
      <c r="G2" s="332" t="s">
        <v>35</v>
      </c>
      <c r="H2" s="332"/>
      <c r="I2" s="332"/>
      <c r="J2" s="332"/>
      <c r="K2" s="332"/>
      <c r="L2" s="7"/>
    </row>
    <row r="3" spans="1:12" s="124" customFormat="1" ht="40.5" x14ac:dyDescent="0.25">
      <c r="A3" s="283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 x14ac:dyDescent="0.25">
      <c r="A4" s="284"/>
      <c r="B4" s="285"/>
      <c r="C4" s="285"/>
      <c r="D4" s="285">
        <f>SUM(D5:D98)</f>
        <v>3219</v>
      </c>
      <c r="E4" s="285">
        <f>SUM(E6:E12)</f>
        <v>0</v>
      </c>
      <c r="F4" s="285">
        <f>SUM(F5:F98)</f>
        <v>10760</v>
      </c>
      <c r="G4" s="285"/>
      <c r="H4" s="285">
        <f>SUM(H5:H98)</f>
        <v>1710</v>
      </c>
      <c r="I4" s="285">
        <f>SUM(I6:I12)</f>
        <v>0</v>
      </c>
      <c r="J4" s="285">
        <f>SUM(J6:J111)</f>
        <v>0</v>
      </c>
      <c r="K4" s="285">
        <f>SUM(K6:K12)</f>
        <v>0</v>
      </c>
      <c r="L4" s="286">
        <f>SUM(E4,F4,H4,I4,J4,)</f>
        <v>12470</v>
      </c>
    </row>
    <row r="5" spans="1:12" s="295" customFormat="1" ht="21" x14ac:dyDescent="0.25">
      <c r="A5" s="287">
        <v>45880</v>
      </c>
      <c r="B5" s="214" t="s">
        <v>166</v>
      </c>
      <c r="C5" s="48" t="s">
        <v>173</v>
      </c>
      <c r="D5" s="214">
        <v>8</v>
      </c>
      <c r="E5" s="292"/>
      <c r="F5" s="336">
        <v>1680</v>
      </c>
      <c r="G5" s="333" t="s">
        <v>180</v>
      </c>
      <c r="H5" s="336">
        <v>370</v>
      </c>
      <c r="I5" s="292"/>
      <c r="J5" s="292"/>
      <c r="K5" s="292"/>
      <c r="L5" s="288">
        <f>SUM(F5:H5)</f>
        <v>2050</v>
      </c>
    </row>
    <row r="6" spans="1:12" s="296" customFormat="1" ht="25.5" customHeight="1" x14ac:dyDescent="0.25">
      <c r="A6" s="287">
        <v>45880</v>
      </c>
      <c r="B6" s="48" t="s">
        <v>167</v>
      </c>
      <c r="C6" s="48" t="s">
        <v>174</v>
      </c>
      <c r="D6" s="48">
        <v>26</v>
      </c>
      <c r="E6" s="288"/>
      <c r="F6" s="337"/>
      <c r="G6" s="334"/>
      <c r="H6" s="337"/>
      <c r="I6" s="7"/>
      <c r="J6" s="7"/>
      <c r="K6" s="7"/>
      <c r="L6" s="288">
        <f t="shared" ref="L6:L32" si="0">SUM(F6:H6)</f>
        <v>0</v>
      </c>
    </row>
    <row r="7" spans="1:12" s="296" customFormat="1" ht="28.5" customHeight="1" x14ac:dyDescent="0.25">
      <c r="A7" s="287">
        <v>45880</v>
      </c>
      <c r="B7" s="214" t="s">
        <v>168</v>
      </c>
      <c r="C7" s="48" t="s">
        <v>175</v>
      </c>
      <c r="D7" s="214">
        <v>171</v>
      </c>
      <c r="E7" s="288"/>
      <c r="F7" s="337"/>
      <c r="G7" s="334"/>
      <c r="H7" s="337"/>
      <c r="I7" s="7"/>
      <c r="J7" s="7"/>
      <c r="K7" s="7"/>
      <c r="L7" s="288">
        <f t="shared" si="0"/>
        <v>0</v>
      </c>
    </row>
    <row r="8" spans="1:12" s="296" customFormat="1" ht="46.5" customHeight="1" x14ac:dyDescent="0.25">
      <c r="A8" s="287">
        <v>45880</v>
      </c>
      <c r="B8" s="214" t="s">
        <v>169</v>
      </c>
      <c r="C8" s="48" t="s">
        <v>176</v>
      </c>
      <c r="D8" s="214">
        <v>13</v>
      </c>
      <c r="E8" s="288"/>
      <c r="F8" s="337"/>
      <c r="G8" s="334"/>
      <c r="H8" s="337"/>
      <c r="I8" s="7"/>
      <c r="J8" s="7"/>
      <c r="K8" s="7"/>
      <c r="L8" s="288">
        <f t="shared" si="0"/>
        <v>0</v>
      </c>
    </row>
    <row r="9" spans="1:12" s="296" customFormat="1" ht="30" x14ac:dyDescent="0.25">
      <c r="A9" s="287">
        <v>45880</v>
      </c>
      <c r="B9" s="48" t="s">
        <v>170</v>
      </c>
      <c r="C9" s="294" t="s">
        <v>177</v>
      </c>
      <c r="D9" s="48">
        <v>49</v>
      </c>
      <c r="E9" s="288"/>
      <c r="F9" s="337"/>
      <c r="G9" s="334"/>
      <c r="H9" s="337"/>
      <c r="I9" s="7"/>
      <c r="J9" s="7"/>
      <c r="K9" s="7"/>
      <c r="L9" s="288">
        <f t="shared" si="0"/>
        <v>0</v>
      </c>
    </row>
    <row r="10" spans="1:12" s="296" customFormat="1" ht="30" x14ac:dyDescent="0.25">
      <c r="A10" s="287">
        <v>45880</v>
      </c>
      <c r="B10" s="297" t="s">
        <v>171</v>
      </c>
      <c r="C10" s="294" t="s">
        <v>178</v>
      </c>
      <c r="D10" s="214">
        <v>210</v>
      </c>
      <c r="E10" s="288"/>
      <c r="F10" s="338"/>
      <c r="G10" s="335"/>
      <c r="H10" s="338"/>
      <c r="I10" s="7"/>
      <c r="J10" s="7"/>
      <c r="K10" s="7"/>
      <c r="L10" s="288">
        <f t="shared" si="0"/>
        <v>0</v>
      </c>
    </row>
    <row r="11" spans="1:12" s="296" customFormat="1" ht="28.5" customHeight="1" x14ac:dyDescent="0.25">
      <c r="A11" s="287">
        <v>45880</v>
      </c>
      <c r="B11" s="293" t="s">
        <v>172</v>
      </c>
      <c r="C11" s="294" t="s">
        <v>176</v>
      </c>
      <c r="D11" s="48">
        <v>13</v>
      </c>
      <c r="E11" s="288"/>
      <c r="F11" s="288">
        <v>30</v>
      </c>
      <c r="G11" s="288" t="s">
        <v>181</v>
      </c>
      <c r="H11" s="7">
        <v>20</v>
      </c>
      <c r="I11" s="7"/>
      <c r="J11" s="7"/>
      <c r="K11" s="7"/>
      <c r="L11" s="288">
        <f t="shared" si="0"/>
        <v>50</v>
      </c>
    </row>
    <row r="12" spans="1:12" s="296" customFormat="1" ht="25.5" customHeight="1" x14ac:dyDescent="0.25">
      <c r="A12" s="287">
        <v>45880</v>
      </c>
      <c r="B12" s="214">
        <v>89804</v>
      </c>
      <c r="C12" s="48" t="s">
        <v>179</v>
      </c>
      <c r="D12" s="214">
        <v>288</v>
      </c>
      <c r="E12" s="288"/>
      <c r="F12" s="288">
        <v>530</v>
      </c>
      <c r="G12" s="288" t="s">
        <v>182</v>
      </c>
      <c r="H12" s="7">
        <v>80</v>
      </c>
      <c r="I12" s="7"/>
      <c r="J12" s="7"/>
      <c r="K12" s="7"/>
      <c r="L12" s="288">
        <f t="shared" si="0"/>
        <v>610</v>
      </c>
    </row>
    <row r="13" spans="1:12" s="313" customFormat="1" ht="39.75" customHeight="1" x14ac:dyDescent="0.25">
      <c r="A13" s="310">
        <v>45881</v>
      </c>
      <c r="B13" s="298" t="s">
        <v>187</v>
      </c>
      <c r="C13" s="316" t="s">
        <v>192</v>
      </c>
      <c r="D13" s="298">
        <v>27</v>
      </c>
      <c r="E13" s="311"/>
      <c r="F13" s="339">
        <v>650</v>
      </c>
      <c r="G13" s="339" t="s">
        <v>127</v>
      </c>
      <c r="H13" s="341">
        <v>300</v>
      </c>
      <c r="I13" s="312"/>
      <c r="J13" s="312"/>
      <c r="K13" s="312"/>
      <c r="L13" s="311">
        <f t="shared" si="0"/>
        <v>950</v>
      </c>
    </row>
    <row r="14" spans="1:12" s="296" customFormat="1" ht="27.75" customHeight="1" x14ac:dyDescent="0.25">
      <c r="A14" s="287">
        <v>45881</v>
      </c>
      <c r="B14" s="48" t="s">
        <v>188</v>
      </c>
      <c r="C14" s="48" t="s">
        <v>193</v>
      </c>
      <c r="D14" s="48">
        <v>40</v>
      </c>
      <c r="E14" s="288"/>
      <c r="F14" s="340"/>
      <c r="G14" s="340"/>
      <c r="H14" s="342"/>
      <c r="I14" s="7"/>
      <c r="J14" s="7"/>
      <c r="K14" s="7"/>
      <c r="L14" s="288">
        <f t="shared" si="0"/>
        <v>0</v>
      </c>
    </row>
    <row r="15" spans="1:12" s="296" customFormat="1" ht="32.25" customHeight="1" x14ac:dyDescent="0.25">
      <c r="A15" s="287">
        <v>45881</v>
      </c>
      <c r="B15" s="214" t="s">
        <v>189</v>
      </c>
      <c r="C15" s="48" t="s">
        <v>176</v>
      </c>
      <c r="D15" s="214">
        <v>42</v>
      </c>
      <c r="E15" s="288"/>
      <c r="F15" s="288">
        <v>50</v>
      </c>
      <c r="G15" s="288" t="s">
        <v>196</v>
      </c>
      <c r="H15" s="7">
        <v>20</v>
      </c>
      <c r="I15" s="7"/>
      <c r="J15" s="7"/>
      <c r="K15" s="7"/>
      <c r="L15" s="288">
        <f t="shared" si="0"/>
        <v>70</v>
      </c>
    </row>
    <row r="16" spans="1:12" s="296" customFormat="1" ht="36" customHeight="1" x14ac:dyDescent="0.25">
      <c r="A16" s="287">
        <v>45881</v>
      </c>
      <c r="B16" s="214" t="s">
        <v>190</v>
      </c>
      <c r="C16" s="48" t="s">
        <v>194</v>
      </c>
      <c r="D16" s="214">
        <v>210</v>
      </c>
      <c r="E16" s="288"/>
      <c r="F16" s="288">
        <v>670</v>
      </c>
      <c r="G16" s="288" t="s">
        <v>196</v>
      </c>
      <c r="H16" s="7">
        <v>100</v>
      </c>
      <c r="I16" s="7"/>
      <c r="J16" s="7"/>
      <c r="K16" s="7"/>
      <c r="L16" s="288">
        <f t="shared" si="0"/>
        <v>770</v>
      </c>
    </row>
    <row r="17" spans="1:12" s="309" customFormat="1" ht="48.75" customHeight="1" x14ac:dyDescent="0.25">
      <c r="A17" s="307">
        <v>45881</v>
      </c>
      <c r="B17" s="290" t="s">
        <v>191</v>
      </c>
      <c r="C17" s="308" t="s">
        <v>195</v>
      </c>
      <c r="D17" s="290">
        <v>13</v>
      </c>
      <c r="E17" s="299"/>
      <c r="F17" s="299">
        <v>80</v>
      </c>
      <c r="G17" s="299" t="s">
        <v>165</v>
      </c>
      <c r="H17" s="306">
        <v>60</v>
      </c>
      <c r="I17" s="306"/>
      <c r="J17" s="306"/>
      <c r="K17" s="306"/>
      <c r="L17" s="299">
        <f t="shared" si="0"/>
        <v>140</v>
      </c>
    </row>
    <row r="18" spans="1:12" s="313" customFormat="1" ht="27.75" customHeight="1" x14ac:dyDescent="0.25">
      <c r="A18" s="314">
        <v>45882</v>
      </c>
      <c r="B18" s="298" t="s">
        <v>199</v>
      </c>
      <c r="C18" s="316" t="s">
        <v>176</v>
      </c>
      <c r="D18" s="298">
        <v>195</v>
      </c>
      <c r="E18" s="311"/>
      <c r="F18" s="311">
        <v>230</v>
      </c>
      <c r="G18" s="311" t="s">
        <v>127</v>
      </c>
      <c r="H18" s="312">
        <v>20</v>
      </c>
      <c r="I18" s="312"/>
      <c r="J18" s="312"/>
      <c r="K18" s="312"/>
      <c r="L18" s="311">
        <f t="shared" si="0"/>
        <v>250</v>
      </c>
    </row>
    <row r="19" spans="1:12" s="296" customFormat="1" ht="27.75" customHeight="1" x14ac:dyDescent="0.25">
      <c r="A19" s="307">
        <v>45882</v>
      </c>
      <c r="B19" s="48" t="s">
        <v>200</v>
      </c>
      <c r="C19" s="294" t="s">
        <v>201</v>
      </c>
      <c r="D19" s="48">
        <v>27</v>
      </c>
      <c r="E19" s="288"/>
      <c r="F19" s="339">
        <v>380</v>
      </c>
      <c r="G19" s="339" t="s">
        <v>165</v>
      </c>
      <c r="H19" s="341">
        <v>130</v>
      </c>
      <c r="I19" s="7"/>
      <c r="J19" s="7"/>
      <c r="K19" s="7"/>
      <c r="L19" s="311">
        <f t="shared" si="0"/>
        <v>510</v>
      </c>
    </row>
    <row r="20" spans="1:12" s="296" customFormat="1" ht="26.25" customHeight="1" x14ac:dyDescent="0.25">
      <c r="A20" s="307">
        <v>45882</v>
      </c>
      <c r="B20" s="214" t="s">
        <v>202</v>
      </c>
      <c r="C20" s="48" t="s">
        <v>176</v>
      </c>
      <c r="D20" s="214">
        <v>54</v>
      </c>
      <c r="E20" s="288"/>
      <c r="F20" s="340"/>
      <c r="G20" s="340"/>
      <c r="H20" s="342"/>
      <c r="I20" s="7"/>
      <c r="J20" s="7"/>
      <c r="K20" s="7"/>
      <c r="L20" s="311">
        <f t="shared" si="0"/>
        <v>0</v>
      </c>
    </row>
    <row r="21" spans="1:12" s="313" customFormat="1" ht="28.5" customHeight="1" x14ac:dyDescent="0.25">
      <c r="A21" s="314">
        <v>45883</v>
      </c>
      <c r="B21" s="298">
        <v>90339</v>
      </c>
      <c r="C21" s="317" t="s">
        <v>209</v>
      </c>
      <c r="D21" s="298">
        <v>4</v>
      </c>
      <c r="E21" s="311"/>
      <c r="F21" s="345">
        <v>1870</v>
      </c>
      <c r="G21" s="345" t="s">
        <v>180</v>
      </c>
      <c r="H21" s="348">
        <v>400</v>
      </c>
      <c r="I21" s="312"/>
      <c r="J21" s="312"/>
      <c r="K21" s="312"/>
      <c r="L21" s="311">
        <f t="shared" si="0"/>
        <v>2270</v>
      </c>
    </row>
    <row r="22" spans="1:12" s="296" customFormat="1" ht="21" x14ac:dyDescent="0.3">
      <c r="A22" s="307">
        <v>45883</v>
      </c>
      <c r="B22" s="214" t="s">
        <v>205</v>
      </c>
      <c r="C22" s="48" t="s">
        <v>210</v>
      </c>
      <c r="D22" s="214">
        <v>13</v>
      </c>
      <c r="E22" s="288"/>
      <c r="F22" s="346"/>
      <c r="G22" s="346"/>
      <c r="H22" s="349"/>
      <c r="I22" s="300"/>
      <c r="J22" s="7"/>
      <c r="K22" s="301"/>
      <c r="L22" s="311">
        <f t="shared" si="0"/>
        <v>0</v>
      </c>
    </row>
    <row r="23" spans="1:12" s="296" customFormat="1" ht="30.75" x14ac:dyDescent="0.3">
      <c r="A23" s="307">
        <v>45883</v>
      </c>
      <c r="B23" s="214" t="s">
        <v>206</v>
      </c>
      <c r="C23" s="294" t="s">
        <v>211</v>
      </c>
      <c r="D23" s="214">
        <v>300</v>
      </c>
      <c r="E23" s="288"/>
      <c r="F23" s="346"/>
      <c r="G23" s="346"/>
      <c r="H23" s="349"/>
      <c r="I23" s="301"/>
      <c r="J23" s="7"/>
      <c r="K23" s="301"/>
      <c r="L23" s="311">
        <f t="shared" si="0"/>
        <v>0</v>
      </c>
    </row>
    <row r="24" spans="1:12" s="296" customFormat="1" ht="21" x14ac:dyDescent="0.3">
      <c r="A24" s="307">
        <v>45883</v>
      </c>
      <c r="B24" s="48" t="s">
        <v>207</v>
      </c>
      <c r="C24" s="294" t="s">
        <v>174</v>
      </c>
      <c r="D24" s="48">
        <v>52</v>
      </c>
      <c r="E24" s="288"/>
      <c r="F24" s="347"/>
      <c r="G24" s="347"/>
      <c r="H24" s="350"/>
      <c r="I24" s="301"/>
      <c r="J24" s="7"/>
      <c r="K24" s="301"/>
      <c r="L24" s="311">
        <f t="shared" si="0"/>
        <v>0</v>
      </c>
    </row>
    <row r="25" spans="1:12" s="296" customFormat="1" ht="51.75" customHeight="1" x14ac:dyDescent="0.3">
      <c r="A25" s="307">
        <v>45883</v>
      </c>
      <c r="B25" s="297" t="s">
        <v>208</v>
      </c>
      <c r="C25" s="318" t="s">
        <v>212</v>
      </c>
      <c r="D25" s="297">
        <v>26</v>
      </c>
      <c r="E25" s="288"/>
      <c r="F25" s="288">
        <v>80</v>
      </c>
      <c r="G25" s="288" t="s">
        <v>125</v>
      </c>
      <c r="H25" s="7">
        <v>60</v>
      </c>
      <c r="I25" s="301"/>
      <c r="J25" s="301"/>
      <c r="K25" s="301"/>
      <c r="L25" s="311">
        <f t="shared" si="0"/>
        <v>140</v>
      </c>
    </row>
    <row r="26" spans="1:12" s="313" customFormat="1" ht="53.25" customHeight="1" x14ac:dyDescent="0.3">
      <c r="A26" s="310">
        <v>45886</v>
      </c>
      <c r="B26" s="298">
        <v>90432</v>
      </c>
      <c r="C26" s="317" t="s">
        <v>219</v>
      </c>
      <c r="D26" s="298">
        <v>26</v>
      </c>
      <c r="E26" s="311"/>
      <c r="F26" s="288">
        <v>120</v>
      </c>
      <c r="G26" s="303" t="s">
        <v>127</v>
      </c>
      <c r="H26" s="7">
        <v>60</v>
      </c>
      <c r="I26" s="315"/>
      <c r="J26" s="315"/>
      <c r="K26" s="315"/>
      <c r="L26" s="311">
        <f t="shared" si="0"/>
        <v>180</v>
      </c>
    </row>
    <row r="27" spans="1:12" s="296" customFormat="1" ht="55.5" customHeight="1" x14ac:dyDescent="0.3">
      <c r="A27" s="287">
        <v>45886</v>
      </c>
      <c r="B27" s="214" t="s">
        <v>217</v>
      </c>
      <c r="C27" s="48" t="s">
        <v>176</v>
      </c>
      <c r="D27" s="214">
        <v>195</v>
      </c>
      <c r="E27" s="303"/>
      <c r="F27" s="288">
        <v>240</v>
      </c>
      <c r="G27" s="303" t="s">
        <v>165</v>
      </c>
      <c r="H27" s="7">
        <v>20</v>
      </c>
      <c r="I27" s="305"/>
      <c r="J27" s="305"/>
      <c r="K27" s="305"/>
      <c r="L27" s="311">
        <f t="shared" si="0"/>
        <v>260</v>
      </c>
    </row>
    <row r="28" spans="1:12" s="296" customFormat="1" ht="51.75" customHeight="1" x14ac:dyDescent="0.3">
      <c r="A28" s="307">
        <v>45887</v>
      </c>
      <c r="B28" s="214" t="s">
        <v>218</v>
      </c>
      <c r="C28" s="294" t="s">
        <v>220</v>
      </c>
      <c r="D28" s="214">
        <v>436</v>
      </c>
      <c r="E28" s="303"/>
      <c r="F28" s="303">
        <v>450</v>
      </c>
      <c r="G28" s="303" t="s">
        <v>180</v>
      </c>
      <c r="H28" s="304">
        <v>70</v>
      </c>
      <c r="I28" s="305"/>
      <c r="J28" s="305"/>
      <c r="K28" s="305"/>
      <c r="L28" s="311">
        <f t="shared" si="0"/>
        <v>520</v>
      </c>
    </row>
    <row r="29" spans="1:12" s="296" customFormat="1" ht="33" customHeight="1" x14ac:dyDescent="0.3">
      <c r="A29" s="307">
        <v>45889</v>
      </c>
      <c r="B29" s="214" t="s">
        <v>233</v>
      </c>
      <c r="C29" s="48" t="s">
        <v>234</v>
      </c>
      <c r="D29" s="214">
        <v>571</v>
      </c>
      <c r="E29" s="303"/>
      <c r="F29" s="343">
        <v>3700</v>
      </c>
      <c r="G29" s="343" t="s">
        <v>236</v>
      </c>
      <c r="H29" s="304"/>
      <c r="I29" s="305"/>
      <c r="J29" s="305"/>
      <c r="K29" s="305"/>
      <c r="L29" s="311">
        <f t="shared" si="0"/>
        <v>3700</v>
      </c>
    </row>
    <row r="30" spans="1:12" s="296" customFormat="1" ht="45.75" customHeight="1" x14ac:dyDescent="0.3">
      <c r="A30" s="307">
        <v>45889</v>
      </c>
      <c r="B30" s="214" t="s">
        <v>235</v>
      </c>
      <c r="C30" s="294" t="s">
        <v>177</v>
      </c>
      <c r="D30" s="214">
        <v>210</v>
      </c>
      <c r="E30" s="303"/>
      <c r="F30" s="344"/>
      <c r="G30" s="344"/>
      <c r="H30" s="304"/>
      <c r="I30" s="305"/>
      <c r="J30" s="305"/>
      <c r="K30" s="305"/>
      <c r="L30" s="311">
        <f t="shared" si="0"/>
        <v>0</v>
      </c>
    </row>
    <row r="31" spans="1:12" s="296" customFormat="1" ht="20.25" x14ac:dyDescent="0.25">
      <c r="A31" s="302"/>
      <c r="B31" s="297"/>
      <c r="C31" s="319"/>
      <c r="D31" s="271"/>
      <c r="E31" s="272"/>
      <c r="F31" s="272"/>
      <c r="G31" s="272"/>
      <c r="H31" s="273"/>
      <c r="I31" s="274"/>
      <c r="J31" s="275"/>
      <c r="K31" s="275"/>
      <c r="L31" s="311">
        <f t="shared" si="0"/>
        <v>0</v>
      </c>
    </row>
    <row r="32" spans="1:12" s="296" customFormat="1" ht="20.25" x14ac:dyDescent="0.25">
      <c r="A32" s="262"/>
      <c r="B32" s="271"/>
      <c r="C32" s="320"/>
      <c r="D32" s="271"/>
      <c r="E32" s="272"/>
      <c r="F32" s="272"/>
      <c r="G32" s="272"/>
      <c r="H32" s="273"/>
      <c r="I32" s="274"/>
      <c r="J32" s="275"/>
      <c r="K32" s="275"/>
      <c r="L32" s="311">
        <f t="shared" si="0"/>
        <v>0</v>
      </c>
    </row>
    <row r="33" spans="1:12" s="296" customFormat="1" ht="18" x14ac:dyDescent="0.25">
      <c r="A33" s="262"/>
      <c r="B33" s="271"/>
      <c r="C33" s="320"/>
      <c r="D33" s="271"/>
      <c r="E33" s="272"/>
      <c r="F33" s="272"/>
      <c r="G33" s="272"/>
      <c r="H33" s="273"/>
      <c r="I33" s="274"/>
      <c r="J33" s="275"/>
      <c r="K33" s="275"/>
      <c r="L33" s="303"/>
    </row>
    <row r="34" spans="1:12" s="296" customFormat="1" ht="18" x14ac:dyDescent="0.25">
      <c r="A34" s="262"/>
      <c r="B34" s="271"/>
      <c r="C34" s="320"/>
      <c r="D34" s="271"/>
      <c r="E34" s="272"/>
      <c r="F34" s="272"/>
      <c r="G34" s="272"/>
      <c r="H34" s="273"/>
      <c r="I34" s="274"/>
      <c r="J34" s="275"/>
      <c r="K34" s="275"/>
      <c r="L34" s="303"/>
    </row>
    <row r="35" spans="1:12" s="296" customFormat="1" ht="18" x14ac:dyDescent="0.25">
      <c r="A35" s="262"/>
      <c r="B35" s="271"/>
      <c r="C35" s="320"/>
      <c r="D35" s="271"/>
      <c r="E35" s="272"/>
      <c r="F35" s="272"/>
      <c r="G35" s="272"/>
      <c r="H35" s="273"/>
      <c r="I35" s="274"/>
      <c r="J35" s="275"/>
      <c r="K35" s="275"/>
      <c r="L35" s="303"/>
    </row>
    <row r="36" spans="1:12" s="296" customFormat="1" ht="18" x14ac:dyDescent="0.25">
      <c r="A36" s="262"/>
      <c r="B36" s="271"/>
      <c r="C36" s="320"/>
      <c r="D36" s="271"/>
      <c r="E36" s="272"/>
      <c r="F36" s="272"/>
      <c r="G36" s="272"/>
      <c r="H36" s="276"/>
      <c r="I36" s="274"/>
      <c r="J36" s="275"/>
      <c r="K36" s="275"/>
      <c r="L36" s="303"/>
    </row>
    <row r="37" spans="1:12" s="296" customFormat="1" ht="18" x14ac:dyDescent="0.25">
      <c r="A37" s="262"/>
      <c r="B37" s="271"/>
      <c r="C37" s="320"/>
      <c r="D37" s="271"/>
      <c r="E37" s="272"/>
      <c r="F37" s="272"/>
      <c r="G37" s="272"/>
      <c r="H37" s="273"/>
      <c r="I37" s="274"/>
      <c r="J37" s="275"/>
      <c r="K37" s="275"/>
      <c r="L37" s="303"/>
    </row>
    <row r="38" spans="1:12" s="296" customFormat="1" ht="18" x14ac:dyDescent="0.25">
      <c r="A38" s="262"/>
      <c r="B38" s="271"/>
      <c r="C38" s="320"/>
      <c r="D38" s="271"/>
      <c r="E38" s="272"/>
      <c r="F38" s="272"/>
      <c r="G38" s="272"/>
      <c r="H38" s="276"/>
      <c r="I38" s="274"/>
      <c r="J38" s="275"/>
      <c r="K38" s="275"/>
      <c r="L38" s="303"/>
    </row>
    <row r="39" spans="1:12" s="296" customFormat="1" ht="18" x14ac:dyDescent="0.25">
      <c r="A39" s="262"/>
      <c r="B39" s="271"/>
      <c r="C39" s="320"/>
      <c r="D39" s="271"/>
      <c r="E39" s="272"/>
      <c r="F39" s="272"/>
      <c r="G39" s="272"/>
      <c r="H39" s="273"/>
      <c r="I39" s="274"/>
      <c r="J39" s="275"/>
      <c r="K39" s="275"/>
      <c r="L39" s="303"/>
    </row>
    <row r="40" spans="1:12" s="296" customFormat="1" ht="18" x14ac:dyDescent="0.25">
      <c r="A40" s="262"/>
      <c r="B40" s="271"/>
      <c r="C40" s="320"/>
      <c r="D40" s="271"/>
      <c r="E40" s="272"/>
      <c r="F40" s="272"/>
      <c r="G40" s="272"/>
      <c r="H40" s="273"/>
      <c r="I40" s="274"/>
      <c r="J40" s="275"/>
      <c r="K40" s="275"/>
      <c r="L40" s="303"/>
    </row>
    <row r="41" spans="1:12" s="296" customFormat="1" ht="18" x14ac:dyDescent="0.25">
      <c r="A41" s="262"/>
      <c r="B41" s="271"/>
      <c r="C41" s="320"/>
      <c r="D41" s="271"/>
      <c r="E41" s="272"/>
      <c r="F41" s="272"/>
      <c r="G41" s="272"/>
      <c r="H41" s="273"/>
      <c r="I41" s="274"/>
      <c r="J41" s="275"/>
      <c r="K41" s="275"/>
      <c r="L41" s="303"/>
    </row>
    <row r="42" spans="1:12" s="296" customFormat="1" ht="18" x14ac:dyDescent="0.25">
      <c r="A42" s="262"/>
      <c r="B42" s="271"/>
      <c r="C42" s="320"/>
      <c r="D42" s="271"/>
      <c r="E42" s="272"/>
      <c r="F42" s="272"/>
      <c r="G42" s="272"/>
      <c r="H42" s="273"/>
      <c r="I42" s="274"/>
      <c r="J42" s="275"/>
      <c r="K42" s="275"/>
      <c r="L42" s="303"/>
    </row>
    <row r="43" spans="1:12" s="296" customFormat="1" ht="18" x14ac:dyDescent="0.25">
      <c r="A43" s="262"/>
      <c r="B43" s="271"/>
      <c r="C43" s="320"/>
      <c r="D43" s="271"/>
      <c r="E43" s="272"/>
      <c r="F43" s="272"/>
      <c r="G43" s="272"/>
      <c r="H43" s="276"/>
      <c r="I43" s="274"/>
      <c r="J43" s="275"/>
      <c r="K43" s="275"/>
      <c r="L43" s="303"/>
    </row>
    <row r="44" spans="1:12" s="296" customFormat="1" ht="18" x14ac:dyDescent="0.25">
      <c r="A44" s="262"/>
      <c r="B44" s="271"/>
      <c r="C44" s="320"/>
      <c r="D44" s="271"/>
      <c r="E44" s="272"/>
      <c r="F44" s="272"/>
      <c r="G44" s="272"/>
      <c r="H44" s="273"/>
      <c r="I44" s="274"/>
      <c r="J44" s="275"/>
      <c r="K44" s="275"/>
      <c r="L44" s="303"/>
    </row>
    <row r="45" spans="1:12" s="296" customFormat="1" ht="18" x14ac:dyDescent="0.25">
      <c r="A45" s="262"/>
      <c r="B45" s="271"/>
      <c r="C45" s="320"/>
      <c r="D45" s="271"/>
      <c r="E45" s="272"/>
      <c r="F45" s="272"/>
      <c r="G45" s="272"/>
      <c r="H45" s="273"/>
      <c r="I45" s="274"/>
      <c r="J45" s="275"/>
      <c r="K45" s="275"/>
      <c r="L45" s="264">
        <f t="shared" ref="L45:L53" si="1">SUM(F45+H45)</f>
        <v>0</v>
      </c>
    </row>
    <row r="46" spans="1:12" s="296" customFormat="1" ht="18" x14ac:dyDescent="0.25">
      <c r="A46" s="262"/>
      <c r="B46" s="271"/>
      <c r="C46" s="320"/>
      <c r="D46" s="271"/>
      <c r="E46" s="272"/>
      <c r="F46" s="272"/>
      <c r="G46" s="272"/>
      <c r="H46" s="273"/>
      <c r="I46" s="274"/>
      <c r="J46" s="275"/>
      <c r="K46" s="275"/>
      <c r="L46" s="264">
        <f t="shared" si="1"/>
        <v>0</v>
      </c>
    </row>
    <row r="47" spans="1:12" s="296" customFormat="1" ht="18" x14ac:dyDescent="0.25">
      <c r="A47" s="262"/>
      <c r="B47" s="271"/>
      <c r="C47" s="320"/>
      <c r="D47" s="271"/>
      <c r="E47" s="272"/>
      <c r="F47" s="272"/>
      <c r="G47" s="272"/>
      <c r="H47" s="273"/>
      <c r="I47" s="274"/>
      <c r="J47" s="275"/>
      <c r="K47" s="275"/>
      <c r="L47" s="264">
        <f t="shared" si="1"/>
        <v>0</v>
      </c>
    </row>
    <row r="48" spans="1:12" s="296" customFormat="1" ht="18" x14ac:dyDescent="0.25">
      <c r="A48" s="262"/>
      <c r="B48" s="271"/>
      <c r="C48" s="320"/>
      <c r="D48" s="271"/>
      <c r="E48" s="272"/>
      <c r="F48" s="272"/>
      <c r="G48" s="272"/>
      <c r="H48" s="276"/>
      <c r="I48" s="277"/>
      <c r="J48" s="276"/>
      <c r="K48" s="276"/>
      <c r="L48" s="264">
        <f t="shared" si="1"/>
        <v>0</v>
      </c>
    </row>
    <row r="49" spans="1:12" s="296" customFormat="1" ht="18" x14ac:dyDescent="0.25">
      <c r="A49" s="262"/>
      <c r="B49" s="271"/>
      <c r="C49" s="320"/>
      <c r="D49" s="271"/>
      <c r="E49" s="272"/>
      <c r="F49" s="272"/>
      <c r="G49" s="272"/>
      <c r="H49" s="276"/>
      <c r="I49" s="277"/>
      <c r="J49" s="276"/>
      <c r="K49" s="276"/>
      <c r="L49" s="264">
        <f t="shared" si="1"/>
        <v>0</v>
      </c>
    </row>
    <row r="50" spans="1:12" s="296" customFormat="1" ht="18" x14ac:dyDescent="0.25">
      <c r="A50" s="262"/>
      <c r="B50" s="271"/>
      <c r="C50" s="320"/>
      <c r="D50" s="271"/>
      <c r="E50" s="272"/>
      <c r="F50" s="272"/>
      <c r="G50" s="272"/>
      <c r="H50" s="276"/>
      <c r="I50" s="277"/>
      <c r="J50" s="276"/>
      <c r="K50" s="276"/>
      <c r="L50" s="264">
        <f t="shared" si="1"/>
        <v>0</v>
      </c>
    </row>
    <row r="51" spans="1:12" s="296" customFormat="1" ht="18" x14ac:dyDescent="0.25">
      <c r="A51" s="262"/>
      <c r="B51" s="271"/>
      <c r="C51" s="320"/>
      <c r="D51" s="271"/>
      <c r="E51" s="272"/>
      <c r="F51" s="272"/>
      <c r="G51" s="272"/>
      <c r="H51" s="276"/>
      <c r="I51" s="277"/>
      <c r="J51" s="276"/>
      <c r="K51" s="276"/>
      <c r="L51" s="264">
        <f t="shared" si="1"/>
        <v>0</v>
      </c>
    </row>
    <row r="52" spans="1:12" ht="18" x14ac:dyDescent="0.25">
      <c r="A52" s="266"/>
      <c r="B52" s="267"/>
      <c r="C52" s="321"/>
      <c r="D52" s="267"/>
      <c r="E52" s="268"/>
      <c r="F52" s="268"/>
      <c r="G52" s="268"/>
      <c r="H52" s="269"/>
      <c r="I52" s="270"/>
      <c r="J52" s="269"/>
      <c r="K52" s="269"/>
      <c r="L52" s="264">
        <f t="shared" si="1"/>
        <v>0</v>
      </c>
    </row>
    <row r="53" spans="1:12" ht="18" x14ac:dyDescent="0.25">
      <c r="A53" s="262"/>
      <c r="B53" s="33"/>
      <c r="C53" s="322"/>
      <c r="D53" s="33"/>
      <c r="E53" s="184"/>
      <c r="F53" s="184"/>
      <c r="G53" s="184"/>
      <c r="H53" s="36"/>
      <c r="I53" s="37"/>
      <c r="J53" s="36"/>
      <c r="K53" s="36"/>
      <c r="L53" s="264">
        <f t="shared" si="1"/>
        <v>0</v>
      </c>
    </row>
    <row r="54" spans="1:12" ht="15.75" x14ac:dyDescent="0.25">
      <c r="A54" s="262"/>
      <c r="B54" s="33"/>
      <c r="C54" s="322"/>
      <c r="D54" s="33"/>
      <c r="E54" s="184"/>
      <c r="F54" s="184"/>
      <c r="G54" s="184"/>
      <c r="H54" s="36"/>
      <c r="I54" s="37"/>
      <c r="J54" s="36"/>
      <c r="K54" s="36"/>
      <c r="L54" s="199"/>
    </row>
    <row r="55" spans="1:12" ht="15.75" x14ac:dyDescent="0.25">
      <c r="A55" s="262"/>
      <c r="B55" s="33"/>
      <c r="C55" s="322"/>
      <c r="D55" s="33"/>
      <c r="E55" s="184"/>
      <c r="F55" s="184"/>
      <c r="G55" s="184"/>
      <c r="H55" s="36"/>
      <c r="I55" s="37"/>
      <c r="J55" s="36"/>
      <c r="K55" s="36"/>
      <c r="L55" s="199"/>
    </row>
    <row r="56" spans="1:12" ht="15.75" x14ac:dyDescent="0.25">
      <c r="A56" s="262"/>
      <c r="B56" s="33"/>
      <c r="C56" s="322"/>
      <c r="D56" s="33"/>
      <c r="E56" s="184"/>
      <c r="F56" s="184"/>
      <c r="G56" s="184"/>
      <c r="H56" s="36"/>
      <c r="I56" s="37"/>
      <c r="J56" s="36"/>
      <c r="K56" s="36"/>
      <c r="L56" s="199"/>
    </row>
    <row r="57" spans="1:12" ht="15.75" x14ac:dyDescent="0.25">
      <c r="A57" s="262"/>
      <c r="B57" s="33"/>
      <c r="C57" s="322"/>
      <c r="D57" s="33"/>
      <c r="E57" s="184"/>
      <c r="F57" s="184"/>
      <c r="G57" s="184"/>
      <c r="H57" s="36"/>
      <c r="I57" s="37"/>
      <c r="J57" s="37"/>
      <c r="K57" s="37"/>
      <c r="L57" s="199"/>
    </row>
    <row r="58" spans="1:12" ht="15.75" x14ac:dyDescent="0.25">
      <c r="A58" s="262"/>
      <c r="B58" s="33"/>
      <c r="C58" s="322"/>
      <c r="D58" s="33"/>
      <c r="E58" s="184"/>
      <c r="F58" s="184"/>
      <c r="G58" s="184"/>
      <c r="H58" s="36"/>
      <c r="I58" s="37"/>
      <c r="J58" s="37"/>
      <c r="K58" s="37"/>
      <c r="L58" s="199"/>
    </row>
    <row r="59" spans="1:12" ht="15.75" x14ac:dyDescent="0.25">
      <c r="A59" s="262"/>
      <c r="B59" s="33"/>
      <c r="C59" s="322"/>
      <c r="D59" s="33"/>
      <c r="E59" s="184"/>
      <c r="F59" s="184"/>
      <c r="G59" s="184"/>
      <c r="H59" s="36"/>
      <c r="I59" s="37"/>
      <c r="J59" s="37"/>
      <c r="K59" s="37"/>
      <c r="L59" s="199"/>
    </row>
    <row r="60" spans="1:12" ht="15.75" x14ac:dyDescent="0.25">
      <c r="A60" s="262"/>
      <c r="B60" s="33"/>
      <c r="C60" s="322"/>
      <c r="D60" s="33"/>
      <c r="E60" s="184"/>
      <c r="F60" s="184"/>
      <c r="G60" s="184"/>
      <c r="H60" s="36"/>
      <c r="I60" s="37"/>
      <c r="J60" s="37"/>
      <c r="K60" s="37"/>
      <c r="L60" s="199"/>
    </row>
    <row r="61" spans="1:12" ht="15.75" x14ac:dyDescent="0.25">
      <c r="A61" s="262"/>
      <c r="B61" s="33"/>
      <c r="C61" s="322"/>
      <c r="D61" s="33"/>
      <c r="E61" s="184"/>
      <c r="F61" s="184"/>
      <c r="G61" s="184"/>
      <c r="H61" s="36"/>
      <c r="I61" s="37"/>
      <c r="J61" s="37"/>
      <c r="K61" s="37"/>
      <c r="L61" s="199"/>
    </row>
    <row r="62" spans="1:12" ht="15.75" x14ac:dyDescent="0.25">
      <c r="A62" s="262"/>
      <c r="B62" s="33"/>
      <c r="C62" s="322"/>
      <c r="D62" s="33"/>
      <c r="E62" s="184"/>
      <c r="F62" s="184"/>
      <c r="G62" s="184"/>
      <c r="H62" s="36"/>
      <c r="I62" s="37"/>
      <c r="J62" s="37"/>
      <c r="K62" s="37"/>
      <c r="L62" s="199"/>
    </row>
    <row r="63" spans="1:12" ht="15.75" x14ac:dyDescent="0.25">
      <c r="A63" s="262"/>
      <c r="B63" s="33"/>
      <c r="C63" s="322"/>
      <c r="D63" s="33"/>
      <c r="E63" s="184"/>
      <c r="F63" s="184"/>
      <c r="G63" s="184"/>
      <c r="H63" s="36"/>
      <c r="I63" s="37"/>
      <c r="J63" s="37"/>
      <c r="K63" s="37"/>
      <c r="L63" s="199"/>
    </row>
    <row r="64" spans="1:12" ht="15.75" x14ac:dyDescent="0.25">
      <c r="A64" s="262"/>
      <c r="B64" s="33"/>
      <c r="C64" s="322"/>
      <c r="D64" s="33"/>
      <c r="E64" s="184"/>
      <c r="F64" s="184"/>
      <c r="G64" s="184"/>
      <c r="H64" s="36"/>
      <c r="I64" s="37"/>
      <c r="J64" s="37"/>
      <c r="K64" s="37"/>
      <c r="L64" s="199"/>
    </row>
    <row r="65" spans="1:12" ht="15.75" x14ac:dyDescent="0.25">
      <c r="A65" s="262"/>
      <c r="B65" s="33"/>
      <c r="C65" s="322"/>
      <c r="D65" s="33"/>
      <c r="E65" s="184"/>
      <c r="F65" s="184"/>
      <c r="G65" s="184"/>
      <c r="H65" s="36"/>
      <c r="I65" s="37"/>
      <c r="J65" s="37"/>
      <c r="K65" s="37"/>
      <c r="L65" s="199"/>
    </row>
    <row r="66" spans="1:12" ht="15.75" x14ac:dyDescent="0.25">
      <c r="A66" s="262"/>
      <c r="B66" s="33"/>
      <c r="C66" s="322"/>
      <c r="D66" s="33"/>
      <c r="E66" s="184"/>
      <c r="F66" s="184"/>
      <c r="G66" s="184"/>
      <c r="H66" s="36"/>
      <c r="I66" s="37"/>
      <c r="J66" s="37"/>
      <c r="K66" s="37"/>
      <c r="L66" s="199"/>
    </row>
    <row r="67" spans="1:12" ht="15.75" x14ac:dyDescent="0.25">
      <c r="A67" s="262"/>
      <c r="B67" s="33"/>
      <c r="C67" s="322"/>
      <c r="D67" s="33"/>
      <c r="E67" s="184"/>
      <c r="F67" s="184"/>
      <c r="G67" s="184"/>
      <c r="H67" s="36"/>
      <c r="I67" s="37"/>
      <c r="J67" s="37"/>
      <c r="K67" s="37"/>
      <c r="L67" s="199"/>
    </row>
    <row r="68" spans="1:12" ht="15.75" x14ac:dyDescent="0.25">
      <c r="A68" s="262"/>
      <c r="B68" s="33"/>
      <c r="C68" s="322"/>
      <c r="D68" s="33"/>
      <c r="E68" s="184"/>
      <c r="F68" s="184"/>
      <c r="G68" s="184"/>
      <c r="H68" s="36"/>
      <c r="I68" s="37"/>
      <c r="J68" s="37"/>
      <c r="K68" s="37"/>
      <c r="L68" s="199"/>
    </row>
    <row r="69" spans="1:12" ht="15.75" x14ac:dyDescent="0.25">
      <c r="A69" s="262"/>
      <c r="B69" s="33"/>
      <c r="C69" s="322"/>
      <c r="D69" s="33"/>
      <c r="E69" s="184"/>
      <c r="F69" s="184"/>
      <c r="G69" s="184"/>
      <c r="H69" s="36"/>
      <c r="I69" s="37"/>
      <c r="J69" s="37"/>
      <c r="K69" s="37"/>
      <c r="L69" s="199"/>
    </row>
    <row r="70" spans="1:12" ht="15.75" x14ac:dyDescent="0.25">
      <c r="A70" s="262"/>
      <c r="B70" s="33"/>
      <c r="C70" s="322"/>
      <c r="D70" s="33"/>
      <c r="E70" s="184"/>
      <c r="F70" s="184"/>
      <c r="G70" s="184"/>
      <c r="H70" s="36"/>
      <c r="I70" s="37"/>
      <c r="J70" s="37"/>
      <c r="K70" s="37"/>
      <c r="L70" s="199"/>
    </row>
    <row r="71" spans="1:12" ht="15.75" x14ac:dyDescent="0.25">
      <c r="A71" s="262"/>
      <c r="B71" s="33"/>
      <c r="C71" s="322"/>
      <c r="D71" s="33"/>
      <c r="E71" s="184"/>
      <c r="F71" s="184"/>
      <c r="G71" s="184"/>
      <c r="H71" s="36"/>
      <c r="I71" s="37"/>
      <c r="J71" s="37"/>
      <c r="K71" s="37"/>
      <c r="L71" s="199"/>
    </row>
    <row r="72" spans="1:12" ht="15.75" x14ac:dyDescent="0.25">
      <c r="A72" s="262"/>
      <c r="B72" s="33"/>
      <c r="C72" s="322"/>
      <c r="D72" s="33"/>
      <c r="E72" s="184"/>
      <c r="F72" s="184"/>
      <c r="G72" s="184"/>
      <c r="H72" s="36"/>
      <c r="I72" s="37"/>
      <c r="J72" s="37"/>
      <c r="K72" s="37"/>
      <c r="L72" s="199"/>
    </row>
    <row r="73" spans="1:12" ht="15.75" x14ac:dyDescent="0.25">
      <c r="A73" s="262"/>
      <c r="B73" s="33"/>
      <c r="C73" s="322"/>
      <c r="D73" s="33"/>
      <c r="E73" s="184"/>
      <c r="F73" s="184"/>
      <c r="G73" s="184"/>
      <c r="H73" s="36"/>
      <c r="I73" s="37"/>
      <c r="J73" s="37"/>
      <c r="K73" s="37"/>
      <c r="L73" s="199"/>
    </row>
    <row r="74" spans="1:12" ht="15.75" x14ac:dyDescent="0.25">
      <c r="A74" s="262"/>
      <c r="B74" s="33"/>
      <c r="C74" s="322"/>
      <c r="D74" s="33"/>
      <c r="E74" s="184"/>
      <c r="F74" s="184"/>
      <c r="G74" s="184"/>
      <c r="H74" s="36"/>
      <c r="I74" s="37"/>
      <c r="J74" s="37"/>
      <c r="K74" s="37"/>
      <c r="L74" s="199"/>
    </row>
    <row r="75" spans="1:12" ht="15.75" x14ac:dyDescent="0.25">
      <c r="A75" s="262"/>
      <c r="B75" s="33"/>
      <c r="C75" s="322"/>
      <c r="D75" s="33"/>
      <c r="E75" s="184"/>
      <c r="F75" s="184"/>
      <c r="G75" s="184"/>
      <c r="H75" s="36"/>
      <c r="I75" s="37"/>
      <c r="J75" s="37"/>
      <c r="K75" s="37"/>
      <c r="L75" s="199"/>
    </row>
    <row r="76" spans="1:12" ht="15.75" x14ac:dyDescent="0.25">
      <c r="A76" s="262"/>
      <c r="B76" s="33"/>
      <c r="C76" s="322"/>
      <c r="D76" s="33"/>
      <c r="E76" s="184"/>
      <c r="F76" s="184"/>
      <c r="G76" s="184"/>
      <c r="H76" s="36"/>
      <c r="I76" s="37"/>
      <c r="J76" s="37"/>
      <c r="K76" s="37"/>
      <c r="L76" s="199"/>
    </row>
  </sheetData>
  <autoFilter ref="A3:L4" xr:uid="{00000000-0009-0000-0000-000002000000}"/>
  <mergeCells count="16">
    <mergeCell ref="G29:G30"/>
    <mergeCell ref="F29:F30"/>
    <mergeCell ref="G21:G24"/>
    <mergeCell ref="F21:F24"/>
    <mergeCell ref="H21:H24"/>
    <mergeCell ref="F19:F20"/>
    <mergeCell ref="H19:H20"/>
    <mergeCell ref="G19:G20"/>
    <mergeCell ref="G13:G14"/>
    <mergeCell ref="F13:F14"/>
    <mergeCell ref="H13:H14"/>
    <mergeCell ref="A1:L1"/>
    <mergeCell ref="G2:K2"/>
    <mergeCell ref="G5:G10"/>
    <mergeCell ref="F5:F10"/>
    <mergeCell ref="H5:H10"/>
  </mergeCells>
  <dataValidations count="1">
    <dataValidation type="whole" allowBlank="1" showInputMessage="1" showErrorMessage="1" sqref="E6:E65 F31:F65 F19 F15 D31:D65 F25:F26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topLeftCell="A13" zoomScale="89" zoomScaleNormal="89" workbookViewId="0">
      <selection activeCell="D17" sqref="D17"/>
    </sheetView>
  </sheetViews>
  <sheetFormatPr defaultRowHeight="15.75" x14ac:dyDescent="0.25"/>
  <cols>
    <col min="2" max="2" width="22" style="426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51" t="s">
        <v>0</v>
      </c>
      <c r="B1" s="351"/>
      <c r="C1" s="351"/>
      <c r="D1" s="351"/>
      <c r="E1" s="351"/>
      <c r="F1" s="351"/>
      <c r="G1" s="351"/>
      <c r="I1" s="351" t="s">
        <v>0</v>
      </c>
      <c r="J1" s="351"/>
      <c r="K1" s="351"/>
      <c r="L1" s="351"/>
      <c r="M1" s="351"/>
      <c r="N1" s="351"/>
      <c r="O1" s="351"/>
    </row>
    <row r="2" spans="1:15" ht="15" x14ac:dyDescent="0.25">
      <c r="A2" s="352"/>
      <c r="B2" s="352"/>
      <c r="C2" s="352"/>
      <c r="D2" s="352"/>
      <c r="E2" s="352"/>
      <c r="F2" s="352"/>
      <c r="G2" s="352"/>
      <c r="I2" s="352"/>
      <c r="J2" s="352"/>
      <c r="K2" s="352"/>
      <c r="L2" s="352"/>
      <c r="M2" s="352"/>
      <c r="N2" s="352"/>
      <c r="O2" s="352"/>
    </row>
    <row r="3" spans="1:15" ht="18.75" x14ac:dyDescent="0.3">
      <c r="A3" s="353" t="s">
        <v>83</v>
      </c>
      <c r="B3" s="353"/>
      <c r="C3" s="131" t="s">
        <v>164</v>
      </c>
      <c r="D3" s="131"/>
      <c r="E3" s="132"/>
      <c r="F3" s="133" t="s">
        <v>84</v>
      </c>
      <c r="G3" s="132" t="s">
        <v>121</v>
      </c>
      <c r="I3" s="353" t="s">
        <v>83</v>
      </c>
      <c r="J3" s="353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424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87.75" customHeight="1" x14ac:dyDescent="0.25">
      <c r="A6" s="135">
        <v>1</v>
      </c>
      <c r="B6" s="425">
        <v>45880</v>
      </c>
      <c r="C6" s="108" t="s">
        <v>135</v>
      </c>
      <c r="D6" s="145" t="s">
        <v>221</v>
      </c>
      <c r="E6" s="108" t="s">
        <v>136</v>
      </c>
      <c r="F6" s="108" t="s">
        <v>137</v>
      </c>
      <c r="G6" s="108">
        <v>1680</v>
      </c>
      <c r="I6" s="135"/>
      <c r="J6" s="178"/>
      <c r="K6" s="108"/>
      <c r="L6" s="145"/>
      <c r="M6" s="108"/>
      <c r="N6" s="108"/>
      <c r="O6" s="108"/>
    </row>
    <row r="7" spans="1:15" ht="54.75" customHeight="1" x14ac:dyDescent="0.25">
      <c r="A7" s="135"/>
      <c r="B7" s="425">
        <v>45880</v>
      </c>
      <c r="C7" s="108" t="s">
        <v>135</v>
      </c>
      <c r="D7" s="145" t="s">
        <v>224</v>
      </c>
      <c r="E7" s="108" t="s">
        <v>136</v>
      </c>
      <c r="F7" s="108" t="s">
        <v>137</v>
      </c>
      <c r="G7" s="108">
        <v>30</v>
      </c>
      <c r="I7" s="135"/>
      <c r="J7" s="178"/>
      <c r="K7" s="108"/>
      <c r="L7" s="145"/>
      <c r="M7" s="108"/>
      <c r="N7" s="108"/>
      <c r="O7" s="108"/>
    </row>
    <row r="8" spans="1:15" ht="18.75" x14ac:dyDescent="0.25">
      <c r="A8" s="135">
        <f>SUM(A6+1)</f>
        <v>2</v>
      </c>
      <c r="B8" s="425">
        <v>45880</v>
      </c>
      <c r="C8" s="108" t="s">
        <v>135</v>
      </c>
      <c r="D8" s="145" t="s">
        <v>222</v>
      </c>
      <c r="E8" s="108" t="s">
        <v>136</v>
      </c>
      <c r="F8" s="108" t="s">
        <v>137</v>
      </c>
      <c r="G8" s="108">
        <v>530</v>
      </c>
      <c r="I8" s="135"/>
      <c r="J8" s="178"/>
      <c r="K8" s="108"/>
      <c r="L8" s="108"/>
      <c r="M8" s="108"/>
      <c r="N8" s="108"/>
      <c r="O8" s="108"/>
    </row>
    <row r="9" spans="1:15" ht="18.75" x14ac:dyDescent="0.25">
      <c r="A9" s="135">
        <f t="shared" ref="A9:A14" si="0">SUM(A8+1)</f>
        <v>3</v>
      </c>
      <c r="B9" s="425">
        <v>45881</v>
      </c>
      <c r="C9" s="108" t="s">
        <v>135</v>
      </c>
      <c r="D9" s="145" t="s">
        <v>223</v>
      </c>
      <c r="E9" s="108" t="s">
        <v>136</v>
      </c>
      <c r="F9" s="108" t="s">
        <v>137</v>
      </c>
      <c r="G9" s="108">
        <v>650</v>
      </c>
      <c r="I9" s="135"/>
      <c r="J9" s="178"/>
      <c r="K9" s="108"/>
      <c r="L9" s="145"/>
      <c r="M9" s="108"/>
      <c r="N9" s="108"/>
      <c r="O9" s="108"/>
    </row>
    <row r="10" spans="1:15" ht="30" x14ac:dyDescent="0.25">
      <c r="A10" s="135">
        <f t="shared" si="0"/>
        <v>4</v>
      </c>
      <c r="B10" s="425">
        <v>45881</v>
      </c>
      <c r="C10" s="108" t="s">
        <v>135</v>
      </c>
      <c r="D10" s="145" t="s">
        <v>224</v>
      </c>
      <c r="E10" s="108" t="s">
        <v>136</v>
      </c>
      <c r="F10" s="108" t="s">
        <v>137</v>
      </c>
      <c r="G10" s="108">
        <v>50</v>
      </c>
      <c r="I10" s="135"/>
      <c r="J10" s="178"/>
      <c r="K10" s="108"/>
      <c r="L10" s="108"/>
      <c r="M10" s="108"/>
      <c r="N10" s="108"/>
      <c r="O10" s="108"/>
    </row>
    <row r="11" spans="1:15" ht="23.1" customHeight="1" x14ac:dyDescent="0.25">
      <c r="A11" s="135">
        <f t="shared" si="0"/>
        <v>5</v>
      </c>
      <c r="B11" s="425">
        <v>45881</v>
      </c>
      <c r="C11" s="108" t="s">
        <v>135</v>
      </c>
      <c r="D11" s="145" t="s">
        <v>225</v>
      </c>
      <c r="E11" s="108" t="s">
        <v>136</v>
      </c>
      <c r="F11" s="108" t="s">
        <v>137</v>
      </c>
      <c r="G11" s="108">
        <v>670</v>
      </c>
      <c r="I11" s="135"/>
      <c r="J11" s="178"/>
      <c r="K11" s="108"/>
      <c r="L11" s="108"/>
      <c r="M11" s="108"/>
      <c r="N11" s="108"/>
      <c r="O11" s="108"/>
    </row>
    <row r="12" spans="1:15" ht="36.75" customHeight="1" x14ac:dyDescent="0.25">
      <c r="A12" s="135">
        <f t="shared" si="0"/>
        <v>6</v>
      </c>
      <c r="B12" s="425">
        <v>45881</v>
      </c>
      <c r="C12" s="108" t="s">
        <v>135</v>
      </c>
      <c r="D12" s="145" t="s">
        <v>226</v>
      </c>
      <c r="E12" s="108" t="s">
        <v>136</v>
      </c>
      <c r="F12" s="108" t="s">
        <v>137</v>
      </c>
      <c r="G12" s="108">
        <v>80</v>
      </c>
      <c r="I12" s="135"/>
      <c r="J12" s="178"/>
      <c r="K12" s="108"/>
      <c r="L12" s="108"/>
      <c r="M12" s="108"/>
      <c r="N12" s="108"/>
      <c r="O12" s="108"/>
    </row>
    <row r="13" spans="1:15" ht="42" customHeight="1" x14ac:dyDescent="0.25">
      <c r="A13" s="135">
        <f t="shared" si="0"/>
        <v>7</v>
      </c>
      <c r="B13" s="425">
        <v>45882</v>
      </c>
      <c r="C13" s="108" t="s">
        <v>135</v>
      </c>
      <c r="D13" s="291" t="s">
        <v>224</v>
      </c>
      <c r="E13" s="108" t="s">
        <v>136</v>
      </c>
      <c r="F13" s="108" t="s">
        <v>137</v>
      </c>
      <c r="G13" s="108">
        <v>230</v>
      </c>
      <c r="I13" s="135"/>
      <c r="J13" s="178"/>
      <c r="K13" s="108"/>
      <c r="L13" s="108"/>
      <c r="M13" s="108"/>
      <c r="N13" s="108"/>
      <c r="O13" s="108"/>
    </row>
    <row r="14" spans="1:15" ht="47.25" customHeight="1" x14ac:dyDescent="0.25">
      <c r="A14" s="135">
        <f t="shared" si="0"/>
        <v>8</v>
      </c>
      <c r="B14" s="425">
        <v>45882</v>
      </c>
      <c r="C14" s="108" t="s">
        <v>135</v>
      </c>
      <c r="D14" s="291" t="s">
        <v>228</v>
      </c>
      <c r="E14" s="108" t="s">
        <v>136</v>
      </c>
      <c r="F14" s="108" t="s">
        <v>137</v>
      </c>
      <c r="G14" s="108">
        <v>380</v>
      </c>
      <c r="I14" s="135"/>
      <c r="J14" s="178"/>
      <c r="K14" s="108"/>
      <c r="L14" s="108"/>
      <c r="M14" s="108"/>
      <c r="N14" s="108"/>
      <c r="O14" s="108"/>
    </row>
    <row r="15" spans="1:15" ht="75" customHeight="1" x14ac:dyDescent="0.25">
      <c r="A15" s="135">
        <v>9</v>
      </c>
      <c r="B15" s="425">
        <v>45883</v>
      </c>
      <c r="C15" s="108" t="s">
        <v>135</v>
      </c>
      <c r="D15" s="145" t="s">
        <v>229</v>
      </c>
      <c r="E15" s="108" t="s">
        <v>136</v>
      </c>
      <c r="F15" s="108" t="s">
        <v>137</v>
      </c>
      <c r="G15" s="108">
        <v>1870</v>
      </c>
      <c r="I15" s="251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10</v>
      </c>
      <c r="B16" s="425">
        <v>45883</v>
      </c>
      <c r="C16" s="108" t="s">
        <v>135</v>
      </c>
      <c r="D16" s="145" t="s">
        <v>232</v>
      </c>
      <c r="E16" s="108" t="s">
        <v>136</v>
      </c>
      <c r="F16" s="108" t="s">
        <v>137</v>
      </c>
      <c r="G16" s="108">
        <v>80</v>
      </c>
      <c r="I16" s="251"/>
      <c r="J16" s="178"/>
      <c r="K16" s="108"/>
      <c r="L16" s="108"/>
      <c r="M16" s="108"/>
      <c r="N16" s="108"/>
      <c r="O16" s="108"/>
    </row>
    <row r="17" spans="1:15" ht="29.25" customHeight="1" x14ac:dyDescent="0.25">
      <c r="A17" s="135">
        <v>11</v>
      </c>
      <c r="B17" s="425">
        <v>45886</v>
      </c>
      <c r="C17" s="108" t="s">
        <v>135</v>
      </c>
      <c r="D17" s="145" t="s">
        <v>227</v>
      </c>
      <c r="E17" s="108" t="s">
        <v>136</v>
      </c>
      <c r="F17" s="108" t="s">
        <v>137</v>
      </c>
      <c r="G17" s="108">
        <v>120</v>
      </c>
      <c r="I17" s="135"/>
      <c r="J17" s="178"/>
      <c r="K17" s="108"/>
      <c r="L17" s="108"/>
      <c r="M17" s="108"/>
      <c r="N17" s="108"/>
      <c r="O17" s="108"/>
    </row>
    <row r="18" spans="1:15" ht="30" x14ac:dyDescent="0.25">
      <c r="A18" s="135">
        <v>12</v>
      </c>
      <c r="B18" s="425">
        <v>45886</v>
      </c>
      <c r="C18" s="108" t="s">
        <v>135</v>
      </c>
      <c r="D18" s="145" t="s">
        <v>230</v>
      </c>
      <c r="E18" s="108" t="s">
        <v>136</v>
      </c>
      <c r="F18" s="108" t="s">
        <v>137</v>
      </c>
      <c r="G18" s="108">
        <v>240</v>
      </c>
      <c r="I18" s="135"/>
      <c r="J18" s="178"/>
      <c r="K18" s="108"/>
      <c r="L18" s="108"/>
      <c r="M18" s="108"/>
      <c r="N18" s="108"/>
      <c r="O18" s="108"/>
    </row>
    <row r="19" spans="1:15" ht="18.75" x14ac:dyDescent="0.25">
      <c r="A19" s="135">
        <v>13</v>
      </c>
      <c r="B19" s="425">
        <v>45887</v>
      </c>
      <c r="C19" s="108" t="s">
        <v>135</v>
      </c>
      <c r="D19" s="145" t="s">
        <v>231</v>
      </c>
      <c r="E19" s="108" t="s">
        <v>136</v>
      </c>
      <c r="G19" s="108">
        <v>450</v>
      </c>
      <c r="I19" s="135"/>
      <c r="J19" s="178"/>
      <c r="K19" s="108"/>
      <c r="L19" s="108"/>
      <c r="M19" s="108"/>
      <c r="N19" s="108"/>
      <c r="O19" s="108"/>
    </row>
    <row r="20" spans="1:15" ht="45" x14ac:dyDescent="0.25">
      <c r="A20" s="135">
        <v>14</v>
      </c>
      <c r="B20" s="425">
        <v>45889</v>
      </c>
      <c r="C20" s="108" t="s">
        <v>135</v>
      </c>
      <c r="D20" s="145" t="s">
        <v>237</v>
      </c>
      <c r="E20" s="108" t="s">
        <v>136</v>
      </c>
      <c r="F20" s="108" t="s">
        <v>137</v>
      </c>
      <c r="G20" s="108">
        <v>3700</v>
      </c>
      <c r="I20" s="135"/>
      <c r="J20" s="178"/>
      <c r="K20" s="108"/>
      <c r="L20" s="108"/>
      <c r="M20" s="108"/>
      <c r="N20" s="108"/>
      <c r="O20" s="108"/>
    </row>
    <row r="21" spans="1:15" x14ac:dyDescent="0.25">
      <c r="C21" s="354"/>
      <c r="D21" s="354"/>
      <c r="E21" s="354"/>
      <c r="G21" s="228"/>
      <c r="I21" s="124"/>
      <c r="J21" s="187"/>
      <c r="K21" s="124"/>
      <c r="L21" s="124"/>
      <c r="M21" s="124"/>
      <c r="N21" s="108"/>
      <c r="O21" s="134"/>
    </row>
    <row r="22" spans="1:15" x14ac:dyDescent="0.25">
      <c r="C22" s="354"/>
      <c r="D22" s="354"/>
      <c r="E22" s="354"/>
      <c r="F22" s="108" t="s">
        <v>23</v>
      </c>
      <c r="G22" s="108">
        <f>SUM(G6:G20)</f>
        <v>10760</v>
      </c>
    </row>
    <row r="23" spans="1:15" x14ac:dyDescent="0.25">
      <c r="C23" s="354"/>
      <c r="D23" s="354"/>
      <c r="E23" s="354"/>
      <c r="F23" s="355"/>
      <c r="G23" s="355"/>
      <c r="I23" s="114"/>
      <c r="J23" s="179"/>
      <c r="K23" s="114"/>
      <c r="L23" s="114"/>
      <c r="M23" s="114"/>
      <c r="N23" s="114"/>
      <c r="O23" s="114"/>
    </row>
    <row r="24" spans="1:15" x14ac:dyDescent="0.25">
      <c r="F24" s="352"/>
      <c r="G24" s="352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 x14ac:dyDescent="0.25">
      <c r="A25" s="137"/>
      <c r="B25" s="427"/>
      <c r="C25" s="114"/>
      <c r="D25" s="114"/>
      <c r="E25" s="114"/>
      <c r="F25" s="352"/>
      <c r="G25" s="352"/>
      <c r="I25" s="138" t="s">
        <v>30</v>
      </c>
      <c r="J25" s="179"/>
      <c r="K25" s="114"/>
      <c r="L25" s="114" t="s">
        <v>81</v>
      </c>
      <c r="N25" s="114" t="s">
        <v>82</v>
      </c>
    </row>
    <row r="26" spans="1:15" x14ac:dyDescent="0.25">
      <c r="A26" s="137" t="s">
        <v>78</v>
      </c>
      <c r="B26" s="427"/>
      <c r="C26" s="47"/>
      <c r="D26" s="47" t="s">
        <v>79</v>
      </c>
      <c r="E26" s="47"/>
      <c r="F26" s="47" t="s">
        <v>80</v>
      </c>
      <c r="G26" s="47"/>
    </row>
    <row r="27" spans="1:15" x14ac:dyDescent="0.25">
      <c r="A27" s="138" t="s">
        <v>30</v>
      </c>
      <c r="C27" s="223"/>
      <c r="D27" s="114" t="s">
        <v>81</v>
      </c>
      <c r="F27" s="114" t="s">
        <v>82</v>
      </c>
    </row>
    <row r="28" spans="1:15" x14ac:dyDescent="0.25">
      <c r="B28" s="428"/>
      <c r="C28" s="223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5"/>
  <sheetViews>
    <sheetView topLeftCell="A73" workbookViewId="0">
      <selection activeCell="A76" sqref="A76:G90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59" t="s">
        <v>0</v>
      </c>
      <c r="B1" s="360"/>
      <c r="C1" s="360"/>
      <c r="D1" s="360"/>
      <c r="E1" s="360"/>
      <c r="F1" s="360"/>
      <c r="G1" s="361"/>
      <c r="I1" s="359" t="s">
        <v>0</v>
      </c>
      <c r="J1" s="360"/>
      <c r="K1" s="360"/>
      <c r="L1" s="360"/>
      <c r="M1" s="360"/>
      <c r="N1" s="360"/>
      <c r="O1" s="361"/>
    </row>
    <row r="2" spans="1:15" x14ac:dyDescent="0.25">
      <c r="A2" s="362"/>
      <c r="B2" s="352"/>
      <c r="C2" s="352"/>
      <c r="D2" s="352"/>
      <c r="E2" s="352"/>
      <c r="F2" s="352"/>
      <c r="G2" s="363"/>
      <c r="I2" s="362"/>
      <c r="J2" s="352"/>
      <c r="K2" s="352"/>
      <c r="L2" s="352"/>
      <c r="M2" s="352"/>
      <c r="N2" s="352"/>
      <c r="O2" s="363"/>
    </row>
    <row r="3" spans="1:15" x14ac:dyDescent="0.25">
      <c r="A3" s="364" t="s">
        <v>83</v>
      </c>
      <c r="B3" s="365"/>
      <c r="C3" s="123" t="s">
        <v>180</v>
      </c>
      <c r="D3" s="123"/>
      <c r="E3" s="124"/>
      <c r="F3" s="125" t="s">
        <v>84</v>
      </c>
      <c r="G3" s="126" t="s">
        <v>118</v>
      </c>
      <c r="I3" s="364" t="s">
        <v>83</v>
      </c>
      <c r="J3" s="365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 x14ac:dyDescent="0.25">
      <c r="A6" s="110">
        <v>1</v>
      </c>
      <c r="B6" s="178">
        <v>45880</v>
      </c>
      <c r="C6" s="145" t="s">
        <v>243</v>
      </c>
      <c r="D6" s="111" t="s">
        <v>135</v>
      </c>
      <c r="E6" s="167" t="s">
        <v>136</v>
      </c>
      <c r="F6" s="108" t="s">
        <v>137</v>
      </c>
      <c r="G6" s="112">
        <v>370</v>
      </c>
      <c r="I6" s="107">
        <v>1</v>
      </c>
      <c r="J6" s="227">
        <v>44964</v>
      </c>
      <c r="K6" s="145" t="s">
        <v>161</v>
      </c>
      <c r="L6" s="111" t="s">
        <v>135</v>
      </c>
      <c r="M6" s="197" t="s">
        <v>136</v>
      </c>
      <c r="N6" s="108" t="s">
        <v>146</v>
      </c>
      <c r="O6" s="112">
        <v>60</v>
      </c>
    </row>
    <row r="7" spans="1:15" x14ac:dyDescent="0.25">
      <c r="A7" s="110">
        <v>2</v>
      </c>
      <c r="B7" s="178">
        <v>45883</v>
      </c>
      <c r="C7" s="145" t="s">
        <v>244</v>
      </c>
      <c r="D7" s="111" t="s">
        <v>135</v>
      </c>
      <c r="E7" s="167" t="s">
        <v>136</v>
      </c>
      <c r="F7" s="108" t="s">
        <v>137</v>
      </c>
      <c r="G7" s="112">
        <v>400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>
        <v>3</v>
      </c>
      <c r="B8" s="178">
        <v>45887</v>
      </c>
      <c r="C8" s="160" t="s">
        <v>245</v>
      </c>
      <c r="D8" s="111" t="s">
        <v>135</v>
      </c>
      <c r="E8" s="111" t="s">
        <v>136</v>
      </c>
      <c r="F8" s="108" t="s">
        <v>137</v>
      </c>
      <c r="G8" s="112">
        <v>70</v>
      </c>
      <c r="I8" s="105"/>
      <c r="O8" s="106"/>
    </row>
    <row r="9" spans="1:15" x14ac:dyDescent="0.25">
      <c r="A9" s="432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 x14ac:dyDescent="0.25">
      <c r="A10" s="433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05"/>
      <c r="F11" s="111" t="s">
        <v>23</v>
      </c>
      <c r="G11" s="112">
        <f>SUM(G6:G8)</f>
        <v>840</v>
      </c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13"/>
      <c r="B12" s="179"/>
      <c r="C12" s="114"/>
      <c r="D12" s="114"/>
      <c r="E12" s="114"/>
      <c r="F12" s="114"/>
      <c r="G12" s="115"/>
    </row>
    <row r="13" spans="1:15" x14ac:dyDescent="0.2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59" t="s">
        <v>0</v>
      </c>
      <c r="J13" s="360"/>
      <c r="K13" s="360"/>
      <c r="L13" s="360"/>
      <c r="M13" s="360"/>
      <c r="N13" s="360"/>
      <c r="O13" s="361"/>
    </row>
    <row r="14" spans="1:15" ht="15.75" thickBot="1" x14ac:dyDescent="0.3">
      <c r="A14" s="127" t="s">
        <v>30</v>
      </c>
      <c r="B14" s="192"/>
      <c r="C14" s="128"/>
      <c r="D14" s="128" t="s">
        <v>81</v>
      </c>
      <c r="E14" s="129"/>
      <c r="F14" s="128" t="s">
        <v>82</v>
      </c>
      <c r="G14" s="130"/>
      <c r="I14" s="362"/>
      <c r="J14" s="352"/>
      <c r="K14" s="352"/>
      <c r="L14" s="352"/>
      <c r="M14" s="352"/>
      <c r="N14" s="352"/>
      <c r="O14" s="363"/>
    </row>
    <row r="15" spans="1:15" ht="15.75" thickBot="1" x14ac:dyDescent="0.3">
      <c r="I15" s="364" t="s">
        <v>83</v>
      </c>
      <c r="J15" s="365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 x14ac:dyDescent="0.25">
      <c r="A16" s="359" t="s">
        <v>0</v>
      </c>
      <c r="B16" s="360"/>
      <c r="C16" s="360"/>
      <c r="D16" s="360"/>
      <c r="E16" s="360"/>
      <c r="F16" s="360"/>
      <c r="G16" s="361"/>
      <c r="I16" s="105"/>
      <c r="O16" s="106"/>
    </row>
    <row r="17" spans="1:15" x14ac:dyDescent="0.25">
      <c r="A17" s="362"/>
      <c r="B17" s="352"/>
      <c r="C17" s="352"/>
      <c r="D17" s="352"/>
      <c r="E17" s="352"/>
      <c r="F17" s="352"/>
      <c r="G17" s="363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364" t="s">
        <v>83</v>
      </c>
      <c r="B18" s="365"/>
      <c r="C18" s="123" t="s">
        <v>165</v>
      </c>
      <c r="D18" s="123"/>
      <c r="E18" s="124"/>
      <c r="F18" s="125" t="s">
        <v>84</v>
      </c>
      <c r="G18" s="126" t="s">
        <v>145</v>
      </c>
      <c r="I18" s="110">
        <v>1</v>
      </c>
      <c r="J18" s="227">
        <v>45202</v>
      </c>
      <c r="K18" s="145" t="s">
        <v>141</v>
      </c>
      <c r="L18" s="111" t="s">
        <v>135</v>
      </c>
      <c r="M18" s="167" t="s">
        <v>136</v>
      </c>
      <c r="N18" s="108" t="s">
        <v>137</v>
      </c>
      <c r="O18" s="112"/>
    </row>
    <row r="19" spans="1:15" x14ac:dyDescent="0.25">
      <c r="A19" s="105"/>
      <c r="G19" s="106"/>
      <c r="I19" s="110">
        <v>2</v>
      </c>
      <c r="J19" s="227">
        <v>45203</v>
      </c>
      <c r="K19" s="108" t="s">
        <v>140</v>
      </c>
      <c r="L19" s="111" t="s">
        <v>135</v>
      </c>
      <c r="M19" s="167" t="s">
        <v>136</v>
      </c>
      <c r="N19" s="108" t="s">
        <v>138</v>
      </c>
      <c r="O19" s="112"/>
    </row>
    <row r="20" spans="1:15" x14ac:dyDescent="0.2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7"/>
      <c r="K20" s="102"/>
      <c r="L20" s="102"/>
      <c r="M20" s="102"/>
      <c r="N20" s="102"/>
      <c r="O20" s="102"/>
    </row>
    <row r="21" spans="1:15" x14ac:dyDescent="0.25">
      <c r="A21" s="107">
        <v>1</v>
      </c>
      <c r="B21" s="178">
        <v>45880</v>
      </c>
      <c r="C21" s="145" t="s">
        <v>222</v>
      </c>
      <c r="D21" s="111" t="s">
        <v>135</v>
      </c>
      <c r="E21" s="221" t="s">
        <v>136</v>
      </c>
      <c r="F21" s="108" t="s">
        <v>146</v>
      </c>
      <c r="G21" s="109">
        <v>80</v>
      </c>
      <c r="I21" s="356"/>
      <c r="J21" s="357"/>
      <c r="K21" s="357"/>
      <c r="L21" s="357"/>
      <c r="M21" s="358"/>
      <c r="N21" s="215" t="s">
        <v>23</v>
      </c>
      <c r="O21" s="216"/>
    </row>
    <row r="22" spans="1:15" ht="30" x14ac:dyDescent="0.25">
      <c r="A22" s="108">
        <v>2</v>
      </c>
      <c r="B22" s="178">
        <v>45881</v>
      </c>
      <c r="C22" s="145" t="s">
        <v>224</v>
      </c>
      <c r="D22" s="108" t="s">
        <v>135</v>
      </c>
      <c r="E22" s="108" t="s">
        <v>136</v>
      </c>
      <c r="F22" s="108" t="s">
        <v>146</v>
      </c>
      <c r="G22" s="108">
        <v>20</v>
      </c>
      <c r="I22" s="105"/>
      <c r="O22" s="106"/>
    </row>
    <row r="23" spans="1:15" ht="30" x14ac:dyDescent="0.25">
      <c r="A23" s="108">
        <v>3</v>
      </c>
      <c r="B23" s="178">
        <v>45881</v>
      </c>
      <c r="C23" s="145" t="s">
        <v>225</v>
      </c>
      <c r="D23" s="108" t="s">
        <v>135</v>
      </c>
      <c r="E23" s="108" t="s">
        <v>136</v>
      </c>
      <c r="F23" s="108" t="s">
        <v>146</v>
      </c>
      <c r="G23" s="108">
        <v>100</v>
      </c>
      <c r="I23" s="113"/>
      <c r="J23" s="179"/>
      <c r="K23" s="114"/>
      <c r="L23" s="114"/>
      <c r="M23" s="114"/>
      <c r="N23" s="114"/>
      <c r="O23" s="115"/>
    </row>
    <row r="24" spans="1:15" ht="30" x14ac:dyDescent="0.25">
      <c r="A24" s="108">
        <v>4</v>
      </c>
      <c r="B24" s="178">
        <v>45881</v>
      </c>
      <c r="C24" s="145" t="s">
        <v>226</v>
      </c>
      <c r="D24" s="108" t="s">
        <v>135</v>
      </c>
      <c r="E24" s="108" t="s">
        <v>136</v>
      </c>
      <c r="F24" s="108" t="s">
        <v>146</v>
      </c>
      <c r="G24" s="108">
        <v>60</v>
      </c>
      <c r="I24" s="113"/>
      <c r="J24" s="179"/>
      <c r="K24" s="114"/>
      <c r="L24" s="114"/>
      <c r="M24" s="114"/>
      <c r="N24" s="114"/>
      <c r="O24" s="115"/>
    </row>
    <row r="25" spans="1:15" ht="30" x14ac:dyDescent="0.25">
      <c r="A25" s="108">
        <v>5</v>
      </c>
      <c r="B25" s="178">
        <v>45882</v>
      </c>
      <c r="C25" s="145" t="s">
        <v>246</v>
      </c>
      <c r="D25" s="108" t="s">
        <v>135</v>
      </c>
      <c r="E25" s="108" t="s">
        <v>136</v>
      </c>
      <c r="F25" s="108" t="s">
        <v>146</v>
      </c>
      <c r="G25" s="108">
        <v>130</v>
      </c>
      <c r="I25" s="113"/>
      <c r="J25" s="179"/>
      <c r="K25" s="114"/>
      <c r="L25" s="114"/>
      <c r="M25" s="114"/>
      <c r="N25" s="114"/>
      <c r="O25" s="115"/>
    </row>
    <row r="26" spans="1:15" ht="30" x14ac:dyDescent="0.25">
      <c r="A26" s="108">
        <v>6</v>
      </c>
      <c r="B26" s="178">
        <v>45886</v>
      </c>
      <c r="C26" s="145" t="s">
        <v>224</v>
      </c>
      <c r="D26" s="108" t="s">
        <v>135</v>
      </c>
      <c r="E26" s="108" t="s">
        <v>136</v>
      </c>
      <c r="F26" s="108" t="s">
        <v>146</v>
      </c>
      <c r="G26" s="108">
        <v>20</v>
      </c>
      <c r="I26" s="113"/>
      <c r="J26" s="179"/>
      <c r="K26" s="114"/>
      <c r="L26" s="114"/>
      <c r="M26" s="114"/>
      <c r="N26" s="114"/>
      <c r="O26" s="115"/>
    </row>
    <row r="27" spans="1:15" ht="15.75" thickBot="1" x14ac:dyDescent="0.3">
      <c r="A27" s="263"/>
      <c r="G27" s="216"/>
      <c r="I27" s="127" t="s">
        <v>30</v>
      </c>
      <c r="J27" s="192"/>
      <c r="K27" s="128"/>
      <c r="L27" s="128" t="s">
        <v>81</v>
      </c>
      <c r="M27" s="129"/>
      <c r="N27" s="128" t="s">
        <v>82</v>
      </c>
      <c r="O27" s="130"/>
    </row>
    <row r="28" spans="1:15" x14ac:dyDescent="0.25">
      <c r="A28" s="366"/>
      <c r="B28" s="367"/>
      <c r="C28" s="367"/>
      <c r="D28" s="367"/>
      <c r="E28" s="367"/>
      <c r="F28" s="111" t="s">
        <v>23</v>
      </c>
      <c r="G28" s="112">
        <f>SUM(G21:G26)</f>
        <v>410</v>
      </c>
    </row>
    <row r="29" spans="1:15" ht="15.75" thickBot="1" x14ac:dyDescent="0.3">
      <c r="A29" s="356"/>
      <c r="B29" s="357"/>
      <c r="C29" s="357"/>
      <c r="D29" s="357"/>
      <c r="E29" s="357"/>
      <c r="G29" s="106"/>
    </row>
    <row r="30" spans="1:15" x14ac:dyDescent="0.25">
      <c r="A30" s="113"/>
      <c r="B30" s="179"/>
      <c r="C30" s="114"/>
      <c r="D30" s="114"/>
      <c r="E30" s="114"/>
      <c r="F30" s="114"/>
      <c r="G30" s="115"/>
      <c r="I30" s="359" t="s">
        <v>0</v>
      </c>
      <c r="J30" s="360"/>
      <c r="K30" s="360"/>
      <c r="L30" s="360"/>
      <c r="M30" s="360"/>
      <c r="N30" s="360"/>
      <c r="O30" s="361"/>
    </row>
    <row r="31" spans="1:15" x14ac:dyDescent="0.25">
      <c r="A31" s="116" t="s">
        <v>78</v>
      </c>
      <c r="B31" s="180"/>
      <c r="C31" s="47"/>
      <c r="D31" s="47" t="s">
        <v>79</v>
      </c>
      <c r="E31" s="47"/>
      <c r="F31" s="47" t="s">
        <v>80</v>
      </c>
      <c r="G31" s="117"/>
      <c r="I31" s="362" t="s">
        <v>129</v>
      </c>
      <c r="J31" s="352"/>
      <c r="K31" s="352"/>
      <c r="L31" s="352"/>
      <c r="M31" s="352"/>
      <c r="N31" s="352"/>
      <c r="O31" s="363"/>
    </row>
    <row r="32" spans="1:15" ht="15.75" thickBot="1" x14ac:dyDescent="0.3">
      <c r="A32" s="127" t="s">
        <v>30</v>
      </c>
      <c r="B32" s="192"/>
      <c r="C32" s="128"/>
      <c r="D32" s="128" t="s">
        <v>81</v>
      </c>
      <c r="E32" s="129"/>
      <c r="F32" s="128" t="s">
        <v>82</v>
      </c>
      <c r="G32" s="130"/>
      <c r="I32" s="364" t="s">
        <v>83</v>
      </c>
      <c r="J32" s="365"/>
      <c r="K32" s="123" t="s">
        <v>125</v>
      </c>
      <c r="L32" s="123"/>
      <c r="M32" s="124"/>
      <c r="N32" s="125" t="s">
        <v>84</v>
      </c>
      <c r="O32" s="126" t="s">
        <v>122</v>
      </c>
    </row>
    <row r="33" spans="1:15" ht="15.75" thickBot="1" x14ac:dyDescent="0.3">
      <c r="I33" s="105"/>
      <c r="O33" s="106"/>
    </row>
    <row r="34" spans="1:15" x14ac:dyDescent="0.25">
      <c r="A34" s="359" t="s">
        <v>0</v>
      </c>
      <c r="B34" s="360"/>
      <c r="C34" s="360"/>
      <c r="D34" s="360"/>
      <c r="E34" s="360"/>
      <c r="F34" s="360"/>
      <c r="G34" s="361"/>
      <c r="H34" s="198" t="s">
        <v>128</v>
      </c>
      <c r="I34" s="107" t="s">
        <v>77</v>
      </c>
      <c r="J34" s="178" t="s">
        <v>36</v>
      </c>
      <c r="K34" s="108" t="s">
        <v>85</v>
      </c>
      <c r="L34" s="108" t="s">
        <v>86</v>
      </c>
      <c r="M34" s="108" t="s">
        <v>5</v>
      </c>
      <c r="N34" s="108" t="s">
        <v>87</v>
      </c>
      <c r="O34" s="109" t="s">
        <v>56</v>
      </c>
    </row>
    <row r="35" spans="1:15" x14ac:dyDescent="0.25">
      <c r="A35" s="362"/>
      <c r="B35" s="352"/>
      <c r="C35" s="352"/>
      <c r="D35" s="352"/>
      <c r="E35" s="352"/>
      <c r="F35" s="352"/>
      <c r="G35" s="363"/>
      <c r="I35" s="110">
        <v>1</v>
      </c>
      <c r="J35" s="147"/>
      <c r="K35" s="145"/>
      <c r="L35" s="111"/>
      <c r="M35" s="197"/>
      <c r="N35" s="108"/>
      <c r="O35" s="112"/>
    </row>
    <row r="36" spans="1:15" x14ac:dyDescent="0.25">
      <c r="A36" s="364" t="s">
        <v>83</v>
      </c>
      <c r="B36" s="365"/>
      <c r="C36" s="123" t="s">
        <v>127</v>
      </c>
      <c r="D36" s="123"/>
      <c r="E36" s="124"/>
      <c r="F36" s="125" t="s">
        <v>84</v>
      </c>
      <c r="G36" s="126" t="s">
        <v>118</v>
      </c>
      <c r="I36" s="110">
        <v>2</v>
      </c>
      <c r="J36" s="147"/>
      <c r="K36" s="108"/>
      <c r="L36" s="111"/>
      <c r="M36" s="197"/>
      <c r="N36" s="108"/>
      <c r="O36" s="112"/>
    </row>
    <row r="37" spans="1:15" x14ac:dyDescent="0.25">
      <c r="A37" s="105"/>
      <c r="G37" s="106"/>
      <c r="I37" s="110"/>
      <c r="J37" s="147"/>
      <c r="K37" s="145"/>
      <c r="L37" s="111"/>
      <c r="M37" s="197"/>
      <c r="N37" s="108"/>
      <c r="O37" s="112"/>
    </row>
    <row r="38" spans="1:15" x14ac:dyDescent="0.25">
      <c r="A38" s="107" t="s">
        <v>77</v>
      </c>
      <c r="B38" s="178" t="s">
        <v>36</v>
      </c>
      <c r="C38" s="108" t="s">
        <v>85</v>
      </c>
      <c r="D38" s="108" t="s">
        <v>86</v>
      </c>
      <c r="E38" s="108" t="s">
        <v>5</v>
      </c>
      <c r="F38" s="108" t="s">
        <v>87</v>
      </c>
      <c r="G38" s="109" t="s">
        <v>56</v>
      </c>
      <c r="I38" s="110"/>
      <c r="J38" s="220"/>
      <c r="K38" s="221"/>
      <c r="L38" s="221"/>
      <c r="M38" s="197"/>
      <c r="N38" s="219"/>
      <c r="O38" s="222"/>
    </row>
    <row r="39" spans="1:15" ht="30" x14ac:dyDescent="0.25">
      <c r="A39" s="110">
        <v>1</v>
      </c>
      <c r="B39" s="227">
        <v>45881</v>
      </c>
      <c r="C39" s="145" t="s">
        <v>223</v>
      </c>
      <c r="D39" s="108" t="s">
        <v>135</v>
      </c>
      <c r="E39" s="108" t="s">
        <v>136</v>
      </c>
      <c r="F39" s="108" t="s">
        <v>137</v>
      </c>
      <c r="G39" s="109">
        <v>300</v>
      </c>
      <c r="I39" s="110"/>
      <c r="J39" s="217"/>
      <c r="K39" s="102"/>
      <c r="L39" s="102"/>
      <c r="M39" s="102"/>
      <c r="N39" s="102"/>
      <c r="O39" s="102"/>
    </row>
    <row r="40" spans="1:15" ht="30" x14ac:dyDescent="0.25">
      <c r="A40" s="110">
        <v>2</v>
      </c>
      <c r="B40" s="227">
        <v>45882</v>
      </c>
      <c r="C40" s="145" t="s">
        <v>224</v>
      </c>
      <c r="D40" s="111" t="s">
        <v>135</v>
      </c>
      <c r="E40" s="167" t="s">
        <v>136</v>
      </c>
      <c r="F40" s="108" t="s">
        <v>139</v>
      </c>
      <c r="G40" s="112">
        <v>20</v>
      </c>
      <c r="I40" s="110"/>
      <c r="J40" s="147"/>
      <c r="K40" s="111"/>
      <c r="L40" s="111"/>
      <c r="M40" s="111"/>
      <c r="N40" s="111" t="s">
        <v>23</v>
      </c>
      <c r="O40" s="112">
        <f>SUM(O35:O38)</f>
        <v>0</v>
      </c>
    </row>
    <row r="41" spans="1:15" ht="30" x14ac:dyDescent="0.25">
      <c r="A41" s="110">
        <v>3</v>
      </c>
      <c r="B41" s="227">
        <v>45886</v>
      </c>
      <c r="C41" s="145" t="s">
        <v>227</v>
      </c>
      <c r="D41" s="111" t="s">
        <v>135</v>
      </c>
      <c r="E41" s="167" t="s">
        <v>136</v>
      </c>
      <c r="F41" s="108" t="s">
        <v>137</v>
      </c>
      <c r="G41" s="112">
        <v>60</v>
      </c>
      <c r="I41" s="105"/>
      <c r="O41" s="106"/>
    </row>
    <row r="42" spans="1:15" x14ac:dyDescent="0.25">
      <c r="A42" s="429"/>
      <c r="B42" s="431"/>
      <c r="C42" s="431"/>
      <c r="D42" s="431"/>
      <c r="E42" s="431"/>
      <c r="F42" s="430"/>
      <c r="G42" s="112"/>
      <c r="I42" s="113"/>
      <c r="J42" s="179"/>
      <c r="K42" s="114"/>
      <c r="L42" s="114"/>
      <c r="M42" s="114"/>
      <c r="N42" s="114"/>
      <c r="O42" s="115"/>
    </row>
    <row r="43" spans="1:15" x14ac:dyDescent="0.25">
      <c r="A43" s="368"/>
      <c r="B43" s="369"/>
      <c r="C43" s="369"/>
      <c r="D43" s="369"/>
      <c r="E43" s="370"/>
      <c r="F43" s="111" t="s">
        <v>23</v>
      </c>
      <c r="G43" s="112">
        <f>SUM(G39:G42)</f>
        <v>380</v>
      </c>
      <c r="I43" s="116" t="s">
        <v>78</v>
      </c>
      <c r="J43" s="180"/>
      <c r="K43" s="47"/>
      <c r="L43" s="47" t="s">
        <v>79</v>
      </c>
      <c r="M43" s="47"/>
      <c r="N43" s="47" t="s">
        <v>80</v>
      </c>
      <c r="O43" s="117"/>
    </row>
    <row r="44" spans="1:15" ht="15.75" thickBot="1" x14ac:dyDescent="0.3">
      <c r="A44" s="105"/>
      <c r="G44" s="106"/>
      <c r="I44" s="127" t="s">
        <v>30</v>
      </c>
      <c r="J44" s="192"/>
      <c r="K44" s="128"/>
      <c r="L44" s="128" t="s">
        <v>81</v>
      </c>
      <c r="M44" s="129"/>
      <c r="N44" s="128" t="s">
        <v>82</v>
      </c>
      <c r="O44" s="130"/>
    </row>
    <row r="45" spans="1:15" x14ac:dyDescent="0.25">
      <c r="A45" s="113"/>
      <c r="B45" s="179"/>
      <c r="D45" s="114"/>
      <c r="E45" s="114"/>
      <c r="F45" s="114"/>
      <c r="G45" s="115"/>
    </row>
    <row r="46" spans="1:15" x14ac:dyDescent="0.25">
      <c r="A46" s="116" t="s">
        <v>78</v>
      </c>
      <c r="B46" s="180"/>
      <c r="C46" s="47"/>
      <c r="D46" s="47" t="s">
        <v>79</v>
      </c>
      <c r="E46" s="47"/>
      <c r="F46" s="47" t="s">
        <v>80</v>
      </c>
      <c r="G46" s="117"/>
    </row>
    <row r="47" spans="1:15" ht="15.75" thickBot="1" x14ac:dyDescent="0.3">
      <c r="A47" s="127" t="s">
        <v>30</v>
      </c>
      <c r="B47" s="192"/>
      <c r="C47" s="128"/>
      <c r="D47" s="128" t="s">
        <v>81</v>
      </c>
      <c r="E47" s="129"/>
      <c r="F47" s="128" t="s">
        <v>82</v>
      </c>
      <c r="G47" s="130"/>
    </row>
    <row r="48" spans="1:15" ht="15.75" thickBot="1" x14ac:dyDescent="0.3"/>
    <row r="49" spans="1:7" x14ac:dyDescent="0.25">
      <c r="A49" s="359" t="s">
        <v>0</v>
      </c>
      <c r="B49" s="360"/>
      <c r="C49" s="360"/>
      <c r="D49" s="360"/>
      <c r="E49" s="360"/>
      <c r="F49" s="360"/>
      <c r="G49" s="361"/>
    </row>
    <row r="50" spans="1:7" x14ac:dyDescent="0.25">
      <c r="A50" s="362"/>
      <c r="B50" s="352"/>
      <c r="C50" s="352"/>
      <c r="D50" s="352"/>
      <c r="E50" s="352"/>
      <c r="F50" s="352"/>
      <c r="G50" s="363"/>
    </row>
    <row r="51" spans="1:7" x14ac:dyDescent="0.25">
      <c r="A51" s="364" t="s">
        <v>83</v>
      </c>
      <c r="B51" s="365"/>
      <c r="C51" s="123" t="s">
        <v>247</v>
      </c>
      <c r="D51" s="123"/>
      <c r="E51" s="124"/>
      <c r="F51" s="125" t="s">
        <v>84</v>
      </c>
      <c r="G51" s="126" t="s">
        <v>122</v>
      </c>
    </row>
    <row r="52" spans="1:7" x14ac:dyDescent="0.25">
      <c r="A52" s="105"/>
      <c r="G52" s="106"/>
    </row>
    <row r="53" spans="1:7" x14ac:dyDescent="0.25">
      <c r="A53" s="107" t="s">
        <v>77</v>
      </c>
      <c r="B53" s="178" t="s">
        <v>36</v>
      </c>
      <c r="C53" s="108" t="s">
        <v>85</v>
      </c>
      <c r="D53" s="108" t="s">
        <v>86</v>
      </c>
      <c r="E53" s="108" t="s">
        <v>5</v>
      </c>
      <c r="F53" s="108" t="s">
        <v>87</v>
      </c>
      <c r="G53" s="109" t="s">
        <v>56</v>
      </c>
    </row>
    <row r="54" spans="1:7" ht="30" x14ac:dyDescent="0.25">
      <c r="A54" s="107">
        <v>1</v>
      </c>
      <c r="B54" s="227">
        <v>45880</v>
      </c>
      <c r="C54" s="145" t="s">
        <v>224</v>
      </c>
      <c r="D54" s="111" t="s">
        <v>135</v>
      </c>
      <c r="E54" s="197" t="s">
        <v>136</v>
      </c>
      <c r="F54" s="108" t="s">
        <v>146</v>
      </c>
      <c r="G54" s="109">
        <v>20</v>
      </c>
    </row>
    <row r="55" spans="1:7" ht="30" x14ac:dyDescent="0.25">
      <c r="A55" s="107">
        <v>2</v>
      </c>
      <c r="B55" s="227">
        <v>45883</v>
      </c>
      <c r="C55" s="145" t="s">
        <v>232</v>
      </c>
      <c r="D55" s="111" t="s">
        <v>135</v>
      </c>
      <c r="E55" s="197" t="s">
        <v>136</v>
      </c>
      <c r="F55" s="108" t="s">
        <v>146</v>
      </c>
      <c r="G55" s="112">
        <v>60</v>
      </c>
    </row>
    <row r="56" spans="1:7" x14ac:dyDescent="0.25">
      <c r="A56" s="111"/>
      <c r="B56" s="217"/>
      <c r="C56" s="102"/>
      <c r="D56" s="102"/>
      <c r="E56" s="102"/>
      <c r="F56" s="102"/>
      <c r="G56" s="102"/>
    </row>
    <row r="57" spans="1:7" x14ac:dyDescent="0.25">
      <c r="A57" s="356"/>
      <c r="B57" s="357"/>
      <c r="C57" s="357"/>
      <c r="D57" s="357"/>
      <c r="E57" s="358"/>
      <c r="F57" s="215" t="s">
        <v>23</v>
      </c>
      <c r="G57" s="216">
        <f>SUM(G54:G55)</f>
        <v>80</v>
      </c>
    </row>
    <row r="58" spans="1:7" x14ac:dyDescent="0.25">
      <c r="A58" s="105"/>
      <c r="G58" s="106"/>
    </row>
    <row r="59" spans="1:7" x14ac:dyDescent="0.25">
      <c r="A59" s="113"/>
      <c r="B59" s="179"/>
      <c r="C59" s="114"/>
      <c r="D59" s="114"/>
      <c r="E59" s="114"/>
      <c r="F59" s="114"/>
      <c r="G59" s="115"/>
    </row>
    <row r="60" spans="1:7" x14ac:dyDescent="0.25">
      <c r="A60" s="116" t="s">
        <v>78</v>
      </c>
      <c r="B60" s="180"/>
      <c r="C60" s="47"/>
      <c r="D60" s="47" t="s">
        <v>79</v>
      </c>
      <c r="E60" s="47"/>
      <c r="F60" s="47" t="s">
        <v>80</v>
      </c>
      <c r="G60" s="117"/>
    </row>
    <row r="61" spans="1:7" ht="15.75" thickBot="1" x14ac:dyDescent="0.3">
      <c r="A61" s="127" t="s">
        <v>30</v>
      </c>
      <c r="B61" s="192"/>
      <c r="C61" s="128"/>
      <c r="D61" s="128" t="s">
        <v>81</v>
      </c>
      <c r="E61" s="129"/>
      <c r="F61" s="128" t="s">
        <v>82</v>
      </c>
      <c r="G61" s="130"/>
    </row>
    <row r="62" spans="1:7" ht="15.75" thickBot="1" x14ac:dyDescent="0.3"/>
    <row r="63" spans="1:7" x14ac:dyDescent="0.25">
      <c r="A63" s="359" t="s">
        <v>0</v>
      </c>
      <c r="B63" s="360"/>
      <c r="C63" s="360"/>
      <c r="D63" s="360"/>
      <c r="E63" s="360"/>
      <c r="F63" s="360"/>
      <c r="G63" s="361"/>
    </row>
    <row r="64" spans="1:7" x14ac:dyDescent="0.25">
      <c r="A64" s="362" t="s">
        <v>53</v>
      </c>
      <c r="B64" s="352"/>
      <c r="C64" s="352"/>
      <c r="D64" s="352"/>
      <c r="E64" s="352"/>
      <c r="F64" s="352"/>
      <c r="G64" s="363"/>
    </row>
    <row r="65" spans="1:7" x14ac:dyDescent="0.25">
      <c r="A65" s="364" t="s">
        <v>83</v>
      </c>
      <c r="B65" s="365"/>
      <c r="C65" s="123" t="s">
        <v>127</v>
      </c>
      <c r="D65" s="123"/>
      <c r="E65" s="124"/>
      <c r="F65" s="125" t="s">
        <v>84</v>
      </c>
      <c r="G65" s="126" t="s">
        <v>118</v>
      </c>
    </row>
    <row r="66" spans="1:7" x14ac:dyDescent="0.25">
      <c r="A66" s="105"/>
      <c r="G66" s="106"/>
    </row>
    <row r="67" spans="1:7" x14ac:dyDescent="0.25">
      <c r="A67" s="107" t="s">
        <v>77</v>
      </c>
      <c r="B67" s="178" t="s">
        <v>36</v>
      </c>
      <c r="C67" s="108" t="s">
        <v>85</v>
      </c>
      <c r="D67" s="108" t="s">
        <v>86</v>
      </c>
      <c r="E67" s="108" t="s">
        <v>5</v>
      </c>
      <c r="F67" s="108" t="s">
        <v>87</v>
      </c>
      <c r="G67" s="109" t="s">
        <v>56</v>
      </c>
    </row>
    <row r="68" spans="1:7" ht="15.75" x14ac:dyDescent="0.25">
      <c r="A68" s="107">
        <v>1</v>
      </c>
      <c r="B68" s="31">
        <v>45880</v>
      </c>
      <c r="C68" s="145" t="s">
        <v>135</v>
      </c>
      <c r="D68" s="111" t="s">
        <v>142</v>
      </c>
      <c r="E68" s="167" t="s">
        <v>147</v>
      </c>
      <c r="F68" s="108" t="s">
        <v>138</v>
      </c>
      <c r="G68" s="112">
        <v>40</v>
      </c>
    </row>
    <row r="69" spans="1:7" ht="15.75" x14ac:dyDescent="0.25">
      <c r="A69" s="110">
        <v>2</v>
      </c>
      <c r="B69" s="31">
        <v>45880</v>
      </c>
      <c r="C69" s="111" t="s">
        <v>142</v>
      </c>
      <c r="D69" s="214" t="s">
        <v>135</v>
      </c>
      <c r="E69" s="102" t="s">
        <v>147</v>
      </c>
      <c r="F69" s="214" t="s">
        <v>138</v>
      </c>
      <c r="G69" s="214">
        <v>160</v>
      </c>
    </row>
    <row r="70" spans="1:7" x14ac:dyDescent="0.25">
      <c r="A70" s="110"/>
      <c r="B70" s="147"/>
      <c r="C70" s="111"/>
      <c r="D70" s="111"/>
      <c r="E70" s="111"/>
      <c r="F70" s="111" t="s">
        <v>23</v>
      </c>
      <c r="G70" s="112">
        <f>SUM(G68:G69)</f>
        <v>200</v>
      </c>
    </row>
    <row r="71" spans="1:7" x14ac:dyDescent="0.25">
      <c r="A71" s="105"/>
      <c r="G71" s="106"/>
    </row>
    <row r="72" spans="1:7" x14ac:dyDescent="0.25">
      <c r="A72" s="113"/>
      <c r="B72" s="179"/>
      <c r="C72" s="114"/>
      <c r="D72" s="114"/>
      <c r="E72" s="114"/>
      <c r="F72" s="114"/>
      <c r="G72" s="115"/>
    </row>
    <row r="73" spans="1:7" x14ac:dyDescent="0.25">
      <c r="A73" s="116" t="s">
        <v>78</v>
      </c>
      <c r="B73" s="180"/>
      <c r="C73" s="47"/>
      <c r="D73" s="47" t="s">
        <v>79</v>
      </c>
      <c r="E73" s="47"/>
      <c r="F73" s="47" t="s">
        <v>80</v>
      </c>
      <c r="G73" s="117"/>
    </row>
    <row r="74" spans="1:7" ht="15.75" thickBot="1" x14ac:dyDescent="0.3">
      <c r="A74" s="127" t="s">
        <v>30</v>
      </c>
      <c r="B74" s="192"/>
      <c r="C74" s="128"/>
      <c r="D74" s="128" t="s">
        <v>81</v>
      </c>
      <c r="E74" s="129"/>
      <c r="F74" s="128" t="s">
        <v>82</v>
      </c>
      <c r="G74" s="130"/>
    </row>
    <row r="75" spans="1:7" ht="15.75" thickBot="1" x14ac:dyDescent="0.3"/>
    <row r="76" spans="1:7" x14ac:dyDescent="0.25">
      <c r="A76" s="359" t="s">
        <v>0</v>
      </c>
      <c r="B76" s="360"/>
      <c r="C76" s="360"/>
      <c r="D76" s="360"/>
      <c r="E76" s="360"/>
      <c r="F76" s="360"/>
      <c r="G76" s="361"/>
    </row>
    <row r="77" spans="1:7" x14ac:dyDescent="0.25">
      <c r="A77" s="362" t="s">
        <v>129</v>
      </c>
      <c r="B77" s="352"/>
      <c r="C77" s="352"/>
      <c r="D77" s="352"/>
      <c r="E77" s="352"/>
      <c r="F77" s="352"/>
      <c r="G77" s="363"/>
    </row>
    <row r="78" spans="1:7" x14ac:dyDescent="0.25">
      <c r="A78" s="364" t="s">
        <v>83</v>
      </c>
      <c r="B78" s="365"/>
      <c r="C78" s="123" t="s">
        <v>151</v>
      </c>
      <c r="D78" s="123"/>
      <c r="E78" s="124"/>
      <c r="F78" s="125" t="s">
        <v>84</v>
      </c>
      <c r="G78" s="126" t="s">
        <v>152</v>
      </c>
    </row>
    <row r="79" spans="1:7" x14ac:dyDescent="0.25">
      <c r="A79" s="105"/>
      <c r="G79" s="106"/>
    </row>
    <row r="80" spans="1:7" x14ac:dyDescent="0.25">
      <c r="A80" s="107" t="s">
        <v>77</v>
      </c>
      <c r="B80" s="178" t="s">
        <v>36</v>
      </c>
      <c r="C80" s="108" t="s">
        <v>85</v>
      </c>
      <c r="D80" s="108" t="s">
        <v>86</v>
      </c>
      <c r="E80" s="108" t="s">
        <v>5</v>
      </c>
      <c r="F80" s="108" t="s">
        <v>87</v>
      </c>
      <c r="G80" s="109" t="s">
        <v>56</v>
      </c>
    </row>
    <row r="81" spans="1:7" x14ac:dyDescent="0.25">
      <c r="A81" s="110">
        <v>1</v>
      </c>
      <c r="B81" s="147">
        <v>45882</v>
      </c>
      <c r="C81" s="145" t="s">
        <v>135</v>
      </c>
      <c r="D81" s="111" t="s">
        <v>142</v>
      </c>
      <c r="E81" s="197" t="s">
        <v>135</v>
      </c>
      <c r="F81" s="108" t="s">
        <v>138</v>
      </c>
      <c r="G81" s="112">
        <v>50</v>
      </c>
    </row>
    <row r="82" spans="1:7" x14ac:dyDescent="0.25">
      <c r="A82" s="110">
        <v>2</v>
      </c>
      <c r="B82" s="147">
        <v>45889</v>
      </c>
      <c r="C82" s="145" t="s">
        <v>142</v>
      </c>
      <c r="D82" s="111" t="s">
        <v>135</v>
      </c>
      <c r="E82" s="197" t="s">
        <v>135</v>
      </c>
      <c r="F82" s="108" t="s">
        <v>138</v>
      </c>
      <c r="G82" s="112">
        <v>70</v>
      </c>
    </row>
    <row r="83" spans="1:7" x14ac:dyDescent="0.25">
      <c r="A83" s="371"/>
      <c r="B83" s="372"/>
      <c r="C83" s="372"/>
      <c r="D83" s="372"/>
      <c r="E83" s="372"/>
      <c r="F83" s="373"/>
      <c r="G83" s="102"/>
    </row>
    <row r="84" spans="1:7" x14ac:dyDescent="0.25">
      <c r="A84" s="105"/>
      <c r="C84" s="185"/>
      <c r="D84" s="114"/>
      <c r="E84" s="165"/>
      <c r="F84" s="198" t="s">
        <v>144</v>
      </c>
      <c r="G84" s="117">
        <f>SUM(G81:G82)</f>
        <v>120</v>
      </c>
    </row>
    <row r="85" spans="1:7" x14ac:dyDescent="0.25">
      <c r="A85" s="105"/>
      <c r="C85" s="185"/>
      <c r="D85" s="114"/>
      <c r="E85" s="165"/>
      <c r="G85" s="106"/>
    </row>
    <row r="86" spans="1:7" x14ac:dyDescent="0.25">
      <c r="A86" s="105"/>
      <c r="C86" s="185"/>
      <c r="D86" s="114"/>
      <c r="E86" s="165"/>
      <c r="G86" s="106"/>
    </row>
    <row r="87" spans="1:7" x14ac:dyDescent="0.25">
      <c r="A87" s="105"/>
      <c r="C87" s="185"/>
      <c r="D87" s="114"/>
      <c r="E87" s="165"/>
      <c r="G87" s="106"/>
    </row>
    <row r="88" spans="1:7" x14ac:dyDescent="0.25">
      <c r="A88" s="113"/>
      <c r="B88" s="179"/>
      <c r="C88" s="114"/>
      <c r="D88" s="114"/>
      <c r="E88" s="114"/>
      <c r="F88" s="114"/>
      <c r="G88" s="115"/>
    </row>
    <row r="89" spans="1:7" x14ac:dyDescent="0.25">
      <c r="A89" s="116" t="s">
        <v>78</v>
      </c>
      <c r="B89" s="180"/>
      <c r="C89" s="47"/>
      <c r="D89" s="47" t="s">
        <v>79</v>
      </c>
      <c r="E89" s="47"/>
      <c r="F89" s="47" t="s">
        <v>80</v>
      </c>
      <c r="G89" s="117"/>
    </row>
    <row r="90" spans="1:7" ht="15.75" thickBot="1" x14ac:dyDescent="0.3">
      <c r="A90" s="127" t="s">
        <v>30</v>
      </c>
      <c r="B90" s="192"/>
      <c r="C90" s="128"/>
      <c r="D90" s="128" t="s">
        <v>81</v>
      </c>
      <c r="E90" s="129"/>
      <c r="F90" s="128" t="s">
        <v>82</v>
      </c>
      <c r="G90" s="130"/>
    </row>
    <row r="93" spans="1:7" ht="15.75" thickBot="1" x14ac:dyDescent="0.3"/>
    <row r="94" spans="1:7" x14ac:dyDescent="0.25">
      <c r="A94" s="359" t="s">
        <v>0</v>
      </c>
      <c r="B94" s="360"/>
      <c r="C94" s="360"/>
      <c r="D94" s="360"/>
      <c r="E94" s="360"/>
      <c r="F94" s="360"/>
      <c r="G94" s="361"/>
    </row>
    <row r="95" spans="1:7" x14ac:dyDescent="0.25">
      <c r="A95" s="362" t="s">
        <v>248</v>
      </c>
      <c r="B95" s="352"/>
      <c r="C95" s="352"/>
      <c r="D95" s="352"/>
      <c r="E95" s="352"/>
      <c r="F95" s="352"/>
      <c r="G95" s="363"/>
    </row>
    <row r="96" spans="1:7" x14ac:dyDescent="0.25">
      <c r="A96" s="364" t="s">
        <v>83</v>
      </c>
      <c r="B96" s="365"/>
      <c r="C96" s="123" t="s">
        <v>127</v>
      </c>
      <c r="D96" s="123"/>
      <c r="E96" s="124"/>
      <c r="F96" s="125" t="s">
        <v>84</v>
      </c>
      <c r="G96" s="126" t="s">
        <v>118</v>
      </c>
    </row>
    <row r="97" spans="1:7" x14ac:dyDescent="0.25">
      <c r="A97" s="105"/>
      <c r="G97" s="106"/>
    </row>
    <row r="98" spans="1:7" x14ac:dyDescent="0.25">
      <c r="A98" s="107" t="s">
        <v>77</v>
      </c>
      <c r="B98" s="178" t="s">
        <v>36</v>
      </c>
      <c r="C98" s="108" t="s">
        <v>85</v>
      </c>
      <c r="D98" s="108" t="s">
        <v>86</v>
      </c>
      <c r="E98" s="108" t="s">
        <v>5</v>
      </c>
      <c r="F98" s="108" t="s">
        <v>87</v>
      </c>
      <c r="G98" s="109" t="s">
        <v>56</v>
      </c>
    </row>
    <row r="99" spans="1:7" ht="15.75" x14ac:dyDescent="0.25">
      <c r="A99" s="107">
        <v>1</v>
      </c>
      <c r="B99" s="31">
        <v>45886</v>
      </c>
      <c r="C99" s="145" t="s">
        <v>135</v>
      </c>
      <c r="D99" s="111" t="s">
        <v>142</v>
      </c>
      <c r="E99" s="167" t="s">
        <v>147</v>
      </c>
      <c r="F99" s="108" t="s">
        <v>138</v>
      </c>
      <c r="G99" s="112">
        <v>120</v>
      </c>
    </row>
    <row r="100" spans="1:7" ht="15.75" x14ac:dyDescent="0.25">
      <c r="A100" s="110">
        <v>2</v>
      </c>
      <c r="B100" s="31">
        <v>45886</v>
      </c>
      <c r="C100" s="111" t="s">
        <v>142</v>
      </c>
      <c r="D100" s="214" t="s">
        <v>135</v>
      </c>
      <c r="E100" s="102" t="s">
        <v>147</v>
      </c>
      <c r="F100" s="214" t="s">
        <v>138</v>
      </c>
      <c r="G100" s="214">
        <v>40</v>
      </c>
    </row>
    <row r="101" spans="1:7" x14ac:dyDescent="0.25">
      <c r="A101" s="110"/>
      <c r="B101" s="147"/>
      <c r="C101" s="111"/>
      <c r="D101" s="111"/>
      <c r="E101" s="111"/>
      <c r="F101" s="111" t="s">
        <v>23</v>
      </c>
      <c r="G101" s="112">
        <f>SUM(G99:G100)</f>
        <v>160</v>
      </c>
    </row>
    <row r="102" spans="1:7" x14ac:dyDescent="0.25">
      <c r="A102" s="105"/>
      <c r="G102" s="106"/>
    </row>
    <row r="103" spans="1:7" x14ac:dyDescent="0.25">
      <c r="A103" s="113"/>
      <c r="B103" s="179"/>
      <c r="C103" s="114"/>
      <c r="D103" s="114"/>
      <c r="E103" s="114"/>
      <c r="F103" s="114"/>
      <c r="G103" s="115"/>
    </row>
    <row r="104" spans="1:7" x14ac:dyDescent="0.25">
      <c r="A104" s="116" t="s">
        <v>78</v>
      </c>
      <c r="B104" s="180"/>
      <c r="C104" s="47"/>
      <c r="D104" s="47" t="s">
        <v>79</v>
      </c>
      <c r="E104" s="47"/>
      <c r="F104" s="47" t="s">
        <v>80</v>
      </c>
      <c r="G104" s="117"/>
    </row>
    <row r="105" spans="1:7" ht="15.75" thickBot="1" x14ac:dyDescent="0.3">
      <c r="A105" s="127" t="s">
        <v>30</v>
      </c>
      <c r="B105" s="192"/>
      <c r="C105" s="128"/>
      <c r="D105" s="128" t="s">
        <v>81</v>
      </c>
      <c r="E105" s="129"/>
      <c r="F105" s="128" t="s">
        <v>82</v>
      </c>
      <c r="G105" s="130"/>
    </row>
  </sheetData>
  <mergeCells count="36">
    <mergeCell ref="A96:B96"/>
    <mergeCell ref="A42:F42"/>
    <mergeCell ref="A94:G94"/>
    <mergeCell ref="A95:G95"/>
    <mergeCell ref="A43:E43"/>
    <mergeCell ref="A83:F83"/>
    <mergeCell ref="A78:B78"/>
    <mergeCell ref="A77:G77"/>
    <mergeCell ref="A49:G49"/>
    <mergeCell ref="A50:G50"/>
    <mergeCell ref="A51:B51"/>
    <mergeCell ref="A57:E57"/>
    <mergeCell ref="A76:G76"/>
    <mergeCell ref="A65:B65"/>
    <mergeCell ref="A64:G64"/>
    <mergeCell ref="A63:G63"/>
    <mergeCell ref="I15:J15"/>
    <mergeCell ref="I1:O1"/>
    <mergeCell ref="I2:O2"/>
    <mergeCell ref="I3:J3"/>
    <mergeCell ref="A16:G16"/>
    <mergeCell ref="I13:O13"/>
    <mergeCell ref="I14:O14"/>
    <mergeCell ref="A36:B36"/>
    <mergeCell ref="A35:G35"/>
    <mergeCell ref="A34:G34"/>
    <mergeCell ref="A1:G1"/>
    <mergeCell ref="A2:G2"/>
    <mergeCell ref="A3:B3"/>
    <mergeCell ref="A18:B18"/>
    <mergeCell ref="A17:G17"/>
    <mergeCell ref="I21:M21"/>
    <mergeCell ref="I30:O30"/>
    <mergeCell ref="I31:O31"/>
    <mergeCell ref="I32:J32"/>
    <mergeCell ref="A28:E29"/>
  </mergeCells>
  <pageMargins left="0.7" right="0.7" top="0.75" bottom="0.75" header="0.3" footer="0.3"/>
  <pageSetup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J15" sqref="J15"/>
    </sheetView>
  </sheetViews>
  <sheetFormatPr defaultRowHeight="15" x14ac:dyDescent="0.25"/>
  <cols>
    <col min="1" max="1" width="12.5703125" customWidth="1"/>
    <col min="3" max="3" width="13.5703125" customWidth="1"/>
    <col min="7" max="7" width="11.140625" customWidth="1"/>
    <col min="8" max="8" width="11.42578125" customWidth="1"/>
  </cols>
  <sheetData>
    <row r="1" spans="1:12" x14ac:dyDescent="0.25">
      <c r="A1" s="374" t="s">
        <v>52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 x14ac:dyDescent="0.25">
      <c r="A2" s="25"/>
      <c r="B2" s="26"/>
      <c r="C2" s="26"/>
      <c r="D2" s="26"/>
      <c r="E2" s="27"/>
      <c r="F2" s="27"/>
      <c r="G2" s="375" t="s">
        <v>35</v>
      </c>
      <c r="H2" s="376"/>
      <c r="I2" s="376"/>
      <c r="J2" s="376"/>
      <c r="K2" s="377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68</v>
      </c>
      <c r="E4" s="30">
        <f t="shared" ref="E4:F4" si="0">SUM(E5:E100)</f>
        <v>0</v>
      </c>
      <c r="F4" s="30">
        <f t="shared" si="0"/>
        <v>600</v>
      </c>
      <c r="G4" s="30"/>
      <c r="H4" s="30">
        <f>SUM(H5:H100)</f>
        <v>160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760</v>
      </c>
    </row>
    <row r="5" spans="1:12" ht="26.25" x14ac:dyDescent="0.25">
      <c r="A5" s="31">
        <v>45886</v>
      </c>
      <c r="B5" s="32">
        <v>10266</v>
      </c>
      <c r="C5" s="33" t="s">
        <v>216</v>
      </c>
      <c r="D5" s="33">
        <v>68</v>
      </c>
      <c r="E5" s="33"/>
      <c r="F5" s="33">
        <v>600</v>
      </c>
      <c r="G5" s="32" t="s">
        <v>127</v>
      </c>
      <c r="H5" s="34">
        <v>160</v>
      </c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74" t="s">
        <v>51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 x14ac:dyDescent="0.25">
      <c r="A2" s="25"/>
      <c r="B2" s="26"/>
      <c r="C2" s="26"/>
      <c r="D2" s="26"/>
      <c r="E2" s="27"/>
      <c r="F2" s="27"/>
      <c r="G2" s="375" t="s">
        <v>35</v>
      </c>
      <c r="H2" s="376"/>
      <c r="I2" s="376"/>
      <c r="J2" s="376"/>
      <c r="K2" s="377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I7" sqref="I7"/>
    </sheetView>
  </sheetViews>
  <sheetFormatPr defaultRowHeight="15" x14ac:dyDescent="0.25"/>
  <cols>
    <col min="1" max="1" width="11" bestFit="1" customWidth="1"/>
    <col min="2" max="2" width="11.140625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74" t="s">
        <v>53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 x14ac:dyDescent="0.25">
      <c r="A2" s="25"/>
      <c r="B2" s="26"/>
      <c r="C2" s="26"/>
      <c r="D2" s="26"/>
      <c r="E2" s="27"/>
      <c r="F2" s="27"/>
      <c r="G2" s="375" t="s">
        <v>35</v>
      </c>
      <c r="H2" s="376"/>
      <c r="I2" s="376"/>
      <c r="J2" s="376"/>
      <c r="K2" s="377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3379</v>
      </c>
      <c r="E4" s="30">
        <f>SUM(E5:E101)</f>
        <v>0</v>
      </c>
      <c r="F4" s="30">
        <f>SUM(F5:F101)</f>
        <v>360</v>
      </c>
      <c r="G4" s="30"/>
      <c r="H4" s="30">
        <f>SUM(H5:H101)</f>
        <v>40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400</v>
      </c>
    </row>
    <row r="5" spans="1:12" s="250" customFormat="1" ht="26.25" customHeight="1" x14ac:dyDescent="0.25">
      <c r="A5" s="255">
        <v>45880</v>
      </c>
      <c r="B5" s="249">
        <v>10235</v>
      </c>
      <c r="C5" s="249" t="s">
        <v>183</v>
      </c>
      <c r="D5" s="249">
        <v>126</v>
      </c>
      <c r="E5" s="249"/>
      <c r="F5" s="249">
        <v>160</v>
      </c>
      <c r="G5" s="249" t="s">
        <v>127</v>
      </c>
      <c r="H5" s="249">
        <v>40</v>
      </c>
      <c r="I5" s="249"/>
      <c r="J5" s="249"/>
      <c r="K5" s="249"/>
      <c r="L5" s="249"/>
    </row>
    <row r="6" spans="1:12" ht="26.25" x14ac:dyDescent="0.25">
      <c r="A6" s="255">
        <v>45888</v>
      </c>
      <c r="B6" s="256">
        <v>10276</v>
      </c>
      <c r="C6" s="249" t="s">
        <v>183</v>
      </c>
      <c r="D6" s="256">
        <v>3253</v>
      </c>
      <c r="E6" s="256"/>
      <c r="F6" s="256">
        <v>200</v>
      </c>
      <c r="G6" s="256" t="s">
        <v>180</v>
      </c>
      <c r="H6" s="257"/>
      <c r="I6" s="257"/>
      <c r="J6" s="257"/>
      <c r="K6" s="257"/>
      <c r="L6" s="258"/>
    </row>
    <row r="7" spans="1:12" x14ac:dyDescent="0.25">
      <c r="A7" s="255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J10" sqref="J10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78" t="s">
        <v>54</v>
      </c>
      <c r="C1" s="378"/>
      <c r="D1" s="378"/>
      <c r="E1" s="46"/>
    </row>
    <row r="2" spans="1:6" x14ac:dyDescent="0.25">
      <c r="A2" s="45"/>
      <c r="B2" s="378"/>
      <c r="C2" s="378"/>
      <c r="D2" s="378"/>
      <c r="E2" s="46"/>
    </row>
    <row r="3" spans="1:6" x14ac:dyDescent="0.25">
      <c r="A3" s="47"/>
      <c r="B3" s="47"/>
      <c r="C3" s="48" t="s">
        <v>23</v>
      </c>
      <c r="D3" s="48">
        <f>SUM(D5:D37)</f>
        <v>620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 x14ac:dyDescent="0.25">
      <c r="A5" s="259">
        <v>45882</v>
      </c>
      <c r="B5" s="260" t="s">
        <v>197</v>
      </c>
      <c r="C5" s="260" t="s">
        <v>135</v>
      </c>
      <c r="D5" s="260">
        <v>240</v>
      </c>
      <c r="E5" s="253"/>
    </row>
    <row r="6" spans="1:6" ht="32.25" customHeight="1" x14ac:dyDescent="0.25">
      <c r="A6" s="259">
        <v>45882</v>
      </c>
      <c r="B6" s="260" t="s">
        <v>198</v>
      </c>
      <c r="C6" s="260" t="s">
        <v>135</v>
      </c>
      <c r="D6" s="260">
        <v>180</v>
      </c>
      <c r="E6" s="253"/>
    </row>
    <row r="7" spans="1:6" x14ac:dyDescent="0.25">
      <c r="A7" s="259">
        <v>45887</v>
      </c>
      <c r="B7" s="260" t="s">
        <v>213</v>
      </c>
      <c r="C7" s="260" t="s">
        <v>135</v>
      </c>
      <c r="D7" s="260">
        <v>80</v>
      </c>
      <c r="E7" s="261"/>
    </row>
    <row r="8" spans="1:6" x14ac:dyDescent="0.25">
      <c r="A8" s="259">
        <v>45887</v>
      </c>
      <c r="B8" s="252" t="s">
        <v>214</v>
      </c>
      <c r="C8" s="260" t="s">
        <v>135</v>
      </c>
      <c r="D8" s="252">
        <v>120</v>
      </c>
      <c r="E8" s="253" t="s">
        <v>215</v>
      </c>
    </row>
    <row r="9" spans="1:6" x14ac:dyDescent="0.25">
      <c r="A9" s="226"/>
      <c r="B9" s="102"/>
      <c r="C9" s="102"/>
      <c r="D9" s="214"/>
      <c r="E9" s="54"/>
    </row>
    <row r="10" spans="1:6" x14ac:dyDescent="0.25">
      <c r="A10" s="226"/>
      <c r="B10" s="102"/>
      <c r="C10" s="102"/>
      <c r="D10" s="214"/>
      <c r="E10" s="76"/>
    </row>
    <row r="11" spans="1:6" x14ac:dyDescent="0.25">
      <c r="A11" s="226"/>
      <c r="B11" s="213"/>
      <c r="C11" s="211"/>
      <c r="D11" s="254"/>
      <c r="E11" s="75"/>
    </row>
    <row r="12" spans="1:6" x14ac:dyDescent="0.25">
      <c r="A12" s="226"/>
      <c r="B12" s="203"/>
      <c r="C12" s="204"/>
      <c r="D12" s="205"/>
      <c r="E12" s="54"/>
      <c r="F12" s="73"/>
    </row>
    <row r="13" spans="1:6" x14ac:dyDescent="0.25">
      <c r="A13" s="226"/>
      <c r="B13" s="203"/>
      <c r="C13" s="204"/>
      <c r="D13" s="205"/>
      <c r="E13" s="54"/>
      <c r="F13" s="73"/>
    </row>
    <row r="14" spans="1:6" x14ac:dyDescent="0.25">
      <c r="A14" s="202"/>
      <c r="B14" s="203"/>
      <c r="C14" s="204"/>
      <c r="D14" s="205"/>
      <c r="E14" s="54"/>
      <c r="F14" s="73"/>
    </row>
    <row r="15" spans="1:6" x14ac:dyDescent="0.25">
      <c r="A15" s="210"/>
      <c r="B15" s="211"/>
      <c r="C15" s="211"/>
      <c r="D15" s="212"/>
      <c r="E15" s="76"/>
    </row>
    <row r="16" spans="1:6" x14ac:dyDescent="0.25">
      <c r="A16" s="210"/>
      <c r="B16" s="211"/>
      <c r="C16" s="211"/>
      <c r="D16" s="212"/>
      <c r="E16" s="76"/>
    </row>
    <row r="17" spans="1:5" x14ac:dyDescent="0.25">
      <c r="A17" s="210"/>
      <c r="B17" s="211"/>
      <c r="C17" s="211"/>
      <c r="D17" s="212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Conveyance Voucher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2025-08-24T05:43:29Z</cp:lastPrinted>
  <dcterms:created xsi:type="dcterms:W3CDTF">2023-01-08T05:51:58Z</dcterms:created>
  <dcterms:modified xsi:type="dcterms:W3CDTF">2025-08-24T05:54:58Z</dcterms:modified>
</cp:coreProperties>
</file>