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2-2025 to 28-2-2025\1-2-2025 to 10-2-2025\"/>
    </mc:Choice>
  </mc:AlternateContent>
  <xr:revisionPtr revIDLastSave="0" documentId="13_ncr:1_{BF620E2E-27D5-42BE-8B96-6CE327EC8657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8" l="1"/>
  <c r="G24" i="19"/>
  <c r="L14" i="3"/>
  <c r="L19" i="3"/>
  <c r="L6" i="3"/>
  <c r="L7" i="3"/>
  <c r="L8" i="3"/>
  <c r="L9" i="3"/>
  <c r="L10" i="3"/>
  <c r="L11" i="3"/>
  <c r="L12" i="3"/>
  <c r="L13" i="3"/>
  <c r="L15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H4" i="6"/>
  <c r="F4" i="6"/>
  <c r="L5" i="3"/>
  <c r="G89" i="18" l="1"/>
  <c r="D3" i="7"/>
  <c r="L5" i="20"/>
  <c r="G71" i="18"/>
  <c r="E5" i="20"/>
  <c r="G10" i="18"/>
  <c r="H4" i="3"/>
  <c r="F4" i="3"/>
  <c r="D4" i="3"/>
  <c r="J4" i="3" l="1"/>
  <c r="G26" i="18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G58" i="18" l="1"/>
  <c r="O7" i="18" l="1"/>
  <c r="E2" i="10" l="1"/>
  <c r="C13" i="1" s="1"/>
  <c r="O39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<sst xmlns="http://schemas.openxmlformats.org/spreadsheetml/2006/main" count="875" uniqueCount="259">
  <si>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</si>
  <si>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</si>
  <si>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</si>
  <si>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</si>
  <si>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</si>
  <si>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</si>
  <si>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</si>
  <si>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</si>
  <si>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</si>
  <si>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</si>
  <si>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</si>
  <si>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</si>
  <si>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</si>
  <si>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</si>
  <si>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</si>
  <si>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</si>
  <si>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</si>
  <si>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</si>
  <si>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</si>
  <si>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</si>
  <si>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</si>
  <si>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</si>
  <si>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</si>
  <si>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</si>
  <si>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</si>
  <si>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</si>
  <si>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</si>
  <si>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</si>
  <si>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</si>
  <si>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</si>
  <si>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</si>
  <si>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</si>
  <si>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</si>
  <si>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</si>
  <si>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</si>
  <si>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</si>
  <si>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</si>
  <si>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</si>
  <si>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</si>
  <si>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</si>
  <si>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</si>
  <si>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</si>
  <si>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</si>
  <si>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</si>
  <si>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</si>
  <si>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</si>
  <si>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</si>
  <si>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</si>
  <si>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</si>
  <si>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</si>
  <si>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</si>
  <si>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</si>
  <si>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</si>
  <si>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</si>
  <si>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</si>
  <si>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</si>
  <si>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</si>
  <si>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</si>
  <si>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</si>
  <si>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</si>
  <si>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</si>
  <si>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</si>
  <si>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</si>
  <si>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</si>
  <si>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</si>
  <si>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</si>
  <si>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</si>
  <si>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</si>
  <si>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</si>
  <si>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</si>
  <si>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</si>
  <si>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</si>
  <si>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</si>
  <si>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</si>
  <si>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</si>
  <si>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</si>
  <si>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</si>
  <si>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</si>
  <si>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</si>
  <si>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</si>
  <si>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</si>
  <si>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</si>
  <si>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</si>
  <si>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</si>
  <si>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</si>
  <si>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</si>
  <si>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</si>
  <si>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</si>
  <si>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</si>
  <si>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</si>
  <si>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</si>
  <si>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</si>
  <si>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</si>
  <si>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</si>
  <si>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</si>
  <si>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</si>
  <si>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</si>
  <si>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</si>
  <si>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</si>
  <si>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</si>
  <si>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</si>
  <si>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</si>
  <si>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</si>
  <si>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</si>
  <si>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</si>
  <si>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</si>
  <si>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</si>
  <si>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</si>
  <si>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</si>
  <si>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</si>
  <si>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</si>
  <si>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</si>
  <si>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</si>
  <si>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</si>
  <si>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</si>
  <si>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</si>
  <si>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</si>
  <si>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</si>
  <si>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</si>
  <si>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</si>
  <si>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</si>
  <si>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</si>
  <si>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</si>
  <si>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</si>
  <si>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</si>
  <si>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</si>
  <si>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</si>
  <si>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</si>
  <si>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</si>
  <si>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</si>
  <si>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</si>
  <si>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</si>
  <si>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</si>
  <si>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</si>
  <si>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</si>
  <si>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</si>
  <si>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</si>
  <si>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</si>
  <si>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</si>
  <si>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</si>
  <si>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</si>
  <si>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</si>
  <si>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</si>
  <si>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</si>
  <si>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</si>
  <si>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</si>
  <si>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</si>
  <si>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</si>
  <si>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</si>
  <si>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</si>
  <si>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</si>
  <si>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</si>
  <si>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</si>
  <si>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Electricity bill</t>
  </si>
  <si>
    <t>water bill</t>
  </si>
  <si>
    <t>Received</t>
  </si>
  <si>
    <t>shoyagazi,cumilla</t>
  </si>
  <si>
    <t>station road</t>
  </si>
  <si>
    <t>5 person food</t>
  </si>
  <si>
    <t>3 person food</t>
  </si>
  <si>
    <t>1.2.2025- 10.2.2025</t>
  </si>
  <si>
    <t xml:space="preserve">080611	</t>
  </si>
  <si>
    <t>M/S Ma motors</t>
  </si>
  <si>
    <t>sabbir &amp; shah alam</t>
  </si>
  <si>
    <t xml:space="preserve">	
Mozumder market, poddar bazar bishoroad</t>
  </si>
  <si>
    <t>cumilla depot</t>
  </si>
  <si>
    <t>A4 paper</t>
  </si>
  <si>
    <t>pin</t>
  </si>
  <si>
    <t>tissue</t>
  </si>
  <si>
    <t>ring file</t>
  </si>
  <si>
    <t>Previous unit-1938,current unit-2128</t>
  </si>
  <si>
    <t>23/11/2024 To 2/2/2025</t>
  </si>
  <si>
    <t>Three month</t>
  </si>
  <si>
    <t>190 unit</t>
  </si>
  <si>
    <t>1-11-2024 T0 31-1-2025</t>
  </si>
  <si>
    <t xml:space="preserve">080607	</t>
  </si>
  <si>
    <t xml:space="preserve">080637	</t>
  </si>
  <si>
    <t xml:space="preserve">080576	</t>
  </si>
  <si>
    <t xml:space="preserve">080643	</t>
  </si>
  <si>
    <t xml:space="preserve">080554	</t>
  </si>
  <si>
    <t xml:space="preserve">080608	</t>
  </si>
  <si>
    <t xml:space="preserve">80606	</t>
  </si>
  <si>
    <t xml:space="preserve">080658	</t>
  </si>
  <si>
    <t xml:space="preserve">080580	</t>
  </si>
  <si>
    <t xml:space="preserve">080721	</t>
  </si>
  <si>
    <t xml:space="preserve">080716	</t>
  </si>
  <si>
    <t xml:space="preserve">080772	</t>
  </si>
  <si>
    <t xml:space="preserve">080855	</t>
  </si>
  <si>
    <t xml:space="preserve">080857	</t>
  </si>
  <si>
    <t>Sami Sadi Engineering</t>
  </si>
  <si>
    <t>Bismillah Autoz</t>
  </si>
  <si>
    <t>Rubel Honda Servicing</t>
  </si>
  <si>
    <t>M/s Razu motors</t>
  </si>
  <si>
    <t xml:space="preserve">Halim Honda Workshop	</t>
  </si>
  <si>
    <t xml:space="preserve">Jononi motors &amp;rent a car	</t>
  </si>
  <si>
    <t xml:space="preserve">	
Fatema Automobile parts</t>
  </si>
  <si>
    <t xml:space="preserve">	
Shama motors	</t>
  </si>
  <si>
    <t>New Tipti Motros</t>
  </si>
  <si>
    <t xml:space="preserve">M A Enterprise	</t>
  </si>
  <si>
    <t>Forhad motor parts</t>
  </si>
  <si>
    <t>Garda Shield Security Serviece Ltd</t>
  </si>
  <si>
    <t>M/S Modina Motors</t>
  </si>
  <si>
    <t xml:space="preserve">Mowshomi Lubricants	</t>
  </si>
  <si>
    <t>sohel &amp; sabbir</t>
  </si>
  <si>
    <t xml:space="preserve">sabbir </t>
  </si>
  <si>
    <t>petty cash bill</t>
  </si>
  <si>
    <t>sohel</t>
  </si>
  <si>
    <t>Electricity bill,water bill</t>
  </si>
  <si>
    <t>AR paper,tissue,ring file</t>
  </si>
  <si>
    <t>sabbir&amp; tanbir</t>
  </si>
  <si>
    <t>bank deposited(8000)</t>
  </si>
  <si>
    <t>bank deposited(95000)</t>
  </si>
  <si>
    <t>Gowripur Bus stand, daudkandi, comilla</t>
  </si>
  <si>
    <t>sabbir</t>
  </si>
  <si>
    <t xml:space="preserve">	
chomurmunshi bazar,senbug,Hospital Road,,Maidee bazar, Bypas road, karimpur road,chowmuhoni,sonaimuri,Noakhali	</t>
  </si>
  <si>
    <t xml:space="preserve">Cantorment, comilla	</t>
  </si>
  <si>
    <t>Iliotganj, Dowdkandi, Cumilla</t>
  </si>
  <si>
    <t>suagonj bazar,under Robi tower,sadar dokkhin, Cumilla.</t>
  </si>
  <si>
    <t xml:space="preserve">080883	</t>
  </si>
  <si>
    <t xml:space="preserve">080835	</t>
  </si>
  <si>
    <t xml:space="preserve">080793	</t>
  </si>
  <si>
    <t xml:space="preserve">080900	</t>
  </si>
  <si>
    <t xml:space="preserve">080906	</t>
  </si>
  <si>
    <t xml:space="preserve">080620	</t>
  </si>
  <si>
    <t xml:space="preserve">Takiya motors	</t>
  </si>
  <si>
    <t>Takiya motors</t>
  </si>
  <si>
    <t>M/s Mozumdar motors</t>
  </si>
  <si>
    <t xml:space="preserve">	
Naim Tyre N Lube House</t>
  </si>
  <si>
    <t xml:space="preserve">Nitol Motors Ltd.	</t>
  </si>
  <si>
    <t>girt received</t>
  </si>
  <si>
    <t>station,road cumilla</t>
  </si>
  <si>
    <t xml:space="preserve">ashuganj. b baria	</t>
  </si>
  <si>
    <t xml:space="preserve">Bilbari,Hajigonj, Chandpur	</t>
  </si>
  <si>
    <t xml:space="preserve">Yousuf Tower, mohipal, feni,senbag raster matha, senbag		</t>
  </si>
  <si>
    <t xml:space="preserve">080892	</t>
  </si>
  <si>
    <t>PTS-A Mynamoti Cumilla</t>
  </si>
  <si>
    <t>Mozumder market, poddar bazar bishoroad</t>
  </si>
  <si>
    <t>Nitol Motors(document)</t>
  </si>
  <si>
    <t xml:space="preserve">080971	</t>
  </si>
  <si>
    <t xml:space="preserve">080958	</t>
  </si>
  <si>
    <t>M/S Rasel Motors</t>
  </si>
  <si>
    <t xml:space="preserve">Forhad motor parts	</t>
  </si>
  <si>
    <t xml:space="preserve">081051	</t>
  </si>
  <si>
    <t xml:space="preserve">081055	</t>
  </si>
  <si>
    <t>Jibon Honda Workshop</t>
  </si>
  <si>
    <t>shah alam &amp; sabbir</t>
  </si>
  <si>
    <t>Raster Matha,Senbagh,Noakhali,</t>
  </si>
  <si>
    <t>Yousuf Tower, mohipal, feni,	Raster Matha,Senbagh,Noakhali,</t>
  </si>
  <si>
    <t>sabbir,sohel,arif,shah alam</t>
  </si>
  <si>
    <t>shah alam &amp; sohel&amp; sabbir</t>
  </si>
  <si>
    <t>Cantorment, comilla</t>
  </si>
  <si>
    <t xml:space="preserve"> feni,senbag raster matha, senbag	</t>
  </si>
  <si>
    <t>9090,9094,9096</t>
  </si>
  <si>
    <t>goripur</t>
  </si>
  <si>
    <t>goripur bazer</t>
  </si>
  <si>
    <t>noakhali</t>
  </si>
  <si>
    <t>mazdi</t>
  </si>
  <si>
    <t>Bill No: Cum/71/February'2025</t>
  </si>
  <si>
    <t>Month:  February-2025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</si>
</sst>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Dasans"/>
    </font>
    <font>
      <b/>
      <u/>
      <sz val="14"/>
      <name val="Calibri"/>
      <family val="2"/>
      <scheme val="minor"/>
    </font>
    <font>
      <b/>
      <sz val="1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476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7" fillId="2" borderId="0" xfId="0" applyFont="1" applyFill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Protection="1">
      <protection locked="0"/>
    </xf>
    <xf numFmtId="0" fontId="27" fillId="0" borderId="0" xfId="0" applyFont="1" applyAlignment="1" applyProtection="1">
      <alignment horizontal="center"/>
      <protection locked="0"/>
    </xf>
    <xf numFmtId="0" fontId="24" fillId="0" borderId="3" xfId="0" applyFont="1" applyBorder="1" applyAlignment="1">
      <alignment horizontal="center"/>
    </xf>
    <xf numFmtId="0" fontId="24" fillId="3" borderId="21" xfId="0" applyFont="1" applyFill="1" applyBorder="1" applyAlignment="1" applyProtection="1">
      <alignment horizontal="center"/>
      <protection locked="0"/>
    </xf>
    <xf numFmtId="0" fontId="24" fillId="3" borderId="13" xfId="0" applyFont="1" applyFill="1" applyBorder="1" applyAlignment="1" applyProtection="1">
      <alignment horizontal="center"/>
      <protection locked="0"/>
    </xf>
    <xf numFmtId="0" fontId="27" fillId="2" borderId="3" xfId="0" applyFont="1" applyFill="1" applyBorder="1" applyAlignment="1" applyProtection="1">
      <alignment horizontal="left" vertical="center" wrapText="1"/>
      <protection locked="0"/>
    </xf>
    <xf numFmtId="165" fontId="27" fillId="0" borderId="3" xfId="0" applyNumberFormat="1" applyFont="1" applyBorder="1" applyProtection="1">
      <protection locked="0"/>
    </xf>
    <xf numFmtId="0" fontId="27" fillId="0" borderId="3" xfId="0" applyFont="1" applyBorder="1" applyAlignment="1" applyProtection="1">
      <alignment horizontal="center" wrapText="1"/>
      <protection locked="0"/>
    </xf>
    <xf numFmtId="0" fontId="27" fillId="0" borderId="3" xfId="0" applyFont="1" applyBorder="1" applyAlignment="1" applyProtection="1">
      <alignment horizontal="center"/>
      <protection locked="0"/>
    </xf>
    <xf numFmtId="0" fontId="27" fillId="0" borderId="3" xfId="0" applyFont="1" applyBorder="1" applyProtection="1">
      <protection locked="0"/>
    </xf>
    <xf numFmtId="0" fontId="27" fillId="0" borderId="3" xfId="0" applyFont="1" applyBorder="1" applyAlignment="1" applyProtection="1">
      <alignment wrapText="1"/>
      <protection locked="0"/>
    </xf>
    <xf numFmtId="0" fontId="27" fillId="0" borderId="0" xfId="0" applyFont="1"/>
    <xf numFmtId="0" fontId="27" fillId="0" borderId="3" xfId="0" applyFont="1" applyBorder="1" applyAlignment="1" applyProtection="1">
      <alignment horizontal="center" vertical="center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/>
    <xf numFmtId="165" fontId="42" fillId="2" borderId="3" xfId="0" applyNumberFormat="1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/>
    </xf>
    <xf numFmtId="0" fontId="42" fillId="2" borderId="3" xfId="0" applyFont="1" applyFill="1" applyBorder="1" applyAlignment="1">
      <alignment horizontal="center" wrapText="1"/>
    </xf>
    <xf numFmtId="0" fontId="43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0" fontId="44" fillId="2" borderId="3" xfId="0" applyFont="1" applyFill="1" applyBorder="1" applyProtection="1">
      <protection locked="0"/>
    </xf>
    <xf numFmtId="0" fontId="43" fillId="9" borderId="3" xfId="0" applyFont="1" applyFill="1" applyBorder="1" applyAlignment="1" applyProtection="1">
      <alignment horizontal="center" vertical="center" wrapText="1"/>
      <protection locked="0"/>
    </xf>
    <xf numFmtId="0" fontId="44" fillId="9" borderId="3" xfId="0" applyFont="1" applyFill="1" applyBorder="1" applyAlignment="1" applyProtection="1">
      <alignment horizontal="center" vertical="center"/>
      <protection locked="0"/>
    </xf>
    <xf numFmtId="0" fontId="44" fillId="9" borderId="3" xfId="0" applyFont="1" applyFill="1" applyBorder="1" applyProtection="1"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45" fillId="2" borderId="3" xfId="0" applyFont="1" applyFill="1" applyBorder="1" applyAlignment="1" applyProtection="1">
      <alignment horizontal="center" wrapText="1"/>
      <protection locked="0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Alignment="1" applyProtection="1">
      <alignment vertical="center"/>
      <protection locked="0"/>
    </xf>
    <xf numFmtId="0" fontId="47" fillId="2" borderId="3" xfId="0" applyFont="1" applyFill="1" applyBorder="1" applyProtection="1">
      <protection locked="0"/>
    </xf>
    <xf numFmtId="0" fontId="46" fillId="2" borderId="3" xfId="0" applyFont="1" applyFill="1" applyBorder="1" applyProtection="1">
      <protection locked="0"/>
    </xf>
    <xf numFmtId="15" fontId="48" fillId="2" borderId="3" xfId="0" applyNumberFormat="1" applyFont="1" applyFill="1" applyBorder="1" applyAlignment="1" applyProtection="1">
      <alignment horizontal="left" wrapText="1"/>
      <protection locked="0"/>
    </xf>
    <xf numFmtId="0" fontId="45" fillId="2" borderId="3" xfId="0" applyFont="1" applyFill="1" applyBorder="1" applyAlignment="1" applyProtection="1">
      <alignment wrapText="1"/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15" fontId="48" fillId="2" borderId="18" xfId="0" applyNumberFormat="1" applyFont="1" applyFill="1" applyBorder="1" applyAlignment="1" applyProtection="1">
      <alignment horizontal="left" wrapText="1"/>
      <protection locked="0"/>
    </xf>
    <xf numFmtId="0" fontId="45" fillId="0" borderId="18" xfId="0" applyFont="1" applyBorder="1" applyAlignment="1" applyProtection="1">
      <alignment horizontal="center" wrapText="1"/>
      <protection locked="0"/>
    </xf>
    <xf numFmtId="0" fontId="45" fillId="0" borderId="18" xfId="0" applyFont="1" applyBorder="1" applyAlignment="1" applyProtection="1">
      <alignment wrapText="1"/>
      <protection locked="0"/>
    </xf>
    <xf numFmtId="0" fontId="45" fillId="0" borderId="18" xfId="0" applyFont="1" applyBorder="1" applyAlignment="1" applyProtection="1">
      <alignment horizontal="center" vertical="center" wrapText="1"/>
      <protection locked="0"/>
    </xf>
    <xf numFmtId="0" fontId="46" fillId="0" borderId="18" xfId="0" applyFont="1" applyBorder="1" applyAlignment="1" applyProtection="1">
      <alignment horizontal="center" vertical="center"/>
      <protection locked="0"/>
    </xf>
    <xf numFmtId="0" fontId="47" fillId="0" borderId="18" xfId="0" applyFont="1" applyBorder="1" applyAlignment="1" applyProtection="1">
      <alignment horizontal="center" vertical="center"/>
      <protection locked="0"/>
    </xf>
    <xf numFmtId="0" fontId="40" fillId="0" borderId="0" xfId="0" applyFont="1"/>
    <xf numFmtId="0" fontId="45" fillId="0" borderId="3" xfId="0" applyFont="1" applyBorder="1" applyAlignment="1" applyProtection="1">
      <alignment horizontal="center" wrapText="1"/>
      <protection locked="0"/>
    </xf>
    <xf numFmtId="0" fontId="45" fillId="0" borderId="3" xfId="0" applyFont="1" applyBorder="1" applyAlignment="1" applyProtection="1">
      <alignment wrapText="1"/>
      <protection locked="0"/>
    </xf>
    <xf numFmtId="0" fontId="45" fillId="0" borderId="3" xfId="0" applyFont="1" applyBorder="1" applyAlignment="1" applyProtection="1">
      <alignment horizontal="center" vertical="center" wrapText="1"/>
      <protection locked="0"/>
    </xf>
    <xf numFmtId="0" fontId="46" fillId="0" borderId="3" xfId="0" applyFont="1" applyBorder="1" applyAlignment="1" applyProtection="1">
      <alignment horizontal="center" vertical="center"/>
      <protection locked="0"/>
    </xf>
    <xf numFmtId="0" fontId="47" fillId="0" borderId="3" xfId="0" applyFont="1" applyBorder="1" applyAlignment="1" applyProtection="1">
      <alignment horizontal="center" vertical="center"/>
      <protection locked="0"/>
    </xf>
    <xf numFmtId="0" fontId="42" fillId="9" borderId="3" xfId="0" applyFont="1" applyFill="1" applyBorder="1" applyAlignment="1">
      <alignment horizontal="center"/>
    </xf>
    <xf numFmtId="0" fontId="42" fillId="9" borderId="3" xfId="0" applyFont="1" applyFill="1" applyBorder="1" applyAlignment="1">
      <alignment horizontal="center" wrapText="1"/>
    </xf>
    <xf numFmtId="0" fontId="42" fillId="9" borderId="3" xfId="0" applyFont="1" applyFill="1" applyBorder="1"/>
    <xf numFmtId="0" fontId="42" fillId="0" borderId="3" xfId="0" applyFont="1" applyBorder="1" applyAlignment="1">
      <alignment horizontal="center" wrapText="1"/>
    </xf>
    <xf numFmtId="0" fontId="42" fillId="0" borderId="3" xfId="0" applyFont="1" applyBorder="1" applyAlignment="1">
      <alignment horizontal="center"/>
    </xf>
    <xf numFmtId="0" fontId="42" fillId="2" borderId="3" xfId="0" applyFont="1" applyFill="1" applyBorder="1"/>
    <xf numFmtId="0" fontId="49" fillId="2" borderId="3" xfId="0" applyFont="1" applyFill="1" applyBorder="1" applyAlignment="1">
      <alignment horizontal="center" vertical="center" wrapText="1"/>
    </xf>
    <xf numFmtId="0" fontId="50" fillId="2" borderId="3" xfId="2" applyFont="1" applyFill="1" applyBorder="1" applyAlignment="1">
      <alignment horizontal="center"/>
    </xf>
    <xf numFmtId="0" fontId="49" fillId="2" borderId="3" xfId="0" applyFont="1" applyFill="1" applyBorder="1" applyAlignment="1">
      <alignment horizontal="center" vertical="top" wrapText="1"/>
    </xf>
    <xf numFmtId="0" fontId="43" fillId="2" borderId="18" xfId="0" applyFont="1" applyFill="1" applyBorder="1" applyAlignment="1" applyProtection="1">
      <alignment horizontal="center" vertical="center" wrapText="1"/>
      <protection locked="0"/>
    </xf>
    <xf numFmtId="0" fontId="44" fillId="2" borderId="18" xfId="0" applyFont="1" applyFill="1" applyBorder="1" applyAlignment="1" applyProtection="1">
      <alignment horizontal="center" vertical="center"/>
      <protection locked="0"/>
    </xf>
    <xf numFmtId="0" fontId="42" fillId="2" borderId="3" xfId="0" applyFont="1" applyFill="1" applyBorder="1" applyAlignment="1">
      <alignment wrapText="1"/>
    </xf>
    <xf numFmtId="0" fontId="42" fillId="0" borderId="3" xfId="0" applyFont="1" applyBorder="1"/>
    <xf numFmtId="0" fontId="51" fillId="9" borderId="3" xfId="0" applyFont="1" applyFill="1" applyBorder="1" applyAlignment="1">
      <alignment horizontal="center" vertical="center"/>
    </xf>
    <xf numFmtId="0" fontId="51" fillId="9" borderId="3" xfId="0" applyFont="1" applyFill="1" applyBorder="1" applyAlignment="1">
      <alignment horizontal="center" vertical="center" wrapText="1"/>
    </xf>
    <xf numFmtId="4" fontId="51" fillId="9" borderId="3" xfId="0" applyNumberFormat="1" applyFont="1" applyFill="1" applyBorder="1" applyAlignment="1">
      <alignment horizontal="center" vertical="center" wrapText="1"/>
    </xf>
    <xf numFmtId="0" fontId="42" fillId="10" borderId="3" xfId="0" applyFont="1" applyFill="1" applyBorder="1" applyAlignment="1">
      <alignment horizontal="center"/>
    </xf>
    <xf numFmtId="0" fontId="42" fillId="10" borderId="3" xfId="0" applyFont="1" applyFill="1" applyBorder="1" applyAlignment="1">
      <alignment horizontal="center" wrapText="1"/>
    </xf>
    <xf numFmtId="0" fontId="43" fillId="10" borderId="3" xfId="0" applyFont="1" applyFill="1" applyBorder="1" applyAlignment="1" applyProtection="1">
      <alignment horizontal="center" vertical="center" wrapText="1"/>
      <protection locked="0"/>
    </xf>
    <xf numFmtId="0" fontId="44" fillId="10" borderId="3" xfId="0" applyFont="1" applyFill="1" applyBorder="1" applyAlignment="1" applyProtection="1">
      <alignment horizontal="center" vertical="center"/>
      <protection locked="0"/>
    </xf>
    <xf numFmtId="0" fontId="42" fillId="10" borderId="3" xfId="0" applyFont="1" applyFill="1" applyBorder="1"/>
    <xf numFmtId="0" fontId="44" fillId="2" borderId="3" xfId="0" applyFont="1" applyFill="1" applyBorder="1" applyAlignment="1" applyProtection="1">
      <alignment horizontal="center"/>
      <protection locked="0"/>
    </xf>
    <xf numFmtId="165" fontId="42" fillId="9" borderId="3" xfId="0" applyNumberFormat="1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 wrapText="1"/>
    </xf>
    <xf numFmtId="165" fontId="42" fillId="10" borderId="3" xfId="0" applyNumberFormat="1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top" wrapText="1"/>
    </xf>
    <xf numFmtId="0" fontId="42" fillId="0" borderId="23" xfId="0" applyFont="1" applyBorder="1" applyAlignment="1">
      <alignment horizontal="center"/>
    </xf>
    <xf numFmtId="0" fontId="42" fillId="2" borderId="2" xfId="0" applyFont="1" applyFill="1" applyBorder="1" applyAlignment="1">
      <alignment horizontal="center" wrapText="1"/>
    </xf>
    <xf numFmtId="0" fontId="49" fillId="2" borderId="32" xfId="0" applyFont="1" applyFill="1" applyBorder="1" applyAlignment="1">
      <alignment horizontal="center" vertical="center" wrapText="1"/>
    </xf>
    <xf numFmtId="0" fontId="27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0" fillId="9" borderId="0" xfId="0" applyFill="1"/>
    <xf numFmtId="164" fontId="2" fillId="9" borderId="3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2" borderId="0" xfId="0" applyNumberFormat="1" applyFill="1"/>
    <xf numFmtId="164" fontId="2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2" borderId="12" xfId="0" applyNumberFormat="1" applyFill="1" applyBorder="1" applyAlignment="1">
      <alignment horizontal="center" vertical="center"/>
    </xf>
    <xf numFmtId="165" fontId="33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ill="1" applyBorder="1"/>
    <xf numFmtId="49" fontId="13" fillId="0" borderId="3" xfId="0" applyNumberFormat="1" applyFont="1" applyBorder="1" applyAlignment="1" applyProtection="1">
      <alignment wrapText="1"/>
      <protection locked="0"/>
    </xf>
    <xf numFmtId="49" fontId="35" fillId="0" borderId="3" xfId="0" applyNumberFormat="1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3" fillId="2" borderId="13" xfId="0" applyFont="1" applyFill="1" applyBorder="1" applyAlignment="1" applyProtection="1">
      <alignment horizontal="center" vertical="center" wrapText="1"/>
      <protection locked="0"/>
    </xf>
    <xf numFmtId="0" fontId="43" fillId="2" borderId="18" xfId="0" applyFont="1" applyFill="1" applyBorder="1" applyAlignment="1" applyProtection="1">
      <alignment horizontal="center" vertical="center" wrapText="1"/>
      <protection locked="0"/>
    </xf>
    <xf numFmtId="0" fontId="44" fillId="2" borderId="13" xfId="0" applyFont="1" applyFill="1" applyBorder="1" applyAlignment="1" applyProtection="1">
      <alignment horizontal="center" vertical="center"/>
      <protection locked="0"/>
    </xf>
    <xf numFmtId="0" fontId="44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43" fillId="2" borderId="21" xfId="0" applyFont="1" applyFill="1" applyBorder="1" applyAlignment="1" applyProtection="1">
      <alignment horizontal="center" vertical="center" wrapText="1"/>
      <protection locked="0"/>
    </xf>
    <xf numFmtId="0" fontId="44" fillId="2" borderId="21" xfId="0" applyFont="1" applyFill="1" applyBorder="1" applyAlignment="1" applyProtection="1">
      <alignment horizontal="center" vertical="center"/>
      <protection locked="0"/>
    </xf>
    <xf numFmtId="0" fontId="43" fillId="9" borderId="13" xfId="0" applyFont="1" applyFill="1" applyBorder="1" applyAlignment="1" applyProtection="1">
      <alignment horizontal="center" vertical="center" wrapText="1"/>
      <protection locked="0"/>
    </xf>
    <xf numFmtId="0" fontId="43" fillId="9" borderId="21" xfId="0" applyFont="1" applyFill="1" applyBorder="1" applyAlignment="1" applyProtection="1">
      <alignment horizontal="center" vertical="center" wrapText="1"/>
      <protection locked="0"/>
    </xf>
    <xf numFmtId="0" fontId="43" fillId="9" borderId="18" xfId="0" applyFont="1" applyFill="1" applyBorder="1" applyAlignment="1" applyProtection="1">
      <alignment horizontal="center" vertical="center" wrapText="1"/>
      <protection locked="0"/>
    </xf>
    <xf numFmtId="0" fontId="44" fillId="9" borderId="13" xfId="0" applyFont="1" applyFill="1" applyBorder="1" applyAlignment="1" applyProtection="1">
      <alignment horizontal="center" vertical="center"/>
      <protection locked="0"/>
    </xf>
    <xf numFmtId="0" fontId="44" fillId="9" borderId="21" xfId="0" applyFont="1" applyFill="1" applyBorder="1" applyAlignment="1" applyProtection="1">
      <alignment horizontal="center" vertical="center"/>
      <protection locked="0"/>
    </xf>
    <xf numFmtId="0" fontId="44" fillId="9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3" zoomScale="112" zoomScaleNormal="112" zoomScaleSheetLayoutView="112" workbookViewId="0">
      <selection activeCell="D21" sqref="D21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80" t="s">
        <v>0</v>
      </c>
      <c r="B1" s="381"/>
      <c r="C1" s="381"/>
      <c r="D1" s="382"/>
    </row>
    <row r="2" spans="1:4" ht="23.25">
      <c r="A2" s="383" t="s">
        <v>1</v>
      </c>
      <c r="B2" s="384"/>
      <c r="C2" s="140" t="s">
        <v>2</v>
      </c>
      <c r="D2" s="229" t="s">
        <v>160</v>
      </c>
    </row>
    <row r="3" spans="1:4" ht="20.25">
      <c r="A3" s="4" t="s">
        <v>3</v>
      </c>
      <c r="B3" s="7" t="s">
        <v>119</v>
      </c>
      <c r="C3" s="8" t="s">
        <v>258</v>
      </c>
      <c r="D3" s="8" t="s">
        <v>257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9150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420</v>
      </c>
      <c r="D9" s="231" t="s">
        <v>150</v>
      </c>
    </row>
    <row r="10" spans="1:4" ht="20.25">
      <c r="A10" s="176">
        <v>6</v>
      </c>
      <c r="B10" s="3" t="s">
        <v>12</v>
      </c>
      <c r="C10" s="177">
        <f>'6.WH-Depot Maintenance'!D3</f>
        <v>80</v>
      </c>
      <c r="D10" s="231" t="s">
        <v>149</v>
      </c>
    </row>
    <row r="11" spans="1:4" ht="20.25">
      <c r="A11" s="176">
        <v>7</v>
      </c>
      <c r="B11" s="3" t="s">
        <v>13</v>
      </c>
      <c r="C11" s="177">
        <f>'7. Utilities'!F2</f>
        <v>1805</v>
      </c>
      <c r="D11" s="231" t="s">
        <v>207</v>
      </c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1100</v>
      </c>
      <c r="D13" s="231" t="s">
        <v>208</v>
      </c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240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12795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2415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3177</v>
      </c>
    </row>
    <row r="28" spans="1:7" ht="20.25">
      <c r="A28" s="233"/>
      <c r="B28" s="234"/>
      <c r="C28" s="1" t="s">
        <v>29</v>
      </c>
      <c r="D28" s="238">
        <f>SUM(D23:D27)</f>
        <v>5592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142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1"/>
  <sheetViews>
    <sheetView view="pageLayout" topLeftCell="A4" zoomScaleNormal="100" workbookViewId="0">
      <selection activeCell="D7" sqref="D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18.75">
      <c r="A1" s="45"/>
      <c r="B1" s="430" t="s">
        <v>58</v>
      </c>
      <c r="C1" s="430"/>
      <c r="D1" s="286"/>
      <c r="E1" s="286"/>
      <c r="F1" s="287"/>
      <c r="G1" s="288"/>
    </row>
    <row r="2" spans="1:17" ht="18.75">
      <c r="A2" s="59"/>
      <c r="B2" s="289"/>
      <c r="C2" s="290" t="s">
        <v>23</v>
      </c>
      <c r="D2" s="290"/>
      <c r="E2" s="290"/>
      <c r="F2" s="290">
        <f>SUM(F4:F5)</f>
        <v>1805</v>
      </c>
      <c r="G2" s="289"/>
    </row>
    <row r="3" spans="1:17" ht="18.75">
      <c r="A3" s="49" t="s">
        <v>36</v>
      </c>
      <c r="B3" s="291" t="s">
        <v>59</v>
      </c>
      <c r="C3" s="291" t="s">
        <v>60</v>
      </c>
      <c r="D3" s="291"/>
      <c r="E3" s="291"/>
      <c r="F3" s="291" t="s">
        <v>56</v>
      </c>
      <c r="G3" s="292" t="s">
        <v>57</v>
      </c>
    </row>
    <row r="4" spans="1:17" ht="56.25">
      <c r="A4" s="52" t="s">
        <v>171</v>
      </c>
      <c r="B4" s="293" t="s">
        <v>153</v>
      </c>
      <c r="C4" s="294">
        <v>45690</v>
      </c>
      <c r="D4" s="295" t="s">
        <v>170</v>
      </c>
      <c r="E4" s="300" t="s">
        <v>173</v>
      </c>
      <c r="F4" s="296">
        <v>1505</v>
      </c>
      <c r="G4" s="297" t="s">
        <v>172</v>
      </c>
    </row>
    <row r="5" spans="1:17" ht="18.75">
      <c r="A5" s="56" t="s">
        <v>174</v>
      </c>
      <c r="B5" s="298" t="s">
        <v>154</v>
      </c>
      <c r="C5" s="294">
        <v>45690</v>
      </c>
      <c r="D5" s="297"/>
      <c r="E5" s="297"/>
      <c r="F5" s="296">
        <v>300</v>
      </c>
      <c r="G5" s="297" t="s">
        <v>172</v>
      </c>
    </row>
    <row r="6" spans="1:17" ht="18.75">
      <c r="B6" s="299"/>
      <c r="C6" s="299"/>
      <c r="D6" s="299"/>
      <c r="E6" s="299"/>
      <c r="F6" s="299"/>
      <c r="G6" s="299"/>
      <c r="K6" s="52"/>
      <c r="L6" s="53"/>
      <c r="M6" s="269"/>
      <c r="N6" s="270"/>
      <c r="O6" s="55"/>
      <c r="P6" s="55"/>
      <c r="Q6" s="54"/>
    </row>
    <row r="7" spans="1:17" ht="18.75">
      <c r="B7" s="299"/>
      <c r="C7" s="299"/>
      <c r="D7" s="299"/>
      <c r="E7" s="299"/>
      <c r="F7" s="299"/>
      <c r="G7" s="299"/>
      <c r="K7" s="56"/>
      <c r="L7" s="57"/>
      <c r="M7" s="269"/>
      <c r="N7" s="54"/>
      <c r="O7" s="54"/>
      <c r="P7" s="55"/>
      <c r="Q7" s="54"/>
    </row>
    <row r="8" spans="1:17" ht="18.75">
      <c r="B8" s="299"/>
      <c r="C8" s="299"/>
      <c r="D8" s="299"/>
      <c r="E8" s="299"/>
      <c r="F8" s="299"/>
      <c r="G8" s="299"/>
    </row>
    <row r="9" spans="1:17" ht="18.75">
      <c r="B9" s="299"/>
      <c r="C9" s="299"/>
      <c r="D9" s="299"/>
      <c r="E9" s="299"/>
      <c r="F9" s="299" t="s">
        <v>155</v>
      </c>
      <c r="G9" s="299"/>
    </row>
    <row r="13" spans="1:17" ht="14.25" customHeight="1"/>
    <row r="14" spans="1:17" ht="14.25" customHeight="1"/>
    <row r="15" spans="1:17" ht="14.25" customHeight="1"/>
    <row r="16" spans="1:17" ht="14.25" customHeight="1"/>
    <row r="17" spans="1:7" ht="14.25" customHeight="1"/>
    <row r="18" spans="1:7" ht="14.25" customHeight="1"/>
    <row r="22" spans="1:7" ht="21">
      <c r="A22" s="45"/>
      <c r="B22" s="429"/>
      <c r="C22" s="429"/>
      <c r="D22" s="268"/>
      <c r="E22" s="268"/>
      <c r="F22" s="58"/>
      <c r="G22" s="46"/>
    </row>
    <row r="23" spans="1:7">
      <c r="A23" s="59"/>
      <c r="B23" s="59"/>
      <c r="C23" s="48"/>
      <c r="D23" s="48"/>
      <c r="E23" s="48"/>
      <c r="F23" s="48"/>
      <c r="G23" s="59"/>
    </row>
    <row r="24" spans="1:7">
      <c r="A24" s="49"/>
      <c r="B24" s="50"/>
      <c r="C24" s="50"/>
      <c r="D24" s="50"/>
      <c r="E24" s="50"/>
      <c r="F24" s="50"/>
      <c r="G24" s="51"/>
    </row>
    <row r="25" spans="1:7">
      <c r="A25" s="52"/>
      <c r="B25" s="53"/>
      <c r="C25" s="269"/>
      <c r="D25" s="270"/>
      <c r="E25" s="55"/>
      <c r="F25" s="55"/>
      <c r="G25" s="54"/>
    </row>
    <row r="26" spans="1:7">
      <c r="A26" s="56"/>
      <c r="B26" s="57"/>
      <c r="C26" s="269"/>
      <c r="D26" s="54"/>
      <c r="E26" s="54"/>
      <c r="F26" s="55"/>
      <c r="G26" s="54"/>
    </row>
    <row r="47" spans="1:7" ht="21">
      <c r="A47" s="45"/>
      <c r="B47" s="429"/>
      <c r="C47" s="429"/>
      <c r="D47" s="268"/>
      <c r="E47" s="268"/>
      <c r="F47" s="58"/>
      <c r="G47" s="46"/>
    </row>
    <row r="48" spans="1:7">
      <c r="A48" s="59"/>
      <c r="B48" s="59"/>
      <c r="C48" s="48"/>
      <c r="D48" s="48"/>
      <c r="E48" s="48"/>
      <c r="F48" s="48"/>
      <c r="G48" s="59"/>
    </row>
    <row r="49" spans="1:7">
      <c r="A49" s="49"/>
      <c r="B49" s="50"/>
      <c r="C49" s="50"/>
      <c r="D49" s="50"/>
      <c r="E49" s="50"/>
      <c r="F49" s="50"/>
      <c r="G49" s="51"/>
    </row>
    <row r="50" spans="1:7">
      <c r="A50" s="52"/>
      <c r="B50" s="53"/>
      <c r="C50" s="269"/>
      <c r="D50" s="270"/>
      <c r="E50" s="55"/>
      <c r="F50" s="55"/>
      <c r="G50" s="54"/>
    </row>
    <row r="51" spans="1:7">
      <c r="A51" s="56"/>
      <c r="B51" s="57"/>
      <c r="C51" s="269"/>
      <c r="D51" s="54"/>
      <c r="E51" s="54"/>
      <c r="F51" s="55"/>
      <c r="G51" s="54"/>
    </row>
  </sheetData>
  <mergeCells count="3">
    <mergeCell ref="B1:C1"/>
    <mergeCell ref="B22:C22"/>
    <mergeCell ref="B47:C47"/>
  </mergeCells>
  <pageMargins left="0.7" right="0.7" top="0.75" bottom="0.75" header="0.3" footer="0.3"/>
  <pageSetup scale="61" orientation="portrait" r:id="rId1"/>
  <colBreaks count="1" manualBreakCount="1">
    <brk id="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31" t="s">
        <v>61</v>
      </c>
      <c r="B1" s="432"/>
      <c r="C1" s="432"/>
      <c r="D1" s="433"/>
      <c r="E1" s="433"/>
      <c r="F1" s="434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F15" sqref="F15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35" t="s">
        <v>63</v>
      </c>
      <c r="C1" s="436"/>
      <c r="D1" s="436"/>
      <c r="E1" s="436"/>
      <c r="F1" s="67"/>
    </row>
    <row r="2" spans="1:6" ht="21">
      <c r="A2" s="65"/>
      <c r="B2" s="66"/>
      <c r="C2" s="65"/>
      <c r="D2" s="68" t="s">
        <v>23</v>
      </c>
      <c r="E2" s="69">
        <f>SUM(E4:E23)</f>
        <v>1100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7">
        <v>45689</v>
      </c>
      <c r="B4" s="261" t="s">
        <v>166</v>
      </c>
      <c r="C4" s="208" t="s">
        <v>135</v>
      </c>
      <c r="D4" s="209">
        <v>2</v>
      </c>
      <c r="E4" s="76">
        <v>730</v>
      </c>
      <c r="F4" s="73"/>
    </row>
    <row r="5" spans="1:6">
      <c r="A5" s="207">
        <v>45689</v>
      </c>
      <c r="B5" s="261" t="s">
        <v>167</v>
      </c>
      <c r="C5" s="208" t="s">
        <v>135</v>
      </c>
      <c r="D5" s="212">
        <v>5</v>
      </c>
      <c r="E5" s="76">
        <v>125</v>
      </c>
      <c r="F5" s="73"/>
    </row>
    <row r="6" spans="1:6">
      <c r="A6" s="207">
        <v>45689</v>
      </c>
      <c r="B6" s="261" t="s">
        <v>168</v>
      </c>
      <c r="C6" s="208" t="s">
        <v>135</v>
      </c>
      <c r="D6" s="47">
        <v>1</v>
      </c>
      <c r="E6" s="47">
        <v>85</v>
      </c>
      <c r="F6" s="74"/>
    </row>
    <row r="7" spans="1:6">
      <c r="A7" s="207">
        <v>45689</v>
      </c>
      <c r="B7" s="252" t="s">
        <v>169</v>
      </c>
      <c r="C7" s="208" t="s">
        <v>135</v>
      </c>
      <c r="D7" s="76">
        <v>2</v>
      </c>
      <c r="E7" s="76">
        <v>160</v>
      </c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1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37" t="s">
        <v>64</v>
      </c>
      <c r="B1" s="437"/>
      <c r="C1" s="437"/>
      <c r="D1" s="437"/>
      <c r="E1" s="437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37" t="s">
        <v>17</v>
      </c>
      <c r="B12" s="437"/>
      <c r="C12" s="437"/>
      <c r="D12" s="437"/>
      <c r="E12" s="437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G14" sqref="G14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38" t="s">
        <v>66</v>
      </c>
      <c r="B1" s="438"/>
      <c r="C1" s="439"/>
      <c r="D1" s="439"/>
      <c r="E1" s="438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40" t="s">
        <v>19</v>
      </c>
      <c r="B1" s="440"/>
      <c r="C1" s="440"/>
      <c r="D1" s="440"/>
      <c r="E1" s="440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8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13" sqref="E13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41" t="s">
        <v>20</v>
      </c>
      <c r="B1" s="441"/>
      <c r="C1" s="441"/>
      <c r="D1" s="441"/>
      <c r="E1" s="441"/>
    </row>
    <row r="2" spans="1:5">
      <c r="A2" s="196"/>
      <c r="B2" s="97"/>
      <c r="C2" s="193" t="s">
        <v>23</v>
      </c>
      <c r="D2" s="91">
        <f>SUM(D4:D38)</f>
        <v>240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>
      <c r="A4" s="72">
        <v>45690</v>
      </c>
      <c r="B4" s="267" t="s">
        <v>206</v>
      </c>
      <c r="C4" s="195" t="s">
        <v>135</v>
      </c>
      <c r="D4" s="76">
        <v>50</v>
      </c>
      <c r="E4" s="95" t="s">
        <v>205</v>
      </c>
    </row>
    <row r="5" spans="1:5">
      <c r="A5" s="72">
        <v>45691</v>
      </c>
      <c r="B5" s="267" t="s">
        <v>206</v>
      </c>
      <c r="C5" s="195" t="s">
        <v>135</v>
      </c>
      <c r="D5" s="76">
        <v>60</v>
      </c>
      <c r="E5" s="95" t="s">
        <v>210</v>
      </c>
    </row>
    <row r="6" spans="1:5" ht="15.75" customHeight="1">
      <c r="A6" s="72">
        <v>45693</v>
      </c>
      <c r="B6" s="267" t="s">
        <v>127</v>
      </c>
      <c r="C6" s="195" t="s">
        <v>135</v>
      </c>
      <c r="D6" s="76">
        <v>30</v>
      </c>
      <c r="E6" s="95" t="s">
        <v>211</v>
      </c>
    </row>
    <row r="7" spans="1:5" ht="15.75" customHeight="1">
      <c r="A7" s="72">
        <v>45696</v>
      </c>
      <c r="B7" s="267" t="s">
        <v>206</v>
      </c>
      <c r="C7" s="195" t="s">
        <v>135</v>
      </c>
      <c r="D7" s="76">
        <v>50</v>
      </c>
      <c r="E7" s="95" t="s">
        <v>237</v>
      </c>
    </row>
    <row r="8" spans="1:5">
      <c r="A8" s="72">
        <v>45697</v>
      </c>
      <c r="B8" s="94" t="s">
        <v>125</v>
      </c>
      <c r="C8" s="195" t="s">
        <v>135</v>
      </c>
      <c r="D8" s="76">
        <v>50</v>
      </c>
      <c r="E8" s="95" t="s">
        <v>229</v>
      </c>
    </row>
    <row r="9" spans="1:5">
      <c r="A9" s="72"/>
      <c r="B9" s="94"/>
      <c r="C9" s="195"/>
      <c r="D9" s="76"/>
      <c r="E9" s="95"/>
    </row>
    <row r="10" spans="1:5">
      <c r="A10" s="196"/>
      <c r="B10" s="96"/>
      <c r="C10" s="12"/>
      <c r="D10" s="55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/>
      <c r="D13" s="97"/>
      <c r="E13" s="97"/>
    </row>
    <row r="14" spans="1:5">
      <c r="A14" s="196"/>
      <c r="B14" s="97"/>
      <c r="C14" s="12"/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  <row r="37" spans="1:5">
      <c r="A37" s="196"/>
      <c r="B37" s="97"/>
      <c r="C37" s="12"/>
      <c r="D37" s="97"/>
      <c r="E37" s="97"/>
    </row>
    <row r="38" spans="1:5">
      <c r="A38" s="196"/>
      <c r="B38" s="97"/>
      <c r="C38" s="12"/>
      <c r="D38" s="97"/>
      <c r="E38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40" t="s">
        <v>70</v>
      </c>
      <c r="B1" s="440"/>
      <c r="C1" s="440"/>
      <c r="D1" s="440"/>
      <c r="E1" s="440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47" t="s">
        <v>0</v>
      </c>
      <c r="B1" s="448"/>
      <c r="C1" s="448"/>
      <c r="D1" s="448"/>
      <c r="E1" s="449"/>
      <c r="G1" s="447" t="s">
        <v>0</v>
      </c>
      <c r="H1" s="448"/>
      <c r="I1" s="448"/>
      <c r="J1" s="448"/>
      <c r="K1" s="449"/>
    </row>
    <row r="2" spans="1:11">
      <c r="A2" s="419"/>
      <c r="B2" s="407"/>
      <c r="C2" s="407"/>
      <c r="D2" s="407"/>
      <c r="E2" s="420"/>
      <c r="G2" s="419"/>
      <c r="H2" s="407"/>
      <c r="I2" s="407"/>
      <c r="J2" s="407"/>
      <c r="K2" s="420"/>
    </row>
    <row r="3" spans="1:11" ht="15.75">
      <c r="A3" s="442" t="s">
        <v>76</v>
      </c>
      <c r="B3" s="443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50" t="s">
        <v>23</v>
      </c>
      <c r="H8" s="451"/>
      <c r="I8" s="451"/>
      <c r="J8" s="452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50" t="s">
        <v>23</v>
      </c>
      <c r="B12" s="451"/>
      <c r="C12" s="451"/>
      <c r="D12" s="452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47" t="s">
        <v>0</v>
      </c>
      <c r="H15" s="448"/>
      <c r="I15" s="448"/>
      <c r="J15" s="448"/>
      <c r="K15" s="449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419"/>
      <c r="H16" s="407"/>
      <c r="I16" s="407"/>
      <c r="J16" s="407"/>
      <c r="K16" s="420"/>
    </row>
    <row r="17" spans="1:11" ht="15.75">
      <c r="G17" s="442" t="s">
        <v>76</v>
      </c>
      <c r="H17" s="443"/>
      <c r="I17" s="103"/>
      <c r="J17" s="103"/>
      <c r="K17" s="104"/>
    </row>
    <row r="18" spans="1:11" ht="15.75" thickBot="1">
      <c r="G18" s="105"/>
      <c r="K18" s="106"/>
    </row>
    <row r="19" spans="1:11" ht="21">
      <c r="A19" s="447" t="s">
        <v>0</v>
      </c>
      <c r="B19" s="448"/>
      <c r="C19" s="448"/>
      <c r="D19" s="448"/>
      <c r="E19" s="449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419"/>
      <c r="B20" s="407"/>
      <c r="C20" s="407"/>
      <c r="D20" s="407"/>
      <c r="E20" s="420"/>
      <c r="G20" s="110">
        <v>1</v>
      </c>
      <c r="H20" s="111"/>
      <c r="I20" s="111"/>
      <c r="J20" s="111"/>
      <c r="K20" s="112"/>
    </row>
    <row r="21" spans="1:11" ht="15.75">
      <c r="A21" s="442" t="s">
        <v>76</v>
      </c>
      <c r="B21" s="443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44" t="s">
        <v>23</v>
      </c>
      <c r="H26" s="445"/>
      <c r="I26" s="445"/>
      <c r="J26" s="446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44" t="s">
        <v>23</v>
      </c>
      <c r="B30" s="445"/>
      <c r="C30" s="445"/>
      <c r="D30" s="446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85" t="s">
        <v>34</v>
      </c>
      <c r="D1" s="386"/>
      <c r="E1" s="387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88" t="s">
        <v>35</v>
      </c>
      <c r="I2" s="388"/>
      <c r="J2" s="388"/>
      <c r="K2" s="388"/>
      <c r="L2" s="388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F10" sqref="F10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406" t="s">
        <v>0</v>
      </c>
      <c r="B1" s="406"/>
      <c r="C1" s="406"/>
      <c r="D1" s="406"/>
      <c r="E1" s="406"/>
      <c r="F1" s="406"/>
      <c r="H1" s="406" t="s">
        <v>0</v>
      </c>
      <c r="I1" s="406"/>
      <c r="J1" s="406"/>
      <c r="K1" s="406"/>
      <c r="L1" s="406"/>
      <c r="M1" s="406"/>
    </row>
    <row r="2" spans="1:13" ht="18.75">
      <c r="A2" s="457"/>
      <c r="B2" s="457"/>
      <c r="C2" s="458" t="s">
        <v>89</v>
      </c>
      <c r="D2" s="458"/>
      <c r="E2" s="458"/>
      <c r="F2" s="139"/>
      <c r="H2" s="457"/>
      <c r="I2" s="457"/>
      <c r="J2" s="458" t="s">
        <v>123</v>
      </c>
      <c r="K2" s="458"/>
      <c r="L2" s="458"/>
      <c r="M2" s="139"/>
    </row>
    <row r="3" spans="1:13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45693</v>
      </c>
      <c r="C4" s="378" t="s">
        <v>252</v>
      </c>
      <c r="D4" s="108" t="s">
        <v>147</v>
      </c>
      <c r="E4" s="108">
        <v>220</v>
      </c>
      <c r="F4" s="108"/>
      <c r="H4" s="135">
        <v>1</v>
      </c>
      <c r="I4" s="202">
        <v>45326</v>
      </c>
      <c r="J4" s="188" t="s">
        <v>136</v>
      </c>
      <c r="K4" s="108" t="s">
        <v>135</v>
      </c>
      <c r="L4" s="108">
        <v>200</v>
      </c>
      <c r="M4" s="108" t="s">
        <v>159</v>
      </c>
    </row>
    <row r="5" spans="1:13">
      <c r="A5" s="124"/>
      <c r="B5" s="187"/>
      <c r="C5" s="189"/>
      <c r="D5" s="278" t="s">
        <v>23</v>
      </c>
      <c r="E5" s="279">
        <f>SUM(E4:E4)</f>
        <v>220</v>
      </c>
      <c r="F5" s="108"/>
      <c r="H5" s="124"/>
      <c r="I5" s="187"/>
      <c r="J5" s="189"/>
      <c r="K5" s="278" t="s">
        <v>23</v>
      </c>
      <c r="L5" s="48">
        <f>SUM(L4:L4)</f>
        <v>200</v>
      </c>
      <c r="M5" s="108"/>
    </row>
    <row r="6" spans="1:13">
      <c r="I6" s="143"/>
      <c r="J6" s="151"/>
      <c r="L6" s="186"/>
    </row>
    <row r="7" spans="1:13">
      <c r="A7" s="114"/>
      <c r="B7" s="179"/>
      <c r="C7" s="190"/>
      <c r="D7" s="114"/>
      <c r="E7" s="185"/>
      <c r="F7" s="114"/>
      <c r="H7" s="114"/>
      <c r="I7" s="179" t="s">
        <v>128</v>
      </c>
      <c r="J7" s="190"/>
      <c r="K7" s="114"/>
      <c r="L7" s="185"/>
      <c r="M7" s="114"/>
    </row>
    <row r="8" spans="1:13">
      <c r="A8" s="137" t="s">
        <v>78</v>
      </c>
      <c r="B8" s="180"/>
      <c r="C8" s="191"/>
      <c r="D8" s="47" t="s">
        <v>79</v>
      </c>
      <c r="F8" s="47" t="s">
        <v>80</v>
      </c>
      <c r="H8" s="137" t="s">
        <v>78</v>
      </c>
      <c r="I8" s="180"/>
      <c r="J8" s="191"/>
      <c r="K8" s="47" t="s">
        <v>79</v>
      </c>
      <c r="L8" s="186"/>
      <c r="M8" s="47" t="s">
        <v>80</v>
      </c>
    </row>
    <row r="9" spans="1:13">
      <c r="A9" s="138" t="s">
        <v>30</v>
      </c>
      <c r="B9" s="179"/>
      <c r="C9" s="190"/>
      <c r="D9" s="114" t="s">
        <v>81</v>
      </c>
      <c r="F9" s="114" t="s">
        <v>82</v>
      </c>
      <c r="H9" s="138" t="s">
        <v>30</v>
      </c>
      <c r="I9" s="179"/>
      <c r="J9" s="190"/>
      <c r="K9" s="114" t="s">
        <v>81</v>
      </c>
      <c r="L9" s="186"/>
      <c r="M9" s="114" t="s">
        <v>82</v>
      </c>
    </row>
    <row r="10" spans="1:13">
      <c r="I10" s="143"/>
      <c r="J10" s="151"/>
      <c r="L10" s="186"/>
    </row>
    <row r="11" spans="1:13" ht="28.5">
      <c r="A11" s="453"/>
      <c r="B11" s="453"/>
      <c r="C11" s="453"/>
      <c r="D11" s="453"/>
      <c r="E11" s="453"/>
      <c r="F11" s="453"/>
      <c r="H11" s="456" t="s">
        <v>0</v>
      </c>
      <c r="I11" s="456"/>
      <c r="J11" s="456"/>
      <c r="K11" s="456"/>
      <c r="L11" s="456"/>
    </row>
    <row r="12" spans="1:13" ht="21">
      <c r="A12" s="406" t="s">
        <v>0</v>
      </c>
      <c r="B12" s="406"/>
      <c r="C12" s="406"/>
      <c r="D12" s="406"/>
      <c r="E12" s="406"/>
      <c r="F12" s="406"/>
      <c r="J12" t="s">
        <v>70</v>
      </c>
    </row>
    <row r="13" spans="1:13" ht="18.75">
      <c r="A13" s="457"/>
      <c r="B13" s="457"/>
      <c r="C13" s="458" t="s">
        <v>123</v>
      </c>
      <c r="D13" s="458"/>
      <c r="E13" s="458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414" t="s">
        <v>36</v>
      </c>
      <c r="I14" s="416"/>
      <c r="J14" s="102" t="s">
        <v>68</v>
      </c>
      <c r="K14" s="102" t="s">
        <v>131</v>
      </c>
      <c r="L14" s="102" t="s">
        <v>56</v>
      </c>
    </row>
    <row r="15" spans="1:13" ht="27.95" customHeight="1">
      <c r="A15" s="135">
        <v>1</v>
      </c>
      <c r="B15" s="202">
        <v>45327</v>
      </c>
      <c r="C15" s="188" t="s">
        <v>148</v>
      </c>
      <c r="D15" s="108" t="s">
        <v>135</v>
      </c>
      <c r="E15" s="108">
        <v>200</v>
      </c>
      <c r="F15" s="108" t="s">
        <v>158</v>
      </c>
      <c r="H15" s="454"/>
      <c r="I15" s="455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7"/>
      <c r="C17" s="189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>
      <c r="A19" s="114"/>
      <c r="B19" s="179" t="s">
        <v>128</v>
      </c>
      <c r="C19" s="190"/>
      <c r="D19" s="114"/>
      <c r="E19" s="185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1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90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69" t="s">
        <v>91</v>
      </c>
      <c r="B1" s="470"/>
      <c r="C1" s="470"/>
      <c r="D1" s="471"/>
      <c r="F1" s="461" t="s">
        <v>106</v>
      </c>
      <c r="G1" s="462"/>
      <c r="H1" s="462"/>
      <c r="I1" s="463"/>
    </row>
    <row r="2" spans="1:9" ht="18.75">
      <c r="A2" s="472" t="s">
        <v>92</v>
      </c>
      <c r="B2" s="465"/>
      <c r="C2" s="465"/>
      <c r="D2" s="473"/>
      <c r="F2" s="464" t="s">
        <v>92</v>
      </c>
      <c r="G2" s="465"/>
      <c r="H2" s="465"/>
      <c r="I2" s="466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67" t="s">
        <v>23</v>
      </c>
      <c r="G12" s="468"/>
      <c r="H12" s="468"/>
      <c r="I12" s="112"/>
    </row>
    <row r="13" spans="1:9" ht="21">
      <c r="A13" s="474" t="s">
        <v>23</v>
      </c>
      <c r="B13" s="468"/>
      <c r="C13" s="468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61" t="s">
        <v>91</v>
      </c>
      <c r="B23" s="462"/>
      <c r="C23" s="462"/>
      <c r="D23" s="463"/>
      <c r="F23" s="162"/>
      <c r="G23" s="129"/>
      <c r="H23" s="129"/>
      <c r="I23" s="130"/>
    </row>
    <row r="24" spans="1:9" ht="18.75">
      <c r="A24" s="464" t="s">
        <v>92</v>
      </c>
      <c r="B24" s="465"/>
      <c r="C24" s="465"/>
      <c r="D24" s="466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67" t="s">
        <v>23</v>
      </c>
      <c r="B34" s="468"/>
      <c r="C34" s="468"/>
      <c r="D34" s="112">
        <f>SUM(D27:D33)</f>
        <v>200</v>
      </c>
    </row>
    <row r="35" spans="1:4">
      <c r="A35" s="156"/>
      <c r="B35" s="143"/>
      <c r="D35" s="106"/>
    </row>
    <row r="36" spans="1:4">
      <c r="A36" s="459"/>
      <c r="B36" s="409"/>
      <c r="C36" s="409"/>
      <c r="D36" s="460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61" t="s">
        <v>109</v>
      </c>
      <c r="B1" s="462"/>
      <c r="C1" s="462"/>
      <c r="D1" s="462"/>
      <c r="E1" s="462"/>
      <c r="F1" s="463"/>
      <c r="H1" s="461" t="s">
        <v>113</v>
      </c>
      <c r="I1" s="462"/>
      <c r="J1" s="462"/>
      <c r="K1" s="462"/>
      <c r="L1" s="462"/>
      <c r="M1" s="463"/>
    </row>
    <row r="2" spans="1:13" ht="18.75">
      <c r="A2" s="464" t="s">
        <v>92</v>
      </c>
      <c r="B2" s="465"/>
      <c r="C2" s="465"/>
      <c r="D2" s="465"/>
      <c r="E2" s="465"/>
      <c r="F2" s="466"/>
      <c r="H2" s="464" t="s">
        <v>92</v>
      </c>
      <c r="I2" s="465"/>
      <c r="J2" s="465"/>
      <c r="K2" s="465"/>
      <c r="L2" s="465"/>
      <c r="M2" s="466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67" t="s">
        <v>23</v>
      </c>
      <c r="I7" s="468"/>
      <c r="J7" s="468"/>
      <c r="K7" s="468"/>
      <c r="L7" s="475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67" t="s">
        <v>23</v>
      </c>
      <c r="B9" s="468"/>
      <c r="C9" s="468"/>
      <c r="D9" s="468"/>
      <c r="E9" s="475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5"/>
  <sheetViews>
    <sheetView zoomScale="75" zoomScaleNormal="75" workbookViewId="0">
      <pane xSplit="12" ySplit="4" topLeftCell="M26" activePane="bottomRight" state="frozen"/>
      <selection pane="topRight" activeCell="M1" sqref="M1"/>
      <selection pane="bottomLeft" activeCell="A5" sqref="A5"/>
      <selection pane="bottomRight" activeCell="G30" sqref="G30:G31"/>
    </sheetView>
  </sheetViews>
  <sheetFormatPr defaultRowHeight="15"/>
  <cols>
    <col min="1" max="1" width="24.42578125" style="250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2.5703125" customWidth="1"/>
    <col min="11" max="11" width="13.140625" customWidth="1"/>
    <col min="12" max="12" width="14.85546875" style="250" customWidth="1"/>
  </cols>
  <sheetData>
    <row r="1" spans="1:12" s="124" customFormat="1" ht="20.25">
      <c r="A1" s="393" t="s">
        <v>8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</row>
    <row r="2" spans="1:12" s="124" customFormat="1" ht="20.25">
      <c r="A2" s="271"/>
      <c r="B2" s="1"/>
      <c r="C2" s="272"/>
      <c r="D2" s="272"/>
      <c r="E2" s="272"/>
      <c r="F2" s="272"/>
      <c r="G2" s="393" t="s">
        <v>35</v>
      </c>
      <c r="H2" s="393"/>
      <c r="I2" s="393"/>
      <c r="J2" s="393"/>
      <c r="K2" s="393"/>
      <c r="L2" s="7"/>
    </row>
    <row r="3" spans="1:12" s="124" customFormat="1" ht="40.5">
      <c r="A3" s="273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74"/>
      <c r="B4" s="275"/>
      <c r="C4" s="275"/>
      <c r="D4" s="275">
        <f>SUM(D5:D97)</f>
        <v>2415</v>
      </c>
      <c r="E4" s="275">
        <f>SUM(E6:E11)</f>
        <v>0</v>
      </c>
      <c r="F4" s="275">
        <f>SUM(F5:F97)</f>
        <v>7430</v>
      </c>
      <c r="G4" s="275"/>
      <c r="H4" s="275">
        <f>SUM(H5:H97)</f>
        <v>1720</v>
      </c>
      <c r="I4" s="275">
        <f>SUM(I6:I11)</f>
        <v>0</v>
      </c>
      <c r="J4" s="275">
        <f>SUM(J6:J110)</f>
        <v>0</v>
      </c>
      <c r="K4" s="275">
        <f>SUM(K6:K11)</f>
        <v>0</v>
      </c>
      <c r="L4" s="276">
        <f>SUM(E4,F4,H4,I4,J4,)</f>
        <v>9150</v>
      </c>
    </row>
    <row r="5" spans="1:12" s="357" customFormat="1" ht="46.5" customHeight="1">
      <c r="A5" s="303">
        <v>45323</v>
      </c>
      <c r="B5" s="357" t="s">
        <v>161</v>
      </c>
      <c r="C5" s="358" t="s">
        <v>162</v>
      </c>
      <c r="D5" s="357">
        <v>582</v>
      </c>
      <c r="F5" s="357">
        <v>500</v>
      </c>
      <c r="G5" s="358" t="s">
        <v>163</v>
      </c>
      <c r="L5" s="306">
        <f>SUM(F5:H5)</f>
        <v>500</v>
      </c>
    </row>
    <row r="6" spans="1:12" s="336" customFormat="1" ht="46.5" customHeight="1">
      <c r="A6" s="356">
        <v>45325</v>
      </c>
      <c r="B6" s="334" t="s">
        <v>175</v>
      </c>
      <c r="C6" s="335" t="s">
        <v>189</v>
      </c>
      <c r="D6" s="334">
        <v>160</v>
      </c>
      <c r="E6" s="309"/>
      <c r="F6" s="309">
        <v>620</v>
      </c>
      <c r="G6" s="309" t="s">
        <v>203</v>
      </c>
      <c r="H6" s="310">
        <v>200</v>
      </c>
      <c r="I6" s="310"/>
      <c r="J6" s="310"/>
      <c r="K6" s="310"/>
      <c r="L6" s="309">
        <f t="shared" ref="L6:L67" si="0">SUM(F6:H6)</f>
        <v>820</v>
      </c>
    </row>
    <row r="7" spans="1:12" s="339" customFormat="1" ht="46.5" customHeight="1">
      <c r="A7" s="303">
        <v>45325</v>
      </c>
      <c r="B7" s="304" t="s">
        <v>176</v>
      </c>
      <c r="C7" s="337" t="s">
        <v>190</v>
      </c>
      <c r="D7" s="338">
        <v>6</v>
      </c>
      <c r="E7" s="306"/>
      <c r="F7" s="389">
        <v>1340</v>
      </c>
      <c r="G7" s="389" t="s">
        <v>127</v>
      </c>
      <c r="H7" s="391">
        <v>210</v>
      </c>
      <c r="I7" s="307"/>
      <c r="J7" s="307"/>
      <c r="K7" s="307"/>
      <c r="L7" s="306">
        <f t="shared" si="0"/>
        <v>1550</v>
      </c>
    </row>
    <row r="8" spans="1:12" s="339" customFormat="1" ht="46.5" customHeight="1">
      <c r="A8" s="303">
        <v>45325</v>
      </c>
      <c r="B8" s="337" t="s">
        <v>177</v>
      </c>
      <c r="C8" s="305" t="s">
        <v>191</v>
      </c>
      <c r="D8" s="338">
        <v>26</v>
      </c>
      <c r="E8" s="306"/>
      <c r="F8" s="394"/>
      <c r="G8" s="394"/>
      <c r="H8" s="395"/>
      <c r="I8" s="307"/>
      <c r="J8" s="307"/>
      <c r="K8" s="307"/>
      <c r="L8" s="306">
        <f t="shared" si="0"/>
        <v>0</v>
      </c>
    </row>
    <row r="9" spans="1:12" s="339" customFormat="1" ht="46.5" customHeight="1">
      <c r="A9" s="303">
        <v>45325</v>
      </c>
      <c r="B9" s="304" t="s">
        <v>178</v>
      </c>
      <c r="C9" s="337" t="s">
        <v>192</v>
      </c>
      <c r="D9" s="304">
        <v>14</v>
      </c>
      <c r="E9" s="306"/>
      <c r="F9" s="394"/>
      <c r="G9" s="394"/>
      <c r="H9" s="395"/>
      <c r="I9" s="307"/>
      <c r="J9" s="307"/>
      <c r="K9" s="307"/>
      <c r="L9" s="306">
        <f t="shared" si="0"/>
        <v>0</v>
      </c>
    </row>
    <row r="10" spans="1:12" s="339" customFormat="1" ht="46.5" customHeight="1">
      <c r="A10" s="303">
        <v>45325</v>
      </c>
      <c r="B10" s="338" t="s">
        <v>180</v>
      </c>
      <c r="C10" s="305" t="s">
        <v>194</v>
      </c>
      <c r="D10" s="340">
        <v>32</v>
      </c>
      <c r="E10" s="306"/>
      <c r="F10" s="394"/>
      <c r="G10" s="394"/>
      <c r="H10" s="395"/>
      <c r="I10" s="307"/>
      <c r="J10" s="307"/>
      <c r="K10" s="307"/>
      <c r="L10" s="306">
        <f t="shared" si="0"/>
        <v>0</v>
      </c>
    </row>
    <row r="11" spans="1:12" s="339" customFormat="1" ht="46.5" customHeight="1">
      <c r="A11" s="303">
        <v>45325</v>
      </c>
      <c r="B11" s="304" t="s">
        <v>181</v>
      </c>
      <c r="C11" s="305" t="s">
        <v>195</v>
      </c>
      <c r="D11" s="304">
        <v>80</v>
      </c>
      <c r="E11" s="306"/>
      <c r="F11" s="394"/>
      <c r="G11" s="394"/>
      <c r="H11" s="395"/>
      <c r="I11" s="307"/>
      <c r="J11" s="307"/>
      <c r="K11" s="307"/>
      <c r="L11" s="306">
        <f t="shared" si="0"/>
        <v>0</v>
      </c>
    </row>
    <row r="12" spans="1:12" s="339" customFormat="1" ht="46.5" customHeight="1">
      <c r="A12" s="303">
        <v>45325</v>
      </c>
      <c r="B12" s="341" t="s">
        <v>182</v>
      </c>
      <c r="C12" s="305" t="s">
        <v>196</v>
      </c>
      <c r="D12" s="304">
        <v>7</v>
      </c>
      <c r="E12" s="306"/>
      <c r="F12" s="394"/>
      <c r="G12" s="394"/>
      <c r="H12" s="395"/>
      <c r="I12" s="307"/>
      <c r="J12" s="307"/>
      <c r="K12" s="307"/>
      <c r="L12" s="306">
        <f t="shared" si="0"/>
        <v>0</v>
      </c>
    </row>
    <row r="13" spans="1:12" s="339" customFormat="1" ht="46.5" customHeight="1">
      <c r="A13" s="303">
        <v>45325</v>
      </c>
      <c r="B13" s="341" t="s">
        <v>183</v>
      </c>
      <c r="C13" s="342" t="s">
        <v>197</v>
      </c>
      <c r="D13" s="304">
        <v>8</v>
      </c>
      <c r="E13" s="306"/>
      <c r="F13" s="390"/>
      <c r="G13" s="390"/>
      <c r="H13" s="392"/>
      <c r="I13" s="307"/>
      <c r="J13" s="307"/>
      <c r="K13" s="307"/>
      <c r="L13" s="306">
        <f t="shared" si="0"/>
        <v>0</v>
      </c>
    </row>
    <row r="14" spans="1:12" s="339" customFormat="1" ht="46.5" customHeight="1">
      <c r="A14" s="303">
        <v>45325</v>
      </c>
      <c r="B14" s="304" t="s">
        <v>179</v>
      </c>
      <c r="C14" s="342" t="s">
        <v>193</v>
      </c>
      <c r="D14" s="304">
        <v>13</v>
      </c>
      <c r="E14" s="306"/>
      <c r="F14" s="343">
        <v>30</v>
      </c>
      <c r="G14" s="343" t="s">
        <v>213</v>
      </c>
      <c r="H14" s="344">
        <v>30</v>
      </c>
      <c r="I14" s="307"/>
      <c r="J14" s="307"/>
      <c r="K14" s="307"/>
      <c r="L14" s="306">
        <f t="shared" si="0"/>
        <v>60</v>
      </c>
    </row>
    <row r="15" spans="1:12" s="336" customFormat="1" ht="46.5" customHeight="1">
      <c r="A15" s="356">
        <v>45326</v>
      </c>
      <c r="B15" s="334" t="s">
        <v>185</v>
      </c>
      <c r="C15" s="334" t="s">
        <v>199</v>
      </c>
      <c r="D15" s="334">
        <v>31</v>
      </c>
      <c r="E15" s="309"/>
      <c r="F15" s="309">
        <v>200</v>
      </c>
      <c r="G15" s="309" t="s">
        <v>127</v>
      </c>
      <c r="H15" s="310">
        <v>100</v>
      </c>
      <c r="I15" s="310"/>
      <c r="J15" s="310"/>
      <c r="K15" s="310"/>
      <c r="L15" s="309">
        <f t="shared" si="0"/>
        <v>300</v>
      </c>
    </row>
    <row r="16" spans="1:12" s="339" customFormat="1" ht="46.5" customHeight="1">
      <c r="A16" s="303">
        <v>45326</v>
      </c>
      <c r="B16" s="304" t="s">
        <v>186</v>
      </c>
      <c r="C16" s="345" t="s">
        <v>200</v>
      </c>
      <c r="D16" s="304">
        <v>23</v>
      </c>
      <c r="E16" s="306"/>
      <c r="F16" s="306"/>
      <c r="G16" s="306" t="s">
        <v>125</v>
      </c>
      <c r="H16" s="307"/>
      <c r="I16" s="307"/>
      <c r="J16" s="307"/>
      <c r="K16" s="307"/>
      <c r="L16" s="306">
        <f t="shared" si="0"/>
        <v>0</v>
      </c>
    </row>
    <row r="17" spans="1:12" s="339" customFormat="1" ht="46.5" customHeight="1">
      <c r="A17" s="303">
        <v>45327</v>
      </c>
      <c r="B17" s="338" t="s">
        <v>187</v>
      </c>
      <c r="C17" s="346" t="s">
        <v>201</v>
      </c>
      <c r="D17" s="338">
        <v>26</v>
      </c>
      <c r="E17" s="306"/>
      <c r="F17" s="306">
        <v>130</v>
      </c>
      <c r="G17" s="306" t="s">
        <v>213</v>
      </c>
      <c r="H17" s="307">
        <v>70</v>
      </c>
      <c r="I17" s="307"/>
      <c r="J17" s="307"/>
      <c r="K17" s="307"/>
      <c r="L17" s="306">
        <f t="shared" si="0"/>
        <v>200</v>
      </c>
    </row>
    <row r="18" spans="1:12" s="336" customFormat="1" ht="46.5" customHeight="1">
      <c r="A18" s="356">
        <v>45327</v>
      </c>
      <c r="B18" s="347" t="s">
        <v>188</v>
      </c>
      <c r="C18" s="348" t="s">
        <v>202</v>
      </c>
      <c r="D18" s="349">
        <v>28</v>
      </c>
      <c r="E18" s="309"/>
      <c r="F18" s="309">
        <v>80</v>
      </c>
      <c r="G18" s="309" t="s">
        <v>204</v>
      </c>
      <c r="H18" s="310">
        <v>40</v>
      </c>
      <c r="I18" s="310"/>
      <c r="J18" s="310"/>
      <c r="K18" s="310"/>
      <c r="L18" s="309">
        <f t="shared" si="0"/>
        <v>120</v>
      </c>
    </row>
    <row r="19" spans="1:12" s="354" customFormat="1" ht="46.5" customHeight="1">
      <c r="A19" s="359">
        <v>45327</v>
      </c>
      <c r="B19" s="350" t="s">
        <v>184</v>
      </c>
      <c r="C19" s="351" t="s">
        <v>198</v>
      </c>
      <c r="D19" s="350">
        <v>64</v>
      </c>
      <c r="E19" s="352"/>
      <c r="F19" s="352">
        <v>750</v>
      </c>
      <c r="G19" s="352" t="s">
        <v>127</v>
      </c>
      <c r="H19" s="353">
        <v>250</v>
      </c>
      <c r="I19" s="353"/>
      <c r="J19" s="353"/>
      <c r="K19" s="353"/>
      <c r="L19" s="352">
        <f t="shared" ref="L19" si="1">SUM(F19:H19)</f>
        <v>1000</v>
      </c>
    </row>
    <row r="20" spans="1:12" s="336" customFormat="1" ht="46.5" customHeight="1">
      <c r="A20" s="356">
        <v>45328</v>
      </c>
      <c r="B20" s="334" t="s">
        <v>218</v>
      </c>
      <c r="C20" s="335" t="s">
        <v>224</v>
      </c>
      <c r="D20" s="334">
        <v>30</v>
      </c>
      <c r="E20" s="309"/>
      <c r="F20" s="396">
        <v>800</v>
      </c>
      <c r="G20" s="396" t="s">
        <v>213</v>
      </c>
      <c r="H20" s="399">
        <v>180</v>
      </c>
      <c r="I20" s="310"/>
      <c r="J20" s="310"/>
      <c r="K20" s="310"/>
      <c r="L20" s="309">
        <f t="shared" si="0"/>
        <v>980</v>
      </c>
    </row>
    <row r="21" spans="1:12" s="339" customFormat="1" ht="46.5" customHeight="1">
      <c r="A21" s="356">
        <v>45328</v>
      </c>
      <c r="B21" s="304" t="s">
        <v>219</v>
      </c>
      <c r="C21" s="337" t="s">
        <v>224</v>
      </c>
      <c r="D21" s="338">
        <v>80</v>
      </c>
      <c r="E21" s="306"/>
      <c r="F21" s="397"/>
      <c r="G21" s="397"/>
      <c r="H21" s="400"/>
      <c r="I21" s="355"/>
      <c r="J21" s="307"/>
      <c r="K21" s="308"/>
      <c r="L21" s="306">
        <f t="shared" si="0"/>
        <v>0</v>
      </c>
    </row>
    <row r="22" spans="1:12" s="339" customFormat="1" ht="46.5" customHeight="1">
      <c r="A22" s="356">
        <v>45328</v>
      </c>
      <c r="B22" s="337" t="s">
        <v>220</v>
      </c>
      <c r="C22" s="305" t="s">
        <v>225</v>
      </c>
      <c r="D22" s="338">
        <v>60</v>
      </c>
      <c r="E22" s="306"/>
      <c r="F22" s="398"/>
      <c r="G22" s="398"/>
      <c r="H22" s="401"/>
      <c r="I22" s="308"/>
      <c r="J22" s="307"/>
      <c r="K22" s="308"/>
      <c r="L22" s="306">
        <f t="shared" si="0"/>
        <v>0</v>
      </c>
    </row>
    <row r="23" spans="1:12" s="339" customFormat="1" ht="46.5" customHeight="1">
      <c r="A23" s="356">
        <v>45328</v>
      </c>
      <c r="B23" s="304" t="s">
        <v>183</v>
      </c>
      <c r="C23" s="337" t="s">
        <v>197</v>
      </c>
      <c r="D23" s="304">
        <v>8</v>
      </c>
      <c r="E23" s="306"/>
      <c r="F23" s="389">
        <v>430</v>
      </c>
      <c r="G23" s="389" t="s">
        <v>127</v>
      </c>
      <c r="H23" s="391">
        <v>170</v>
      </c>
      <c r="I23" s="308"/>
      <c r="J23" s="307"/>
      <c r="K23" s="308"/>
      <c r="L23" s="306">
        <f t="shared" si="0"/>
        <v>600</v>
      </c>
    </row>
    <row r="24" spans="1:12" s="339" customFormat="1" ht="46.5" customHeight="1">
      <c r="A24" s="356">
        <v>45328</v>
      </c>
      <c r="B24" s="338" t="s">
        <v>221</v>
      </c>
      <c r="C24" s="360" t="s">
        <v>226</v>
      </c>
      <c r="D24" s="304">
        <v>69</v>
      </c>
      <c r="E24" s="306"/>
      <c r="F24" s="390"/>
      <c r="G24" s="390"/>
      <c r="H24" s="392"/>
      <c r="I24" s="308"/>
      <c r="J24" s="308"/>
      <c r="K24" s="308"/>
      <c r="L24" s="306">
        <f t="shared" si="0"/>
        <v>0</v>
      </c>
    </row>
    <row r="25" spans="1:12" s="339" customFormat="1" ht="46.5" customHeight="1">
      <c r="A25" s="356">
        <v>45328</v>
      </c>
      <c r="B25" s="361" t="s">
        <v>222</v>
      </c>
      <c r="C25" s="362" t="s">
        <v>227</v>
      </c>
      <c r="D25" s="363">
        <v>25</v>
      </c>
      <c r="E25" s="306"/>
      <c r="F25" s="306">
        <v>70</v>
      </c>
      <c r="G25" s="306" t="s">
        <v>127</v>
      </c>
      <c r="H25" s="307">
        <v>40</v>
      </c>
      <c r="I25" s="308"/>
      <c r="J25" s="308"/>
      <c r="K25" s="308"/>
      <c r="L25" s="306">
        <f t="shared" si="0"/>
        <v>110</v>
      </c>
    </row>
    <row r="26" spans="1:12" s="339" customFormat="1" ht="46.5" customHeight="1">
      <c r="A26" s="356">
        <v>45328</v>
      </c>
      <c r="B26" s="361" t="s">
        <v>234</v>
      </c>
      <c r="C26" s="362" t="s">
        <v>228</v>
      </c>
      <c r="D26" s="363">
        <v>414</v>
      </c>
      <c r="E26" s="306"/>
      <c r="F26" s="306">
        <v>500</v>
      </c>
      <c r="G26" s="306" t="s">
        <v>213</v>
      </c>
      <c r="H26" s="307"/>
      <c r="I26" s="308"/>
      <c r="J26" s="308"/>
      <c r="K26" s="308"/>
      <c r="L26" s="306">
        <f t="shared" si="0"/>
        <v>500</v>
      </c>
    </row>
    <row r="27" spans="1:12" s="336" customFormat="1" ht="46.5" customHeight="1">
      <c r="A27" s="356">
        <v>45330</v>
      </c>
      <c r="B27" s="334" t="s">
        <v>223</v>
      </c>
      <c r="C27" s="335" t="s">
        <v>162</v>
      </c>
      <c r="D27" s="334">
        <v>406</v>
      </c>
      <c r="E27" s="309"/>
      <c r="F27" s="309">
        <v>500</v>
      </c>
      <c r="G27" s="309" t="s">
        <v>213</v>
      </c>
      <c r="H27" s="310"/>
      <c r="I27" s="311"/>
      <c r="J27" s="311"/>
      <c r="K27" s="311"/>
      <c r="L27" s="309">
        <f t="shared" si="0"/>
        <v>500</v>
      </c>
    </row>
    <row r="28" spans="1:12" s="339" customFormat="1" ht="46.5" customHeight="1">
      <c r="A28" s="356">
        <v>45331</v>
      </c>
      <c r="B28" s="334" t="s">
        <v>238</v>
      </c>
      <c r="C28" s="335" t="s">
        <v>240</v>
      </c>
      <c r="D28" s="334">
        <v>13</v>
      </c>
      <c r="E28" s="306"/>
      <c r="F28" s="306">
        <v>30</v>
      </c>
      <c r="G28" s="306" t="s">
        <v>213</v>
      </c>
      <c r="H28" s="307">
        <v>30</v>
      </c>
      <c r="I28" s="308"/>
      <c r="J28" s="308"/>
      <c r="K28" s="308"/>
      <c r="L28" s="306">
        <f t="shared" si="0"/>
        <v>60</v>
      </c>
    </row>
    <row r="29" spans="1:12" s="339" customFormat="1" ht="46.5" customHeight="1">
      <c r="A29" s="356">
        <v>45331</v>
      </c>
      <c r="B29" s="338" t="s">
        <v>239</v>
      </c>
      <c r="C29" s="338" t="s">
        <v>241</v>
      </c>
      <c r="D29" s="338">
        <v>13</v>
      </c>
      <c r="E29" s="306"/>
      <c r="F29" s="306">
        <v>100</v>
      </c>
      <c r="G29" s="306" t="s">
        <v>127</v>
      </c>
      <c r="H29" s="307">
        <v>100</v>
      </c>
      <c r="I29" s="308"/>
      <c r="J29" s="308"/>
      <c r="K29" s="308"/>
      <c r="L29" s="306">
        <f t="shared" si="0"/>
        <v>200</v>
      </c>
    </row>
    <row r="30" spans="1:12" s="336" customFormat="1" ht="46.5" customHeight="1">
      <c r="A30" s="356">
        <v>45332</v>
      </c>
      <c r="B30" s="334" t="s">
        <v>242</v>
      </c>
      <c r="C30" s="335" t="s">
        <v>244</v>
      </c>
      <c r="D30" s="334">
        <v>144</v>
      </c>
      <c r="E30" s="309"/>
      <c r="F30" s="389">
        <v>1350</v>
      </c>
      <c r="G30" s="389" t="s">
        <v>245</v>
      </c>
      <c r="H30" s="391">
        <v>300</v>
      </c>
      <c r="I30" s="311"/>
      <c r="J30" s="311"/>
      <c r="K30" s="311"/>
      <c r="L30" s="309">
        <f t="shared" si="0"/>
        <v>1650</v>
      </c>
    </row>
    <row r="31" spans="1:12" s="339" customFormat="1" ht="46.5" customHeight="1">
      <c r="A31" s="303">
        <v>45332</v>
      </c>
      <c r="B31" s="338" t="s">
        <v>243</v>
      </c>
      <c r="C31" s="338" t="s">
        <v>226</v>
      </c>
      <c r="D31" s="338">
        <v>53</v>
      </c>
      <c r="E31" s="306"/>
      <c r="F31" s="390"/>
      <c r="G31" s="390"/>
      <c r="H31" s="392"/>
      <c r="I31" s="308"/>
      <c r="J31" s="308"/>
      <c r="K31" s="308"/>
      <c r="L31" s="306">
        <f t="shared" si="0"/>
        <v>0</v>
      </c>
    </row>
    <row r="32" spans="1:12" s="302" customFormat="1" ht="20.25">
      <c r="A32" s="318"/>
      <c r="B32" s="313"/>
      <c r="C32" s="319"/>
      <c r="D32" s="313"/>
      <c r="E32" s="314"/>
      <c r="F32" s="314"/>
      <c r="G32" s="314"/>
      <c r="H32" s="315"/>
      <c r="I32" s="316"/>
      <c r="J32" s="317"/>
      <c r="K32" s="317"/>
      <c r="L32" s="301">
        <f t="shared" si="0"/>
        <v>0</v>
      </c>
    </row>
    <row r="33" spans="1:12" s="302" customFormat="1" ht="20.25">
      <c r="A33" s="318"/>
      <c r="B33" s="313"/>
      <c r="C33" s="319"/>
      <c r="D33" s="313"/>
      <c r="E33" s="314"/>
      <c r="F33" s="314"/>
      <c r="G33" s="314"/>
      <c r="H33" s="315"/>
      <c r="I33" s="316"/>
      <c r="J33" s="317"/>
      <c r="K33" s="317"/>
      <c r="L33" s="301">
        <f t="shared" si="0"/>
        <v>0</v>
      </c>
    </row>
    <row r="34" spans="1:12" s="302" customFormat="1" ht="20.25">
      <c r="A34" s="318"/>
      <c r="B34" s="313"/>
      <c r="C34" s="319"/>
      <c r="D34" s="313"/>
      <c r="E34" s="314"/>
      <c r="F34" s="314"/>
      <c r="G34" s="314"/>
      <c r="H34" s="315"/>
      <c r="I34" s="316"/>
      <c r="J34" s="317"/>
      <c r="K34" s="317"/>
      <c r="L34" s="301">
        <f t="shared" si="0"/>
        <v>0</v>
      </c>
    </row>
    <row r="35" spans="1:12" s="302" customFormat="1" ht="20.25">
      <c r="A35" s="318"/>
      <c r="B35" s="313"/>
      <c r="C35" s="319"/>
      <c r="D35" s="313"/>
      <c r="E35" s="314"/>
      <c r="F35" s="314"/>
      <c r="G35" s="314"/>
      <c r="H35" s="320"/>
      <c r="I35" s="316"/>
      <c r="J35" s="317"/>
      <c r="K35" s="317"/>
      <c r="L35" s="301">
        <f t="shared" si="0"/>
        <v>0</v>
      </c>
    </row>
    <row r="36" spans="1:12" s="302" customFormat="1" ht="20.25">
      <c r="A36" s="318"/>
      <c r="B36" s="313"/>
      <c r="C36" s="319"/>
      <c r="D36" s="313"/>
      <c r="E36" s="314"/>
      <c r="F36" s="314"/>
      <c r="G36" s="314"/>
      <c r="H36" s="315"/>
      <c r="I36" s="316"/>
      <c r="J36" s="317"/>
      <c r="K36" s="317"/>
      <c r="L36" s="301">
        <f t="shared" si="0"/>
        <v>0</v>
      </c>
    </row>
    <row r="37" spans="1:12" s="302" customFormat="1" ht="20.25">
      <c r="A37" s="318"/>
      <c r="B37" s="313"/>
      <c r="C37" s="319"/>
      <c r="D37" s="313"/>
      <c r="E37" s="314"/>
      <c r="F37" s="314"/>
      <c r="G37" s="314"/>
      <c r="H37" s="320"/>
      <c r="I37" s="316"/>
      <c r="J37" s="317"/>
      <c r="K37" s="317"/>
      <c r="L37" s="301">
        <f t="shared" si="0"/>
        <v>0</v>
      </c>
    </row>
    <row r="38" spans="1:12" s="302" customFormat="1" ht="20.25">
      <c r="A38" s="318"/>
      <c r="B38" s="313"/>
      <c r="C38" s="319"/>
      <c r="D38" s="313"/>
      <c r="E38" s="314"/>
      <c r="F38" s="314"/>
      <c r="G38" s="314"/>
      <c r="H38" s="315"/>
      <c r="I38" s="316"/>
      <c r="J38" s="317"/>
      <c r="K38" s="317"/>
      <c r="L38" s="301">
        <f t="shared" si="0"/>
        <v>0</v>
      </c>
    </row>
    <row r="39" spans="1:12" s="302" customFormat="1" ht="20.25">
      <c r="A39" s="318"/>
      <c r="B39" s="313"/>
      <c r="C39" s="319"/>
      <c r="D39" s="313"/>
      <c r="E39" s="314"/>
      <c r="F39" s="314"/>
      <c r="G39" s="314"/>
      <c r="H39" s="315"/>
      <c r="I39" s="316"/>
      <c r="J39" s="317"/>
      <c r="K39" s="317"/>
      <c r="L39" s="301">
        <f t="shared" si="0"/>
        <v>0</v>
      </c>
    </row>
    <row r="40" spans="1:12" s="302" customFormat="1" ht="20.25">
      <c r="A40" s="318"/>
      <c r="B40" s="313"/>
      <c r="C40" s="319"/>
      <c r="D40" s="313"/>
      <c r="E40" s="314"/>
      <c r="F40" s="314"/>
      <c r="G40" s="314"/>
      <c r="H40" s="315"/>
      <c r="I40" s="316"/>
      <c r="J40" s="317"/>
      <c r="K40" s="317"/>
      <c r="L40" s="301">
        <f t="shared" si="0"/>
        <v>0</v>
      </c>
    </row>
    <row r="41" spans="1:12" s="302" customFormat="1" ht="20.25">
      <c r="A41" s="318"/>
      <c r="B41" s="313"/>
      <c r="C41" s="319"/>
      <c r="D41" s="313"/>
      <c r="E41" s="314"/>
      <c r="F41" s="314"/>
      <c r="G41" s="314"/>
      <c r="H41" s="315"/>
      <c r="I41" s="316"/>
      <c r="J41" s="317"/>
      <c r="K41" s="317"/>
      <c r="L41" s="301">
        <f t="shared" si="0"/>
        <v>0</v>
      </c>
    </row>
    <row r="42" spans="1:12" s="302" customFormat="1" ht="20.25">
      <c r="A42" s="318"/>
      <c r="B42" s="313"/>
      <c r="C42" s="319"/>
      <c r="D42" s="313"/>
      <c r="E42" s="314"/>
      <c r="F42" s="314"/>
      <c r="G42" s="314"/>
      <c r="H42" s="320"/>
      <c r="I42" s="316"/>
      <c r="J42" s="317"/>
      <c r="K42" s="317"/>
      <c r="L42" s="301">
        <f t="shared" si="0"/>
        <v>0</v>
      </c>
    </row>
    <row r="43" spans="1:12" s="302" customFormat="1" ht="20.25">
      <c r="A43" s="318"/>
      <c r="B43" s="313"/>
      <c r="C43" s="319"/>
      <c r="D43" s="313"/>
      <c r="E43" s="314"/>
      <c r="F43" s="314"/>
      <c r="G43" s="314"/>
      <c r="H43" s="315"/>
      <c r="I43" s="316"/>
      <c r="J43" s="317"/>
      <c r="K43" s="317"/>
      <c r="L43" s="301">
        <f t="shared" si="0"/>
        <v>0</v>
      </c>
    </row>
    <row r="44" spans="1:12" s="302" customFormat="1" ht="20.25">
      <c r="A44" s="318"/>
      <c r="B44" s="313"/>
      <c r="C44" s="319"/>
      <c r="D44" s="313"/>
      <c r="E44" s="314"/>
      <c r="F44" s="314"/>
      <c r="G44" s="314"/>
      <c r="H44" s="315"/>
      <c r="I44" s="316"/>
      <c r="J44" s="317"/>
      <c r="K44" s="317"/>
      <c r="L44" s="301">
        <f t="shared" si="0"/>
        <v>0</v>
      </c>
    </row>
    <row r="45" spans="1:12" s="302" customFormat="1" ht="20.25">
      <c r="A45" s="318"/>
      <c r="B45" s="313"/>
      <c r="C45" s="319"/>
      <c r="D45" s="313"/>
      <c r="E45" s="314"/>
      <c r="F45" s="314"/>
      <c r="G45" s="314"/>
      <c r="H45" s="315"/>
      <c r="I45" s="316"/>
      <c r="J45" s="317"/>
      <c r="K45" s="317"/>
      <c r="L45" s="301">
        <f t="shared" si="0"/>
        <v>0</v>
      </c>
    </row>
    <row r="46" spans="1:12" s="302" customFormat="1" ht="20.25">
      <c r="A46" s="318"/>
      <c r="B46" s="313"/>
      <c r="C46" s="319"/>
      <c r="D46" s="313"/>
      <c r="E46" s="314"/>
      <c r="F46" s="314"/>
      <c r="G46" s="314"/>
      <c r="H46" s="315"/>
      <c r="I46" s="316"/>
      <c r="J46" s="317"/>
      <c r="K46" s="317"/>
      <c r="L46" s="301">
        <f t="shared" si="0"/>
        <v>0</v>
      </c>
    </row>
    <row r="47" spans="1:12" s="302" customFormat="1" ht="20.25">
      <c r="A47" s="318"/>
      <c r="B47" s="313"/>
      <c r="C47" s="319"/>
      <c r="D47" s="313"/>
      <c r="E47" s="314"/>
      <c r="F47" s="314"/>
      <c r="G47" s="314"/>
      <c r="H47" s="320"/>
      <c r="I47" s="321"/>
      <c r="J47" s="320"/>
      <c r="K47" s="320"/>
      <c r="L47" s="301">
        <f t="shared" si="0"/>
        <v>0</v>
      </c>
    </row>
    <row r="48" spans="1:12" s="302" customFormat="1" ht="20.25">
      <c r="A48" s="318"/>
      <c r="B48" s="313"/>
      <c r="C48" s="319"/>
      <c r="D48" s="313"/>
      <c r="E48" s="314"/>
      <c r="F48" s="314"/>
      <c r="G48" s="314"/>
      <c r="H48" s="320"/>
      <c r="I48" s="321"/>
      <c r="J48" s="320"/>
      <c r="K48" s="320"/>
      <c r="L48" s="301">
        <f t="shared" si="0"/>
        <v>0</v>
      </c>
    </row>
    <row r="49" spans="1:12" s="302" customFormat="1" ht="20.25">
      <c r="A49" s="318"/>
      <c r="B49" s="313"/>
      <c r="C49" s="319"/>
      <c r="D49" s="313"/>
      <c r="E49" s="314"/>
      <c r="F49" s="314"/>
      <c r="G49" s="314"/>
      <c r="H49" s="320"/>
      <c r="I49" s="321"/>
      <c r="J49" s="320"/>
      <c r="K49" s="320"/>
      <c r="L49" s="301">
        <f t="shared" si="0"/>
        <v>0</v>
      </c>
    </row>
    <row r="50" spans="1:12" s="302" customFormat="1" ht="20.25">
      <c r="A50" s="318"/>
      <c r="B50" s="313"/>
      <c r="C50" s="319"/>
      <c r="D50" s="313"/>
      <c r="E50" s="314"/>
      <c r="F50" s="314"/>
      <c r="G50" s="314"/>
      <c r="H50" s="320"/>
      <c r="I50" s="321"/>
      <c r="J50" s="320"/>
      <c r="K50" s="320"/>
      <c r="L50" s="301">
        <f t="shared" si="0"/>
        <v>0</v>
      </c>
    </row>
    <row r="51" spans="1:12" s="328" customFormat="1" ht="20.25">
      <c r="A51" s="322"/>
      <c r="B51" s="323"/>
      <c r="C51" s="324"/>
      <c r="D51" s="323"/>
      <c r="E51" s="325"/>
      <c r="F51" s="325"/>
      <c r="G51" s="325"/>
      <c r="H51" s="326"/>
      <c r="I51" s="327"/>
      <c r="J51" s="326"/>
      <c r="K51" s="326"/>
      <c r="L51" s="301">
        <f t="shared" si="0"/>
        <v>0</v>
      </c>
    </row>
    <row r="52" spans="1:12" s="328" customFormat="1" ht="20.25">
      <c r="A52" s="318"/>
      <c r="B52" s="329"/>
      <c r="C52" s="330"/>
      <c r="D52" s="329"/>
      <c r="E52" s="331"/>
      <c r="F52" s="331"/>
      <c r="G52" s="331"/>
      <c r="H52" s="332"/>
      <c r="I52" s="333"/>
      <c r="J52" s="332"/>
      <c r="K52" s="332"/>
      <c r="L52" s="301">
        <f t="shared" si="0"/>
        <v>0</v>
      </c>
    </row>
    <row r="53" spans="1:12" s="328" customFormat="1" ht="20.25">
      <c r="A53" s="318"/>
      <c r="B53" s="329"/>
      <c r="C53" s="330"/>
      <c r="D53" s="329"/>
      <c r="E53" s="331"/>
      <c r="F53" s="331"/>
      <c r="G53" s="331"/>
      <c r="H53" s="332"/>
      <c r="I53" s="333"/>
      <c r="J53" s="332"/>
      <c r="K53" s="332"/>
      <c r="L53" s="301">
        <f t="shared" si="0"/>
        <v>0</v>
      </c>
    </row>
    <row r="54" spans="1:12" ht="20.25">
      <c r="A54" s="263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77">
        <f t="shared" si="0"/>
        <v>0</v>
      </c>
    </row>
    <row r="55" spans="1:12" ht="20.25">
      <c r="A55" s="263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77">
        <f t="shared" si="0"/>
        <v>0</v>
      </c>
    </row>
    <row r="56" spans="1:12" ht="20.25">
      <c r="A56" s="263"/>
      <c r="B56" s="33"/>
      <c r="C56" s="32"/>
      <c r="D56" s="33"/>
      <c r="E56" s="184"/>
      <c r="F56" s="184"/>
      <c r="G56" s="184"/>
      <c r="H56" s="36"/>
      <c r="I56" s="37"/>
      <c r="J56" s="37"/>
      <c r="K56" s="37"/>
      <c r="L56" s="277">
        <f t="shared" si="0"/>
        <v>0</v>
      </c>
    </row>
    <row r="57" spans="1:12" ht="20.25">
      <c r="A57" s="263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77">
        <f t="shared" si="0"/>
        <v>0</v>
      </c>
    </row>
    <row r="58" spans="1:12" ht="20.25">
      <c r="A58" s="263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77">
        <f t="shared" si="0"/>
        <v>0</v>
      </c>
    </row>
    <row r="59" spans="1:12" ht="20.25">
      <c r="A59" s="263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77">
        <f t="shared" si="0"/>
        <v>0</v>
      </c>
    </row>
    <row r="60" spans="1:12" ht="20.25">
      <c r="A60" s="263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77">
        <f t="shared" si="0"/>
        <v>0</v>
      </c>
    </row>
    <row r="61" spans="1:12" ht="20.25">
      <c r="A61" s="263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77">
        <f t="shared" si="0"/>
        <v>0</v>
      </c>
    </row>
    <row r="62" spans="1:12" ht="20.25">
      <c r="A62" s="263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77">
        <f t="shared" si="0"/>
        <v>0</v>
      </c>
    </row>
    <row r="63" spans="1:12" ht="20.25">
      <c r="A63" s="263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77">
        <f t="shared" si="0"/>
        <v>0</v>
      </c>
    </row>
    <row r="64" spans="1:12" ht="20.25">
      <c r="A64" s="263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77">
        <f t="shared" si="0"/>
        <v>0</v>
      </c>
    </row>
    <row r="65" spans="1:12" ht="20.25">
      <c r="A65" s="263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77">
        <f t="shared" si="0"/>
        <v>0</v>
      </c>
    </row>
    <row r="66" spans="1:12" ht="20.25">
      <c r="A66" s="263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77">
        <f t="shared" si="0"/>
        <v>0</v>
      </c>
    </row>
    <row r="67" spans="1:12" ht="20.25">
      <c r="A67" s="263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77">
        <f t="shared" si="0"/>
        <v>0</v>
      </c>
    </row>
    <row r="68" spans="1:12" ht="15.75">
      <c r="A68" s="263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>
      <c r="A69" s="263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>
      <c r="A70" s="263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>
      <c r="A71" s="263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>
      <c r="A72" s="263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>
      <c r="A73" s="263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>
      <c r="A74" s="263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>
      <c r="A75" s="263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</sheetData>
  <autoFilter ref="A3:L4" xr:uid="{00000000-0009-0000-0000-000002000000}"/>
  <mergeCells count="14">
    <mergeCell ref="G30:G31"/>
    <mergeCell ref="F30:F31"/>
    <mergeCell ref="H30:H31"/>
    <mergeCell ref="A1:L1"/>
    <mergeCell ref="G2:K2"/>
    <mergeCell ref="G7:G13"/>
    <mergeCell ref="F7:F13"/>
    <mergeCell ref="H7:H13"/>
    <mergeCell ref="G20:G22"/>
    <mergeCell ref="F20:F22"/>
    <mergeCell ref="H20:H22"/>
    <mergeCell ref="G23:G24"/>
    <mergeCell ref="F23:F24"/>
    <mergeCell ref="H23:H24"/>
  </mergeCells>
  <dataValidations count="1">
    <dataValidation type="whole" allowBlank="1" showInputMessage="1" showErrorMessage="1" sqref="F18:F19 F25:F26 E6:E64 F16 D30:D64 F30 F32:F64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402" t="s">
        <v>52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</row>
    <row r="2" spans="1:12">
      <c r="A2" s="25"/>
      <c r="B2" s="26"/>
      <c r="C2" s="26"/>
      <c r="D2" s="26"/>
      <c r="E2" s="27"/>
      <c r="F2" s="27"/>
      <c r="G2" s="403" t="s">
        <v>35</v>
      </c>
      <c r="H2" s="404"/>
      <c r="I2" s="404"/>
      <c r="J2" s="404"/>
      <c r="K2" s="405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402" t="s">
        <v>51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</row>
    <row r="2" spans="1:12">
      <c r="A2" s="25"/>
      <c r="B2" s="26"/>
      <c r="C2" s="26"/>
      <c r="D2" s="26"/>
      <c r="E2" s="27"/>
      <c r="F2" s="27"/>
      <c r="G2" s="403" t="s">
        <v>35</v>
      </c>
      <c r="H2" s="404"/>
      <c r="I2" s="404"/>
      <c r="J2" s="404"/>
      <c r="K2" s="405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0"/>
  <sheetViews>
    <sheetView topLeftCell="A15" zoomScale="89" zoomScaleNormal="89" workbookViewId="0">
      <selection activeCell="E29" sqref="E29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406" t="s">
        <v>0</v>
      </c>
      <c r="B1" s="406"/>
      <c r="C1" s="406"/>
      <c r="D1" s="406"/>
      <c r="E1" s="406"/>
      <c r="F1" s="406"/>
      <c r="G1" s="406"/>
      <c r="I1" s="406" t="s">
        <v>0</v>
      </c>
      <c r="J1" s="406"/>
      <c r="K1" s="406"/>
      <c r="L1" s="406"/>
      <c r="M1" s="406"/>
      <c r="N1" s="406"/>
      <c r="O1" s="406"/>
    </row>
    <row r="2" spans="1:15">
      <c r="A2" s="407"/>
      <c r="B2" s="407"/>
      <c r="C2" s="407"/>
      <c r="D2" s="407"/>
      <c r="E2" s="407"/>
      <c r="F2" s="407"/>
      <c r="G2" s="407"/>
      <c r="I2" s="407"/>
      <c r="J2" s="407"/>
      <c r="K2" s="407"/>
      <c r="L2" s="407"/>
      <c r="M2" s="407"/>
      <c r="N2" s="407"/>
      <c r="O2" s="407"/>
    </row>
    <row r="3" spans="1:15" ht="18.75">
      <c r="A3" s="408" t="s">
        <v>83</v>
      </c>
      <c r="B3" s="408"/>
      <c r="C3" s="131" t="s">
        <v>248</v>
      </c>
      <c r="D3" s="131"/>
      <c r="E3" s="132"/>
      <c r="F3" s="133" t="s">
        <v>84</v>
      </c>
      <c r="G3" s="132" t="s">
        <v>121</v>
      </c>
      <c r="I3" s="408" t="s">
        <v>83</v>
      </c>
      <c r="J3" s="408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45">
      <c r="A6" s="135">
        <v>1</v>
      </c>
      <c r="B6" s="227">
        <v>45689</v>
      </c>
      <c r="C6" s="108" t="s">
        <v>135</v>
      </c>
      <c r="D6" s="145" t="s">
        <v>164</v>
      </c>
      <c r="E6" s="108" t="s">
        <v>136</v>
      </c>
      <c r="F6" s="108" t="s">
        <v>137</v>
      </c>
      <c r="G6" s="108">
        <v>500</v>
      </c>
      <c r="I6" s="135"/>
      <c r="J6" s="178"/>
      <c r="K6" s="108"/>
      <c r="L6" s="145"/>
      <c r="M6" s="108"/>
      <c r="N6" s="108"/>
      <c r="O6" s="108"/>
    </row>
    <row r="7" spans="1:15" ht="30">
      <c r="A7" s="135">
        <f>SUM(A6+1)</f>
        <v>2</v>
      </c>
      <c r="B7" s="227">
        <v>45691</v>
      </c>
      <c r="C7" s="108" t="s">
        <v>135</v>
      </c>
      <c r="D7" s="145" t="s">
        <v>212</v>
      </c>
      <c r="E7" s="108" t="s">
        <v>136</v>
      </c>
      <c r="F7" s="108" t="s">
        <v>137</v>
      </c>
      <c r="G7" s="108">
        <v>620</v>
      </c>
      <c r="I7" s="135"/>
      <c r="J7" s="178"/>
      <c r="K7" s="108"/>
      <c r="L7" s="108"/>
      <c r="M7" s="108"/>
      <c r="N7" s="108"/>
      <c r="O7" s="108"/>
    </row>
    <row r="8" spans="1:15" ht="90">
      <c r="A8" s="135">
        <f t="shared" ref="A8:A15" si="0">SUM(A7+1)</f>
        <v>3</v>
      </c>
      <c r="B8" s="227">
        <v>45691</v>
      </c>
      <c r="C8" s="108" t="s">
        <v>135</v>
      </c>
      <c r="D8" s="145" t="s">
        <v>214</v>
      </c>
      <c r="E8" s="108" t="s">
        <v>136</v>
      </c>
      <c r="F8" s="108" t="s">
        <v>137</v>
      </c>
      <c r="G8" s="108">
        <v>1340</v>
      </c>
      <c r="I8" s="135"/>
      <c r="J8" s="178"/>
      <c r="K8" s="108"/>
      <c r="L8" s="145"/>
      <c r="M8" s="108"/>
      <c r="N8" s="108"/>
      <c r="O8" s="108"/>
    </row>
    <row r="9" spans="1:15" s="367" customFormat="1" ht="18.75">
      <c r="A9" s="364">
        <f t="shared" si="0"/>
        <v>4</v>
      </c>
      <c r="B9" s="227">
        <v>45691</v>
      </c>
      <c r="C9" s="365" t="s">
        <v>135</v>
      </c>
      <c r="D9" s="366" t="s">
        <v>215</v>
      </c>
      <c r="E9" s="365" t="s">
        <v>136</v>
      </c>
      <c r="F9" s="108" t="s">
        <v>137</v>
      </c>
      <c r="G9" s="365">
        <v>30</v>
      </c>
      <c r="I9" s="364"/>
      <c r="J9" s="368"/>
      <c r="K9" s="365"/>
      <c r="L9" s="365"/>
      <c r="M9" s="365"/>
      <c r="N9" s="365"/>
      <c r="O9" s="365"/>
    </row>
    <row r="10" spans="1:15" ht="23.1" customHeight="1">
      <c r="A10" s="135">
        <f t="shared" si="0"/>
        <v>5</v>
      </c>
      <c r="B10" s="227">
        <v>45692</v>
      </c>
      <c r="C10" s="108" t="s">
        <v>135</v>
      </c>
      <c r="D10" s="145" t="s">
        <v>216</v>
      </c>
      <c r="E10" s="108" t="s">
        <v>136</v>
      </c>
      <c r="F10" s="108" t="s">
        <v>137</v>
      </c>
      <c r="G10" s="108">
        <v>200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7">
        <v>45693</v>
      </c>
      <c r="C11" s="108" t="s">
        <v>135</v>
      </c>
      <c r="D11" s="145" t="s">
        <v>217</v>
      </c>
      <c r="E11" s="108" t="s">
        <v>136</v>
      </c>
      <c r="F11" s="108" t="s">
        <v>137</v>
      </c>
      <c r="G11" s="108">
        <v>130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7">
        <v>45693</v>
      </c>
      <c r="C12" s="108" t="s">
        <v>135</v>
      </c>
      <c r="D12" s="145" t="s">
        <v>230</v>
      </c>
      <c r="E12" s="108" t="s">
        <v>136</v>
      </c>
      <c r="F12" s="108" t="s">
        <v>137</v>
      </c>
      <c r="G12" s="108">
        <v>80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227">
        <v>45693</v>
      </c>
      <c r="C13" s="108" t="s">
        <v>135</v>
      </c>
      <c r="D13" s="145" t="s">
        <v>231</v>
      </c>
      <c r="E13" s="108" t="s">
        <v>136</v>
      </c>
      <c r="F13" s="108" t="s">
        <v>137</v>
      </c>
      <c r="G13" s="108">
        <v>750</v>
      </c>
      <c r="I13" s="135"/>
      <c r="J13" s="178"/>
      <c r="K13" s="108"/>
      <c r="L13" s="108"/>
      <c r="M13" s="108"/>
      <c r="N13" s="108"/>
      <c r="O13" s="108"/>
    </row>
    <row r="14" spans="1:15" ht="18.75">
      <c r="A14" s="135">
        <f t="shared" si="0"/>
        <v>9</v>
      </c>
      <c r="B14" s="227">
        <v>45694</v>
      </c>
      <c r="C14" s="108" t="s">
        <v>135</v>
      </c>
      <c r="D14" s="145" t="s">
        <v>232</v>
      </c>
      <c r="E14" s="108" t="s">
        <v>136</v>
      </c>
      <c r="F14" s="108" t="s">
        <v>137</v>
      </c>
      <c r="G14" s="108">
        <v>800</v>
      </c>
      <c r="I14" s="135"/>
      <c r="J14" s="178"/>
      <c r="K14" s="108"/>
      <c r="L14" s="108"/>
      <c r="M14" s="108"/>
      <c r="N14" s="108"/>
      <c r="O14" s="108"/>
    </row>
    <row r="15" spans="1:15" ht="28.5" customHeight="1">
      <c r="A15" s="135">
        <f t="shared" si="0"/>
        <v>10</v>
      </c>
      <c r="B15" s="227">
        <v>45694</v>
      </c>
      <c r="C15" s="108" t="s">
        <v>135</v>
      </c>
      <c r="D15" s="145" t="s">
        <v>233</v>
      </c>
      <c r="E15" s="108" t="s">
        <v>136</v>
      </c>
      <c r="F15" s="108" t="s">
        <v>137</v>
      </c>
      <c r="G15" s="108">
        <v>430</v>
      </c>
      <c r="I15" s="251"/>
      <c r="J15" s="178"/>
      <c r="K15" s="108"/>
      <c r="L15" s="108"/>
      <c r="M15" s="108"/>
      <c r="N15" s="108"/>
      <c r="O15" s="108"/>
    </row>
    <row r="16" spans="1:15" ht="30.75" customHeight="1">
      <c r="A16" s="135">
        <v>11</v>
      </c>
      <c r="B16" s="227">
        <v>45694</v>
      </c>
      <c r="C16" s="108" t="s">
        <v>135</v>
      </c>
      <c r="D16" s="145" t="s">
        <v>230</v>
      </c>
      <c r="E16" s="108" t="s">
        <v>136</v>
      </c>
      <c r="F16" s="108" t="s">
        <v>137</v>
      </c>
      <c r="G16" s="108">
        <v>70</v>
      </c>
      <c r="I16" s="251"/>
      <c r="J16" s="178"/>
      <c r="K16" s="108"/>
      <c r="L16" s="108"/>
      <c r="M16" s="108"/>
      <c r="N16" s="108"/>
      <c r="O16" s="108"/>
    </row>
    <row r="17" spans="1:15" ht="29.25" customHeight="1">
      <c r="A17" s="135">
        <f>SUM(A15+1)</f>
        <v>11</v>
      </c>
      <c r="B17" s="227">
        <v>45694</v>
      </c>
      <c r="C17" s="108" t="s">
        <v>135</v>
      </c>
      <c r="D17" s="145" t="s">
        <v>235</v>
      </c>
      <c r="E17" s="108" t="s">
        <v>136</v>
      </c>
      <c r="F17" s="108" t="s">
        <v>137</v>
      </c>
      <c r="G17" s="108">
        <v>500</v>
      </c>
      <c r="I17" s="135"/>
      <c r="J17" s="178"/>
      <c r="K17" s="108"/>
      <c r="L17" s="108"/>
      <c r="M17" s="108"/>
      <c r="N17" s="108"/>
      <c r="O17" s="108"/>
    </row>
    <row r="18" spans="1:15" ht="30">
      <c r="A18" s="135">
        <v>12</v>
      </c>
      <c r="B18" s="227">
        <v>45696</v>
      </c>
      <c r="C18" s="108" t="s">
        <v>135</v>
      </c>
      <c r="D18" s="145" t="s">
        <v>236</v>
      </c>
      <c r="E18" s="108" t="s">
        <v>136</v>
      </c>
      <c r="F18" s="108" t="s">
        <v>137</v>
      </c>
      <c r="G18" s="108">
        <v>500</v>
      </c>
      <c r="I18" s="135"/>
      <c r="J18" s="178"/>
      <c r="K18" s="108"/>
      <c r="L18" s="108"/>
      <c r="M18" s="108"/>
      <c r="N18" s="108"/>
      <c r="O18" s="108"/>
    </row>
    <row r="19" spans="1:15" ht="33.6" customHeight="1">
      <c r="A19" s="135">
        <v>13</v>
      </c>
      <c r="B19" s="227">
        <v>45697</v>
      </c>
      <c r="C19" s="108" t="s">
        <v>135</v>
      </c>
      <c r="D19" s="145" t="s">
        <v>215</v>
      </c>
      <c r="E19" s="108" t="s">
        <v>136</v>
      </c>
      <c r="F19" s="108" t="s">
        <v>137</v>
      </c>
      <c r="G19" s="108">
        <v>30</v>
      </c>
      <c r="I19" s="135"/>
      <c r="J19" s="178"/>
      <c r="K19" s="108"/>
      <c r="L19" s="108"/>
      <c r="M19" s="108"/>
      <c r="N19" s="108"/>
      <c r="O19" s="108"/>
    </row>
    <row r="20" spans="1:15" ht="33.6" customHeight="1">
      <c r="A20" s="135">
        <v>14</v>
      </c>
      <c r="B20" s="227">
        <v>45697</v>
      </c>
      <c r="C20" s="108" t="s">
        <v>135</v>
      </c>
      <c r="D20" s="145" t="s">
        <v>216</v>
      </c>
      <c r="E20" s="108" t="s">
        <v>136</v>
      </c>
      <c r="F20" s="108" t="s">
        <v>137</v>
      </c>
      <c r="G20" s="108">
        <v>100</v>
      </c>
      <c r="I20" s="135"/>
      <c r="J20" s="178"/>
      <c r="K20" s="108"/>
      <c r="L20" s="108"/>
      <c r="M20" s="108"/>
      <c r="N20" s="108"/>
      <c r="O20" s="108"/>
    </row>
    <row r="21" spans="1:15" ht="33.6" customHeight="1">
      <c r="A21" s="135">
        <v>15</v>
      </c>
      <c r="B21" s="227">
        <v>45698</v>
      </c>
      <c r="C21" s="108" t="s">
        <v>135</v>
      </c>
      <c r="D21" s="145" t="s">
        <v>247</v>
      </c>
      <c r="E21" s="108" t="s">
        <v>136</v>
      </c>
      <c r="F21" s="108" t="s">
        <v>137</v>
      </c>
      <c r="G21" s="108">
        <v>1350</v>
      </c>
      <c r="I21" s="135"/>
      <c r="J21" s="178"/>
      <c r="K21" s="108"/>
      <c r="L21" s="108"/>
      <c r="M21" s="108"/>
      <c r="N21" s="108"/>
      <c r="O21" s="108"/>
    </row>
    <row r="22" spans="1:15" ht="18.75">
      <c r="A22" s="135"/>
      <c r="B22" s="217"/>
      <c r="C22" s="102"/>
      <c r="D22" s="102"/>
      <c r="E22" s="102"/>
      <c r="F22" s="102"/>
      <c r="G22" s="102"/>
      <c r="I22" s="135"/>
      <c r="J22" s="178"/>
      <c r="K22" s="108"/>
      <c r="L22" s="108"/>
      <c r="M22" s="108"/>
      <c r="N22" s="108"/>
      <c r="O22" s="108"/>
    </row>
    <row r="23" spans="1:15">
      <c r="C23" s="409"/>
      <c r="D23" s="409"/>
      <c r="E23" s="409"/>
      <c r="G23" s="228"/>
      <c r="I23" s="124"/>
      <c r="J23" s="187"/>
      <c r="K23" s="124"/>
      <c r="L23" s="124"/>
      <c r="M23" s="124"/>
      <c r="N23" s="108"/>
      <c r="O23" s="134"/>
    </row>
    <row r="24" spans="1:15">
      <c r="C24" s="409"/>
      <c r="D24" s="409"/>
      <c r="E24" s="409"/>
      <c r="F24" s="108" t="s">
        <v>23</v>
      </c>
      <c r="G24" s="108">
        <f>SUM(G6:G21)</f>
        <v>7430</v>
      </c>
    </row>
    <row r="25" spans="1:15">
      <c r="B25" s="187"/>
      <c r="C25" s="409"/>
      <c r="D25" s="409"/>
      <c r="E25" s="409"/>
      <c r="F25" s="410"/>
      <c r="G25" s="410"/>
      <c r="I25" s="114"/>
      <c r="J25" s="179"/>
      <c r="K25" s="114"/>
      <c r="L25" s="114"/>
      <c r="M25" s="114"/>
      <c r="N25" s="114"/>
      <c r="O25" s="114"/>
    </row>
    <row r="26" spans="1:15">
      <c r="F26" s="407"/>
      <c r="G26" s="407"/>
      <c r="I26" s="137" t="s">
        <v>78</v>
      </c>
      <c r="J26" s="180"/>
      <c r="K26" s="47"/>
      <c r="L26" s="47" t="s">
        <v>79</v>
      </c>
      <c r="M26" s="47"/>
      <c r="N26" s="47" t="s">
        <v>80</v>
      </c>
      <c r="O26" s="47"/>
    </row>
    <row r="27" spans="1:15">
      <c r="A27" s="137"/>
      <c r="B27" s="179"/>
      <c r="C27" s="114"/>
      <c r="D27" s="114"/>
      <c r="E27" s="114"/>
      <c r="F27" s="407"/>
      <c r="G27" s="407"/>
      <c r="I27" s="138" t="s">
        <v>30</v>
      </c>
      <c r="J27" s="179"/>
      <c r="K27" s="114"/>
      <c r="L27" s="114" t="s">
        <v>81</v>
      </c>
      <c r="N27" s="114" t="s">
        <v>82</v>
      </c>
    </row>
    <row r="28" spans="1:15">
      <c r="A28" s="137" t="s">
        <v>78</v>
      </c>
      <c r="B28" s="179"/>
      <c r="C28" s="47"/>
      <c r="D28" s="47" t="s">
        <v>79</v>
      </c>
      <c r="E28" s="47"/>
      <c r="F28" s="47" t="s">
        <v>80</v>
      </c>
      <c r="G28" s="47"/>
    </row>
    <row r="29" spans="1:15">
      <c r="A29" s="138" t="s">
        <v>30</v>
      </c>
      <c r="C29" s="223"/>
      <c r="D29" s="114" t="s">
        <v>81</v>
      </c>
      <c r="F29" s="114" t="s">
        <v>82</v>
      </c>
    </row>
    <row r="30" spans="1:15">
      <c r="B30" s="223"/>
      <c r="C30" s="223"/>
    </row>
  </sheetData>
  <mergeCells count="8">
    <mergeCell ref="I1:O1"/>
    <mergeCell ref="I2:O2"/>
    <mergeCell ref="I3:J3"/>
    <mergeCell ref="C23:E25"/>
    <mergeCell ref="F25:G27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5"/>
  <sheetViews>
    <sheetView topLeftCell="A76" workbookViewId="0">
      <selection activeCell="A77" sqref="A77:G95"/>
    </sheetView>
  </sheetViews>
  <sheetFormatPr defaultRowHeight="15"/>
  <cols>
    <col min="2" max="2" width="11.28515625" style="370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421" t="s">
        <v>0</v>
      </c>
      <c r="B1" s="422"/>
      <c r="C1" s="422"/>
      <c r="D1" s="422"/>
      <c r="E1" s="422"/>
      <c r="F1" s="422"/>
      <c r="G1" s="423"/>
      <c r="I1" s="421" t="s">
        <v>0</v>
      </c>
      <c r="J1" s="422"/>
      <c r="K1" s="422"/>
      <c r="L1" s="422"/>
      <c r="M1" s="422"/>
      <c r="N1" s="422"/>
      <c r="O1" s="423"/>
    </row>
    <row r="2" spans="1:15">
      <c r="A2" s="419"/>
      <c r="B2" s="407"/>
      <c r="C2" s="407"/>
      <c r="D2" s="407"/>
      <c r="E2" s="407"/>
      <c r="F2" s="407"/>
      <c r="G2" s="420"/>
      <c r="I2" s="419"/>
      <c r="J2" s="407"/>
      <c r="K2" s="407"/>
      <c r="L2" s="407"/>
      <c r="M2" s="407"/>
      <c r="N2" s="407"/>
      <c r="O2" s="420"/>
    </row>
    <row r="3" spans="1:15">
      <c r="A3" s="417" t="s">
        <v>83</v>
      </c>
      <c r="B3" s="418"/>
      <c r="C3" s="123" t="s">
        <v>249</v>
      </c>
      <c r="D3" s="123"/>
      <c r="E3" s="124"/>
      <c r="F3" s="125" t="s">
        <v>84</v>
      </c>
      <c r="G3" s="126" t="s">
        <v>118</v>
      </c>
      <c r="I3" s="417" t="s">
        <v>83</v>
      </c>
      <c r="J3" s="418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371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110">
        <v>1</v>
      </c>
      <c r="B6" s="371">
        <v>45691</v>
      </c>
      <c r="C6" s="145" t="s">
        <v>212</v>
      </c>
      <c r="D6" s="111" t="s">
        <v>135</v>
      </c>
      <c r="E6" s="167" t="s">
        <v>136</v>
      </c>
      <c r="F6" s="108" t="s">
        <v>137</v>
      </c>
      <c r="G6" s="112">
        <v>200</v>
      </c>
      <c r="I6" s="107">
        <v>1</v>
      </c>
      <c r="J6" s="227">
        <v>44964</v>
      </c>
      <c r="K6" s="145" t="s">
        <v>156</v>
      </c>
      <c r="L6" s="111" t="s">
        <v>135</v>
      </c>
      <c r="M6" s="197" t="s">
        <v>136</v>
      </c>
      <c r="N6" s="108" t="s">
        <v>145</v>
      </c>
      <c r="O6" s="112">
        <v>60</v>
      </c>
    </row>
    <row r="7" spans="1:15" ht="30">
      <c r="A7" s="110">
        <v>2</v>
      </c>
      <c r="B7" s="372">
        <v>45698</v>
      </c>
      <c r="C7" s="145" t="s">
        <v>246</v>
      </c>
      <c r="D7" s="111" t="s">
        <v>135</v>
      </c>
      <c r="E7" s="167" t="s">
        <v>136</v>
      </c>
      <c r="F7" s="108" t="s">
        <v>137</v>
      </c>
      <c r="G7" s="112">
        <v>300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>
      <c r="A8" s="110"/>
      <c r="B8" s="372"/>
      <c r="C8" s="145"/>
      <c r="D8" s="111"/>
      <c r="E8" s="167"/>
      <c r="F8" s="108"/>
      <c r="G8" s="112"/>
      <c r="I8" s="113"/>
      <c r="J8" s="179"/>
      <c r="K8" s="114"/>
      <c r="L8" s="114"/>
      <c r="M8" s="114"/>
      <c r="N8" s="114"/>
      <c r="O8" s="115"/>
    </row>
    <row r="9" spans="1:15">
      <c r="A9" s="110"/>
      <c r="F9" s="111"/>
      <c r="G9" s="112"/>
      <c r="I9" s="116" t="s">
        <v>78</v>
      </c>
      <c r="J9" s="180"/>
      <c r="K9" s="47"/>
      <c r="L9" s="47" t="s">
        <v>79</v>
      </c>
      <c r="M9" s="47"/>
      <c r="N9" s="47" t="s">
        <v>80</v>
      </c>
      <c r="O9" s="117"/>
    </row>
    <row r="10" spans="1:15" ht="15.75" thickBot="1">
      <c r="A10" s="105"/>
      <c r="F10" s="111" t="s">
        <v>23</v>
      </c>
      <c r="G10" s="112">
        <f>SUM(G6:G7)</f>
        <v>500</v>
      </c>
      <c r="I10" s="127" t="s">
        <v>30</v>
      </c>
      <c r="J10" s="192"/>
      <c r="K10" s="128"/>
      <c r="L10" s="128" t="s">
        <v>81</v>
      </c>
      <c r="M10" s="129"/>
      <c r="N10" s="128" t="s">
        <v>82</v>
      </c>
      <c r="O10" s="130"/>
    </row>
    <row r="11" spans="1:15" ht="15.75" thickBot="1">
      <c r="A11" s="113"/>
      <c r="B11" s="373"/>
      <c r="C11" s="114"/>
      <c r="D11" s="114"/>
      <c r="E11" s="114"/>
      <c r="F11" s="114"/>
      <c r="G11" s="115"/>
    </row>
    <row r="12" spans="1:15">
      <c r="A12" s="116" t="s">
        <v>78</v>
      </c>
      <c r="B12" s="374"/>
      <c r="C12" s="47"/>
      <c r="D12" s="47" t="s">
        <v>79</v>
      </c>
      <c r="E12" s="47"/>
      <c r="F12" s="47" t="s">
        <v>80</v>
      </c>
      <c r="G12" s="117"/>
      <c r="I12" s="421" t="s">
        <v>0</v>
      </c>
      <c r="J12" s="422"/>
      <c r="K12" s="422"/>
      <c r="L12" s="422"/>
      <c r="M12" s="422"/>
      <c r="N12" s="422"/>
      <c r="O12" s="423"/>
    </row>
    <row r="13" spans="1:15" ht="15.75" thickBot="1">
      <c r="A13" s="127" t="s">
        <v>30</v>
      </c>
      <c r="B13" s="375"/>
      <c r="C13" s="128"/>
      <c r="D13" s="128" t="s">
        <v>81</v>
      </c>
      <c r="E13" s="129"/>
      <c r="F13" s="128" t="s">
        <v>82</v>
      </c>
      <c r="G13" s="130"/>
      <c r="I13" s="419"/>
      <c r="J13" s="407"/>
      <c r="K13" s="407"/>
      <c r="L13" s="407"/>
      <c r="M13" s="407"/>
      <c r="N13" s="407"/>
      <c r="O13" s="420"/>
    </row>
    <row r="14" spans="1:15" ht="15.75" thickBot="1">
      <c r="I14" s="417" t="s">
        <v>83</v>
      </c>
      <c r="J14" s="418"/>
      <c r="K14" s="123" t="s">
        <v>126</v>
      </c>
      <c r="L14" s="123"/>
      <c r="M14" s="124"/>
      <c r="N14" s="125" t="s">
        <v>84</v>
      </c>
      <c r="O14" s="126" t="s">
        <v>118</v>
      </c>
    </row>
    <row r="15" spans="1:15">
      <c r="A15" s="421" t="s">
        <v>0</v>
      </c>
      <c r="B15" s="422"/>
      <c r="C15" s="422"/>
      <c r="D15" s="422"/>
      <c r="E15" s="422"/>
      <c r="F15" s="422"/>
      <c r="G15" s="423"/>
      <c r="I15" s="105"/>
      <c r="O15" s="106"/>
    </row>
    <row r="16" spans="1:15">
      <c r="A16" s="419"/>
      <c r="B16" s="407"/>
      <c r="C16" s="407"/>
      <c r="D16" s="407"/>
      <c r="E16" s="407"/>
      <c r="F16" s="407"/>
      <c r="G16" s="420"/>
      <c r="I16" s="107" t="s">
        <v>77</v>
      </c>
      <c r="J16" s="178" t="s">
        <v>36</v>
      </c>
      <c r="K16" s="108" t="s">
        <v>85</v>
      </c>
      <c r="L16" s="108" t="s">
        <v>86</v>
      </c>
      <c r="M16" s="108" t="s">
        <v>5</v>
      </c>
      <c r="N16" s="108" t="s">
        <v>87</v>
      </c>
      <c r="O16" s="109" t="s">
        <v>56</v>
      </c>
    </row>
    <row r="17" spans="1:15">
      <c r="A17" s="417" t="s">
        <v>83</v>
      </c>
      <c r="B17" s="418"/>
      <c r="C17" s="123" t="s">
        <v>213</v>
      </c>
      <c r="D17" s="123"/>
      <c r="E17" s="124"/>
      <c r="F17" s="125" t="s">
        <v>84</v>
      </c>
      <c r="G17" s="126" t="s">
        <v>144</v>
      </c>
      <c r="I17" s="110">
        <v>1</v>
      </c>
      <c r="J17" s="227">
        <v>45202</v>
      </c>
      <c r="K17" s="145" t="s">
        <v>140</v>
      </c>
      <c r="L17" s="111" t="s">
        <v>135</v>
      </c>
      <c r="M17" s="167" t="s">
        <v>136</v>
      </c>
      <c r="N17" s="108" t="s">
        <v>137</v>
      </c>
      <c r="O17" s="112"/>
    </row>
    <row r="18" spans="1:15">
      <c r="A18" s="105"/>
      <c r="G18" s="106"/>
      <c r="I18" s="110">
        <v>2</v>
      </c>
      <c r="J18" s="227">
        <v>45203</v>
      </c>
      <c r="K18" s="108" t="s">
        <v>139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7" t="s">
        <v>77</v>
      </c>
      <c r="B19" s="371" t="s">
        <v>36</v>
      </c>
      <c r="C19" s="108" t="s">
        <v>85</v>
      </c>
      <c r="D19" s="108" t="s">
        <v>86</v>
      </c>
      <c r="E19" s="108" t="s">
        <v>5</v>
      </c>
      <c r="F19" s="108" t="s">
        <v>87</v>
      </c>
      <c r="G19" s="109" t="s">
        <v>56</v>
      </c>
      <c r="I19" s="111"/>
      <c r="J19" s="217"/>
      <c r="K19" s="102"/>
      <c r="L19" s="102"/>
      <c r="M19" s="102"/>
      <c r="N19" s="102"/>
      <c r="O19" s="102"/>
    </row>
    <row r="20" spans="1:15">
      <c r="A20" s="107">
        <v>1</v>
      </c>
      <c r="B20" s="376">
        <v>45691</v>
      </c>
      <c r="C20" s="145" t="s">
        <v>250</v>
      </c>
      <c r="D20" s="111" t="s">
        <v>135</v>
      </c>
      <c r="E20" s="221" t="s">
        <v>136</v>
      </c>
      <c r="F20" s="108" t="s">
        <v>145</v>
      </c>
      <c r="G20" s="109">
        <v>30</v>
      </c>
      <c r="I20" s="424"/>
      <c r="J20" s="425"/>
      <c r="K20" s="425"/>
      <c r="L20" s="425"/>
      <c r="M20" s="426"/>
      <c r="N20" s="215" t="s">
        <v>23</v>
      </c>
      <c r="O20" s="216"/>
    </row>
    <row r="21" spans="1:15" ht="30">
      <c r="A21" s="107">
        <v>2</v>
      </c>
      <c r="B21" s="376">
        <v>45693</v>
      </c>
      <c r="C21" s="145" t="s">
        <v>217</v>
      </c>
      <c r="D21" s="111" t="s">
        <v>135</v>
      </c>
      <c r="E21" s="221" t="s">
        <v>136</v>
      </c>
      <c r="F21" s="108" t="s">
        <v>145</v>
      </c>
      <c r="G21" s="109">
        <v>70</v>
      </c>
      <c r="I21" s="113"/>
      <c r="J21" s="114"/>
      <c r="K21" s="114"/>
      <c r="L21" s="114"/>
      <c r="M21" s="114"/>
      <c r="N21" s="114"/>
      <c r="O21" s="115"/>
    </row>
    <row r="22" spans="1:15">
      <c r="A22" s="107">
        <v>3</v>
      </c>
      <c r="B22" s="376">
        <v>45693</v>
      </c>
      <c r="C22" s="145" t="s">
        <v>157</v>
      </c>
      <c r="D22" s="108" t="s">
        <v>135</v>
      </c>
      <c r="E22" s="219" t="s">
        <v>136</v>
      </c>
      <c r="F22" s="108" t="s">
        <v>145</v>
      </c>
      <c r="G22" s="109">
        <v>40</v>
      </c>
      <c r="I22" s="105"/>
      <c r="O22" s="106"/>
    </row>
    <row r="23" spans="1:15">
      <c r="A23" s="107">
        <v>4</v>
      </c>
      <c r="B23" s="376">
        <v>45694</v>
      </c>
      <c r="C23" s="145" t="s">
        <v>232</v>
      </c>
      <c r="D23" s="108" t="s">
        <v>135</v>
      </c>
      <c r="E23" s="219" t="s">
        <v>136</v>
      </c>
      <c r="F23" s="108" t="s">
        <v>145</v>
      </c>
      <c r="G23" s="109">
        <v>180</v>
      </c>
      <c r="I23" s="113"/>
      <c r="J23" s="179"/>
      <c r="K23" s="114"/>
      <c r="L23" s="114"/>
      <c r="M23" s="114"/>
      <c r="N23" s="114"/>
      <c r="O23" s="115"/>
    </row>
    <row r="24" spans="1:15">
      <c r="A24" s="264">
        <v>5</v>
      </c>
      <c r="B24" s="376">
        <v>45697</v>
      </c>
      <c r="C24" s="145" t="s">
        <v>157</v>
      </c>
      <c r="D24" s="108" t="s">
        <v>135</v>
      </c>
      <c r="E24" s="219" t="s">
        <v>136</v>
      </c>
      <c r="F24" s="108" t="s">
        <v>145</v>
      </c>
      <c r="G24" s="265">
        <v>30</v>
      </c>
      <c r="I24" s="113"/>
      <c r="J24" s="179"/>
      <c r="K24" s="114"/>
      <c r="L24" s="114"/>
      <c r="M24" s="114"/>
      <c r="N24" s="114"/>
      <c r="O24" s="115"/>
    </row>
    <row r="25" spans="1:15" ht="15.75" thickBot="1">
      <c r="A25" s="266"/>
      <c r="G25" s="216"/>
      <c r="I25" s="127" t="s">
        <v>30</v>
      </c>
      <c r="J25" s="192"/>
      <c r="K25" s="128"/>
      <c r="L25" s="128" t="s">
        <v>81</v>
      </c>
      <c r="M25" s="129"/>
      <c r="N25" s="128" t="s">
        <v>82</v>
      </c>
      <c r="O25" s="130"/>
    </row>
    <row r="26" spans="1:15">
      <c r="A26" s="427"/>
      <c r="B26" s="428"/>
      <c r="C26" s="428"/>
      <c r="D26" s="428"/>
      <c r="E26" s="428"/>
      <c r="F26" s="111" t="s">
        <v>23</v>
      </c>
      <c r="G26" s="112">
        <f>SUM(G20:G24)</f>
        <v>350</v>
      </c>
    </row>
    <row r="27" spans="1:15" ht="15.75" thickBot="1">
      <c r="A27" s="424"/>
      <c r="B27" s="425"/>
      <c r="C27" s="425"/>
      <c r="D27" s="425"/>
      <c r="E27" s="425"/>
      <c r="G27" s="106"/>
    </row>
    <row r="28" spans="1:15">
      <c r="A28" s="113"/>
      <c r="B28" s="373"/>
      <c r="C28" s="114"/>
      <c r="D28" s="114"/>
      <c r="E28" s="114"/>
      <c r="F28" s="114"/>
      <c r="G28" s="115"/>
      <c r="I28" s="421" t="s">
        <v>0</v>
      </c>
      <c r="J28" s="422"/>
      <c r="K28" s="422"/>
      <c r="L28" s="422"/>
      <c r="M28" s="422"/>
      <c r="N28" s="422"/>
      <c r="O28" s="423"/>
    </row>
    <row r="29" spans="1:15">
      <c r="A29" s="116" t="s">
        <v>78</v>
      </c>
      <c r="B29" s="374"/>
      <c r="C29" s="47"/>
      <c r="D29" s="47" t="s">
        <v>79</v>
      </c>
      <c r="E29" s="47"/>
      <c r="F29" s="47" t="s">
        <v>80</v>
      </c>
      <c r="G29" s="117"/>
      <c r="I29" s="419" t="s">
        <v>129</v>
      </c>
      <c r="J29" s="407"/>
      <c r="K29" s="407"/>
      <c r="L29" s="407"/>
      <c r="M29" s="407"/>
      <c r="N29" s="407"/>
      <c r="O29" s="420"/>
    </row>
    <row r="30" spans="1:15" ht="15.75" thickBot="1">
      <c r="A30" s="127" t="s">
        <v>30</v>
      </c>
      <c r="B30" s="375"/>
      <c r="C30" s="128"/>
      <c r="D30" s="128" t="s">
        <v>81</v>
      </c>
      <c r="E30" s="129"/>
      <c r="F30" s="128" t="s">
        <v>82</v>
      </c>
      <c r="G30" s="130"/>
      <c r="I30" s="417" t="s">
        <v>83</v>
      </c>
      <c r="J30" s="418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ht="15.75" thickBot="1">
      <c r="I31" s="105"/>
      <c r="O31" s="106"/>
    </row>
    <row r="32" spans="1:15">
      <c r="A32" s="421" t="s">
        <v>0</v>
      </c>
      <c r="B32" s="422"/>
      <c r="C32" s="422"/>
      <c r="D32" s="422"/>
      <c r="E32" s="422"/>
      <c r="F32" s="422"/>
      <c r="G32" s="423"/>
      <c r="H32" s="199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>
      <c r="A33" s="419"/>
      <c r="B33" s="407"/>
      <c r="C33" s="407"/>
      <c r="D33" s="407"/>
      <c r="E33" s="407"/>
      <c r="F33" s="407"/>
      <c r="G33" s="420"/>
      <c r="I33" s="110">
        <v>1</v>
      </c>
      <c r="J33" s="147"/>
      <c r="K33" s="145"/>
      <c r="L33" s="111"/>
      <c r="M33" s="197"/>
      <c r="N33" s="108"/>
      <c r="O33" s="112"/>
    </row>
    <row r="34" spans="1:15">
      <c r="A34" s="417" t="s">
        <v>83</v>
      </c>
      <c r="B34" s="418"/>
      <c r="C34" s="123" t="s">
        <v>127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7"/>
      <c r="N34" s="108"/>
      <c r="O34" s="112"/>
    </row>
    <row r="35" spans="1:15">
      <c r="A35" s="105"/>
      <c r="G35" s="106"/>
      <c r="I35" s="110"/>
      <c r="J35" s="147"/>
      <c r="K35" s="145"/>
      <c r="L35" s="111"/>
      <c r="M35" s="197"/>
      <c r="N35" s="108"/>
      <c r="O35" s="112"/>
    </row>
    <row r="36" spans="1:15">
      <c r="A36" s="107" t="s">
        <v>77</v>
      </c>
      <c r="B36" s="371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20"/>
      <c r="K36" s="221"/>
      <c r="L36" s="221"/>
      <c r="M36" s="197"/>
      <c r="N36" s="219"/>
      <c r="O36" s="222"/>
    </row>
    <row r="37" spans="1:15">
      <c r="A37" s="107">
        <v>1</v>
      </c>
      <c r="B37" s="376">
        <v>45691</v>
      </c>
      <c r="C37" s="108"/>
      <c r="D37" s="108"/>
      <c r="E37" s="108"/>
      <c r="F37" s="108"/>
      <c r="G37" s="109">
        <v>210</v>
      </c>
      <c r="I37" s="110"/>
      <c r="J37" s="220"/>
      <c r="K37" s="221"/>
      <c r="L37" s="221"/>
      <c r="M37" s="197"/>
      <c r="N37" s="219"/>
      <c r="O37" s="369"/>
    </row>
    <row r="38" spans="1:15">
      <c r="A38" s="107">
        <v>2</v>
      </c>
      <c r="B38" s="376">
        <v>45692</v>
      </c>
      <c r="C38" s="145" t="s">
        <v>216</v>
      </c>
      <c r="D38" s="108" t="s">
        <v>135</v>
      </c>
      <c r="E38" s="108" t="s">
        <v>136</v>
      </c>
      <c r="F38" s="108" t="s">
        <v>137</v>
      </c>
      <c r="G38" s="109">
        <v>100</v>
      </c>
      <c r="I38" s="110"/>
      <c r="J38" s="217"/>
      <c r="K38" s="102"/>
      <c r="L38" s="102"/>
      <c r="M38" s="102"/>
      <c r="N38" s="102"/>
      <c r="O38" s="102"/>
    </row>
    <row r="39" spans="1:15">
      <c r="A39" s="110">
        <v>3</v>
      </c>
      <c r="B39" s="376">
        <v>45693</v>
      </c>
      <c r="C39" s="145" t="s">
        <v>231</v>
      </c>
      <c r="D39" s="111" t="s">
        <v>135</v>
      </c>
      <c r="E39" s="167" t="s">
        <v>136</v>
      </c>
      <c r="F39" s="108" t="s">
        <v>137</v>
      </c>
      <c r="G39" s="112">
        <v>250</v>
      </c>
      <c r="I39" s="110"/>
      <c r="J39" s="147"/>
      <c r="K39" s="111"/>
      <c r="L39" s="111"/>
      <c r="M39" s="111"/>
      <c r="N39" s="111" t="s">
        <v>23</v>
      </c>
      <c r="O39" s="112">
        <f>SUM(O33:O36)</f>
        <v>0</v>
      </c>
    </row>
    <row r="40" spans="1:15" ht="30">
      <c r="A40" s="110">
        <v>4</v>
      </c>
      <c r="B40" s="376">
        <v>45694</v>
      </c>
      <c r="C40" s="145" t="s">
        <v>251</v>
      </c>
      <c r="D40" s="111" t="s">
        <v>135</v>
      </c>
      <c r="E40" s="167" t="s">
        <v>136</v>
      </c>
      <c r="F40" s="108" t="s">
        <v>137</v>
      </c>
      <c r="G40" s="112">
        <v>170</v>
      </c>
      <c r="I40" s="105"/>
      <c r="O40" s="106"/>
    </row>
    <row r="41" spans="1:15">
      <c r="A41" s="110">
        <v>5</v>
      </c>
      <c r="B41" s="376">
        <v>45695</v>
      </c>
      <c r="C41" s="145" t="s">
        <v>157</v>
      </c>
      <c r="D41" s="111" t="s">
        <v>135</v>
      </c>
      <c r="E41" s="167" t="s">
        <v>136</v>
      </c>
      <c r="F41" s="108" t="s">
        <v>137</v>
      </c>
      <c r="G41" s="112">
        <v>40</v>
      </c>
      <c r="I41" s="105"/>
      <c r="O41" s="106"/>
    </row>
    <row r="42" spans="1:15">
      <c r="A42" s="110">
        <v>6</v>
      </c>
      <c r="B42" s="376">
        <v>45697</v>
      </c>
      <c r="C42" s="145" t="s">
        <v>216</v>
      </c>
      <c r="D42" s="111" t="s">
        <v>135</v>
      </c>
      <c r="E42" s="167" t="s">
        <v>136</v>
      </c>
      <c r="F42" s="108" t="s">
        <v>137</v>
      </c>
      <c r="G42" s="112">
        <v>100</v>
      </c>
      <c r="I42" s="105"/>
      <c r="O42" s="106"/>
    </row>
    <row r="43" spans="1:15">
      <c r="A43" s="110"/>
      <c r="I43" s="105"/>
      <c r="O43" s="106"/>
    </row>
    <row r="44" spans="1:15">
      <c r="A44" s="411"/>
      <c r="B44" s="412"/>
      <c r="C44" s="412"/>
      <c r="D44" s="412"/>
      <c r="E44" s="413"/>
      <c r="F44" s="111" t="s">
        <v>23</v>
      </c>
      <c r="G44" s="112">
        <f>SUM(G37:G42)</f>
        <v>870</v>
      </c>
      <c r="I44" s="116" t="s">
        <v>78</v>
      </c>
      <c r="J44" s="180"/>
      <c r="K44" s="47"/>
      <c r="L44" s="47" t="s">
        <v>79</v>
      </c>
      <c r="M44" s="47"/>
      <c r="N44" s="47" t="s">
        <v>80</v>
      </c>
      <c r="O44" s="117"/>
    </row>
    <row r="45" spans="1:15" ht="15.75" thickBot="1">
      <c r="A45" s="105"/>
      <c r="G45" s="106"/>
      <c r="I45" s="127" t="s">
        <v>30</v>
      </c>
      <c r="J45" s="192"/>
      <c r="K45" s="128"/>
      <c r="L45" s="128" t="s">
        <v>81</v>
      </c>
      <c r="M45" s="129"/>
      <c r="N45" s="128" t="s">
        <v>82</v>
      </c>
      <c r="O45" s="130"/>
    </row>
    <row r="46" spans="1:15">
      <c r="A46" s="113"/>
      <c r="B46" s="373"/>
      <c r="D46" s="114"/>
      <c r="E46" s="114"/>
      <c r="F46" s="114"/>
      <c r="G46" s="115"/>
    </row>
    <row r="47" spans="1:15">
      <c r="A47" s="116" t="s">
        <v>78</v>
      </c>
      <c r="B47" s="374"/>
      <c r="C47" s="47"/>
      <c r="D47" s="47" t="s">
        <v>79</v>
      </c>
      <c r="E47" s="47"/>
      <c r="F47" s="47" t="s">
        <v>80</v>
      </c>
      <c r="G47" s="117"/>
    </row>
    <row r="48" spans="1:15" ht="15.75" thickBot="1">
      <c r="A48" s="127" t="s">
        <v>30</v>
      </c>
      <c r="B48" s="375"/>
      <c r="C48" s="128"/>
      <c r="D48" s="128" t="s">
        <v>81</v>
      </c>
      <c r="E48" s="129"/>
      <c r="F48" s="128" t="s">
        <v>82</v>
      </c>
      <c r="G48" s="130"/>
    </row>
    <row r="49" spans="1:7" ht="15.75" thickBot="1"/>
    <row r="50" spans="1:7">
      <c r="A50" s="421" t="s">
        <v>0</v>
      </c>
      <c r="B50" s="422"/>
      <c r="C50" s="422"/>
      <c r="D50" s="422"/>
      <c r="E50" s="422"/>
      <c r="F50" s="422"/>
      <c r="G50" s="423"/>
    </row>
    <row r="51" spans="1:7">
      <c r="A51" s="419"/>
      <c r="B51" s="407"/>
      <c r="C51" s="407"/>
      <c r="D51" s="407"/>
      <c r="E51" s="407"/>
      <c r="F51" s="407"/>
      <c r="G51" s="420"/>
    </row>
    <row r="52" spans="1:7">
      <c r="A52" s="417" t="s">
        <v>83</v>
      </c>
      <c r="B52" s="418"/>
      <c r="C52" s="123" t="s">
        <v>125</v>
      </c>
      <c r="D52" s="123"/>
      <c r="E52" s="124"/>
      <c r="F52" s="125" t="s">
        <v>84</v>
      </c>
      <c r="G52" s="126" t="s">
        <v>122</v>
      </c>
    </row>
    <row r="53" spans="1:7">
      <c r="A53" s="105"/>
      <c r="G53" s="106"/>
    </row>
    <row r="54" spans="1:7">
      <c r="A54" s="107" t="s">
        <v>77</v>
      </c>
      <c r="B54" s="371" t="s">
        <v>36</v>
      </c>
      <c r="C54" s="108" t="s">
        <v>85</v>
      </c>
      <c r="D54" s="108" t="s">
        <v>86</v>
      </c>
      <c r="E54" s="108" t="s">
        <v>5</v>
      </c>
      <c r="F54" s="108" t="s">
        <v>87</v>
      </c>
      <c r="G54" s="109" t="s">
        <v>56</v>
      </c>
    </row>
    <row r="55" spans="1:7">
      <c r="A55" s="107">
        <v>1</v>
      </c>
      <c r="B55" s="376">
        <v>44964</v>
      </c>
      <c r="C55" s="145"/>
      <c r="D55" s="111" t="s">
        <v>135</v>
      </c>
      <c r="E55" s="197" t="s">
        <v>136</v>
      </c>
      <c r="F55" s="108" t="s">
        <v>145</v>
      </c>
      <c r="G55" s="112"/>
    </row>
    <row r="56" spans="1:7">
      <c r="A56" s="110"/>
      <c r="B56" s="376"/>
      <c r="C56" s="108"/>
      <c r="D56" s="111"/>
      <c r="E56" s="167"/>
      <c r="F56" s="108"/>
      <c r="G56" s="112"/>
    </row>
    <row r="57" spans="1:7">
      <c r="A57" s="111"/>
      <c r="B57" s="377"/>
      <c r="C57" s="102"/>
      <c r="D57" s="102"/>
      <c r="E57" s="102"/>
      <c r="F57" s="102"/>
      <c r="G57" s="102"/>
    </row>
    <row r="58" spans="1:7">
      <c r="A58" s="424"/>
      <c r="B58" s="425"/>
      <c r="C58" s="425"/>
      <c r="D58" s="425"/>
      <c r="E58" s="426"/>
      <c r="F58" s="215" t="s">
        <v>23</v>
      </c>
      <c r="G58" s="216">
        <f>SUM(G55:G56)</f>
        <v>0</v>
      </c>
    </row>
    <row r="59" spans="1:7">
      <c r="A59" s="105"/>
      <c r="G59" s="106"/>
    </row>
    <row r="60" spans="1:7">
      <c r="A60" s="113"/>
      <c r="B60" s="373"/>
      <c r="C60" s="114"/>
      <c r="D60" s="114"/>
      <c r="E60" s="114"/>
      <c r="F60" s="114"/>
      <c r="G60" s="115"/>
    </row>
    <row r="61" spans="1:7">
      <c r="A61" s="116" t="s">
        <v>78</v>
      </c>
      <c r="B61" s="374"/>
      <c r="C61" s="47"/>
      <c r="D61" s="47" t="s">
        <v>79</v>
      </c>
      <c r="E61" s="47"/>
      <c r="F61" s="47" t="s">
        <v>80</v>
      </c>
      <c r="G61" s="117"/>
    </row>
    <row r="62" spans="1:7" ht="15.75" thickBot="1">
      <c r="A62" s="127" t="s">
        <v>30</v>
      </c>
      <c r="B62" s="375"/>
      <c r="C62" s="128"/>
      <c r="D62" s="128" t="s">
        <v>81</v>
      </c>
      <c r="E62" s="129"/>
      <c r="F62" s="128" t="s">
        <v>82</v>
      </c>
      <c r="G62" s="130"/>
    </row>
    <row r="63" spans="1:7" ht="15.75" thickBot="1"/>
    <row r="64" spans="1:7">
      <c r="A64" s="421" t="s">
        <v>0</v>
      </c>
      <c r="B64" s="422"/>
      <c r="C64" s="422"/>
      <c r="D64" s="422"/>
      <c r="E64" s="422"/>
      <c r="F64" s="422"/>
      <c r="G64" s="423"/>
    </row>
    <row r="65" spans="1:7">
      <c r="A65" s="419" t="s">
        <v>53</v>
      </c>
      <c r="B65" s="407"/>
      <c r="C65" s="407"/>
      <c r="D65" s="407"/>
      <c r="E65" s="407"/>
      <c r="F65" s="407"/>
      <c r="G65" s="420"/>
    </row>
    <row r="66" spans="1:7">
      <c r="A66" s="417" t="s">
        <v>83</v>
      </c>
      <c r="B66" s="418"/>
      <c r="C66" s="123" t="s">
        <v>127</v>
      </c>
      <c r="D66" s="123"/>
      <c r="E66" s="124"/>
      <c r="F66" s="125" t="s">
        <v>84</v>
      </c>
      <c r="G66" s="126" t="s">
        <v>118</v>
      </c>
    </row>
    <row r="67" spans="1:7">
      <c r="A67" s="105"/>
      <c r="G67" s="106"/>
    </row>
    <row r="68" spans="1:7">
      <c r="A68" s="107" t="s">
        <v>77</v>
      </c>
      <c r="B68" s="371" t="s">
        <v>36</v>
      </c>
      <c r="C68" s="108" t="s">
        <v>85</v>
      </c>
      <c r="D68" s="108" t="s">
        <v>86</v>
      </c>
      <c r="E68" s="108" t="s">
        <v>5</v>
      </c>
      <c r="F68" s="108" t="s">
        <v>87</v>
      </c>
      <c r="G68" s="109" t="s">
        <v>56</v>
      </c>
    </row>
    <row r="69" spans="1:7" ht="15.75">
      <c r="A69" s="107">
        <v>1</v>
      </c>
      <c r="B69" s="263">
        <v>45324</v>
      </c>
      <c r="C69" s="145" t="s">
        <v>135</v>
      </c>
      <c r="D69" s="111" t="s">
        <v>141</v>
      </c>
      <c r="E69" s="167" t="s">
        <v>146</v>
      </c>
      <c r="F69" s="108" t="s">
        <v>138</v>
      </c>
      <c r="G69" s="112">
        <v>40</v>
      </c>
    </row>
    <row r="70" spans="1:7" ht="15.75">
      <c r="A70" s="110">
        <v>2</v>
      </c>
      <c r="B70" s="263">
        <v>45324</v>
      </c>
      <c r="C70" s="111" t="s">
        <v>141</v>
      </c>
      <c r="D70" s="214" t="s">
        <v>135</v>
      </c>
      <c r="E70" s="102" t="s">
        <v>146</v>
      </c>
      <c r="F70" s="214" t="s">
        <v>138</v>
      </c>
      <c r="G70" s="214">
        <v>160</v>
      </c>
    </row>
    <row r="71" spans="1:7">
      <c r="A71" s="110"/>
      <c r="B71" s="372"/>
      <c r="C71" s="111"/>
      <c r="D71" s="111"/>
      <c r="E71" s="111"/>
      <c r="F71" s="111" t="s">
        <v>23</v>
      </c>
      <c r="G71" s="112">
        <f>SUM(G69:G70)</f>
        <v>200</v>
      </c>
    </row>
    <row r="72" spans="1:7">
      <c r="A72" s="105"/>
      <c r="G72" s="106"/>
    </row>
    <row r="73" spans="1:7">
      <c r="A73" s="113"/>
      <c r="B73" s="373"/>
      <c r="C73" s="114"/>
      <c r="D73" s="114"/>
      <c r="E73" s="114"/>
      <c r="F73" s="114"/>
      <c r="G73" s="115"/>
    </row>
    <row r="74" spans="1:7">
      <c r="A74" s="116" t="s">
        <v>78</v>
      </c>
      <c r="B74" s="374"/>
      <c r="C74" s="47"/>
      <c r="D74" s="47" t="s">
        <v>79</v>
      </c>
      <c r="E74" s="47"/>
      <c r="F74" s="47" t="s">
        <v>80</v>
      </c>
      <c r="G74" s="117"/>
    </row>
    <row r="75" spans="1:7" ht="15.75" thickBot="1">
      <c r="A75" s="127" t="s">
        <v>30</v>
      </c>
      <c r="B75" s="375"/>
      <c r="C75" s="128"/>
      <c r="D75" s="128" t="s">
        <v>81</v>
      </c>
      <c r="E75" s="129"/>
      <c r="F75" s="128" t="s">
        <v>82</v>
      </c>
      <c r="G75" s="130"/>
    </row>
    <row r="76" spans="1:7" ht="15.75" thickBot="1"/>
    <row r="77" spans="1:7">
      <c r="A77" s="421" t="s">
        <v>0</v>
      </c>
      <c r="B77" s="422"/>
      <c r="C77" s="422"/>
      <c r="D77" s="422"/>
      <c r="E77" s="422"/>
      <c r="F77" s="422"/>
      <c r="G77" s="423"/>
    </row>
    <row r="78" spans="1:7">
      <c r="A78" s="419" t="s">
        <v>129</v>
      </c>
      <c r="B78" s="407"/>
      <c r="C78" s="407"/>
      <c r="D78" s="407"/>
      <c r="E78" s="407"/>
      <c r="F78" s="407"/>
      <c r="G78" s="420"/>
    </row>
    <row r="79" spans="1:7">
      <c r="A79" s="417" t="s">
        <v>83</v>
      </c>
      <c r="B79" s="418"/>
      <c r="C79" s="123" t="s">
        <v>151</v>
      </c>
      <c r="D79" s="123"/>
      <c r="E79" s="124"/>
      <c r="F79" s="125" t="s">
        <v>84</v>
      </c>
      <c r="G79" s="126" t="s">
        <v>152</v>
      </c>
    </row>
    <row r="80" spans="1:7">
      <c r="A80" s="105"/>
      <c r="G80" s="106"/>
    </row>
    <row r="81" spans="1:7">
      <c r="A81" s="107" t="s">
        <v>77</v>
      </c>
      <c r="B81" s="371" t="s">
        <v>36</v>
      </c>
      <c r="C81" s="108" t="s">
        <v>85</v>
      </c>
      <c r="D81" s="108" t="s">
        <v>86</v>
      </c>
      <c r="E81" s="108" t="s">
        <v>5</v>
      </c>
      <c r="F81" s="108" t="s">
        <v>87</v>
      </c>
      <c r="G81" s="109" t="s">
        <v>56</v>
      </c>
    </row>
    <row r="82" spans="1:7">
      <c r="A82" s="110">
        <v>1</v>
      </c>
      <c r="B82" s="372">
        <v>45690</v>
      </c>
      <c r="C82" s="145" t="s">
        <v>135</v>
      </c>
      <c r="D82" s="111" t="s">
        <v>141</v>
      </c>
      <c r="E82" s="197" t="s">
        <v>135</v>
      </c>
      <c r="F82" s="108" t="s">
        <v>138</v>
      </c>
      <c r="G82" s="112">
        <v>50</v>
      </c>
    </row>
    <row r="83" spans="1:7">
      <c r="A83" s="110">
        <v>2</v>
      </c>
      <c r="B83" s="372">
        <v>45691</v>
      </c>
      <c r="C83" s="145" t="s">
        <v>253</v>
      </c>
      <c r="D83" s="111" t="s">
        <v>254</v>
      </c>
      <c r="E83" s="197" t="s">
        <v>135</v>
      </c>
      <c r="F83" s="108" t="s">
        <v>138</v>
      </c>
      <c r="G83" s="112">
        <v>30</v>
      </c>
    </row>
    <row r="84" spans="1:7">
      <c r="A84" s="110">
        <v>3</v>
      </c>
      <c r="B84" s="372">
        <v>45691</v>
      </c>
      <c r="C84" s="111" t="s">
        <v>254</v>
      </c>
      <c r="D84" s="145" t="s">
        <v>253</v>
      </c>
      <c r="E84" s="197" t="s">
        <v>135</v>
      </c>
      <c r="F84" s="108" t="s">
        <v>138</v>
      </c>
      <c r="G84" s="112">
        <v>30</v>
      </c>
    </row>
    <row r="85" spans="1:7">
      <c r="A85" s="110">
        <v>4</v>
      </c>
      <c r="B85" s="372">
        <v>45693</v>
      </c>
      <c r="C85" s="145" t="s">
        <v>255</v>
      </c>
      <c r="D85" s="111" t="s">
        <v>256</v>
      </c>
      <c r="E85" s="197" t="s">
        <v>135</v>
      </c>
      <c r="F85" s="108" t="s">
        <v>138</v>
      </c>
      <c r="G85" s="112">
        <v>30</v>
      </c>
    </row>
    <row r="86" spans="1:7">
      <c r="A86" s="285">
        <v>5</v>
      </c>
      <c r="B86" s="372">
        <v>45696</v>
      </c>
      <c r="C86" s="145" t="s">
        <v>135</v>
      </c>
      <c r="D86" s="111" t="s">
        <v>141</v>
      </c>
      <c r="E86" s="197" t="s">
        <v>135</v>
      </c>
      <c r="F86" s="108" t="s">
        <v>138</v>
      </c>
      <c r="G86" s="112">
        <v>50</v>
      </c>
    </row>
    <row r="87" spans="1:7">
      <c r="A87" s="285">
        <v>6</v>
      </c>
      <c r="B87" s="372">
        <v>45695</v>
      </c>
      <c r="C87" s="280" t="s">
        <v>135</v>
      </c>
      <c r="D87" s="281" t="s">
        <v>141</v>
      </c>
      <c r="E87" s="282" t="s">
        <v>135</v>
      </c>
      <c r="F87" s="283" t="s">
        <v>138</v>
      </c>
      <c r="G87" s="284">
        <v>50</v>
      </c>
    </row>
    <row r="88" spans="1:7">
      <c r="A88" s="414"/>
      <c r="B88" s="415"/>
      <c r="C88" s="415"/>
      <c r="D88" s="415"/>
      <c r="E88" s="415"/>
      <c r="F88" s="416"/>
      <c r="G88" s="102"/>
    </row>
    <row r="89" spans="1:7">
      <c r="A89" s="105"/>
      <c r="C89" s="185"/>
      <c r="D89" s="114"/>
      <c r="E89" s="165"/>
      <c r="F89" s="199" t="s">
        <v>143</v>
      </c>
      <c r="G89" s="117">
        <f>SUM(G82:G87)</f>
        <v>240</v>
      </c>
    </row>
    <row r="90" spans="1:7">
      <c r="A90" s="105"/>
      <c r="C90" s="185"/>
      <c r="D90" s="114"/>
      <c r="E90" s="165"/>
      <c r="G90" s="106"/>
    </row>
    <row r="91" spans="1:7">
      <c r="A91" s="105"/>
      <c r="C91" s="185"/>
      <c r="D91" s="114"/>
      <c r="E91" s="165"/>
      <c r="G91" s="106"/>
    </row>
    <row r="92" spans="1:7">
      <c r="A92" s="105"/>
      <c r="C92" s="185"/>
      <c r="D92" s="114"/>
      <c r="E92" s="165"/>
      <c r="G92" s="106"/>
    </row>
    <row r="93" spans="1:7">
      <c r="A93" s="113"/>
      <c r="B93" s="373"/>
      <c r="C93" s="114"/>
      <c r="D93" s="114"/>
      <c r="E93" s="114"/>
      <c r="F93" s="114"/>
      <c r="G93" s="115"/>
    </row>
    <row r="94" spans="1:7">
      <c r="A94" s="116" t="s">
        <v>78</v>
      </c>
      <c r="B94" s="374"/>
      <c r="C94" s="47"/>
      <c r="D94" s="47" t="s">
        <v>79</v>
      </c>
      <c r="E94" s="47"/>
      <c r="F94" s="47" t="s">
        <v>80</v>
      </c>
      <c r="G94" s="117"/>
    </row>
    <row r="95" spans="1:7" ht="15.75" thickBot="1">
      <c r="A95" s="127" t="s">
        <v>30</v>
      </c>
      <c r="B95" s="375"/>
      <c r="C95" s="128"/>
      <c r="D95" s="128" t="s">
        <v>81</v>
      </c>
      <c r="E95" s="129"/>
      <c r="F95" s="128" t="s">
        <v>82</v>
      </c>
      <c r="G95" s="130"/>
    </row>
  </sheetData>
  <mergeCells count="32">
    <mergeCell ref="I20:M20"/>
    <mergeCell ref="I28:O28"/>
    <mergeCell ref="I29:O29"/>
    <mergeCell ref="I30:J30"/>
    <mergeCell ref="A26:E27"/>
    <mergeCell ref="A34:B34"/>
    <mergeCell ref="A33:G33"/>
    <mergeCell ref="A32:G32"/>
    <mergeCell ref="A1:G1"/>
    <mergeCell ref="A2:G2"/>
    <mergeCell ref="A3:B3"/>
    <mergeCell ref="A17:B17"/>
    <mergeCell ref="A16:G16"/>
    <mergeCell ref="I14:J14"/>
    <mergeCell ref="I1:O1"/>
    <mergeCell ref="I2:O2"/>
    <mergeCell ref="I3:J3"/>
    <mergeCell ref="A15:G15"/>
    <mergeCell ref="I12:O12"/>
    <mergeCell ref="I13:O13"/>
    <mergeCell ref="A44:E44"/>
    <mergeCell ref="A88:F88"/>
    <mergeCell ref="A79:B79"/>
    <mergeCell ref="A78:G78"/>
    <mergeCell ref="A50:G50"/>
    <mergeCell ref="A51:G51"/>
    <mergeCell ref="A52:B52"/>
    <mergeCell ref="A58:E58"/>
    <mergeCell ref="A77:G77"/>
    <mergeCell ref="A66:B66"/>
    <mergeCell ref="A65:G65"/>
    <mergeCell ref="A64:G64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G9" sqref="G9"/>
    </sheetView>
  </sheetViews>
  <sheetFormatPr defaultRowHeight="15"/>
  <cols>
    <col min="1" max="1" width="11" bestFit="1" customWidth="1"/>
    <col min="2" max="2" width="19.140625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402" t="s">
        <v>53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</row>
    <row r="2" spans="1:12">
      <c r="A2" s="25"/>
      <c r="B2" s="26"/>
      <c r="C2" s="26"/>
      <c r="D2" s="26"/>
      <c r="E2" s="27"/>
      <c r="F2" s="27"/>
      <c r="G2" s="403" t="s">
        <v>35</v>
      </c>
      <c r="H2" s="404"/>
      <c r="I2" s="404"/>
      <c r="J2" s="404"/>
      <c r="K2" s="405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3177</v>
      </c>
      <c r="E4" s="30">
        <f>SUM(E5:E101)</f>
        <v>220</v>
      </c>
      <c r="F4" s="30">
        <f>SUM(F5:F101)</f>
        <v>160</v>
      </c>
      <c r="G4" s="30"/>
      <c r="H4" s="30">
        <f>SUM(H5:H101)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420</v>
      </c>
    </row>
    <row r="5" spans="1:12" s="250" customFormat="1" ht="36" customHeight="1">
      <c r="A5" s="255">
        <v>45690</v>
      </c>
      <c r="B5" s="249">
        <v>9066</v>
      </c>
      <c r="C5" s="249" t="s">
        <v>165</v>
      </c>
      <c r="D5" s="249">
        <v>90</v>
      </c>
      <c r="E5" s="249"/>
      <c r="F5" s="249">
        <v>160</v>
      </c>
      <c r="G5" s="249" t="s">
        <v>127</v>
      </c>
      <c r="H5" s="249">
        <v>40</v>
      </c>
      <c r="I5" s="249"/>
      <c r="J5" s="249"/>
      <c r="K5" s="249"/>
      <c r="L5" s="249"/>
    </row>
    <row r="6" spans="1:12" ht="26.25" customHeight="1">
      <c r="A6" s="255">
        <v>45693</v>
      </c>
      <c r="B6" s="379" t="s">
        <v>252</v>
      </c>
      <c r="C6" s="249" t="s">
        <v>165</v>
      </c>
      <c r="D6" s="256">
        <v>3087</v>
      </c>
      <c r="E6" s="256">
        <v>220</v>
      </c>
      <c r="F6" s="102"/>
      <c r="G6" s="256" t="s">
        <v>209</v>
      </c>
      <c r="H6" s="257"/>
      <c r="I6" s="257"/>
      <c r="J6" s="257"/>
      <c r="K6" s="257"/>
      <c r="L6" s="258"/>
    </row>
    <row r="7" spans="1:12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E16" sqref="E16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29" t="s">
        <v>54</v>
      </c>
      <c r="C1" s="429"/>
      <c r="D1" s="429"/>
      <c r="E1" s="46"/>
    </row>
    <row r="2" spans="1:6">
      <c r="A2" s="45"/>
      <c r="B2" s="429"/>
      <c r="C2" s="429"/>
      <c r="D2" s="429"/>
      <c r="E2" s="46"/>
    </row>
    <row r="3" spans="1:6">
      <c r="A3" s="47"/>
      <c r="B3" s="47"/>
      <c r="C3" s="48" t="s">
        <v>23</v>
      </c>
      <c r="D3" s="48">
        <f>SUM(D5:D37)</f>
        <v>80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60">
        <v>45690</v>
      </c>
      <c r="B5" s="198" t="s">
        <v>149</v>
      </c>
      <c r="C5" s="261" t="s">
        <v>135</v>
      </c>
      <c r="D5" s="261">
        <v>40</v>
      </c>
      <c r="E5" s="253" t="s">
        <v>205</v>
      </c>
    </row>
    <row r="6" spans="1:6" ht="32.25" customHeight="1">
      <c r="A6" s="260">
        <v>45696</v>
      </c>
      <c r="B6" s="198" t="s">
        <v>149</v>
      </c>
      <c r="C6" s="261" t="s">
        <v>135</v>
      </c>
      <c r="D6" s="261">
        <v>40</v>
      </c>
      <c r="E6" s="262" t="s">
        <v>237</v>
      </c>
    </row>
    <row r="7" spans="1:6">
      <c r="A7" s="260"/>
      <c r="C7" s="312"/>
      <c r="D7" s="312"/>
      <c r="E7" s="262"/>
    </row>
    <row r="8" spans="1:6">
      <c r="A8" s="259"/>
      <c r="C8" s="252"/>
      <c r="D8" s="252"/>
      <c r="E8" s="253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4"/>
      <c r="E11" s="75"/>
    </row>
    <row r="12" spans="1:6">
      <c r="A12" s="226"/>
      <c r="B12" s="204"/>
      <c r="C12" s="205"/>
      <c r="D12" s="206"/>
      <c r="E12" s="54"/>
      <c r="F12" s="73"/>
    </row>
    <row r="13" spans="1:6">
      <c r="A13" s="226"/>
      <c r="B13" s="204"/>
      <c r="C13" s="205"/>
      <c r="D13" s="206"/>
      <c r="E13" s="54"/>
      <c r="F13" s="73"/>
    </row>
    <row r="14" spans="1:6">
      <c r="A14" s="203"/>
      <c r="B14" s="204"/>
      <c r="C14" s="205"/>
      <c r="D14" s="206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2025-02-11T06:46:36Z</cp:lastPrinted>
  <dcterms:created xsi:type="dcterms:W3CDTF">2023-01-08T05:51:58Z</dcterms:created>
  <dcterms:modified xsi:type="dcterms:W3CDTF">2025-02-11T08:23:04Z</dcterms:modified>
</cp:coreProperties>
</file>