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12-1-2023\21-12-2023 to 30-12-2023\"/>
    </mc:Choice>
  </mc:AlternateContent>
  <xr:revisionPtr revIDLastSave="0" documentId="13_ncr:1_{31E904A9-0AD8-4FC6-BBA0-6D5CE6D3E73D}" xr6:coauthVersionLast="47" xr6:coauthVersionMax="47" xr10:uidLastSave="{00000000-0000-0000-0000-000000000000}"/>
  <bookViews>
    <workbookView xWindow="-120" yWindow="-120" windowWidth="20730" windowHeight="11160" tabRatio="863" activeTab="2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r:id="rId12"/>
    <sheet name="10-11.Delivery Van Expense" sheetId="11" state="hidden" r:id="rId13"/>
    <sheet name="12. Entertainment" sheetId="12" r:id="rId14"/>
    <sheet name="13. Food Allowance" sheetId="13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B2C'!$A$3:$L$42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" i="18" l="1"/>
  <c r="G28" i="19"/>
  <c r="H4" i="3"/>
  <c r="F4" i="3"/>
  <c r="G46" i="18"/>
  <c r="G11" i="18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52" i="3"/>
  <c r="L50" i="3"/>
  <c r="L51" i="3"/>
  <c r="L53" i="3"/>
  <c r="L54" i="3"/>
  <c r="L43" i="3"/>
  <c r="L44" i="3"/>
  <c r="L45" i="3"/>
  <c r="L46" i="3"/>
  <c r="L47" i="3"/>
  <c r="L48" i="3"/>
  <c r="L49" i="3"/>
  <c r="L32" i="3"/>
  <c r="L33" i="3"/>
  <c r="L34" i="3"/>
  <c r="L35" i="3"/>
  <c r="L36" i="3"/>
  <c r="L37" i="3"/>
  <c r="L38" i="3"/>
  <c r="L39" i="3"/>
  <c r="L40" i="3"/>
  <c r="L41" i="3"/>
  <c r="L42" i="3"/>
  <c r="G26" i="18"/>
  <c r="L28" i="3"/>
  <c r="L29" i="3"/>
  <c r="L30" i="3"/>
  <c r="L31" i="3"/>
  <c r="L20" i="3"/>
  <c r="L21" i="3"/>
  <c r="L22" i="3"/>
  <c r="L23" i="3"/>
  <c r="L24" i="3"/>
  <c r="L25" i="3"/>
  <c r="L26" i="3"/>
  <c r="L27" i="3"/>
  <c r="L16" i="3"/>
  <c r="L17" i="3"/>
  <c r="L18" i="3"/>
  <c r="L19" i="3"/>
  <c r="L12" i="3" l="1"/>
  <c r="L13" i="3"/>
  <c r="L14" i="3"/>
  <c r="L15" i="3"/>
  <c r="L6" i="3"/>
  <c r="L7" i="3"/>
  <c r="L8" i="3"/>
  <c r="L9" i="3"/>
  <c r="L10" i="3"/>
  <c r="L11" i="3"/>
  <c r="L5" i="3"/>
  <c r="D4" i="3" l="1"/>
  <c r="D3" i="7"/>
  <c r="E19" i="20"/>
  <c r="J4" i="6"/>
  <c r="E4" i="6"/>
  <c r="D4" i="6"/>
  <c r="A7" i="19"/>
  <c r="A8" i="19" s="1"/>
  <c r="A11" i="19" s="1"/>
  <c r="A12" i="19" s="1"/>
  <c r="A13" i="19" s="1"/>
  <c r="A14" i="19" s="1"/>
  <c r="A15" i="19" s="1"/>
  <c r="A16" i="19" s="1"/>
  <c r="A17" i="19" s="1"/>
  <c r="A18" i="19" s="1"/>
  <c r="H4" i="6"/>
  <c r="G60" i="18" l="1"/>
  <c r="O8" i="18" l="1"/>
  <c r="E2" i="10" l="1"/>
  <c r="C13" i="1" s="1"/>
  <c r="O39" i="18"/>
  <c r="L7" i="20" l="1"/>
  <c r="E6" i="20"/>
  <c r="E12" i="17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D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J4" i="3"/>
  <c r="I4" i="3"/>
  <c r="E4" i="3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L4" i="4" l="1"/>
  <c r="C7" i="1" s="1"/>
  <c r="L4" i="3"/>
  <c r="C6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<sst xmlns="http://schemas.openxmlformats.org/spreadsheetml/2006/main" count="956" uniqueCount="313">
  <si>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</si>
  <si>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</si>
  <si>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</si>
  <si>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</si>
  <si>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</si>
  <si>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</si>
  <si>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</si>
  <si>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</si>
  <si>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</si>
  <si>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</si>
  <si>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</si>
  <si>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</si>
  <si>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</si>
  <si>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</si>
  <si>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</si>
  <si>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</si>
  <si>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</si>
  <si>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</si>
  <si>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</si>
  <si>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</si>
  <si>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</si>
  <si>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</si>
  <si>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</si>
  <si>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</si>
  <si>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</si>
  <si>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</si>
  <si>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</si>
  <si>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</si>
  <si>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</si>
  <si>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</si>
  <si>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</si>
  <si>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</si>
  <si>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</si>
  <si>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</si>
  <si>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</si>
  <si>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</si>
  <si>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</si>
  <si>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</si>
  <si>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</si>
  <si>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</si>
  <si>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</si>
  <si>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</si>
  <si>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</si>
  <si>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</si>
  <si>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</si>
  <si>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</si>
  <si>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</si>
  <si>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</si>
  <si>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</si>
  <si>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</si>
  <si>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</si>
  <si>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</si>
  <si>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</si>
  <si>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</si>
  <si>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</si>
  <si>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</si>
  <si>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</si>
  <si>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</si>
  <si>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</si>
  <si>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</si>
  <si>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</si>
  <si>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</si>
  <si>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</si>
  <si>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</si>
  <si>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</si>
  <si>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</si>
  <si>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</si>
  <si>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</si>
  <si>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</si>
  <si>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</si>
  <si>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</si>
  <si>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</si>
  <si>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</si>
  <si>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</si>
  <si>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</si>
  <si>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</si>
  <si>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</si>
  <si>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</si>
  <si>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</si>
  <si>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</si>
  <si>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</si>
  <si>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</si>
  <si>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</si>
  <si>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</si>
  <si>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</si>
  <si>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</si>
  <si>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</si>
  <si>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</si>
  <si>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</si>
  <si>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</si>
  <si>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</si>
  <si>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</si>
  <si>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</si>
  <si>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</si>
  <si>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</si>
  <si>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</si>
  <si>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</si>
  <si>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</si>
  <si>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</si>
  <si>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</si>
  <si>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</si>
  <si>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</si>
  <si>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</si>
  <si>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</si>
  <si>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</si>
  <si>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</si>
  <si>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</si>
  <si>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</si>
  <si>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</si>
  <si>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</si>
  <si>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</si>
  <si>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</si>
  <si>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</si>
  <si>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</si>
  <si>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</si>
  <si>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</si>
  <si>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</si>
  <si>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</si>
  <si>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</si>
  <si>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</si>
  <si>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</si>
  <si>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</si>
  <si>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</si>
  <si>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</si>
  <si>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</si>
  <si>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</si>
  <si>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</si>
  <si>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</si>
  <si>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</si>
  <si>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</si>
  <si>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</si>
  <si>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</si>
  <si>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Cost: 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</si>
  <si>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</si>
  <si>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</si>
  <si>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</si>
  <si>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</si>
  <si>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</si>
  <si>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</si>
  <si>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</si>
  <si>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</si>
  <si>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</si>
  <si>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</si>
  <si>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</si>
  <si>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</si>
  <si>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</si>
  <si>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</si>
  <si>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</si>
  <si>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</si>
  <si>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</si>
  <si>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</si>
  <si>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S</t>
  </si>
  <si>
    <t>Month:  December-2023</t>
  </si>
  <si>
    <t>Depot</t>
  </si>
  <si>
    <t>Unloading</t>
  </si>
  <si>
    <t>4 person food</t>
  </si>
  <si>
    <t>unloading</t>
  </si>
  <si>
    <t>Total Unit</t>
  </si>
  <si>
    <t>20-12-2023 TO 23-12-2023</t>
  </si>
  <si>
    <t>1-11-2023 T0 1-31-2023</t>
  </si>
  <si>
    <t>Electricity bill</t>
  </si>
  <si>
    <t>Water bill</t>
  </si>
  <si>
    <t>Previous unit-862,current unit-935</t>
  </si>
  <si>
    <t>73 unit</t>
  </si>
  <si>
    <t>one month</t>
  </si>
  <si>
    <t>Received</t>
  </si>
  <si>
    <t xml:space="preserve">47682	</t>
  </si>
  <si>
    <t xml:space="preserve">047411	</t>
  </si>
  <si>
    <t xml:space="preserve">		
M/S SOUDIYA MOTORS</t>
  </si>
  <si>
    <t>vay vay Motorsaycel and sarvicing center</t>
  </si>
  <si>
    <t>B K Traders and Motors Prats</t>
  </si>
  <si>
    <t xml:space="preserve">	
M/S Bhuiyan Traders</t>
  </si>
  <si>
    <t>Makka Madina Motors</t>
  </si>
  <si>
    <t xml:space="preserve">Rifat Enterpraiz	</t>
  </si>
  <si>
    <t>palash &amp; shah alam</t>
  </si>
  <si>
    <t>racecourse,cumilla</t>
  </si>
  <si>
    <t>b-bariya,madda,bishoroad,satborgo bus tarminal,nasir nogor,</t>
  </si>
  <si>
    <t>satborgo bus tarminal,nasir nogor</t>
  </si>
  <si>
    <t>shah alam &amp; palash</t>
  </si>
  <si>
    <t>cumilla depot</t>
  </si>
  <si>
    <t xml:space="preserve">047359	</t>
  </si>
  <si>
    <t xml:space="preserve">047735	</t>
  </si>
  <si>
    <t xml:space="preserve">047360	</t>
  </si>
  <si>
    <t xml:space="preserve">047723	</t>
  </si>
  <si>
    <t xml:space="preserve">047722	</t>
  </si>
  <si>
    <t>Bismillah Machineries</t>
  </si>
  <si>
    <t>MASUM MOTORS &amp; WORKSHOP</t>
  </si>
  <si>
    <t>Fataha Traders</t>
  </si>
  <si>
    <t xml:space="preserve">	
MASUM MOTORS &amp; WORKSHOP</t>
  </si>
  <si>
    <t xml:space="preserve">Lamiy Motors	</t>
  </si>
  <si>
    <t>Basar Traders</t>
  </si>
  <si>
    <t xml:space="preserve">	
M/S Modina Autoz</t>
  </si>
  <si>
    <t>Hasan C N G Auto Parts</t>
  </si>
  <si>
    <t>lacksham,cumilla</t>
  </si>
  <si>
    <t>cng</t>
  </si>
  <si>
    <t>madaiya,goripur</t>
  </si>
  <si>
    <t>sohel</t>
  </si>
  <si>
    <t>jacket 2 carton</t>
  </si>
  <si>
    <t xml:space="preserve">	
Mowshomi Lubricants</t>
  </si>
  <si>
    <t>jackat</t>
  </si>
  <si>
    <t xml:space="preserve">	
Honda servicing shop</t>
  </si>
  <si>
    <t>Sumon Motors</t>
  </si>
  <si>
    <t>M/S Maa Auto</t>
  </si>
  <si>
    <t xml:space="preserve">	
Jonota Engneering Workshop</t>
  </si>
  <si>
    <t xml:space="preserve">Maa motors	</t>
  </si>
  <si>
    <t xml:space="preserve">Saki Auto	</t>
  </si>
  <si>
    <t>M/S Hamim Motors</t>
  </si>
  <si>
    <t xml:space="preserve">	
Haoladar Auto</t>
  </si>
  <si>
    <t>Nozir Motors</t>
  </si>
  <si>
    <t>station road</t>
  </si>
  <si>
    <t>,auto</t>
  </si>
  <si>
    <t>laximpur,sadar,ramgong,north themoni</t>
  </si>
  <si>
    <t>laximpur,sadar,ramgong,</t>
  </si>
  <si>
    <t>cahtkhail,noakhali</t>
  </si>
  <si>
    <t>suagazi,cumilla</t>
  </si>
  <si>
    <t xml:space="preserve">047356	</t>
  </si>
  <si>
    <t xml:space="preserve">047856	</t>
  </si>
  <si>
    <t xml:space="preserve">047833	</t>
  </si>
  <si>
    <t xml:space="preserve">047839	</t>
  </si>
  <si>
    <t xml:space="preserve">047832	</t>
  </si>
  <si>
    <t xml:space="preserve">047842	</t>
  </si>
  <si>
    <t xml:space="preserve">	
M/S Parvez Auto Parts</t>
  </si>
  <si>
    <t xml:space="preserve">		
Rubel Honda Servicing Center</t>
  </si>
  <si>
    <t xml:space="preserve">	
Al Heram Trading Corporation</t>
  </si>
  <si>
    <t xml:space="preserve">Arif Auto	</t>
  </si>
  <si>
    <t xml:space="preserve">	
Faridgonj Tyre &amp; Lube	</t>
  </si>
  <si>
    <t>Speed Up,Chandpur</t>
  </si>
  <si>
    <t xml:space="preserve">Bike Treatment	</t>
  </si>
  <si>
    <t>A4 paper</t>
  </si>
  <si>
    <t>pen</t>
  </si>
  <si>
    <t>pin</t>
  </si>
  <si>
    <t>water</t>
  </si>
  <si>
    <t>nangolkot,lacksham,cumilla,</t>
  </si>
  <si>
    <t>nangolkot,cumilla</t>
  </si>
  <si>
    <t>chandpur,hajigonj,faridgonj,sadar,bongobondo road</t>
  </si>
  <si>
    <t>chandpur,bongobondo road</t>
  </si>
  <si>
    <t xml:space="preserve">047899	</t>
  </si>
  <si>
    <t xml:space="preserve">	
Ayesha Abdullah motors</t>
  </si>
  <si>
    <t>Forhad motor parts</t>
  </si>
  <si>
    <t xml:space="preserve">	
Roni Honda Workshop</t>
  </si>
  <si>
    <t xml:space="preserve">	
New Sudarshon Out</t>
  </si>
  <si>
    <t>Supreme Automobile Workshop</t>
  </si>
  <si>
    <t xml:space="preserve">047988	</t>
  </si>
  <si>
    <t xml:space="preserve">047983	</t>
  </si>
  <si>
    <t xml:space="preserve">048032	</t>
  </si>
  <si>
    <t xml:space="preserve">	
Siraz Engineering workshop	</t>
  </si>
  <si>
    <t>Kasem Oil Store</t>
  </si>
  <si>
    <t xml:space="preserve">S M Auto Mobil	</t>
  </si>
  <si>
    <t xml:space="preserve">	
The ACME Laboratories Ltd</t>
  </si>
  <si>
    <t xml:space="preserve">048026	</t>
  </si>
  <si>
    <t xml:space="preserve">	
Ma- Babar dhoya Motors</t>
  </si>
  <si>
    <t>M A Enterprise</t>
  </si>
  <si>
    <t xml:space="preserve">	
Bikrompur Meer Manik Motors</t>
  </si>
  <si>
    <t>A Rahin Motors</t>
  </si>
  <si>
    <t xml:space="preserve">048161	</t>
  </si>
  <si>
    <t xml:space="preserve">048137	</t>
  </si>
  <si>
    <t xml:space="preserve">048181	</t>
  </si>
  <si>
    <t xml:space="preserve">048007	</t>
  </si>
  <si>
    <t xml:space="preserve">RkPL Online Sales	</t>
  </si>
  <si>
    <t>Mohamod Motors</t>
  </si>
  <si>
    <t xml:space="preserve">Minhaj Moto	</t>
  </si>
  <si>
    <t>City Bike Shop &amp; Servicing Center</t>
  </si>
  <si>
    <t>Babul Honda Workshop</t>
  </si>
  <si>
    <t>Nur Auto</t>
  </si>
  <si>
    <t xml:space="preserve">		
M/S Nisat Auto	</t>
  </si>
  <si>
    <t xml:space="preserve">	
Tata Motors</t>
  </si>
  <si>
    <t>Power Moto</t>
  </si>
  <si>
    <t xml:space="preserve">		
M/S Anitas Pump</t>
  </si>
  <si>
    <t xml:space="preserve">	
Mithu motor parts and Engineering workshop</t>
  </si>
  <si>
    <t xml:space="preserve">	
M/S Sohel Traders</t>
  </si>
  <si>
    <t>Mayar Dowa Motors</t>
  </si>
  <si>
    <t>New Abu Taher Auto</t>
  </si>
  <si>
    <t>Arifin Motors</t>
  </si>
  <si>
    <t>M/S Solaman Motors</t>
  </si>
  <si>
    <t xml:space="preserve">048109	</t>
  </si>
  <si>
    <t xml:space="preserve">048096	</t>
  </si>
  <si>
    <t xml:space="preserve">048092	</t>
  </si>
  <si>
    <t xml:space="preserve">48101	</t>
  </si>
  <si>
    <t xml:space="preserve">048098	</t>
  </si>
  <si>
    <t xml:space="preserve">048088	</t>
  </si>
  <si>
    <t xml:space="preserve">048099	</t>
  </si>
  <si>
    <t xml:space="preserve">048190	</t>
  </si>
  <si>
    <t>21.12.2023 - 31.12.2023</t>
  </si>
  <si>
    <t>chairmam market,goripur,iliotganj,cumilla</t>
  </si>
  <si>
    <t>chairmam market,goripur</t>
  </si>
  <si>
    <t>companigonj,cumilla</t>
  </si>
  <si>
    <t>kosba,b-bariya</t>
  </si>
  <si>
    <t>companigonj,noakhali,maidee,flat road</t>
  </si>
  <si>
    <t>palash &amp; shah alam,sohel</t>
  </si>
  <si>
    <t>companigonj,noakhali</t>
  </si>
  <si>
    <t>akhuara,sadar b-bariya,ashuganj</t>
  </si>
  <si>
    <t>akhuara,sadar b-bariya</t>
  </si>
  <si>
    <t>station road,housing,dider market</t>
  </si>
  <si>
    <t>housing,dider market</t>
  </si>
  <si>
    <t>arif,sohel</t>
  </si>
  <si>
    <t>chatkhil,noakhali,ramnong,raipur,lokhipur</t>
  </si>
  <si>
    <t>courier</t>
  </si>
  <si>
    <t>petty cash bill</t>
  </si>
  <si>
    <t>lalmai,cumilla</t>
  </si>
  <si>
    <t>CNG</t>
  </si>
  <si>
    <t>nazirabazar,cumilla</t>
  </si>
  <si>
    <t>shah amal</t>
  </si>
  <si>
    <t>feni,senbag,noakhali,chowmoni,sonapur</t>
  </si>
  <si>
    <t>noakhali,chowmoni,sonapur</t>
  </si>
  <si>
    <t>goripur,cumilla</t>
  </si>
  <si>
    <t>Courier,Tissue</t>
  </si>
  <si>
    <t>Electricity bill,Water bill</t>
  </si>
  <si>
    <t>A4 paper,pen,pin</t>
  </si>
  <si>
    <t>Water,food</t>
  </si>
  <si>
    <t>5 person food</t>
  </si>
  <si>
    <t>fresh tissue</t>
  </si>
  <si>
    <t>Bill No: Cum/03/December'2023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</si>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</sst>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9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3" fillId="5" borderId="3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Border="1" applyAlignment="1" applyProtection="1">
      <alignment vertical="center"/>
      <protection locked="0"/>
    </xf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4" fillId="2" borderId="3" xfId="0" applyFont="1" applyFill="1" applyBorder="1" applyAlignment="1" applyProtection="1">
      <alignment horizontal="center" wrapText="1"/>
      <protection locked="0"/>
    </xf>
    <xf numFmtId="0" fontId="14" fillId="2" borderId="3" xfId="0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1" fillId="2" borderId="3" xfId="0" applyNumberFormat="1" applyFont="1" applyFill="1" applyBorder="1" applyProtection="1">
      <protection locked="0"/>
    </xf>
    <xf numFmtId="0" fontId="31" fillId="2" borderId="3" xfId="0" applyFont="1" applyFill="1" applyBorder="1" applyAlignment="1" applyProtection="1">
      <alignment wrapText="1"/>
      <protection locked="0"/>
    </xf>
    <xf numFmtId="0" fontId="31" fillId="2" borderId="3" xfId="0" applyFont="1" applyFill="1" applyBorder="1" applyProtection="1">
      <protection locked="0"/>
    </xf>
    <xf numFmtId="0" fontId="31" fillId="2" borderId="3" xfId="0" applyFont="1" applyFill="1" applyBorder="1" applyAlignment="1" applyProtection="1">
      <alignment horizontal="center"/>
      <protection locked="0"/>
    </xf>
    <xf numFmtId="164" fontId="31" fillId="0" borderId="3" xfId="0" applyNumberFormat="1" applyFont="1" applyBorder="1" applyAlignment="1" applyProtection="1">
      <alignment wrapText="1"/>
      <protection locked="0"/>
    </xf>
    <xf numFmtId="0" fontId="31" fillId="2" borderId="3" xfId="0" applyFont="1" applyFill="1" applyBorder="1" applyAlignment="1" applyProtection="1">
      <alignment horizontal="left" vertical="center" wrapText="1"/>
      <protection locked="0"/>
    </xf>
    <xf numFmtId="0" fontId="31" fillId="0" borderId="3" xfId="0" applyFont="1" applyBorder="1" applyAlignment="1" applyProtection="1">
      <alignment horizontal="center"/>
      <protection locked="0"/>
    </xf>
    <xf numFmtId="164" fontId="32" fillId="0" borderId="3" xfId="0" applyNumberFormat="1" applyFont="1" applyBorder="1" applyProtection="1">
      <protection locked="0"/>
    </xf>
    <xf numFmtId="0" fontId="32" fillId="0" borderId="3" xfId="0" applyFont="1" applyBorder="1" applyProtection="1">
      <protection locked="0"/>
    </xf>
    <xf numFmtId="0" fontId="32" fillId="0" borderId="3" xfId="0" applyFont="1" applyBorder="1" applyAlignment="1" applyProtection="1">
      <alignment horizontal="center"/>
      <protection locked="0"/>
    </xf>
    <xf numFmtId="0" fontId="32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29" fillId="2" borderId="3" xfId="0" applyFon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5" fontId="12" fillId="0" borderId="18" xfId="0" applyNumberFormat="1" applyFont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165" fontId="0" fillId="0" borderId="3" xfId="0" applyNumberFormat="1" applyBorder="1"/>
    <xf numFmtId="165" fontId="34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>
      <alignment horizontal="center" wrapText="1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>
      <alignment horizontal="center" vertical="center"/>
    </xf>
    <xf numFmtId="0" fontId="12" fillId="2" borderId="3" xfId="0" applyFont="1" applyFill="1" applyBorder="1" applyProtection="1">
      <protection locked="0"/>
    </xf>
    <xf numFmtId="0" fontId="0" fillId="2" borderId="0" xfId="0" applyFill="1"/>
    <xf numFmtId="0" fontId="0" fillId="2" borderId="3" xfId="0" applyFill="1" applyBorder="1" applyAlignment="1">
      <alignment horizontal="center" wrapText="1"/>
    </xf>
    <xf numFmtId="0" fontId="27" fillId="0" borderId="3" xfId="0" applyFont="1" applyBorder="1" applyAlignment="1">
      <alignment horizontal="center" vertical="center" wrapText="1"/>
    </xf>
    <xf numFmtId="0" fontId="29" fillId="2" borderId="3" xfId="0" applyFont="1" applyFill="1" applyBorder="1" applyAlignment="1">
      <alignment horizontal="center" wrapText="1"/>
    </xf>
    <xf numFmtId="0" fontId="29" fillId="2" borderId="3" xfId="0" applyFont="1" applyFill="1" applyBorder="1" applyAlignment="1">
      <alignment horizontal="center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2" fillId="0" borderId="3" xfId="0" applyFont="1" applyBorder="1" applyAlignment="1" applyProtection="1">
      <alignment horizontal="center" vertical="center"/>
      <protection locked="0"/>
    </xf>
    <xf numFmtId="0" fontId="36" fillId="2" borderId="3" xfId="0" applyFont="1" applyFill="1" applyBorder="1" applyAlignment="1">
      <alignment horizontal="center" wrapText="1"/>
    </xf>
    <xf numFmtId="0" fontId="36" fillId="2" borderId="3" xfId="0" applyFont="1" applyFill="1" applyBorder="1" applyAlignment="1" applyProtection="1">
      <alignment horizontal="center" vertical="center" wrapText="1"/>
      <protection locked="0"/>
    </xf>
    <xf numFmtId="0" fontId="37" fillId="2" borderId="3" xfId="0" applyFont="1" applyFill="1" applyBorder="1" applyAlignment="1" applyProtection="1">
      <alignment horizontal="center" wrapText="1"/>
      <protection locked="0"/>
    </xf>
    <xf numFmtId="0" fontId="37" fillId="2" borderId="3" xfId="0" applyFont="1" applyFill="1" applyBorder="1" applyAlignment="1" applyProtection="1">
      <alignment horizontal="center" vertical="center" wrapText="1"/>
      <protection locked="0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/>
    <xf numFmtId="0" fontId="37" fillId="2" borderId="3" xfId="0" applyFont="1" applyFill="1" applyBorder="1" applyAlignment="1" applyProtection="1">
      <alignment wrapText="1"/>
      <protection locked="0"/>
    </xf>
    <xf numFmtId="0" fontId="36" fillId="2" borderId="3" xfId="0" applyFont="1" applyFill="1" applyBorder="1" applyAlignment="1" applyProtection="1">
      <alignment vertical="center" wrapText="1"/>
      <protection locked="0"/>
    </xf>
    <xf numFmtId="0" fontId="2" fillId="2" borderId="3" xfId="0" applyFont="1" applyFill="1" applyBorder="1" applyAlignment="1">
      <alignment vertical="center"/>
    </xf>
    <xf numFmtId="164" fontId="11" fillId="2" borderId="13" xfId="0" applyNumberFormat="1" applyFont="1" applyFill="1" applyBorder="1" applyAlignment="1">
      <alignment horizontal="center" vertical="center"/>
    </xf>
    <xf numFmtId="0" fontId="36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0" fontId="38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0" fontId="29" fillId="9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39" fillId="0" borderId="0" xfId="0" applyFont="1"/>
    <xf numFmtId="164" fontId="0" fillId="0" borderId="28" xfId="0" applyNumberFormat="1" applyBorder="1" applyAlignment="1" applyProtection="1">
      <alignment horizontal="center"/>
      <protection locked="0"/>
    </xf>
    <xf numFmtId="0" fontId="0" fillId="9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6" fillId="9" borderId="3" xfId="0" applyFont="1" applyFill="1" applyBorder="1" applyAlignment="1" applyProtection="1">
      <alignment vertical="center" wrapText="1"/>
      <protection locked="0"/>
    </xf>
    <xf numFmtId="0" fontId="36" fillId="9" borderId="3" xfId="0" applyFont="1" applyFill="1" applyBorder="1" applyAlignment="1" applyProtection="1">
      <alignment horizontal="center" vertical="center" wrapText="1"/>
      <protection locked="0"/>
    </xf>
    <xf numFmtId="0" fontId="37" fillId="9" borderId="3" xfId="0" applyFont="1" applyFill="1" applyBorder="1" applyAlignment="1" applyProtection="1">
      <alignment horizontal="center" wrapText="1"/>
      <protection locked="0"/>
    </xf>
    <xf numFmtId="0" fontId="37" fillId="9" borderId="3" xfId="0" applyFont="1" applyFill="1" applyBorder="1" applyAlignment="1" applyProtection="1">
      <alignment horizontal="center" vertical="center" wrapText="1"/>
      <protection locked="0"/>
    </xf>
    <xf numFmtId="0" fontId="2" fillId="9" borderId="3" xfId="0" applyFont="1" applyFill="1" applyBorder="1"/>
    <xf numFmtId="165" fontId="0" fillId="9" borderId="3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29" fillId="10" borderId="28" xfId="0" applyFont="1" applyFill="1" applyBorder="1" applyAlignment="1">
      <alignment horizontal="center" wrapText="1"/>
    </xf>
    <xf numFmtId="0" fontId="14" fillId="9" borderId="3" xfId="0" applyFont="1" applyFill="1" applyBorder="1" applyAlignment="1" applyProtection="1">
      <alignment horizontal="center" wrapText="1"/>
      <protection locked="0"/>
    </xf>
    <xf numFmtId="0" fontId="0" fillId="9" borderId="3" xfId="0" applyFill="1" applyBorder="1"/>
    <xf numFmtId="0" fontId="0" fillId="9" borderId="3" xfId="0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29" fillId="9" borderId="3" xfId="0" applyFont="1" applyFill="1" applyBorder="1" applyAlignment="1">
      <alignment horizontal="center"/>
    </xf>
    <xf numFmtId="0" fontId="13" fillId="9" borderId="3" xfId="0" applyFont="1" applyFill="1" applyBorder="1" applyAlignment="1" applyProtection="1">
      <alignment horizontal="center" vertical="center" wrapText="1"/>
      <protection locked="0"/>
    </xf>
    <xf numFmtId="0" fontId="0" fillId="9" borderId="3" xfId="0" applyFill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14" fillId="2" borderId="13" xfId="0" applyFont="1" applyFill="1" applyBorder="1" applyAlignment="1" applyProtection="1">
      <alignment vertical="center" wrapText="1"/>
      <protection locked="0"/>
    </xf>
    <xf numFmtId="0" fontId="14" fillId="2" borderId="21" xfId="0" applyFont="1" applyFill="1" applyBorder="1" applyAlignment="1" applyProtection="1">
      <alignment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36" fillId="9" borderId="3" xfId="0" applyFont="1" applyFill="1" applyBorder="1" applyAlignment="1">
      <alignment horizontal="center" wrapText="1"/>
    </xf>
    <xf numFmtId="164" fontId="0" fillId="0" borderId="3" xfId="0" applyNumberFormat="1" applyBorder="1" applyAlignment="1">
      <alignment horizontal="center"/>
    </xf>
    <xf numFmtId="0" fontId="31" fillId="0" borderId="2" xfId="0" applyFont="1" applyBorder="1" applyProtection="1">
      <protection locked="0"/>
    </xf>
    <xf numFmtId="0" fontId="32" fillId="0" borderId="2" xfId="0" applyFont="1" applyBorder="1" applyProtection="1">
      <protection locked="0"/>
    </xf>
    <xf numFmtId="0" fontId="0" fillId="0" borderId="3" xfId="0" applyBorder="1" applyAlignment="1">
      <alignment horizontal="left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13" fillId="2" borderId="13" xfId="0" applyFont="1" applyFill="1" applyBorder="1" applyAlignment="1" applyProtection="1">
      <alignment horizontal="center" vertical="center" wrapText="1"/>
      <protection locked="0"/>
    </xf>
    <xf numFmtId="0" fontId="13" fillId="2" borderId="21" xfId="0" applyFont="1" applyFill="1" applyBorder="1" applyAlignment="1" applyProtection="1">
      <alignment horizontal="center" vertical="center" wrapText="1"/>
      <protection locked="0"/>
    </xf>
    <xf numFmtId="0" fontId="13" fillId="2" borderId="1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horizontal="center" vertical="center"/>
      <protection locked="0"/>
    </xf>
    <xf numFmtId="0" fontId="11" fillId="2" borderId="18" xfId="0" applyFont="1" applyFill="1" applyBorder="1" applyAlignment="1" applyProtection="1">
      <alignment horizontal="center" vertical="center"/>
      <protection locked="0"/>
    </xf>
    <xf numFmtId="0" fontId="14" fillId="2" borderId="13" xfId="0" applyFont="1" applyFill="1" applyBorder="1" applyAlignment="1" applyProtection="1">
      <alignment horizontal="center" vertical="center" wrapText="1"/>
      <protection locked="0"/>
    </xf>
    <xf numFmtId="0" fontId="14" fillId="2" borderId="21" xfId="0" applyFont="1" applyFill="1" applyBorder="1" applyAlignment="1" applyProtection="1">
      <alignment horizontal="center" vertical="center" wrapText="1"/>
      <protection locked="0"/>
    </xf>
    <xf numFmtId="0" fontId="14" fillId="2" borderId="18" xfId="0" applyFont="1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36" fillId="2" borderId="13" xfId="0" applyFont="1" applyFill="1" applyBorder="1" applyAlignment="1" applyProtection="1">
      <alignment horizontal="center" vertical="center" wrapText="1"/>
      <protection locked="0"/>
    </xf>
    <xf numFmtId="0" fontId="36" fillId="2" borderId="21" xfId="0" applyFont="1" applyFill="1" applyBorder="1" applyAlignment="1" applyProtection="1">
      <alignment horizontal="center" vertical="center" wrapText="1"/>
      <protection locked="0"/>
    </xf>
    <xf numFmtId="0" fontId="36" fillId="2" borderId="18" xfId="0" applyFont="1" applyFill="1" applyBorder="1" applyAlignment="1" applyProtection="1">
      <alignment horizontal="center" vertical="center" wrapText="1"/>
      <protection locked="0"/>
    </xf>
    <xf numFmtId="0" fontId="37" fillId="2" borderId="13" xfId="0" applyFont="1" applyFill="1" applyBorder="1" applyAlignment="1" applyProtection="1">
      <alignment horizontal="center" vertical="center" wrapText="1"/>
      <protection locked="0"/>
    </xf>
    <xf numFmtId="0" fontId="37" fillId="2" borderId="21" xfId="0" applyFont="1" applyFill="1" applyBorder="1" applyAlignment="1" applyProtection="1">
      <alignment horizontal="center" vertical="center" wrapText="1"/>
      <protection locked="0"/>
    </xf>
    <xf numFmtId="0" fontId="37" fillId="2" borderId="18" xfId="0" applyFont="1" applyFill="1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36" fillId="0" borderId="13" xfId="0" applyFont="1" applyBorder="1" applyAlignment="1" applyProtection="1">
      <alignment horizontal="center" wrapText="1"/>
      <protection locked="0"/>
    </xf>
    <xf numFmtId="0" fontId="36" fillId="0" borderId="18" xfId="0" applyFont="1" applyBorder="1" applyAlignment="1" applyProtection="1">
      <alignment horizontal="center" wrapText="1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view="pageBreakPreview" topLeftCell="A14" zoomScale="112" zoomScaleNormal="112" zoomScaleSheetLayoutView="112" workbookViewId="0">
      <selection activeCell="D20" sqref="D20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36" t="s">
        <v>0</v>
      </c>
      <c r="B1" s="337"/>
      <c r="C1" s="337"/>
      <c r="D1" s="338"/>
    </row>
    <row r="2" spans="1:4" ht="23.25" x14ac:dyDescent="0.25">
      <c r="A2" s="339" t="s">
        <v>1</v>
      </c>
      <c r="B2" s="340"/>
      <c r="C2" s="141" t="s">
        <v>2</v>
      </c>
      <c r="D2" s="251" t="s">
        <v>282</v>
      </c>
    </row>
    <row r="3" spans="1:4" ht="20.25" x14ac:dyDescent="0.25">
      <c r="A3" s="4" t="s">
        <v>3</v>
      </c>
      <c r="B3" s="7" t="s">
        <v>119</v>
      </c>
      <c r="C3" s="8" t="s">
        <v>152</v>
      </c>
      <c r="D3" s="8" t="s">
        <v>311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52" t="s">
        <v>5</v>
      </c>
    </row>
    <row r="5" spans="1:4" ht="20.25" x14ac:dyDescent="0.25">
      <c r="A5" s="177">
        <v>1</v>
      </c>
      <c r="B5" s="3" t="s">
        <v>7</v>
      </c>
      <c r="C5" s="178">
        <f>'1. B2B- IPP'!M4</f>
        <v>0</v>
      </c>
      <c r="D5" s="253"/>
    </row>
    <row r="6" spans="1:4" ht="20.25" x14ac:dyDescent="0.25">
      <c r="A6" s="177">
        <v>2</v>
      </c>
      <c r="B6" s="3" t="s">
        <v>8</v>
      </c>
      <c r="C6" s="178">
        <f>'2. B2C'!L4</f>
        <v>25170</v>
      </c>
      <c r="D6" s="253" t="s">
        <v>133</v>
      </c>
    </row>
    <row r="7" spans="1:4" ht="20.25" x14ac:dyDescent="0.25">
      <c r="A7" s="177">
        <v>3</v>
      </c>
      <c r="B7" s="3" t="s">
        <v>9</v>
      </c>
      <c r="C7" s="178">
        <f>'3. B2B-Non Power'!L4</f>
        <v>0</v>
      </c>
      <c r="D7" s="253"/>
    </row>
    <row r="8" spans="1:4" ht="20.25" x14ac:dyDescent="0.25">
      <c r="A8" s="177">
        <v>4</v>
      </c>
      <c r="B8" s="3" t="s">
        <v>10</v>
      </c>
      <c r="C8" s="178">
        <f>'4. Goods Sending Expense'!L4</f>
        <v>0</v>
      </c>
      <c r="D8" s="253"/>
    </row>
    <row r="9" spans="1:4" ht="20.25" x14ac:dyDescent="0.25">
      <c r="A9" s="177">
        <v>5</v>
      </c>
      <c r="B9" s="3" t="s">
        <v>11</v>
      </c>
      <c r="C9" s="178">
        <f>'5. Goods Receiving Expense'!L4</f>
        <v>350</v>
      </c>
      <c r="D9" s="253" t="s">
        <v>132</v>
      </c>
    </row>
    <row r="10" spans="1:4" ht="20.25" x14ac:dyDescent="0.25">
      <c r="A10" s="177">
        <v>6</v>
      </c>
      <c r="B10" s="3" t="s">
        <v>12</v>
      </c>
      <c r="C10" s="178">
        <f>'6.WH-Depot Maintenance'!D3</f>
        <v>110</v>
      </c>
      <c r="D10" s="253" t="s">
        <v>305</v>
      </c>
    </row>
    <row r="11" spans="1:4" ht="20.25" x14ac:dyDescent="0.25">
      <c r="A11" s="177">
        <v>7</v>
      </c>
      <c r="B11" s="3" t="s">
        <v>13</v>
      </c>
      <c r="C11" s="178">
        <f>'7. Utilities'!D2</f>
        <v>665</v>
      </c>
      <c r="D11" s="253" t="s">
        <v>306</v>
      </c>
    </row>
    <row r="12" spans="1:4" ht="20.25" x14ac:dyDescent="0.25">
      <c r="A12" s="177">
        <v>8</v>
      </c>
      <c r="B12" s="3" t="s">
        <v>14</v>
      </c>
      <c r="C12" s="178">
        <f>'8. Printing'!E2</f>
        <v>0</v>
      </c>
      <c r="D12" s="253"/>
    </row>
    <row r="13" spans="1:4" ht="20.25" x14ac:dyDescent="0.25">
      <c r="A13" s="177">
        <v>9</v>
      </c>
      <c r="B13" s="3" t="s">
        <v>15</v>
      </c>
      <c r="C13" s="178">
        <f>'9. Stationary'!E2</f>
        <v>1250</v>
      </c>
      <c r="D13" s="253" t="s">
        <v>307</v>
      </c>
    </row>
    <row r="14" spans="1:4" ht="20.25" x14ac:dyDescent="0.25">
      <c r="A14" s="177">
        <v>10</v>
      </c>
      <c r="B14" s="3" t="s">
        <v>16</v>
      </c>
      <c r="C14" s="178">
        <f>'10-11.Delivery Van Expense'!D2</f>
        <v>0</v>
      </c>
      <c r="D14" s="253"/>
    </row>
    <row r="15" spans="1:4" ht="20.25" x14ac:dyDescent="0.25">
      <c r="A15" s="177">
        <v>11</v>
      </c>
      <c r="B15" s="3" t="s">
        <v>17</v>
      </c>
      <c r="C15" s="178">
        <f>'10-11.Delivery Van Expense'!D13</f>
        <v>0</v>
      </c>
      <c r="D15" s="253"/>
    </row>
    <row r="16" spans="1:4" ht="20.25" x14ac:dyDescent="0.25">
      <c r="A16" s="177">
        <v>12</v>
      </c>
      <c r="B16" s="3" t="s">
        <v>18</v>
      </c>
      <c r="C16" s="178">
        <f>'12. Entertainment'!D2</f>
        <v>600</v>
      </c>
      <c r="D16" s="253" t="s">
        <v>308</v>
      </c>
    </row>
    <row r="17" spans="1:7" ht="20.25" x14ac:dyDescent="0.25">
      <c r="A17" s="177">
        <v>13</v>
      </c>
      <c r="B17" s="3" t="s">
        <v>19</v>
      </c>
      <c r="C17" s="178">
        <f>'13. Food Allowance'!D2</f>
        <v>0</v>
      </c>
      <c r="D17" s="253"/>
    </row>
    <row r="18" spans="1:7" ht="20.25" x14ac:dyDescent="0.25">
      <c r="A18" s="177">
        <v>14</v>
      </c>
      <c r="B18" s="3" t="s">
        <v>20</v>
      </c>
      <c r="C18" s="178">
        <f>'14. Conveyance'!D2</f>
        <v>450</v>
      </c>
      <c r="D18" s="253" t="s">
        <v>21</v>
      </c>
    </row>
    <row r="19" spans="1:7" ht="20.25" x14ac:dyDescent="0.25">
      <c r="A19" s="177">
        <v>15</v>
      </c>
      <c r="B19" s="3" t="s">
        <v>22</v>
      </c>
      <c r="C19" s="178">
        <f>'15. For Security'!D2</f>
        <v>0</v>
      </c>
      <c r="D19" s="254"/>
      <c r="G19" t="s">
        <v>130</v>
      </c>
    </row>
    <row r="20" spans="1:7" ht="20.25" x14ac:dyDescent="0.25">
      <c r="A20" s="177"/>
      <c r="B20" s="4" t="s">
        <v>23</v>
      </c>
      <c r="C20" s="178">
        <f>SUM(C5:C19)</f>
        <v>28595</v>
      </c>
      <c r="D20" s="254"/>
    </row>
    <row r="21" spans="1:7" ht="20.25" x14ac:dyDescent="0.25">
      <c r="A21" s="255"/>
      <c r="B21" s="256"/>
      <c r="C21" s="176"/>
      <c r="D21" s="257"/>
    </row>
    <row r="22" spans="1:7" ht="20.25" x14ac:dyDescent="0.25">
      <c r="A22" s="255"/>
      <c r="B22" s="258"/>
      <c r="C22" s="1" t="s">
        <v>24</v>
      </c>
      <c r="D22" s="2" t="s">
        <v>25</v>
      </c>
    </row>
    <row r="23" spans="1:7" ht="20.25" x14ac:dyDescent="0.25">
      <c r="A23" s="255"/>
      <c r="B23" s="256"/>
      <c r="C23" s="177" t="s">
        <v>26</v>
      </c>
      <c r="D23" s="259">
        <f>'1. B2B- IPP'!D4</f>
        <v>0</v>
      </c>
    </row>
    <row r="24" spans="1:7" ht="20.25" x14ac:dyDescent="0.25">
      <c r="A24" s="255"/>
      <c r="B24" s="256"/>
      <c r="C24" s="177" t="s">
        <v>8</v>
      </c>
      <c r="D24" s="259">
        <f>'2. B2C'!D4</f>
        <v>3204</v>
      </c>
    </row>
    <row r="25" spans="1:7" ht="20.25" x14ac:dyDescent="0.25">
      <c r="A25" s="255"/>
      <c r="B25" s="256"/>
      <c r="C25" s="177" t="s">
        <v>27</v>
      </c>
      <c r="D25" s="259">
        <f>'3. B2B-Non Power'!D4</f>
        <v>0</v>
      </c>
    </row>
    <row r="26" spans="1:7" ht="20.25" x14ac:dyDescent="0.25">
      <c r="A26" s="255"/>
      <c r="B26" s="256"/>
      <c r="C26" s="177" t="s">
        <v>10</v>
      </c>
      <c r="D26" s="259">
        <f>'4. Goods Sending Expense'!D4</f>
        <v>0</v>
      </c>
    </row>
    <row r="27" spans="1:7" ht="20.25" x14ac:dyDescent="0.25">
      <c r="A27" s="255"/>
      <c r="B27" s="256"/>
      <c r="C27" s="177" t="s">
        <v>28</v>
      </c>
      <c r="D27" s="259">
        <f>'5. Goods Receiving Expense'!D4</f>
        <v>4893</v>
      </c>
    </row>
    <row r="28" spans="1:7" ht="20.25" x14ac:dyDescent="0.25">
      <c r="A28" s="255"/>
      <c r="B28" s="256"/>
      <c r="C28" s="1" t="s">
        <v>29</v>
      </c>
      <c r="D28" s="260">
        <f>SUM(D23:D27)</f>
        <v>8097</v>
      </c>
    </row>
    <row r="29" spans="1:7" ht="20.25" x14ac:dyDescent="0.25">
      <c r="A29" s="255"/>
      <c r="B29" s="256"/>
      <c r="C29" s="261"/>
      <c r="D29" s="262"/>
    </row>
    <row r="30" spans="1:7" ht="20.25" x14ac:dyDescent="0.25">
      <c r="A30" s="255"/>
      <c r="B30" s="256"/>
      <c r="C30" s="261"/>
      <c r="D30" s="262"/>
    </row>
    <row r="31" spans="1:7" ht="20.25" x14ac:dyDescent="0.25">
      <c r="A31" s="255"/>
      <c r="B31" s="256"/>
      <c r="C31" s="261"/>
      <c r="D31" s="262"/>
    </row>
    <row r="32" spans="1:7" ht="20.25" x14ac:dyDescent="0.25">
      <c r="A32" s="255"/>
      <c r="B32" s="256"/>
      <c r="C32" s="261"/>
      <c r="D32" s="262"/>
    </row>
    <row r="33" spans="1:6" ht="20.25" x14ac:dyDescent="0.25">
      <c r="A33" s="255"/>
      <c r="B33" s="256"/>
      <c r="C33" s="261"/>
      <c r="D33" s="262"/>
    </row>
    <row r="34" spans="1:6" ht="20.25" x14ac:dyDescent="0.25">
      <c r="A34" s="255"/>
      <c r="B34" s="256"/>
      <c r="C34" s="6"/>
      <c r="D34" s="263"/>
    </row>
    <row r="35" spans="1:6" ht="20.25" x14ac:dyDescent="0.25">
      <c r="A35" s="255"/>
      <c r="B35" s="256"/>
      <c r="C35" s="6"/>
      <c r="D35" s="263"/>
    </row>
    <row r="36" spans="1:6" ht="20.25" x14ac:dyDescent="0.25">
      <c r="A36" s="255"/>
      <c r="B36" s="256"/>
      <c r="C36" s="6"/>
      <c r="D36" s="263"/>
    </row>
    <row r="37" spans="1:6" ht="20.25" x14ac:dyDescent="0.25">
      <c r="A37" s="264" t="s">
        <v>30</v>
      </c>
      <c r="B37" s="5" t="s">
        <v>82</v>
      </c>
      <c r="C37" s="5" t="s">
        <v>31</v>
      </c>
      <c r="D37" s="265" t="s">
        <v>136</v>
      </c>
      <c r="F37" s="6" t="s">
        <v>130</v>
      </c>
    </row>
    <row r="38" spans="1:6" ht="20.25" x14ac:dyDescent="0.25">
      <c r="A38" s="266"/>
      <c r="B38" s="6"/>
      <c r="C38" s="6"/>
      <c r="D38" s="267"/>
    </row>
    <row r="39" spans="1:6" ht="20.25" x14ac:dyDescent="0.25">
      <c r="A39" s="266"/>
      <c r="B39" s="6"/>
      <c r="C39" s="6"/>
      <c r="D39" s="267"/>
    </row>
    <row r="40" spans="1:6" ht="20.25" x14ac:dyDescent="0.25">
      <c r="A40" s="255"/>
      <c r="B40" s="256"/>
      <c r="C40" s="6"/>
      <c r="D40" s="263"/>
    </row>
    <row r="41" spans="1:6" ht="20.25" x14ac:dyDescent="0.25">
      <c r="A41" s="255"/>
      <c r="B41" s="256"/>
      <c r="C41" s="6"/>
      <c r="D41" s="263"/>
    </row>
    <row r="42" spans="1:6" ht="20.25" x14ac:dyDescent="0.25">
      <c r="A42" s="255"/>
      <c r="B42" s="256"/>
      <c r="C42" s="6"/>
      <c r="D42" s="263"/>
    </row>
    <row r="43" spans="1:6" ht="20.25" x14ac:dyDescent="0.25">
      <c r="A43" s="268"/>
      <c r="B43" s="256"/>
      <c r="C43" s="6" t="s">
        <v>147</v>
      </c>
      <c r="D43" s="263"/>
    </row>
    <row r="44" spans="1:6" ht="20.25" x14ac:dyDescent="0.25">
      <c r="A44" s="268" t="s">
        <v>137</v>
      </c>
      <c r="B44" s="269"/>
      <c r="C44" s="269" t="s">
        <v>32</v>
      </c>
      <c r="D44" s="270" t="s">
        <v>33</v>
      </c>
    </row>
  </sheetData>
  <mergeCells count="2">
    <mergeCell ref="A1:D1"/>
    <mergeCell ref="A2:B2"/>
  </mergeCells>
  <phoneticPr fontId="35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"/>
  <sheetViews>
    <sheetView zoomScaleNormal="100" workbookViewId="0">
      <selection activeCell="B5" sqref="B5"/>
    </sheetView>
  </sheetViews>
  <sheetFormatPr defaultRowHeight="15" x14ac:dyDescent="0.25"/>
  <cols>
    <col min="1" max="1" width="26.42578125" customWidth="1"/>
    <col min="2" max="2" width="24" customWidth="1"/>
    <col min="3" max="3" width="20.7109375" customWidth="1"/>
    <col min="4" max="5" width="14.7109375" customWidth="1"/>
    <col min="6" max="7" width="15.85546875" customWidth="1"/>
  </cols>
  <sheetData>
    <row r="1" spans="1:7" ht="21" x14ac:dyDescent="0.25">
      <c r="A1" s="45"/>
      <c r="B1" s="393" t="s">
        <v>58</v>
      </c>
      <c r="C1" s="393"/>
      <c r="D1" s="58"/>
      <c r="E1" s="58"/>
      <c r="F1" s="58"/>
      <c r="G1" s="46"/>
    </row>
    <row r="2" spans="1:7" x14ac:dyDescent="0.25">
      <c r="A2" s="59"/>
      <c r="B2" s="59"/>
      <c r="C2" s="48" t="s">
        <v>23</v>
      </c>
      <c r="D2" s="48">
        <f>SUM(D4:D8)</f>
        <v>665</v>
      </c>
      <c r="E2" s="187"/>
      <c r="F2" s="187"/>
      <c r="G2" s="59"/>
    </row>
    <row r="3" spans="1:7" x14ac:dyDescent="0.25">
      <c r="A3" s="49" t="s">
        <v>36</v>
      </c>
      <c r="B3" s="50" t="s">
        <v>59</v>
      </c>
      <c r="C3" s="50" t="s">
        <v>60</v>
      </c>
      <c r="D3" s="50" t="s">
        <v>56</v>
      </c>
      <c r="E3" s="50" t="s">
        <v>24</v>
      </c>
      <c r="F3" s="50" t="s">
        <v>157</v>
      </c>
      <c r="G3" s="51" t="s">
        <v>57</v>
      </c>
    </row>
    <row r="4" spans="1:7" ht="44.25" customHeight="1" x14ac:dyDescent="0.25">
      <c r="A4" s="52" t="s">
        <v>158</v>
      </c>
      <c r="B4" s="53" t="s">
        <v>160</v>
      </c>
      <c r="C4" s="304">
        <v>45283</v>
      </c>
      <c r="D4" s="55">
        <v>565</v>
      </c>
      <c r="E4" s="305" t="s">
        <v>162</v>
      </c>
      <c r="F4" s="55" t="s">
        <v>163</v>
      </c>
      <c r="G4" s="54" t="s">
        <v>164</v>
      </c>
    </row>
    <row r="5" spans="1:7" ht="25.5" customHeight="1" x14ac:dyDescent="0.25">
      <c r="A5" s="56" t="s">
        <v>159</v>
      </c>
      <c r="B5" s="57" t="s">
        <v>161</v>
      </c>
      <c r="C5" s="304">
        <v>45283</v>
      </c>
      <c r="D5" s="55">
        <v>100</v>
      </c>
      <c r="E5" s="55"/>
      <c r="F5" s="55"/>
      <c r="G5" s="54" t="s">
        <v>164</v>
      </c>
    </row>
    <row r="6" spans="1:7" s="200" customFormat="1" x14ac:dyDescent="0.25">
      <c r="A6" s="307"/>
      <c r="B6" s="199"/>
      <c r="C6" s="199"/>
      <c r="D6" s="199"/>
      <c r="E6" s="199"/>
      <c r="F6" s="199"/>
      <c r="G6" s="199"/>
    </row>
    <row r="7" spans="1:7" s="200" customFormat="1" x14ac:dyDescent="0.25">
      <c r="A7" s="307"/>
      <c r="B7" s="199"/>
      <c r="C7" s="199"/>
      <c r="D7" s="199"/>
      <c r="E7" s="199"/>
      <c r="F7" s="199"/>
      <c r="G7" s="199"/>
    </row>
    <row r="8" spans="1:7" s="200" customFormat="1" x14ac:dyDescent="0.25">
      <c r="A8" s="307"/>
      <c r="B8" s="199"/>
      <c r="C8" s="199"/>
      <c r="D8" s="199"/>
      <c r="E8" s="199"/>
      <c r="F8" s="199"/>
      <c r="G8" s="199"/>
    </row>
    <row r="10" spans="1:7" ht="23.25" x14ac:dyDescent="0.35">
      <c r="F10" s="306" t="s">
        <v>165</v>
      </c>
    </row>
  </sheetData>
  <mergeCells count="1">
    <mergeCell ref="B1:C1"/>
  </mergeCells>
  <pageMargins left="0.7" right="0.7" top="0.75" bottom="0.75" header="0.3" footer="0.3"/>
  <pageSetup scale="6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394" t="s">
        <v>61</v>
      </c>
      <c r="B1" s="395"/>
      <c r="C1" s="395"/>
      <c r="D1" s="396"/>
      <c r="E1" s="396"/>
      <c r="F1" s="397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sqref="A1:F6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65"/>
      <c r="B1" s="398" t="s">
        <v>63</v>
      </c>
      <c r="C1" s="399"/>
      <c r="D1" s="399"/>
      <c r="E1" s="399"/>
      <c r="F1" s="67"/>
    </row>
    <row r="2" spans="1:6" ht="21" x14ac:dyDescent="0.25">
      <c r="A2" s="65"/>
      <c r="B2" s="66"/>
      <c r="C2" s="65"/>
      <c r="D2" s="68" t="s">
        <v>23</v>
      </c>
      <c r="E2" s="69">
        <f>SUM(E4:E23)</f>
        <v>1250</v>
      </c>
      <c r="F2" s="67"/>
    </row>
    <row r="3" spans="1:6" x14ac:dyDescent="0.25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 x14ac:dyDescent="0.25">
      <c r="A4" s="219">
        <v>45286</v>
      </c>
      <c r="B4" s="220" t="s">
        <v>228</v>
      </c>
      <c r="C4" s="333" t="s">
        <v>138</v>
      </c>
      <c r="D4" s="221">
        <v>3</v>
      </c>
      <c r="E4" s="76">
        <v>1140</v>
      </c>
      <c r="F4" s="73"/>
    </row>
    <row r="5" spans="1:6" x14ac:dyDescent="0.25">
      <c r="A5" s="219">
        <v>45286</v>
      </c>
      <c r="B5" s="220" t="s">
        <v>229</v>
      </c>
      <c r="C5" s="334" t="s">
        <v>138</v>
      </c>
      <c r="D5" s="224">
        <v>10</v>
      </c>
      <c r="E5" s="76">
        <v>50</v>
      </c>
      <c r="F5" s="73"/>
    </row>
    <row r="6" spans="1:6" x14ac:dyDescent="0.25">
      <c r="A6" s="219">
        <v>45286</v>
      </c>
      <c r="B6" s="103" t="s">
        <v>230</v>
      </c>
      <c r="C6" t="s">
        <v>138</v>
      </c>
      <c r="D6" s="47">
        <v>2</v>
      </c>
      <c r="E6" s="47">
        <v>60</v>
      </c>
      <c r="F6" s="74"/>
    </row>
    <row r="7" spans="1:6" x14ac:dyDescent="0.25">
      <c r="A7" s="219"/>
      <c r="B7" s="73"/>
      <c r="C7" s="73"/>
      <c r="D7" s="76"/>
      <c r="E7" s="76"/>
      <c r="F7" s="73"/>
    </row>
    <row r="8" spans="1:6" x14ac:dyDescent="0.25">
      <c r="A8" s="103"/>
      <c r="B8" s="103"/>
      <c r="C8" s="103"/>
      <c r="D8" s="226"/>
      <c r="E8" s="226"/>
      <c r="F8" s="103"/>
    </row>
    <row r="9" spans="1:6" x14ac:dyDescent="0.25">
      <c r="A9" s="103"/>
      <c r="B9" s="103"/>
      <c r="C9" s="103"/>
      <c r="D9" s="226"/>
      <c r="E9" s="226"/>
      <c r="F9" s="103"/>
    </row>
    <row r="10" spans="1:6" x14ac:dyDescent="0.25">
      <c r="A10" s="72"/>
      <c r="B10" s="73"/>
      <c r="C10" s="73"/>
      <c r="D10" s="76"/>
      <c r="E10" s="76"/>
      <c r="F10" s="103"/>
    </row>
    <row r="11" spans="1:6" ht="15.75" x14ac:dyDescent="0.25">
      <c r="A11" s="72"/>
      <c r="B11" s="73"/>
      <c r="C11" s="73"/>
      <c r="D11" s="76"/>
      <c r="E11" s="213"/>
      <c r="F11" s="73"/>
    </row>
    <row r="12" spans="1:6" x14ac:dyDescent="0.25">
      <c r="A12" s="72"/>
      <c r="B12" s="73"/>
      <c r="C12" s="73"/>
      <c r="D12" s="76"/>
      <c r="E12" s="76"/>
      <c r="F12" s="73"/>
    </row>
    <row r="13" spans="1:6" x14ac:dyDescent="0.25">
      <c r="A13" s="72"/>
      <c r="B13" s="73"/>
      <c r="C13" s="73"/>
      <c r="D13" s="76"/>
      <c r="E13" s="76"/>
      <c r="F13" s="73"/>
    </row>
    <row r="14" spans="1:6" x14ac:dyDescent="0.25">
      <c r="A14" s="72"/>
      <c r="B14" s="73"/>
      <c r="C14" s="73"/>
      <c r="D14" s="76"/>
      <c r="E14" s="76"/>
      <c r="F14" s="73"/>
    </row>
    <row r="15" spans="1:6" x14ac:dyDescent="0.25">
      <c r="A15" s="72"/>
      <c r="B15" s="73"/>
      <c r="C15" s="73"/>
      <c r="D15" s="76"/>
      <c r="E15" s="76"/>
      <c r="F15" s="73"/>
    </row>
    <row r="16" spans="1:6" x14ac:dyDescent="0.25">
      <c r="A16" s="72"/>
      <c r="B16" s="73"/>
      <c r="C16" s="73"/>
      <c r="D16" s="76"/>
      <c r="E16" s="76"/>
      <c r="F16" s="73"/>
    </row>
    <row r="17" spans="1:6" x14ac:dyDescent="0.25">
      <c r="A17" s="72"/>
      <c r="B17" s="73"/>
      <c r="C17" s="73"/>
      <c r="D17" s="76"/>
      <c r="E17" s="76"/>
      <c r="F17" s="73"/>
    </row>
    <row r="18" spans="1:6" x14ac:dyDescent="0.25">
      <c r="A18" s="72"/>
      <c r="B18" s="73"/>
      <c r="C18" s="73"/>
      <c r="D18" s="76"/>
      <c r="E18" s="76"/>
      <c r="F18" s="73"/>
    </row>
    <row r="19" spans="1:6" x14ac:dyDescent="0.25">
      <c r="A19" s="72"/>
      <c r="B19" s="73"/>
      <c r="C19" s="73"/>
      <c r="D19" s="76"/>
      <c r="E19" s="76"/>
      <c r="F19" s="73"/>
    </row>
    <row r="20" spans="1:6" x14ac:dyDescent="0.25">
      <c r="A20" s="72"/>
      <c r="B20" s="73"/>
      <c r="C20" s="73"/>
      <c r="D20" s="76"/>
      <c r="E20" s="76"/>
      <c r="F20" s="73"/>
    </row>
    <row r="21" spans="1:6" x14ac:dyDescent="0.25">
      <c r="A21" s="72"/>
      <c r="B21" s="73"/>
      <c r="C21" s="73"/>
      <c r="D21" s="76"/>
      <c r="E21" s="76"/>
      <c r="F21" s="73"/>
    </row>
    <row r="22" spans="1:6" x14ac:dyDescent="0.25">
      <c r="A22" s="72"/>
      <c r="B22" s="73"/>
      <c r="C22" s="73"/>
      <c r="D22" s="76"/>
      <c r="E22" s="76"/>
      <c r="F22" s="73"/>
    </row>
    <row r="23" spans="1:6" x14ac:dyDescent="0.25">
      <c r="A23" s="72"/>
      <c r="B23" s="73"/>
      <c r="C23" s="73"/>
      <c r="D23" s="76"/>
      <c r="E23" s="76"/>
      <c r="F23" s="73"/>
    </row>
    <row r="24" spans="1:6" x14ac:dyDescent="0.25">
      <c r="F24" s="73"/>
    </row>
    <row r="25" spans="1:6" x14ac:dyDescent="0.25">
      <c r="F25" s="73"/>
    </row>
    <row r="26" spans="1:6" x14ac:dyDescent="0.25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400" t="s">
        <v>64</v>
      </c>
      <c r="B1" s="400"/>
      <c r="C1" s="400"/>
      <c r="D1" s="400"/>
      <c r="E1" s="400"/>
    </row>
    <row r="2" spans="1:5" x14ac:dyDescent="0.25">
      <c r="A2" s="77"/>
      <c r="B2" s="77"/>
      <c r="C2" s="78" t="s">
        <v>23</v>
      </c>
      <c r="D2" s="78">
        <f>SUM(D4:D9)</f>
        <v>0</v>
      </c>
      <c r="E2" s="77"/>
    </row>
    <row r="3" spans="1:5" x14ac:dyDescent="0.2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7"/>
      <c r="B10" s="77"/>
      <c r="C10" s="77"/>
      <c r="D10" s="77"/>
      <c r="E10" s="77"/>
    </row>
    <row r="11" spans="1:5" x14ac:dyDescent="0.25">
      <c r="A11" s="77"/>
      <c r="B11" s="77"/>
      <c r="C11" s="77"/>
      <c r="D11" s="77"/>
      <c r="E11" s="77"/>
    </row>
    <row r="12" spans="1:5" ht="15.75" x14ac:dyDescent="0.25">
      <c r="A12" s="400" t="s">
        <v>17</v>
      </c>
      <c r="B12" s="400"/>
      <c r="C12" s="400"/>
      <c r="D12" s="400"/>
      <c r="E12" s="400"/>
    </row>
    <row r="13" spans="1:5" x14ac:dyDescent="0.25">
      <c r="A13" s="77"/>
      <c r="B13" s="77"/>
      <c r="C13" s="78" t="s">
        <v>23</v>
      </c>
      <c r="D13" s="78">
        <f>SUM(D15:D25)</f>
        <v>0</v>
      </c>
      <c r="E13" s="77"/>
    </row>
    <row r="14" spans="1:5" x14ac:dyDescent="0.2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sqref="A1:E6"/>
    </sheetView>
  </sheetViews>
  <sheetFormatPr defaultRowHeight="15" x14ac:dyDescent="0.25"/>
  <cols>
    <col min="1" max="1" width="16.28515625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401" t="s">
        <v>66</v>
      </c>
      <c r="B1" s="401"/>
      <c r="C1" s="402"/>
      <c r="D1" s="402"/>
      <c r="E1" s="401"/>
    </row>
    <row r="2" spans="1:5" ht="21" x14ac:dyDescent="0.35">
      <c r="A2" s="82"/>
      <c r="B2" s="82"/>
      <c r="C2" s="83" t="s">
        <v>23</v>
      </c>
      <c r="D2" s="83">
        <f>SUM(D4:D16)</f>
        <v>600</v>
      </c>
      <c r="E2" s="82"/>
    </row>
    <row r="3" spans="1:5" x14ac:dyDescent="0.2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 x14ac:dyDescent="0.25">
      <c r="A4" s="72">
        <v>45281</v>
      </c>
      <c r="B4" s="75" t="s">
        <v>231</v>
      </c>
      <c r="C4" s="76" t="s">
        <v>138</v>
      </c>
      <c r="D4" s="76">
        <v>50</v>
      </c>
      <c r="E4" s="73"/>
    </row>
    <row r="5" spans="1:5" x14ac:dyDescent="0.25">
      <c r="A5" s="72">
        <v>45287</v>
      </c>
      <c r="B5" s="75" t="s">
        <v>231</v>
      </c>
      <c r="C5" s="76" t="s">
        <v>138</v>
      </c>
      <c r="D5" s="86">
        <v>50</v>
      </c>
      <c r="E5" s="87"/>
    </row>
    <row r="6" spans="1:5" x14ac:dyDescent="0.25">
      <c r="A6" s="72">
        <v>45291</v>
      </c>
      <c r="B6" s="75" t="s">
        <v>46</v>
      </c>
      <c r="C6" s="76" t="s">
        <v>138</v>
      </c>
      <c r="D6" s="76">
        <v>500</v>
      </c>
      <c r="E6" s="73"/>
    </row>
    <row r="7" spans="1:5" x14ac:dyDescent="0.25">
      <c r="A7" s="72"/>
      <c r="B7" s="73"/>
      <c r="C7" s="73"/>
      <c r="D7" s="76"/>
      <c r="E7" s="73"/>
    </row>
    <row r="8" spans="1:5" x14ac:dyDescent="0.25">
      <c r="A8" s="72"/>
      <c r="B8" s="73"/>
      <c r="C8" s="73"/>
      <c r="D8" s="76"/>
      <c r="E8" s="73"/>
    </row>
    <row r="9" spans="1:5" x14ac:dyDescent="0.25">
      <c r="A9" s="72"/>
      <c r="B9" s="73"/>
      <c r="C9" s="73"/>
      <c r="D9" s="76"/>
      <c r="E9" s="73"/>
    </row>
    <row r="10" spans="1:5" x14ac:dyDescent="0.25">
      <c r="A10" s="72"/>
      <c r="B10" s="73"/>
      <c r="C10" s="73"/>
      <c r="D10" s="76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B13" sqref="B13"/>
    </sheetView>
  </sheetViews>
  <sheetFormatPr defaultRowHeight="15" x14ac:dyDescent="0.25"/>
  <cols>
    <col min="1" max="1" width="15.5703125" bestFit="1" customWidth="1"/>
    <col min="2" max="2" width="21.5703125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403" t="s">
        <v>19</v>
      </c>
      <c r="B1" s="403"/>
      <c r="C1" s="403"/>
      <c r="D1" s="403"/>
      <c r="E1" s="403"/>
    </row>
    <row r="2" spans="1:5" x14ac:dyDescent="0.25">
      <c r="A2" s="88"/>
      <c r="B2" s="65"/>
      <c r="C2" s="89" t="s">
        <v>23</v>
      </c>
      <c r="D2" s="89">
        <f>SUM(D4:D30)</f>
        <v>0</v>
      </c>
      <c r="E2" s="65"/>
    </row>
    <row r="3" spans="1:5" x14ac:dyDescent="0.2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 x14ac:dyDescent="0.25">
      <c r="A4" s="72"/>
      <c r="B4" s="73"/>
      <c r="C4" s="73"/>
      <c r="D4" s="73"/>
      <c r="E4" s="73"/>
    </row>
    <row r="5" spans="1:5" x14ac:dyDescent="0.25">
      <c r="A5" s="72"/>
      <c r="B5" s="73"/>
      <c r="C5" s="73"/>
      <c r="D5" s="73"/>
      <c r="E5" s="73"/>
    </row>
    <row r="6" spans="1:5" x14ac:dyDescent="0.25">
      <c r="A6" s="72"/>
      <c r="B6" s="73"/>
      <c r="C6" s="73"/>
      <c r="D6" s="73"/>
      <c r="E6" s="73"/>
    </row>
    <row r="7" spans="1:5" x14ac:dyDescent="0.25">
      <c r="A7" s="72"/>
      <c r="B7" s="73"/>
      <c r="C7" s="73"/>
      <c r="D7" s="73"/>
      <c r="E7" s="73"/>
    </row>
    <row r="8" spans="1:5" x14ac:dyDescent="0.25">
      <c r="A8" s="72"/>
      <c r="B8" s="73"/>
      <c r="C8" s="73"/>
      <c r="D8" s="73"/>
      <c r="E8" s="73"/>
    </row>
    <row r="9" spans="1:5" x14ac:dyDescent="0.25">
      <c r="A9" s="72"/>
      <c r="B9" s="73"/>
      <c r="C9" s="73"/>
      <c r="D9" s="73"/>
      <c r="E9" s="73"/>
    </row>
    <row r="10" spans="1:5" x14ac:dyDescent="0.25">
      <c r="A10" s="72"/>
      <c r="B10" s="73"/>
      <c r="C10" s="73"/>
      <c r="D10" s="73"/>
      <c r="E10" s="73"/>
    </row>
    <row r="11" spans="1:5" x14ac:dyDescent="0.25">
      <c r="A11" s="72"/>
      <c r="B11" s="73"/>
      <c r="C11" s="73"/>
      <c r="D11" s="73"/>
      <c r="E11" s="73"/>
    </row>
    <row r="12" spans="1:5" x14ac:dyDescent="0.25">
      <c r="A12" s="72"/>
      <c r="B12" s="73"/>
      <c r="C12" s="73"/>
      <c r="D12" s="73"/>
      <c r="E12" s="73"/>
    </row>
    <row r="13" spans="1:5" x14ac:dyDescent="0.25">
      <c r="A13" s="72"/>
      <c r="B13" s="73"/>
      <c r="C13" s="73"/>
      <c r="D13" s="73"/>
      <c r="E13" s="73"/>
    </row>
    <row r="14" spans="1:5" x14ac:dyDescent="0.25">
      <c r="A14" s="72"/>
      <c r="B14" s="73"/>
      <c r="C14" s="73"/>
      <c r="D14" s="73"/>
      <c r="E14" s="73"/>
    </row>
    <row r="15" spans="1:5" x14ac:dyDescent="0.25">
      <c r="A15" s="72"/>
      <c r="B15" s="73"/>
      <c r="C15" s="73"/>
      <c r="D15" s="73"/>
      <c r="E15" s="73"/>
    </row>
    <row r="16" spans="1:5" x14ac:dyDescent="0.25">
      <c r="A16" s="72"/>
      <c r="B16" s="73"/>
      <c r="C16" s="73"/>
      <c r="D16" s="73"/>
      <c r="E16" s="73"/>
    </row>
    <row r="17" spans="1:5" x14ac:dyDescent="0.25">
      <c r="A17" s="72"/>
      <c r="B17" s="73"/>
      <c r="C17" s="73"/>
      <c r="D17" s="73"/>
      <c r="E17" s="73"/>
    </row>
    <row r="18" spans="1:5" x14ac:dyDescent="0.25">
      <c r="A18" s="72"/>
      <c r="B18" s="73"/>
      <c r="C18" s="73"/>
      <c r="D18" s="73"/>
      <c r="E18" s="73"/>
    </row>
    <row r="19" spans="1:5" x14ac:dyDescent="0.25">
      <c r="A19" s="72"/>
      <c r="B19" s="73"/>
      <c r="C19" s="73"/>
      <c r="D19" s="73"/>
      <c r="E19" s="73"/>
    </row>
    <row r="20" spans="1:5" x14ac:dyDescent="0.25">
      <c r="A20" s="72"/>
      <c r="B20" s="73"/>
      <c r="C20" s="73"/>
      <c r="D20" s="73"/>
      <c r="E20" s="73"/>
    </row>
    <row r="21" spans="1:5" x14ac:dyDescent="0.25">
      <c r="A21" s="72"/>
      <c r="B21" s="73"/>
      <c r="C21" s="73"/>
      <c r="D21" s="73"/>
      <c r="E21" s="73"/>
    </row>
    <row r="22" spans="1:5" x14ac:dyDescent="0.25">
      <c r="A22" s="72"/>
      <c r="B22" s="73"/>
      <c r="C22" s="73"/>
      <c r="D22" s="73"/>
      <c r="E22" s="73"/>
    </row>
    <row r="23" spans="1:5" x14ac:dyDescent="0.25">
      <c r="A23" s="72"/>
      <c r="B23" s="73"/>
      <c r="C23" s="73"/>
      <c r="D23" s="73"/>
      <c r="E23" s="73"/>
    </row>
    <row r="24" spans="1:5" x14ac:dyDescent="0.25">
      <c r="A24" s="72"/>
      <c r="B24" s="73"/>
      <c r="C24" s="73"/>
      <c r="D24" s="73"/>
      <c r="E24" s="73"/>
    </row>
    <row r="25" spans="1:5" x14ac:dyDescent="0.25">
      <c r="A25" s="72"/>
      <c r="B25" s="73"/>
      <c r="C25" s="73"/>
      <c r="D25" s="73"/>
      <c r="E25" s="73"/>
    </row>
    <row r="26" spans="1:5" x14ac:dyDescent="0.25">
      <c r="A26" s="72"/>
      <c r="B26" s="73"/>
      <c r="C26" s="73"/>
      <c r="D26" s="73"/>
      <c r="E26" s="73"/>
    </row>
    <row r="27" spans="1:5" x14ac:dyDescent="0.25">
      <c r="A27" s="72"/>
      <c r="B27" s="73"/>
      <c r="C27" s="73"/>
      <c r="D27" s="73"/>
      <c r="E27" s="73"/>
    </row>
    <row r="28" spans="1:5" x14ac:dyDescent="0.25">
      <c r="A28" s="72"/>
      <c r="B28" s="73"/>
      <c r="C28" s="73"/>
      <c r="D28" s="73"/>
      <c r="E28" s="73"/>
    </row>
    <row r="29" spans="1:5" x14ac:dyDescent="0.25">
      <c r="A29" s="72"/>
      <c r="B29" s="73"/>
      <c r="C29" s="73"/>
      <c r="D29" s="73"/>
      <c r="E29" s="73"/>
    </row>
    <row r="30" spans="1:5" x14ac:dyDescent="0.2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7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6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15" customWidth="1"/>
    <col min="4" max="4" width="14.5703125" customWidth="1"/>
    <col min="5" max="5" width="17.7109375" customWidth="1"/>
  </cols>
  <sheetData>
    <row r="1" spans="1:11" ht="18.75" x14ac:dyDescent="0.25">
      <c r="A1" s="404" t="s">
        <v>20</v>
      </c>
      <c r="B1" s="404"/>
      <c r="C1" s="404"/>
      <c r="D1" s="404"/>
      <c r="E1" s="404"/>
    </row>
    <row r="2" spans="1:11" x14ac:dyDescent="0.25">
      <c r="A2" s="199"/>
      <c r="B2" s="90"/>
      <c r="C2" s="196" t="s">
        <v>23</v>
      </c>
      <c r="D2" s="91">
        <f>SUM(D4:D37)</f>
        <v>450</v>
      </c>
      <c r="E2" s="92"/>
    </row>
    <row r="3" spans="1:11" x14ac:dyDescent="0.25">
      <c r="A3" s="93" t="s">
        <v>67</v>
      </c>
      <c r="B3" s="94" t="s">
        <v>68</v>
      </c>
      <c r="C3" s="197" t="s">
        <v>5</v>
      </c>
      <c r="D3" s="94" t="s">
        <v>56</v>
      </c>
      <c r="E3" s="94" t="s">
        <v>57</v>
      </c>
    </row>
    <row r="4" spans="1:11" x14ac:dyDescent="0.25">
      <c r="A4" s="72">
        <v>45282</v>
      </c>
      <c r="B4" s="335" t="s">
        <v>196</v>
      </c>
      <c r="C4" s="198" t="s">
        <v>138</v>
      </c>
      <c r="D4" s="76">
        <v>200</v>
      </c>
      <c r="E4" s="96" t="s">
        <v>197</v>
      </c>
    </row>
    <row r="5" spans="1:11" x14ac:dyDescent="0.25">
      <c r="A5" s="72">
        <v>45287</v>
      </c>
      <c r="B5" s="335" t="s">
        <v>196</v>
      </c>
      <c r="C5" s="198" t="s">
        <v>138</v>
      </c>
      <c r="D5" s="76">
        <v>50</v>
      </c>
      <c r="E5" s="96" t="s">
        <v>297</v>
      </c>
    </row>
    <row r="6" spans="1:11" x14ac:dyDescent="0.25">
      <c r="A6" s="72">
        <v>45289</v>
      </c>
      <c r="B6" s="335" t="s">
        <v>196</v>
      </c>
      <c r="C6" s="198" t="s">
        <v>138</v>
      </c>
      <c r="D6" s="76">
        <v>200</v>
      </c>
      <c r="E6" s="96" t="s">
        <v>197</v>
      </c>
    </row>
    <row r="7" spans="1:11" x14ac:dyDescent="0.25">
      <c r="A7" s="72"/>
      <c r="B7" s="95"/>
      <c r="C7" s="198"/>
      <c r="D7" s="76"/>
      <c r="E7" s="96"/>
    </row>
    <row r="8" spans="1:11" x14ac:dyDescent="0.25">
      <c r="A8" s="72"/>
      <c r="B8" s="95"/>
      <c r="C8" s="198"/>
      <c r="D8" s="76"/>
      <c r="E8" s="96"/>
    </row>
    <row r="9" spans="1:11" x14ac:dyDescent="0.25">
      <c r="A9" s="200"/>
      <c r="B9" s="97"/>
      <c r="C9" s="12"/>
      <c r="D9" s="55"/>
      <c r="E9" s="98"/>
    </row>
    <row r="10" spans="1:11" x14ac:dyDescent="0.25">
      <c r="A10" s="200"/>
      <c r="B10" s="98"/>
      <c r="C10" s="12"/>
      <c r="D10" s="98"/>
      <c r="E10" s="98"/>
    </row>
    <row r="11" spans="1:11" x14ac:dyDescent="0.25">
      <c r="A11" s="200"/>
      <c r="B11" s="98"/>
      <c r="C11" s="12"/>
      <c r="D11" s="98"/>
      <c r="E11" s="98"/>
      <c r="K11" t="s">
        <v>130</v>
      </c>
    </row>
    <row r="12" spans="1:11" x14ac:dyDescent="0.25">
      <c r="A12" s="200"/>
      <c r="B12" s="98"/>
      <c r="C12" s="12"/>
      <c r="D12" s="98"/>
      <c r="E12" s="98"/>
    </row>
    <row r="13" spans="1:11" x14ac:dyDescent="0.25">
      <c r="A13" s="200"/>
      <c r="B13" s="98"/>
      <c r="C13" s="12"/>
      <c r="D13" s="98"/>
      <c r="E13" s="98"/>
    </row>
    <row r="14" spans="1:11" x14ac:dyDescent="0.25">
      <c r="A14" s="200"/>
      <c r="B14" s="98"/>
      <c r="C14" s="12" t="s">
        <v>151</v>
      </c>
      <c r="D14" s="98"/>
      <c r="E14" s="98"/>
    </row>
    <row r="15" spans="1:11" x14ac:dyDescent="0.25">
      <c r="A15" s="200"/>
      <c r="B15" s="98"/>
      <c r="C15" s="12"/>
      <c r="D15" s="98"/>
      <c r="E15" s="98"/>
    </row>
    <row r="16" spans="1:11" x14ac:dyDescent="0.25">
      <c r="A16" s="200"/>
      <c r="B16" s="98"/>
      <c r="C16" s="12"/>
      <c r="D16" s="98"/>
      <c r="E16" s="98"/>
    </row>
    <row r="17" spans="1:5" x14ac:dyDescent="0.25">
      <c r="A17" s="200"/>
      <c r="B17" s="98"/>
      <c r="C17" s="12"/>
      <c r="D17" s="98"/>
      <c r="E17" s="98"/>
    </row>
    <row r="18" spans="1:5" x14ac:dyDescent="0.25">
      <c r="A18" s="200"/>
      <c r="B18" s="98"/>
      <c r="C18" s="12"/>
      <c r="D18" s="98"/>
      <c r="E18" s="98"/>
    </row>
    <row r="19" spans="1:5" x14ac:dyDescent="0.25">
      <c r="A19" s="200"/>
      <c r="B19" s="98"/>
      <c r="C19" s="12"/>
      <c r="D19" s="98"/>
      <c r="E19" s="98"/>
    </row>
    <row r="20" spans="1:5" x14ac:dyDescent="0.25">
      <c r="A20" s="200"/>
      <c r="B20" s="98"/>
      <c r="C20" s="12"/>
      <c r="D20" s="98"/>
      <c r="E20" s="98"/>
    </row>
    <row r="21" spans="1:5" x14ac:dyDescent="0.25">
      <c r="A21" s="200"/>
      <c r="B21" s="98"/>
      <c r="C21" s="12"/>
      <c r="D21" s="98"/>
      <c r="E21" s="98"/>
    </row>
    <row r="22" spans="1:5" x14ac:dyDescent="0.25">
      <c r="A22" s="200"/>
      <c r="B22" s="98"/>
      <c r="C22" s="12"/>
      <c r="D22" s="98"/>
      <c r="E22" s="98"/>
    </row>
    <row r="23" spans="1:5" x14ac:dyDescent="0.25">
      <c r="A23" s="200"/>
      <c r="B23" s="98"/>
      <c r="C23" s="12"/>
      <c r="D23" s="98"/>
      <c r="E23" s="98"/>
    </row>
    <row r="24" spans="1:5" x14ac:dyDescent="0.25">
      <c r="A24" s="200"/>
      <c r="B24" s="98"/>
      <c r="C24" s="12"/>
      <c r="D24" s="98"/>
      <c r="E24" s="98"/>
    </row>
    <row r="25" spans="1:5" x14ac:dyDescent="0.25">
      <c r="A25" s="200"/>
      <c r="B25" s="98"/>
      <c r="C25" s="12"/>
      <c r="D25" s="98"/>
      <c r="E25" s="98"/>
    </row>
    <row r="26" spans="1:5" x14ac:dyDescent="0.25">
      <c r="A26" s="200"/>
      <c r="B26" s="98"/>
      <c r="C26" s="12"/>
      <c r="D26" s="98"/>
      <c r="E26" s="98"/>
    </row>
    <row r="27" spans="1:5" x14ac:dyDescent="0.25">
      <c r="A27" s="200"/>
      <c r="B27" s="98"/>
      <c r="C27" s="12"/>
      <c r="D27" s="98"/>
      <c r="E27" s="98"/>
    </row>
    <row r="28" spans="1:5" x14ac:dyDescent="0.25">
      <c r="A28" s="200"/>
      <c r="B28" s="98"/>
      <c r="C28" s="12"/>
      <c r="D28" s="98"/>
      <c r="E28" s="98"/>
    </row>
    <row r="29" spans="1:5" x14ac:dyDescent="0.25">
      <c r="A29" s="200"/>
      <c r="B29" s="98"/>
      <c r="C29" s="12"/>
      <c r="D29" s="98"/>
      <c r="E29" s="98"/>
    </row>
    <row r="30" spans="1:5" x14ac:dyDescent="0.25">
      <c r="A30" s="200"/>
      <c r="B30" s="98"/>
      <c r="C30" s="12"/>
      <c r="D30" s="98"/>
      <c r="E30" s="98"/>
    </row>
    <row r="31" spans="1:5" x14ac:dyDescent="0.25">
      <c r="A31" s="200"/>
      <c r="B31" s="98"/>
      <c r="C31" s="12"/>
      <c r="D31" s="98"/>
      <c r="E31" s="98"/>
    </row>
    <row r="32" spans="1:5" x14ac:dyDescent="0.25">
      <c r="A32" s="200"/>
      <c r="B32" s="98"/>
      <c r="C32" s="12"/>
      <c r="D32" s="98"/>
      <c r="E32" s="98"/>
    </row>
    <row r="33" spans="1:5" x14ac:dyDescent="0.25">
      <c r="A33" s="200"/>
      <c r="B33" s="98"/>
      <c r="C33" s="12"/>
      <c r="D33" s="98"/>
      <c r="E33" s="98"/>
    </row>
    <row r="34" spans="1:5" x14ac:dyDescent="0.25">
      <c r="A34" s="200"/>
      <c r="B34" s="98"/>
      <c r="C34" s="12"/>
      <c r="D34" s="98"/>
      <c r="E34" s="98"/>
    </row>
    <row r="35" spans="1:5" x14ac:dyDescent="0.25">
      <c r="A35" s="200"/>
      <c r="B35" s="98"/>
      <c r="C35" s="12"/>
      <c r="D35" s="98"/>
      <c r="E35" s="98"/>
    </row>
    <row r="36" spans="1:5" x14ac:dyDescent="0.25">
      <c r="A36" s="200"/>
      <c r="B36" s="98"/>
      <c r="C36" s="12"/>
      <c r="D36" s="98"/>
      <c r="E36" s="98"/>
    </row>
    <row r="37" spans="1:5" x14ac:dyDescent="0.25">
      <c r="A37" s="200"/>
      <c r="B37" s="98"/>
      <c r="C37" s="12"/>
      <c r="D37" s="98"/>
      <c r="E37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403" t="s">
        <v>70</v>
      </c>
      <c r="B1" s="403"/>
      <c r="C1" s="403"/>
      <c r="D1" s="403"/>
      <c r="E1" s="403"/>
    </row>
    <row r="2" spans="1:5" x14ac:dyDescent="0.25">
      <c r="A2" s="65"/>
      <c r="B2" s="65"/>
      <c r="C2" s="99" t="s">
        <v>23</v>
      </c>
      <c r="D2" s="99">
        <f>SUM(D4:D30)</f>
        <v>0</v>
      </c>
      <c r="E2" s="65"/>
    </row>
    <row r="3" spans="1:5" x14ac:dyDescent="0.25">
      <c r="A3" s="100" t="s">
        <v>36</v>
      </c>
      <c r="B3" s="100" t="s">
        <v>68</v>
      </c>
      <c r="C3" s="100" t="s">
        <v>5</v>
      </c>
      <c r="D3" s="100" t="s">
        <v>56</v>
      </c>
      <c r="E3" s="100" t="s">
        <v>57</v>
      </c>
    </row>
    <row r="4" spans="1:5" x14ac:dyDescent="0.25">
      <c r="A4" s="234"/>
      <c r="B4" s="73"/>
      <c r="C4" s="73"/>
      <c r="D4" s="73"/>
      <c r="E4" s="73"/>
    </row>
    <row r="5" spans="1:5" x14ac:dyDescent="0.25">
      <c r="A5" s="234"/>
      <c r="B5" s="73"/>
      <c r="C5" s="73"/>
      <c r="D5" s="73"/>
      <c r="E5" s="73"/>
    </row>
    <row r="6" spans="1:5" x14ac:dyDescent="0.25">
      <c r="A6" s="234"/>
      <c r="B6" s="73"/>
      <c r="C6" s="73"/>
      <c r="D6" s="73"/>
      <c r="E6" s="73"/>
    </row>
    <row r="7" spans="1:5" x14ac:dyDescent="0.25">
      <c r="A7" s="234"/>
      <c r="B7" s="73"/>
      <c r="C7" s="73"/>
      <c r="D7" s="73"/>
      <c r="E7" s="73"/>
    </row>
    <row r="8" spans="1:5" x14ac:dyDescent="0.25">
      <c r="A8" s="234"/>
      <c r="B8" s="73"/>
      <c r="C8" s="73"/>
      <c r="D8" s="73"/>
      <c r="E8" s="73"/>
    </row>
    <row r="9" spans="1:5" x14ac:dyDescent="0.25">
      <c r="A9" s="73"/>
      <c r="B9" s="73"/>
      <c r="C9" s="73"/>
      <c r="D9" s="73"/>
      <c r="E9" s="73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x14ac:dyDescent="0.25">
      <c r="A12" s="73"/>
      <c r="B12" s="73"/>
      <c r="C12" s="73"/>
      <c r="D12" s="73"/>
      <c r="E12" s="73"/>
    </row>
    <row r="13" spans="1:5" x14ac:dyDescent="0.25">
      <c r="A13" s="73"/>
      <c r="B13" s="73"/>
      <c r="C13" s="73"/>
      <c r="D13" s="73"/>
      <c r="E13" s="73"/>
    </row>
    <row r="14" spans="1:5" x14ac:dyDescent="0.25">
      <c r="A14" s="73"/>
      <c r="B14" s="73"/>
      <c r="C14" s="73"/>
      <c r="D14" s="73"/>
      <c r="E14" s="73"/>
    </row>
    <row r="15" spans="1:5" x14ac:dyDescent="0.25">
      <c r="A15" s="73"/>
      <c r="B15" s="73"/>
      <c r="C15" s="73"/>
      <c r="D15" s="73"/>
      <c r="E15" s="73"/>
    </row>
    <row r="16" spans="1:5" x14ac:dyDescent="0.25">
      <c r="A16" s="73"/>
      <c r="B16" s="73"/>
      <c r="C16" s="73"/>
      <c r="D16" s="73"/>
      <c r="E16" s="73"/>
    </row>
    <row r="17" spans="1:5" x14ac:dyDescent="0.25">
      <c r="A17" s="73"/>
      <c r="B17" s="73"/>
      <c r="C17" s="73"/>
      <c r="D17" s="73"/>
      <c r="E17" s="73"/>
    </row>
    <row r="18" spans="1:5" x14ac:dyDescent="0.25">
      <c r="A18" s="73"/>
      <c r="B18" s="73"/>
      <c r="C18" s="73"/>
      <c r="D18" s="73"/>
      <c r="E18" s="73"/>
    </row>
    <row r="19" spans="1:5" x14ac:dyDescent="0.25">
      <c r="A19" s="73"/>
      <c r="B19" s="73"/>
      <c r="C19" s="73"/>
      <c r="D19" s="73"/>
      <c r="E19" s="73"/>
    </row>
    <row r="20" spans="1:5" x14ac:dyDescent="0.25">
      <c r="A20" s="73"/>
      <c r="B20" s="73"/>
      <c r="C20" s="73"/>
      <c r="D20" s="73"/>
      <c r="E20" s="73"/>
    </row>
    <row r="21" spans="1:5" x14ac:dyDescent="0.25">
      <c r="A21" s="73"/>
      <c r="B21" s="73"/>
      <c r="C21" s="73"/>
      <c r="D21" s="73"/>
      <c r="E21" s="73"/>
    </row>
    <row r="22" spans="1:5" x14ac:dyDescent="0.25">
      <c r="A22" s="73"/>
      <c r="B22" s="73"/>
      <c r="C22" s="73"/>
      <c r="D22" s="73"/>
      <c r="E22" s="73"/>
    </row>
    <row r="23" spans="1:5" x14ac:dyDescent="0.25">
      <c r="A23" s="73"/>
      <c r="B23" s="73"/>
      <c r="C23" s="73"/>
      <c r="D23" s="73"/>
      <c r="E23" s="73"/>
    </row>
    <row r="24" spans="1:5" x14ac:dyDescent="0.25">
      <c r="A24" s="73"/>
      <c r="B24" s="73"/>
      <c r="C24" s="73"/>
      <c r="D24" s="73"/>
      <c r="E24" s="73"/>
    </row>
    <row r="25" spans="1:5" x14ac:dyDescent="0.25">
      <c r="A25" s="73"/>
      <c r="B25" s="73"/>
      <c r="C25" s="73"/>
      <c r="D25" s="73"/>
      <c r="E25" s="73"/>
    </row>
    <row r="26" spans="1:5" x14ac:dyDescent="0.25">
      <c r="A26" s="73"/>
      <c r="B26" s="73"/>
      <c r="C26" s="73"/>
      <c r="D26" s="73"/>
      <c r="E26" s="73"/>
    </row>
    <row r="27" spans="1:5" x14ac:dyDescent="0.25">
      <c r="A27" s="73"/>
      <c r="B27" s="73"/>
      <c r="C27" s="73"/>
      <c r="D27" s="73"/>
      <c r="E27" s="73"/>
    </row>
    <row r="28" spans="1:5" x14ac:dyDescent="0.25">
      <c r="A28" s="73"/>
      <c r="B28" s="73"/>
      <c r="C28" s="73"/>
      <c r="D28" s="73"/>
      <c r="E28" s="73"/>
    </row>
    <row r="29" spans="1:5" x14ac:dyDescent="0.25">
      <c r="A29" s="73"/>
      <c r="B29" s="73"/>
      <c r="C29" s="73"/>
      <c r="D29" s="73"/>
      <c r="E29" s="73"/>
    </row>
    <row r="30" spans="1:5" x14ac:dyDescent="0.2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1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 x14ac:dyDescent="0.25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 x14ac:dyDescent="0.25">
      <c r="A3" s="101"/>
      <c r="B3" s="102" t="s">
        <v>73</v>
      </c>
      <c r="C3" s="102">
        <v>1</v>
      </c>
      <c r="D3" s="102">
        <v>2</v>
      </c>
      <c r="E3" s="102">
        <v>3</v>
      </c>
      <c r="F3" s="102">
        <v>4</v>
      </c>
      <c r="G3" s="102">
        <v>5</v>
      </c>
      <c r="H3" s="102">
        <v>6</v>
      </c>
      <c r="I3" s="102">
        <v>7</v>
      </c>
      <c r="J3" s="102">
        <v>8</v>
      </c>
      <c r="K3" s="102">
        <v>9</v>
      </c>
      <c r="L3" s="102">
        <v>10</v>
      </c>
      <c r="M3" s="102">
        <v>11</v>
      </c>
      <c r="N3" s="102">
        <v>12</v>
      </c>
      <c r="O3" s="102">
        <v>13</v>
      </c>
      <c r="P3" s="102">
        <v>14</v>
      </c>
      <c r="Q3" s="102">
        <v>15</v>
      </c>
      <c r="R3" s="102">
        <v>16</v>
      </c>
      <c r="S3" s="102">
        <v>17</v>
      </c>
      <c r="T3" s="102">
        <v>18</v>
      </c>
      <c r="U3" s="102">
        <v>19</v>
      </c>
      <c r="V3" s="102">
        <v>20</v>
      </c>
      <c r="W3" s="102">
        <v>21</v>
      </c>
      <c r="X3" s="102">
        <v>22</v>
      </c>
      <c r="Y3" s="102">
        <v>23</v>
      </c>
      <c r="Z3" s="102">
        <v>24</v>
      </c>
      <c r="AA3" s="102">
        <v>25</v>
      </c>
      <c r="AB3" s="102">
        <v>26</v>
      </c>
      <c r="AC3" s="102">
        <v>27</v>
      </c>
      <c r="AD3" s="102">
        <v>28</v>
      </c>
      <c r="AE3" s="102">
        <v>29</v>
      </c>
      <c r="AF3" s="102">
        <v>30</v>
      </c>
      <c r="AG3" s="102">
        <v>31</v>
      </c>
      <c r="AH3" s="102" t="s">
        <v>23</v>
      </c>
    </row>
    <row r="4" spans="1:34" x14ac:dyDescent="0.25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7"/>
      <c r="B9" s="54"/>
      <c r="C9" s="103">
        <f>SUM(C4:C8)</f>
        <v>0</v>
      </c>
      <c r="D9" s="103">
        <f t="shared" ref="D9:Q9" si="0">SUM(D4:D8)</f>
        <v>0</v>
      </c>
      <c r="E9" s="103">
        <f t="shared" si="0"/>
        <v>0</v>
      </c>
      <c r="F9" s="103">
        <f t="shared" si="0"/>
        <v>0</v>
      </c>
      <c r="G9" s="103">
        <f t="shared" si="0"/>
        <v>0</v>
      </c>
      <c r="H9" s="103">
        <f t="shared" si="0"/>
        <v>0</v>
      </c>
      <c r="I9" s="103">
        <f t="shared" si="0"/>
        <v>0</v>
      </c>
      <c r="J9" s="103">
        <f t="shared" si="0"/>
        <v>0</v>
      </c>
      <c r="K9" s="103">
        <f t="shared" si="0"/>
        <v>0</v>
      </c>
      <c r="L9" s="103">
        <f t="shared" si="0"/>
        <v>0</v>
      </c>
      <c r="M9" s="103">
        <f t="shared" si="0"/>
        <v>0</v>
      </c>
      <c r="N9" s="103">
        <f t="shared" si="0"/>
        <v>0</v>
      </c>
      <c r="O9" s="103">
        <f t="shared" si="0"/>
        <v>0</v>
      </c>
      <c r="P9" s="103">
        <f t="shared" si="0"/>
        <v>0</v>
      </c>
      <c r="Q9" s="103">
        <f t="shared" si="0"/>
        <v>0</v>
      </c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</row>
    <row r="10" spans="1:34" x14ac:dyDescent="0.25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4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410" t="s">
        <v>0</v>
      </c>
      <c r="B1" s="411"/>
      <c r="C1" s="411"/>
      <c r="D1" s="411"/>
      <c r="E1" s="412"/>
      <c r="G1" s="410" t="s">
        <v>0</v>
      </c>
      <c r="H1" s="411"/>
      <c r="I1" s="411"/>
      <c r="J1" s="411"/>
      <c r="K1" s="412"/>
    </row>
    <row r="2" spans="1:11" x14ac:dyDescent="0.25">
      <c r="A2" s="376"/>
      <c r="B2" s="367"/>
      <c r="C2" s="367"/>
      <c r="D2" s="367"/>
      <c r="E2" s="377"/>
      <c r="G2" s="376"/>
      <c r="H2" s="367"/>
      <c r="I2" s="367"/>
      <c r="J2" s="367"/>
      <c r="K2" s="377"/>
    </row>
    <row r="3" spans="1:11" ht="15.75" x14ac:dyDescent="0.25">
      <c r="A3" s="405" t="s">
        <v>76</v>
      </c>
      <c r="B3" s="406"/>
      <c r="C3" s="104" t="s">
        <v>114</v>
      </c>
      <c r="D3" s="104"/>
      <c r="E3" s="105"/>
      <c r="G3" s="241" t="s">
        <v>135</v>
      </c>
      <c r="H3" s="104"/>
      <c r="I3" s="104"/>
      <c r="J3" s="104"/>
      <c r="K3" s="105"/>
    </row>
    <row r="4" spans="1:11" x14ac:dyDescent="0.25">
      <c r="A4" s="106"/>
      <c r="E4" s="107"/>
      <c r="G4" s="106"/>
      <c r="K4" s="107"/>
    </row>
    <row r="5" spans="1:11" x14ac:dyDescent="0.25">
      <c r="A5" s="108" t="s">
        <v>77</v>
      </c>
      <c r="B5" s="179" t="s">
        <v>36</v>
      </c>
      <c r="C5" s="109" t="s">
        <v>55</v>
      </c>
      <c r="D5" s="109" t="s">
        <v>62</v>
      </c>
      <c r="E5" s="110" t="s">
        <v>56</v>
      </c>
      <c r="G5" s="108" t="s">
        <v>77</v>
      </c>
      <c r="H5" s="109" t="s">
        <v>36</v>
      </c>
      <c r="I5" s="109" t="s">
        <v>55</v>
      </c>
      <c r="J5" s="109" t="s">
        <v>62</v>
      </c>
      <c r="K5" s="110" t="s">
        <v>56</v>
      </c>
    </row>
    <row r="6" spans="1:11" x14ac:dyDescent="0.25">
      <c r="A6" s="111">
        <v>1</v>
      </c>
      <c r="B6" s="148"/>
      <c r="C6" s="112"/>
      <c r="D6" s="112"/>
      <c r="E6" s="113"/>
      <c r="G6" s="111">
        <v>1</v>
      </c>
      <c r="H6" s="240"/>
      <c r="I6" s="112"/>
      <c r="J6" s="112"/>
      <c r="K6" s="113"/>
    </row>
    <row r="7" spans="1:11" x14ac:dyDescent="0.25">
      <c r="A7" s="111">
        <v>2</v>
      </c>
      <c r="B7" s="148"/>
      <c r="C7" s="112"/>
      <c r="D7" s="112"/>
      <c r="E7" s="113"/>
      <c r="G7" s="111"/>
      <c r="H7" s="112"/>
      <c r="I7" s="112"/>
      <c r="J7" s="112"/>
      <c r="K7" s="113"/>
    </row>
    <row r="8" spans="1:11" ht="15.75" x14ac:dyDescent="0.25">
      <c r="A8" s="111">
        <v>3</v>
      </c>
      <c r="B8" s="148"/>
      <c r="C8" s="112"/>
      <c r="D8" s="112"/>
      <c r="E8" s="113"/>
      <c r="G8" s="413" t="s">
        <v>23</v>
      </c>
      <c r="H8" s="414"/>
      <c r="I8" s="414"/>
      <c r="J8" s="415"/>
      <c r="K8" s="113"/>
    </row>
    <row r="9" spans="1:11" x14ac:dyDescent="0.25">
      <c r="A9" s="111">
        <v>4</v>
      </c>
      <c r="B9" s="148"/>
      <c r="C9" s="112"/>
      <c r="D9" s="112"/>
      <c r="E9" s="113"/>
      <c r="G9" s="106"/>
      <c r="K9" s="107"/>
    </row>
    <row r="10" spans="1:11" x14ac:dyDescent="0.25">
      <c r="A10" s="111">
        <v>5</v>
      </c>
      <c r="B10" s="148"/>
      <c r="C10" s="112"/>
      <c r="D10" s="112"/>
      <c r="E10" s="113"/>
      <c r="G10" s="114"/>
      <c r="H10" s="115"/>
      <c r="I10" s="115"/>
      <c r="J10" s="115"/>
      <c r="K10" s="116"/>
    </row>
    <row r="11" spans="1:11" x14ac:dyDescent="0.25">
      <c r="A11" s="111">
        <v>6</v>
      </c>
      <c r="B11" s="148"/>
      <c r="C11" s="112"/>
      <c r="D11" s="112"/>
      <c r="E11" s="113"/>
      <c r="G11" s="117" t="s">
        <v>78</v>
      </c>
      <c r="H11" s="47"/>
      <c r="I11" s="47" t="s">
        <v>79</v>
      </c>
      <c r="J11" s="47" t="s">
        <v>80</v>
      </c>
      <c r="K11" s="118"/>
    </row>
    <row r="12" spans="1:11" ht="16.5" thickBot="1" x14ac:dyDescent="0.3">
      <c r="A12" s="413" t="s">
        <v>23</v>
      </c>
      <c r="B12" s="414"/>
      <c r="C12" s="414"/>
      <c r="D12" s="415"/>
      <c r="E12" s="113">
        <f>SUM(E6:E11)</f>
        <v>0</v>
      </c>
      <c r="G12" s="119" t="s">
        <v>30</v>
      </c>
      <c r="H12" s="120"/>
      <c r="I12" s="120" t="s">
        <v>81</v>
      </c>
      <c r="J12" s="120" t="s">
        <v>82</v>
      </c>
      <c r="K12" s="121"/>
    </row>
    <row r="13" spans="1:11" x14ac:dyDescent="0.25">
      <c r="A13" s="106"/>
      <c r="E13" s="107"/>
    </row>
    <row r="14" spans="1:11" ht="15.75" thickBot="1" x14ac:dyDescent="0.3">
      <c r="A14" s="114"/>
      <c r="B14" s="180"/>
      <c r="C14" s="115"/>
      <c r="D14" s="115"/>
      <c r="E14" s="116"/>
    </row>
    <row r="15" spans="1:11" ht="21" x14ac:dyDescent="0.25">
      <c r="A15" s="117" t="s">
        <v>78</v>
      </c>
      <c r="B15" s="181"/>
      <c r="C15" s="47" t="s">
        <v>79</v>
      </c>
      <c r="D15" s="47" t="s">
        <v>80</v>
      </c>
      <c r="E15" s="118"/>
      <c r="G15" s="410" t="s">
        <v>0</v>
      </c>
      <c r="H15" s="411"/>
      <c r="I15" s="411"/>
      <c r="J15" s="411"/>
      <c r="K15" s="412"/>
    </row>
    <row r="16" spans="1:11" ht="16.5" thickBot="1" x14ac:dyDescent="0.3">
      <c r="A16" s="119" t="s">
        <v>30</v>
      </c>
      <c r="B16" s="182"/>
      <c r="C16" s="120" t="s">
        <v>81</v>
      </c>
      <c r="D16" s="120" t="s">
        <v>82</v>
      </c>
      <c r="E16" s="121"/>
      <c r="G16" s="376"/>
      <c r="H16" s="367"/>
      <c r="I16" s="367"/>
      <c r="J16" s="367"/>
      <c r="K16" s="377"/>
    </row>
    <row r="17" spans="1:11" ht="15.75" x14ac:dyDescent="0.25">
      <c r="G17" s="405" t="s">
        <v>76</v>
      </c>
      <c r="H17" s="406"/>
      <c r="I17" s="104"/>
      <c r="J17" s="104"/>
      <c r="K17" s="105"/>
    </row>
    <row r="18" spans="1:11" ht="15.75" thickBot="1" x14ac:dyDescent="0.3">
      <c r="G18" s="106"/>
      <c r="K18" s="107"/>
    </row>
    <row r="19" spans="1:11" ht="21" x14ac:dyDescent="0.25">
      <c r="A19" s="410" t="s">
        <v>0</v>
      </c>
      <c r="B19" s="411"/>
      <c r="C19" s="411"/>
      <c r="D19" s="411"/>
      <c r="E19" s="412"/>
      <c r="G19" s="122" t="s">
        <v>77</v>
      </c>
      <c r="H19" s="48" t="s">
        <v>36</v>
      </c>
      <c r="I19" s="48" t="s">
        <v>55</v>
      </c>
      <c r="J19" s="48" t="s">
        <v>62</v>
      </c>
      <c r="K19" s="123" t="s">
        <v>56</v>
      </c>
    </row>
    <row r="20" spans="1:11" x14ac:dyDescent="0.25">
      <c r="A20" s="376"/>
      <c r="B20" s="367"/>
      <c r="C20" s="367"/>
      <c r="D20" s="367"/>
      <c r="E20" s="377"/>
      <c r="G20" s="111">
        <v>1</v>
      </c>
      <c r="H20" s="112"/>
      <c r="I20" s="112"/>
      <c r="J20" s="112"/>
      <c r="K20" s="113"/>
    </row>
    <row r="21" spans="1:11" ht="15.75" x14ac:dyDescent="0.25">
      <c r="A21" s="405" t="s">
        <v>76</v>
      </c>
      <c r="B21" s="406"/>
      <c r="C21" s="104"/>
      <c r="D21" s="104"/>
      <c r="E21" s="105"/>
      <c r="G21" s="111">
        <v>2</v>
      </c>
      <c r="H21" s="112"/>
      <c r="I21" s="112"/>
      <c r="J21" s="112"/>
      <c r="K21" s="113"/>
    </row>
    <row r="22" spans="1:11" x14ac:dyDescent="0.25">
      <c r="A22" s="106"/>
      <c r="E22" s="107"/>
      <c r="G22" s="111">
        <v>3</v>
      </c>
      <c r="H22" s="112"/>
      <c r="I22" s="112"/>
      <c r="J22" s="112"/>
      <c r="K22" s="113"/>
    </row>
    <row r="23" spans="1:11" x14ac:dyDescent="0.25">
      <c r="A23" s="122" t="s">
        <v>77</v>
      </c>
      <c r="B23" s="183" t="s">
        <v>36</v>
      </c>
      <c r="C23" s="48" t="s">
        <v>55</v>
      </c>
      <c r="D23" s="48" t="s">
        <v>62</v>
      </c>
      <c r="E23" s="123" t="s">
        <v>56</v>
      </c>
      <c r="G23" s="111">
        <v>4</v>
      </c>
      <c r="H23" s="112"/>
      <c r="I23" s="112"/>
      <c r="J23" s="112"/>
      <c r="K23" s="113"/>
    </row>
    <row r="24" spans="1:11" x14ac:dyDescent="0.25">
      <c r="A24" s="111">
        <v>1</v>
      </c>
      <c r="B24" s="148"/>
      <c r="C24" s="112"/>
      <c r="D24" s="112"/>
      <c r="E24" s="113"/>
      <c r="G24" s="111">
        <v>5</v>
      </c>
      <c r="H24" s="112"/>
      <c r="I24" s="112"/>
      <c r="J24" s="112"/>
      <c r="K24" s="113"/>
    </row>
    <row r="25" spans="1:11" x14ac:dyDescent="0.25">
      <c r="A25" s="111">
        <v>2</v>
      </c>
      <c r="B25" s="148"/>
      <c r="C25" s="112"/>
      <c r="D25" s="112"/>
      <c r="E25" s="113"/>
      <c r="G25" s="111">
        <v>6</v>
      </c>
      <c r="H25" s="112"/>
      <c r="I25" s="112"/>
      <c r="J25" s="112"/>
      <c r="K25" s="113"/>
    </row>
    <row r="26" spans="1:11" x14ac:dyDescent="0.25">
      <c r="A26" s="111">
        <v>3</v>
      </c>
      <c r="B26" s="148"/>
      <c r="C26" s="112"/>
      <c r="D26" s="112"/>
      <c r="E26" s="113"/>
      <c r="G26" s="407" t="s">
        <v>23</v>
      </c>
      <c r="H26" s="408"/>
      <c r="I26" s="408"/>
      <c r="J26" s="409"/>
      <c r="K26" s="113"/>
    </row>
    <row r="27" spans="1:11" x14ac:dyDescent="0.25">
      <c r="A27" s="111">
        <v>4</v>
      </c>
      <c r="B27" s="148"/>
      <c r="C27" s="112"/>
      <c r="D27" s="112"/>
      <c r="E27" s="113"/>
      <c r="G27" s="106"/>
      <c r="K27" s="107"/>
    </row>
    <row r="28" spans="1:11" x14ac:dyDescent="0.25">
      <c r="A28" s="111">
        <v>5</v>
      </c>
      <c r="B28" s="148"/>
      <c r="C28" s="112"/>
      <c r="D28" s="112"/>
      <c r="E28" s="113"/>
      <c r="G28" s="106"/>
      <c r="K28" s="107"/>
    </row>
    <row r="29" spans="1:11" x14ac:dyDescent="0.25">
      <c r="A29" s="111">
        <v>6</v>
      </c>
      <c r="B29" s="148"/>
      <c r="C29" s="112"/>
      <c r="D29" s="112"/>
      <c r="E29" s="113"/>
      <c r="G29" s="114"/>
      <c r="H29" s="115"/>
      <c r="I29" s="115"/>
      <c r="J29" s="115"/>
      <c r="K29" s="116"/>
    </row>
    <row r="30" spans="1:11" x14ac:dyDescent="0.25">
      <c r="A30" s="407" t="s">
        <v>23</v>
      </c>
      <c r="B30" s="408"/>
      <c r="C30" s="408"/>
      <c r="D30" s="409"/>
      <c r="E30" s="113"/>
      <c r="G30" s="117" t="s">
        <v>78</v>
      </c>
      <c r="H30" s="47"/>
      <c r="I30" s="47" t="s">
        <v>79</v>
      </c>
      <c r="J30" s="47" t="s">
        <v>80</v>
      </c>
      <c r="K30" s="118"/>
    </row>
    <row r="31" spans="1:11" ht="16.5" thickBot="1" x14ac:dyDescent="0.3">
      <c r="A31" s="106"/>
      <c r="E31" s="107"/>
      <c r="G31" s="119" t="s">
        <v>30</v>
      </c>
      <c r="H31" s="120"/>
      <c r="I31" s="120" t="s">
        <v>81</v>
      </c>
      <c r="J31" s="120" t="s">
        <v>82</v>
      </c>
      <c r="K31" s="121"/>
    </row>
    <row r="32" spans="1:11" x14ac:dyDescent="0.25">
      <c r="A32" s="106"/>
      <c r="E32" s="107"/>
    </row>
    <row r="33" spans="1:5" x14ac:dyDescent="0.25">
      <c r="A33" s="114"/>
      <c r="B33" s="180"/>
      <c r="C33" s="115"/>
      <c r="D33" s="115"/>
      <c r="E33" s="116"/>
    </row>
    <row r="34" spans="1:5" x14ac:dyDescent="0.25">
      <c r="A34" s="117" t="s">
        <v>78</v>
      </c>
      <c r="B34" s="181"/>
      <c r="C34" s="47" t="s">
        <v>79</v>
      </c>
      <c r="D34" s="47" t="s">
        <v>80</v>
      </c>
      <c r="E34" s="118"/>
    </row>
    <row r="35" spans="1:5" ht="16.5" thickBot="1" x14ac:dyDescent="0.3">
      <c r="A35" s="119" t="s">
        <v>30</v>
      </c>
      <c r="B35" s="182"/>
      <c r="C35" s="120" t="s">
        <v>81</v>
      </c>
      <c r="D35" s="120" t="s">
        <v>82</v>
      </c>
      <c r="E35" s="121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41" t="s">
        <v>34</v>
      </c>
      <c r="D1" s="342"/>
      <c r="E1" s="343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44" t="s">
        <v>35</v>
      </c>
      <c r="I2" s="344"/>
      <c r="J2" s="344"/>
      <c r="K2" s="344"/>
      <c r="L2" s="344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4"/>
  <sheetViews>
    <sheetView zoomScaleNormal="100" workbookViewId="0">
      <selection activeCell="H13" sqref="H13:L13"/>
    </sheetView>
  </sheetViews>
  <sheetFormatPr defaultRowHeight="15" x14ac:dyDescent="0.25"/>
  <cols>
    <col min="1" max="1" width="7.7109375" customWidth="1"/>
    <col min="2" max="2" width="10.85546875" style="144" customWidth="1"/>
    <col min="3" max="3" width="22.85546875" style="152" customWidth="1"/>
    <col min="4" max="4" width="19.85546875" customWidth="1"/>
    <col min="5" max="5" width="9.140625" style="187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66" t="s">
        <v>0</v>
      </c>
      <c r="B1" s="366"/>
      <c r="C1" s="366"/>
      <c r="D1" s="366"/>
      <c r="E1" s="366"/>
      <c r="F1" s="366"/>
      <c r="H1" s="366" t="s">
        <v>0</v>
      </c>
      <c r="I1" s="366"/>
      <c r="J1" s="366"/>
      <c r="K1" s="366"/>
      <c r="L1" s="366"/>
      <c r="M1" s="366"/>
    </row>
    <row r="2" spans="1:13" ht="18.75" x14ac:dyDescent="0.25">
      <c r="A2" s="420"/>
      <c r="B2" s="420"/>
      <c r="C2" s="421" t="s">
        <v>89</v>
      </c>
      <c r="D2" s="421"/>
      <c r="E2" s="421"/>
      <c r="F2" s="140"/>
      <c r="H2" s="420"/>
      <c r="I2" s="420"/>
      <c r="J2" s="421" t="s">
        <v>123</v>
      </c>
      <c r="K2" s="421"/>
      <c r="L2" s="421"/>
      <c r="M2" s="140"/>
    </row>
    <row r="3" spans="1:13" x14ac:dyDescent="0.25">
      <c r="A3" s="109" t="s">
        <v>77</v>
      </c>
      <c r="B3" s="179" t="s">
        <v>36</v>
      </c>
      <c r="C3" s="191" t="s">
        <v>117</v>
      </c>
      <c r="D3" s="109" t="s">
        <v>5</v>
      </c>
      <c r="E3" s="109" t="s">
        <v>56</v>
      </c>
      <c r="F3" s="109" t="s">
        <v>90</v>
      </c>
      <c r="H3" s="109" t="s">
        <v>77</v>
      </c>
      <c r="I3" s="179" t="s">
        <v>36</v>
      </c>
      <c r="J3" s="85" t="s">
        <v>55</v>
      </c>
      <c r="K3" s="109" t="s">
        <v>5</v>
      </c>
      <c r="L3" s="109" t="s">
        <v>56</v>
      </c>
      <c r="M3" s="109" t="s">
        <v>125</v>
      </c>
    </row>
    <row r="4" spans="1:13" ht="18.75" x14ac:dyDescent="0.25">
      <c r="A4" s="136">
        <v>1</v>
      </c>
      <c r="B4" s="179">
        <v>45266</v>
      </c>
      <c r="C4" s="32">
        <v>7613</v>
      </c>
      <c r="D4" s="109" t="s">
        <v>154</v>
      </c>
      <c r="E4" s="109">
        <v>250</v>
      </c>
      <c r="F4" s="109"/>
      <c r="H4" s="136">
        <v>1</v>
      </c>
      <c r="I4" s="214">
        <v>45283</v>
      </c>
      <c r="J4" s="191" t="s">
        <v>156</v>
      </c>
      <c r="K4" s="109" t="s">
        <v>138</v>
      </c>
      <c r="L4" s="109">
        <v>350</v>
      </c>
      <c r="M4" s="109" t="s">
        <v>309</v>
      </c>
    </row>
    <row r="5" spans="1:13" ht="18.75" x14ac:dyDescent="0.25">
      <c r="A5" s="136">
        <v>2</v>
      </c>
      <c r="B5" s="179">
        <v>45268</v>
      </c>
      <c r="C5" s="32">
        <v>7620</v>
      </c>
      <c r="D5" s="109" t="s">
        <v>154</v>
      </c>
      <c r="E5" s="109">
        <v>20</v>
      </c>
      <c r="F5" s="109"/>
      <c r="H5" s="136"/>
      <c r="I5" s="214"/>
      <c r="J5" s="191"/>
      <c r="K5" s="109"/>
      <c r="L5" s="109"/>
      <c r="M5" s="109"/>
    </row>
    <row r="6" spans="1:13" x14ac:dyDescent="0.25">
      <c r="A6" s="125"/>
      <c r="B6" s="188"/>
      <c r="C6" s="192"/>
      <c r="D6" s="109" t="s">
        <v>23</v>
      </c>
      <c r="E6" s="48">
        <f>SUM(E4:E5)</f>
        <v>270</v>
      </c>
      <c r="F6" s="109"/>
    </row>
    <row r="7" spans="1:13" x14ac:dyDescent="0.25">
      <c r="H7" s="125"/>
      <c r="I7" s="188"/>
      <c r="J7" s="192"/>
      <c r="K7" s="109" t="s">
        <v>23</v>
      </c>
      <c r="L7" s="48">
        <f>SUM(L4:L5)</f>
        <v>350</v>
      </c>
      <c r="M7" s="109"/>
    </row>
    <row r="8" spans="1:13" x14ac:dyDescent="0.25">
      <c r="A8" s="115"/>
      <c r="B8" s="180"/>
      <c r="C8" s="193"/>
      <c r="D8" s="115"/>
      <c r="E8" s="186"/>
      <c r="F8" s="115"/>
      <c r="I8" s="144"/>
      <c r="J8" s="152"/>
      <c r="L8" s="187"/>
    </row>
    <row r="9" spans="1:13" x14ac:dyDescent="0.25">
      <c r="A9" s="138" t="s">
        <v>78</v>
      </c>
      <c r="B9" s="181"/>
      <c r="C9" s="194"/>
      <c r="D9" s="47" t="s">
        <v>79</v>
      </c>
      <c r="F9" s="47" t="s">
        <v>80</v>
      </c>
      <c r="H9" s="115"/>
      <c r="I9" s="180" t="s">
        <v>130</v>
      </c>
      <c r="J9" s="193"/>
      <c r="K9" s="115"/>
      <c r="L9" s="186"/>
      <c r="M9" s="115"/>
    </row>
    <row r="10" spans="1:13" x14ac:dyDescent="0.25">
      <c r="A10" s="139" t="s">
        <v>30</v>
      </c>
      <c r="B10" s="180"/>
      <c r="C10" s="193"/>
      <c r="D10" s="115" t="s">
        <v>81</v>
      </c>
      <c r="F10" s="115" t="s">
        <v>82</v>
      </c>
      <c r="H10" s="138" t="s">
        <v>78</v>
      </c>
      <c r="I10" s="181"/>
      <c r="J10" s="194"/>
      <c r="K10" s="47" t="s">
        <v>79</v>
      </c>
      <c r="L10" s="187"/>
      <c r="M10" s="47" t="s">
        <v>80</v>
      </c>
    </row>
    <row r="11" spans="1:13" x14ac:dyDescent="0.25">
      <c r="H11" s="139" t="s">
        <v>30</v>
      </c>
      <c r="I11" s="180"/>
      <c r="J11" s="193"/>
      <c r="K11" s="115" t="s">
        <v>81</v>
      </c>
      <c r="L11" s="187"/>
      <c r="M11" s="115" t="s">
        <v>82</v>
      </c>
    </row>
    <row r="12" spans="1:13" x14ac:dyDescent="0.25">
      <c r="A12" s="416"/>
      <c r="B12" s="416"/>
      <c r="C12" s="416"/>
      <c r="D12" s="416"/>
      <c r="E12" s="416"/>
      <c r="F12" s="416"/>
      <c r="I12" s="144"/>
      <c r="J12" s="152"/>
      <c r="L12" s="187"/>
    </row>
    <row r="13" spans="1:13" ht="28.5" x14ac:dyDescent="0.45">
      <c r="A13" s="366" t="s">
        <v>0</v>
      </c>
      <c r="B13" s="366"/>
      <c r="C13" s="366"/>
      <c r="D13" s="366"/>
      <c r="E13" s="366"/>
      <c r="F13" s="366"/>
      <c r="H13" s="419" t="s">
        <v>0</v>
      </c>
      <c r="I13" s="419"/>
      <c r="J13" s="419"/>
      <c r="K13" s="419"/>
      <c r="L13" s="419"/>
    </row>
    <row r="14" spans="1:13" ht="18.75" x14ac:dyDescent="0.25">
      <c r="A14" s="420"/>
      <c r="B14" s="420"/>
      <c r="C14" s="421" t="s">
        <v>123</v>
      </c>
      <c r="D14" s="421"/>
      <c r="E14" s="421"/>
      <c r="F14" s="140"/>
      <c r="J14" t="s">
        <v>70</v>
      </c>
    </row>
    <row r="15" spans="1:13" x14ac:dyDescent="0.25">
      <c r="A15" s="109" t="s">
        <v>77</v>
      </c>
      <c r="B15" s="179" t="s">
        <v>36</v>
      </c>
      <c r="C15" s="85" t="s">
        <v>55</v>
      </c>
      <c r="D15" s="109" t="s">
        <v>5</v>
      </c>
      <c r="E15" s="109" t="s">
        <v>56</v>
      </c>
      <c r="F15" s="109" t="s">
        <v>125</v>
      </c>
    </row>
    <row r="16" spans="1:13" ht="27.95" customHeight="1" x14ac:dyDescent="0.25">
      <c r="A16" s="136">
        <v>1</v>
      </c>
      <c r="B16" s="214">
        <v>45266</v>
      </c>
      <c r="C16" s="191" t="s">
        <v>156</v>
      </c>
      <c r="D16" s="109" t="s">
        <v>138</v>
      </c>
      <c r="E16" s="109">
        <v>100</v>
      </c>
      <c r="F16" s="109" t="s">
        <v>155</v>
      </c>
      <c r="H16" s="371" t="s">
        <v>36</v>
      </c>
      <c r="I16" s="373"/>
      <c r="J16" s="103" t="s">
        <v>68</v>
      </c>
      <c r="K16" s="103" t="s">
        <v>134</v>
      </c>
      <c r="L16" s="103" t="s">
        <v>56</v>
      </c>
    </row>
    <row r="17" spans="1:12" ht="18.75" x14ac:dyDescent="0.25">
      <c r="A17" s="136"/>
      <c r="B17" s="214"/>
      <c r="C17" s="191"/>
      <c r="D17" s="109"/>
      <c r="E17" s="109"/>
      <c r="F17" s="109"/>
      <c r="H17" s="417"/>
      <c r="I17" s="418"/>
      <c r="J17" s="103"/>
      <c r="K17" s="103"/>
      <c r="L17" s="103"/>
    </row>
    <row r="18" spans="1:12" x14ac:dyDescent="0.25">
      <c r="B18"/>
      <c r="C18"/>
      <c r="E18"/>
      <c r="L18" s="103"/>
    </row>
    <row r="19" spans="1:12" x14ac:dyDescent="0.25">
      <c r="A19" s="125"/>
      <c r="B19" s="188"/>
      <c r="C19" s="192"/>
      <c r="D19" s="109" t="s">
        <v>23</v>
      </c>
      <c r="E19" s="48">
        <f>SUM(E16:E17)</f>
        <v>100</v>
      </c>
      <c r="F19" s="109"/>
      <c r="K19" s="103" t="s">
        <v>23</v>
      </c>
      <c r="L19" s="103">
        <v>500</v>
      </c>
    </row>
    <row r="21" spans="1:12" x14ac:dyDescent="0.25">
      <c r="A21" s="115"/>
      <c r="B21" s="180" t="s">
        <v>130</v>
      </c>
      <c r="C21" s="193"/>
      <c r="D21" s="115"/>
      <c r="E21" s="186"/>
      <c r="F21" s="115"/>
      <c r="H21" s="138"/>
      <c r="I21" s="181"/>
      <c r="J21" s="47"/>
      <c r="L21" s="47"/>
    </row>
    <row r="22" spans="1:12" x14ac:dyDescent="0.25">
      <c r="A22" s="138" t="s">
        <v>78</v>
      </c>
      <c r="B22" s="181"/>
      <c r="C22" s="194"/>
      <c r="D22" s="47" t="s">
        <v>79</v>
      </c>
      <c r="F22" s="47" t="s">
        <v>80</v>
      </c>
      <c r="H22" s="139"/>
      <c r="I22" s="180"/>
      <c r="J22" s="115"/>
      <c r="L22" s="115"/>
    </row>
    <row r="23" spans="1:12" x14ac:dyDescent="0.25">
      <c r="A23" s="139" t="s">
        <v>30</v>
      </c>
      <c r="B23" s="180"/>
      <c r="C23" s="193"/>
      <c r="D23" s="115" t="s">
        <v>81</v>
      </c>
      <c r="F23" s="115" t="s">
        <v>82</v>
      </c>
      <c r="H23" s="138" t="s">
        <v>78</v>
      </c>
      <c r="I23" s="181"/>
      <c r="J23" s="47" t="s">
        <v>79</v>
      </c>
      <c r="L23" s="47" t="s">
        <v>80</v>
      </c>
    </row>
    <row r="24" spans="1:12" x14ac:dyDescent="0.25">
      <c r="H24" s="139" t="s">
        <v>30</v>
      </c>
      <c r="I24" s="180"/>
      <c r="J24" s="115" t="s">
        <v>81</v>
      </c>
      <c r="L24" s="115" t="s">
        <v>82</v>
      </c>
    </row>
  </sheetData>
  <mergeCells count="13">
    <mergeCell ref="A12:F12"/>
    <mergeCell ref="H17:I17"/>
    <mergeCell ref="H16:I16"/>
    <mergeCell ref="H13:L13"/>
    <mergeCell ref="A1:F1"/>
    <mergeCell ref="A2:B2"/>
    <mergeCell ref="C2:E2"/>
    <mergeCell ref="H1:M1"/>
    <mergeCell ref="H2:I2"/>
    <mergeCell ref="J2:L2"/>
    <mergeCell ref="A13:F13"/>
    <mergeCell ref="A14:B14"/>
    <mergeCell ref="C14:E14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32" t="s">
        <v>91</v>
      </c>
      <c r="B1" s="433"/>
      <c r="C1" s="433"/>
      <c r="D1" s="434"/>
      <c r="F1" s="424" t="s">
        <v>106</v>
      </c>
      <c r="G1" s="425"/>
      <c r="H1" s="425"/>
      <c r="I1" s="426"/>
    </row>
    <row r="2" spans="1:9" ht="18.75" x14ac:dyDescent="0.3">
      <c r="A2" s="435" t="s">
        <v>92</v>
      </c>
      <c r="B2" s="428"/>
      <c r="C2" s="428"/>
      <c r="D2" s="436"/>
      <c r="F2" s="427" t="s">
        <v>92</v>
      </c>
      <c r="G2" s="428"/>
      <c r="H2" s="428"/>
      <c r="I2" s="429"/>
    </row>
    <row r="3" spans="1:9" x14ac:dyDescent="0.25">
      <c r="A3" s="143"/>
      <c r="B3" s="144"/>
      <c r="D3" s="145"/>
      <c r="F3" s="157"/>
      <c r="I3" s="107"/>
    </row>
    <row r="4" spans="1:9" x14ac:dyDescent="0.25">
      <c r="A4" s="146" t="s">
        <v>93</v>
      </c>
      <c r="B4" s="147" t="s">
        <v>36</v>
      </c>
      <c r="C4" s="146" t="s">
        <v>55</v>
      </c>
      <c r="D4" s="146" t="s">
        <v>94</v>
      </c>
      <c r="F4" s="165"/>
      <c r="G4" s="166"/>
      <c r="H4" s="166"/>
      <c r="I4" s="167"/>
    </row>
    <row r="5" spans="1:9" x14ac:dyDescent="0.25">
      <c r="A5" s="112">
        <v>1</v>
      </c>
      <c r="B5" s="148"/>
      <c r="C5" s="149"/>
      <c r="D5" s="112"/>
      <c r="F5" s="157"/>
      <c r="I5" s="107"/>
    </row>
    <row r="6" spans="1:9" x14ac:dyDescent="0.25">
      <c r="A6" s="112">
        <v>2</v>
      </c>
      <c r="B6" s="148"/>
      <c r="C6" s="149"/>
      <c r="D6" s="112"/>
      <c r="F6" s="158" t="s">
        <v>93</v>
      </c>
      <c r="G6" s="146" t="s">
        <v>36</v>
      </c>
      <c r="H6" s="146" t="s">
        <v>55</v>
      </c>
      <c r="I6" s="159" t="s">
        <v>94</v>
      </c>
    </row>
    <row r="7" spans="1:9" x14ac:dyDescent="0.25">
      <c r="A7" s="112">
        <v>3</v>
      </c>
      <c r="B7" s="148"/>
      <c r="C7" s="149"/>
      <c r="D7" s="112"/>
      <c r="F7" s="111">
        <v>1</v>
      </c>
      <c r="G7" s="148"/>
      <c r="H7" s="168"/>
      <c r="I7" s="113"/>
    </row>
    <row r="8" spans="1:9" x14ac:dyDescent="0.25">
      <c r="A8" s="112">
        <v>4</v>
      </c>
      <c r="B8" s="148"/>
      <c r="C8" s="112"/>
      <c r="D8" s="112"/>
      <c r="F8" s="111">
        <v>2</v>
      </c>
      <c r="G8" s="112"/>
      <c r="H8" s="112"/>
      <c r="I8" s="113"/>
    </row>
    <row r="9" spans="1:9" x14ac:dyDescent="0.25">
      <c r="A9" s="112">
        <v>5</v>
      </c>
      <c r="B9" s="148"/>
      <c r="C9" s="112"/>
      <c r="D9" s="112"/>
      <c r="F9" s="111">
        <v>3</v>
      </c>
      <c r="G9" s="112"/>
      <c r="H9" s="112"/>
      <c r="I9" s="113"/>
    </row>
    <row r="10" spans="1:9" x14ac:dyDescent="0.25">
      <c r="A10" s="112">
        <v>5</v>
      </c>
      <c r="B10" s="148"/>
      <c r="C10" s="112"/>
      <c r="D10" s="112"/>
      <c r="F10" s="111">
        <v>4</v>
      </c>
      <c r="G10" s="112"/>
      <c r="H10" s="112"/>
      <c r="I10" s="113"/>
    </row>
    <row r="11" spans="1:9" x14ac:dyDescent="0.25">
      <c r="A11" s="112">
        <v>6</v>
      </c>
      <c r="B11" s="148"/>
      <c r="C11" s="112"/>
      <c r="D11" s="112"/>
      <c r="F11" s="111">
        <v>5</v>
      </c>
      <c r="G11" s="112"/>
      <c r="H11" s="112"/>
      <c r="I11" s="113"/>
    </row>
    <row r="12" spans="1:9" ht="21" x14ac:dyDescent="0.25">
      <c r="A12" s="112">
        <v>7</v>
      </c>
      <c r="B12" s="148"/>
      <c r="C12" s="112"/>
      <c r="D12" s="112"/>
      <c r="F12" s="430" t="s">
        <v>23</v>
      </c>
      <c r="G12" s="431"/>
      <c r="H12" s="431"/>
      <c r="I12" s="113"/>
    </row>
    <row r="13" spans="1:9" ht="21" x14ac:dyDescent="0.25">
      <c r="A13" s="437" t="s">
        <v>23</v>
      </c>
      <c r="B13" s="431"/>
      <c r="C13" s="431"/>
      <c r="D13" s="112">
        <f>SUM(D5:D12)</f>
        <v>0</v>
      </c>
      <c r="F13" s="157"/>
      <c r="I13" s="107"/>
    </row>
    <row r="14" spans="1:9" x14ac:dyDescent="0.25">
      <c r="A14" s="143"/>
      <c r="B14" s="144"/>
      <c r="D14" s="145"/>
      <c r="F14" s="157"/>
      <c r="I14" s="107"/>
    </row>
    <row r="15" spans="1:9" x14ac:dyDescent="0.25">
      <c r="A15" s="143"/>
      <c r="B15" s="150" t="s">
        <v>95</v>
      </c>
      <c r="C15" t="s">
        <v>96</v>
      </c>
      <c r="D15" s="145"/>
      <c r="F15" s="117"/>
      <c r="I15" s="107"/>
    </row>
    <row r="16" spans="1:9" x14ac:dyDescent="0.25">
      <c r="A16" s="151" t="s">
        <v>97</v>
      </c>
      <c r="B16" s="144" t="s">
        <v>98</v>
      </c>
      <c r="D16" s="145"/>
      <c r="F16" s="157"/>
      <c r="I16" s="107"/>
    </row>
    <row r="17" spans="1:9" x14ac:dyDescent="0.25">
      <c r="A17" s="143" t="s">
        <v>99</v>
      </c>
      <c r="B17" s="152" t="s">
        <v>100</v>
      </c>
      <c r="D17" s="145"/>
      <c r="F17" s="157"/>
      <c r="I17" s="107"/>
    </row>
    <row r="18" spans="1:9" x14ac:dyDescent="0.25">
      <c r="A18" s="143"/>
      <c r="B18" s="144"/>
      <c r="D18" s="145"/>
      <c r="F18" s="117" t="s">
        <v>107</v>
      </c>
      <c r="H18" t="s">
        <v>108</v>
      </c>
      <c r="I18" s="107"/>
    </row>
    <row r="19" spans="1:9" x14ac:dyDescent="0.25">
      <c r="A19" s="143"/>
      <c r="B19" s="144"/>
      <c r="D19" s="145"/>
      <c r="F19" s="157"/>
      <c r="I19" s="107"/>
    </row>
    <row r="20" spans="1:9" x14ac:dyDescent="0.25">
      <c r="A20" s="151" t="s">
        <v>101</v>
      </c>
      <c r="B20" s="138"/>
      <c r="C20" s="47" t="s">
        <v>31</v>
      </c>
      <c r="D20" s="145"/>
      <c r="F20" s="157"/>
      <c r="I20" s="107"/>
    </row>
    <row r="21" spans="1:9" x14ac:dyDescent="0.25">
      <c r="A21" s="153"/>
      <c r="B21" s="154"/>
      <c r="C21" s="155"/>
      <c r="D21" s="156"/>
      <c r="F21" s="157"/>
      <c r="I21" s="107"/>
    </row>
    <row r="22" spans="1:9" ht="15.75" thickBot="1" x14ac:dyDescent="0.3">
      <c r="A22" s="47"/>
      <c r="B22" s="144"/>
      <c r="F22" s="117" t="s">
        <v>101</v>
      </c>
      <c r="H22" s="47" t="s">
        <v>31</v>
      </c>
      <c r="I22" s="107"/>
    </row>
    <row r="23" spans="1:9" ht="24" thickBot="1" x14ac:dyDescent="0.4">
      <c r="A23" s="424" t="s">
        <v>91</v>
      </c>
      <c r="B23" s="425"/>
      <c r="C23" s="425"/>
      <c r="D23" s="426"/>
      <c r="F23" s="163"/>
      <c r="G23" s="130"/>
      <c r="H23" s="130"/>
      <c r="I23" s="131"/>
    </row>
    <row r="24" spans="1:9" ht="18.75" x14ac:dyDescent="0.3">
      <c r="A24" s="427" t="s">
        <v>92</v>
      </c>
      <c r="B24" s="428"/>
      <c r="C24" s="428"/>
      <c r="D24" s="429"/>
    </row>
    <row r="25" spans="1:9" x14ac:dyDescent="0.25">
      <c r="A25" s="157"/>
      <c r="B25" s="144"/>
      <c r="D25" s="107"/>
    </row>
    <row r="26" spans="1:9" x14ac:dyDescent="0.25">
      <c r="A26" s="158" t="s">
        <v>93</v>
      </c>
      <c r="B26" s="147" t="s">
        <v>36</v>
      </c>
      <c r="C26" s="146" t="s">
        <v>55</v>
      </c>
      <c r="D26" s="159" t="s">
        <v>94</v>
      </c>
    </row>
    <row r="27" spans="1:9" x14ac:dyDescent="0.25">
      <c r="A27" s="111">
        <v>1</v>
      </c>
      <c r="B27" s="148">
        <v>44927</v>
      </c>
      <c r="C27" s="160" t="s">
        <v>102</v>
      </c>
      <c r="D27" s="113">
        <v>200</v>
      </c>
    </row>
    <row r="28" spans="1:9" x14ac:dyDescent="0.25">
      <c r="A28" s="111">
        <v>2</v>
      </c>
      <c r="B28" s="148"/>
      <c r="C28" s="161"/>
      <c r="D28" s="113"/>
    </row>
    <row r="29" spans="1:9" x14ac:dyDescent="0.25">
      <c r="A29" s="111">
        <v>3</v>
      </c>
      <c r="B29" s="148"/>
      <c r="C29" s="161"/>
      <c r="D29" s="113"/>
    </row>
    <row r="30" spans="1:9" x14ac:dyDescent="0.25">
      <c r="A30" s="111">
        <v>4</v>
      </c>
      <c r="B30" s="148"/>
      <c r="C30" s="161"/>
      <c r="D30" s="113"/>
    </row>
    <row r="31" spans="1:9" x14ac:dyDescent="0.25">
      <c r="A31" s="111">
        <v>5</v>
      </c>
      <c r="B31" s="148"/>
      <c r="C31" s="112"/>
      <c r="D31" s="113"/>
    </row>
    <row r="32" spans="1:9" x14ac:dyDescent="0.25">
      <c r="A32" s="111">
        <v>6</v>
      </c>
      <c r="B32" s="148"/>
      <c r="C32" s="112"/>
      <c r="D32" s="113"/>
    </row>
    <row r="33" spans="1:4" x14ac:dyDescent="0.25">
      <c r="A33" s="111">
        <v>7</v>
      </c>
      <c r="B33" s="148"/>
      <c r="C33" s="112"/>
      <c r="D33" s="113"/>
    </row>
    <row r="34" spans="1:4" ht="21" x14ac:dyDescent="0.25">
      <c r="A34" s="430" t="s">
        <v>23</v>
      </c>
      <c r="B34" s="431"/>
      <c r="C34" s="431"/>
      <c r="D34" s="113">
        <f>SUM(D27:D33)</f>
        <v>200</v>
      </c>
    </row>
    <row r="35" spans="1:4" x14ac:dyDescent="0.25">
      <c r="A35" s="157"/>
      <c r="B35" s="144"/>
      <c r="D35" s="107"/>
    </row>
    <row r="36" spans="1:4" x14ac:dyDescent="0.25">
      <c r="A36" s="422"/>
      <c r="B36" s="369"/>
      <c r="C36" s="369"/>
      <c r="D36" s="423"/>
    </row>
    <row r="37" spans="1:4" x14ac:dyDescent="0.25">
      <c r="A37" s="117"/>
      <c r="B37" s="162"/>
      <c r="C37" s="152"/>
      <c r="D37" s="107"/>
    </row>
    <row r="38" spans="1:4" x14ac:dyDescent="0.25">
      <c r="A38" s="157" t="s">
        <v>103</v>
      </c>
      <c r="B38" s="144" t="s">
        <v>104</v>
      </c>
      <c r="D38" s="107"/>
    </row>
    <row r="39" spans="1:4" x14ac:dyDescent="0.25">
      <c r="A39" s="117" t="s">
        <v>99</v>
      </c>
      <c r="B39" s="144" t="s">
        <v>105</v>
      </c>
      <c r="D39" s="107"/>
    </row>
    <row r="40" spans="1:4" x14ac:dyDescent="0.25">
      <c r="A40" s="157"/>
      <c r="B40" s="144"/>
      <c r="D40" s="107"/>
    </row>
    <row r="41" spans="1:4" x14ac:dyDescent="0.25">
      <c r="A41" s="157"/>
      <c r="B41" s="144"/>
      <c r="D41" s="107"/>
    </row>
    <row r="42" spans="1:4" x14ac:dyDescent="0.25">
      <c r="A42" s="157"/>
      <c r="B42" s="144"/>
      <c r="D42" s="107"/>
    </row>
    <row r="43" spans="1:4" x14ac:dyDescent="0.25">
      <c r="A43" s="157"/>
      <c r="B43" s="144"/>
      <c r="D43" s="107"/>
    </row>
    <row r="44" spans="1:4" x14ac:dyDescent="0.25">
      <c r="A44" s="157"/>
      <c r="B44" s="144"/>
      <c r="D44" s="107"/>
    </row>
    <row r="45" spans="1:4" x14ac:dyDescent="0.25">
      <c r="A45" s="117" t="s">
        <v>101</v>
      </c>
      <c r="B45" s="144"/>
      <c r="C45" s="47" t="s">
        <v>31</v>
      </c>
      <c r="D45" s="107"/>
    </row>
    <row r="46" spans="1:4" ht="15.75" thickBot="1" x14ac:dyDescent="0.3">
      <c r="A46" s="163"/>
      <c r="B46" s="164"/>
      <c r="C46" s="130"/>
      <c r="D46" s="131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24" t="s">
        <v>109</v>
      </c>
      <c r="B1" s="425"/>
      <c r="C1" s="425"/>
      <c r="D1" s="425"/>
      <c r="E1" s="425"/>
      <c r="F1" s="426"/>
      <c r="H1" s="424" t="s">
        <v>113</v>
      </c>
      <c r="I1" s="425"/>
      <c r="J1" s="425"/>
      <c r="K1" s="425"/>
      <c r="L1" s="425"/>
      <c r="M1" s="426"/>
    </row>
    <row r="2" spans="1:13" ht="18.75" x14ac:dyDescent="0.3">
      <c r="A2" s="427" t="s">
        <v>92</v>
      </c>
      <c r="B2" s="428"/>
      <c r="C2" s="428"/>
      <c r="D2" s="428"/>
      <c r="E2" s="428"/>
      <c r="F2" s="429"/>
      <c r="H2" s="427" t="s">
        <v>92</v>
      </c>
      <c r="I2" s="428"/>
      <c r="J2" s="428"/>
      <c r="K2" s="428"/>
      <c r="L2" s="428"/>
      <c r="M2" s="429"/>
    </row>
    <row r="3" spans="1:13" x14ac:dyDescent="0.25">
      <c r="A3" s="157"/>
      <c r="B3" s="144"/>
      <c r="F3" s="107"/>
      <c r="H3" s="106"/>
      <c r="M3" s="107"/>
    </row>
    <row r="4" spans="1:13" x14ac:dyDescent="0.25">
      <c r="A4" s="165"/>
      <c r="B4" s="174"/>
      <c r="C4" s="166"/>
      <c r="D4" s="166"/>
      <c r="E4" s="166"/>
      <c r="F4" s="167"/>
      <c r="H4" s="158" t="s">
        <v>93</v>
      </c>
      <c r="I4" s="147" t="s">
        <v>36</v>
      </c>
      <c r="J4" s="146" t="s">
        <v>110</v>
      </c>
      <c r="K4" s="146" t="s">
        <v>111</v>
      </c>
      <c r="L4" s="169" t="s">
        <v>55</v>
      </c>
      <c r="M4" s="159" t="s">
        <v>94</v>
      </c>
    </row>
    <row r="5" spans="1:13" x14ac:dyDescent="0.25">
      <c r="A5" s="157"/>
      <c r="B5" s="144"/>
      <c r="F5" s="107"/>
      <c r="H5" s="111">
        <v>1</v>
      </c>
      <c r="I5" s="148"/>
      <c r="J5" s="112"/>
      <c r="K5" s="112"/>
      <c r="L5" s="137"/>
      <c r="M5" s="113"/>
    </row>
    <row r="6" spans="1:13" x14ac:dyDescent="0.25">
      <c r="A6" s="158" t="s">
        <v>93</v>
      </c>
      <c r="B6" s="147" t="s">
        <v>36</v>
      </c>
      <c r="C6" s="146" t="s">
        <v>110</v>
      </c>
      <c r="D6" s="146" t="s">
        <v>111</v>
      </c>
      <c r="E6" s="169" t="s">
        <v>55</v>
      </c>
      <c r="F6" s="159" t="s">
        <v>94</v>
      </c>
      <c r="H6" s="111">
        <v>2</v>
      </c>
      <c r="I6" s="148"/>
      <c r="J6" s="112"/>
      <c r="K6" s="112"/>
      <c r="L6" s="137"/>
      <c r="M6" s="113"/>
    </row>
    <row r="7" spans="1:13" ht="21" x14ac:dyDescent="0.25">
      <c r="A7" s="111">
        <v>1</v>
      </c>
      <c r="B7" s="148"/>
      <c r="C7" s="112"/>
      <c r="D7" s="112"/>
      <c r="E7" s="170"/>
      <c r="F7" s="113"/>
      <c r="H7" s="430" t="s">
        <v>23</v>
      </c>
      <c r="I7" s="431"/>
      <c r="J7" s="431"/>
      <c r="K7" s="431"/>
      <c r="L7" s="438"/>
      <c r="M7" s="113"/>
    </row>
    <row r="8" spans="1:13" x14ac:dyDescent="0.25">
      <c r="A8" s="111">
        <v>2</v>
      </c>
      <c r="B8" s="148"/>
      <c r="C8" s="112"/>
      <c r="D8" s="112"/>
      <c r="E8" s="137"/>
      <c r="F8" s="113"/>
      <c r="H8" s="106"/>
      <c r="M8" s="107"/>
    </row>
    <row r="9" spans="1:13" ht="21" x14ac:dyDescent="0.25">
      <c r="A9" s="430" t="s">
        <v>23</v>
      </c>
      <c r="B9" s="431"/>
      <c r="C9" s="431"/>
      <c r="D9" s="431"/>
      <c r="E9" s="438"/>
      <c r="F9" s="113"/>
      <c r="H9" s="106"/>
      <c r="M9" s="107"/>
    </row>
    <row r="10" spans="1:13" x14ac:dyDescent="0.25">
      <c r="A10" s="157"/>
      <c r="B10" s="144"/>
      <c r="F10" s="107"/>
      <c r="H10" s="106"/>
      <c r="M10" s="107"/>
    </row>
    <row r="11" spans="1:13" x14ac:dyDescent="0.25">
      <c r="A11" s="117"/>
      <c r="B11" s="144"/>
      <c r="F11" s="107"/>
      <c r="H11" s="157"/>
      <c r="I11" s="144"/>
      <c r="M11" s="107"/>
    </row>
    <row r="12" spans="1:13" x14ac:dyDescent="0.25">
      <c r="A12" s="157"/>
      <c r="B12" s="144"/>
      <c r="F12" s="107"/>
      <c r="H12" s="157"/>
      <c r="I12" s="144"/>
      <c r="M12" s="107"/>
    </row>
    <row r="13" spans="1:13" x14ac:dyDescent="0.25">
      <c r="A13" s="157"/>
      <c r="B13" s="144"/>
      <c r="F13" s="107"/>
      <c r="H13" s="157"/>
      <c r="I13" s="144"/>
      <c r="M13" s="107"/>
    </row>
    <row r="14" spans="1:13" x14ac:dyDescent="0.25">
      <c r="A14" s="157"/>
      <c r="B14" s="171" t="s">
        <v>112</v>
      </c>
      <c r="C14" s="47"/>
      <c r="D14" s="172" t="s">
        <v>101</v>
      </c>
      <c r="E14" s="47"/>
      <c r="F14" s="173" t="s">
        <v>31</v>
      </c>
      <c r="H14" s="175" t="s">
        <v>112</v>
      </c>
      <c r="I14" s="47"/>
      <c r="J14" s="172" t="s">
        <v>101</v>
      </c>
      <c r="K14" s="47"/>
      <c r="M14" s="173" t="s">
        <v>31</v>
      </c>
    </row>
    <row r="15" spans="1:13" ht="15.75" thickBot="1" x14ac:dyDescent="0.3">
      <c r="A15" s="163"/>
      <c r="B15" s="164"/>
      <c r="C15" s="130"/>
      <c r="D15" s="130"/>
      <c r="E15" s="130"/>
      <c r="F15" s="131"/>
      <c r="H15" s="163"/>
      <c r="I15" s="164"/>
      <c r="J15" s="130"/>
      <c r="K15" s="130"/>
      <c r="L15" s="130"/>
      <c r="M15" s="131"/>
    </row>
    <row r="16" spans="1:13" x14ac:dyDescent="0.25">
      <c r="A16" s="157"/>
      <c r="B16" s="144"/>
      <c r="H16" s="47"/>
      <c r="I16" s="144"/>
    </row>
    <row r="17" spans="8:12" x14ac:dyDescent="0.25">
      <c r="H17" s="138"/>
      <c r="I17" s="144"/>
    </row>
    <row r="18" spans="8:12" x14ac:dyDescent="0.25">
      <c r="H18" s="47"/>
      <c r="I18" s="144"/>
    </row>
    <row r="19" spans="8:12" x14ac:dyDescent="0.25">
      <c r="H19" s="47"/>
      <c r="I19" s="144"/>
    </row>
    <row r="20" spans="8:12" x14ac:dyDescent="0.25">
      <c r="H20" s="47"/>
      <c r="I20" s="144"/>
    </row>
    <row r="21" spans="8:12" x14ac:dyDescent="0.25">
      <c r="H21" s="138"/>
      <c r="I21" s="144"/>
      <c r="K21" s="47"/>
      <c r="L21" s="47"/>
    </row>
    <row r="22" spans="8:12" x14ac:dyDescent="0.25">
      <c r="H22" s="47"/>
      <c r="I22" s="144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31"/>
  <sheetViews>
    <sheetView tabSelected="1" zoomScale="86" zoomScaleNormal="86" workbookViewId="0">
      <pane xSplit="12" ySplit="4" topLeftCell="M56" activePane="bottomRight" state="frozen"/>
      <selection pane="topRight" activeCell="M1" sqref="M1"/>
      <selection pane="bottomLeft" activeCell="A5" sqref="A5"/>
      <selection pane="bottomRight" activeCell="H59" sqref="H59"/>
    </sheetView>
  </sheetViews>
  <sheetFormatPr defaultRowHeight="15" x14ac:dyDescent="0.25"/>
  <cols>
    <col min="1" max="1" width="16.42578125" customWidth="1"/>
    <col min="2" max="2" width="16" style="47" customWidth="1"/>
    <col min="3" max="3" width="31.42578125" bestFit="1" customWidth="1"/>
    <col min="4" max="4" width="15.140625" customWidth="1"/>
    <col min="5" max="5" width="14.7109375" style="166" bestFit="1" customWidth="1"/>
    <col min="6" max="6" width="17.5703125" style="166" customWidth="1"/>
    <col min="7" max="7" width="19.5703125" style="115" customWidth="1"/>
    <col min="8" max="8" width="25.42578125" style="166" customWidth="1"/>
    <col min="9" max="9" width="13.42578125" customWidth="1"/>
    <col min="10" max="10" width="13.28515625" customWidth="1"/>
    <col min="11" max="11" width="13.140625" customWidth="1"/>
    <col min="12" max="12" width="14.85546875" style="276" customWidth="1"/>
  </cols>
  <sheetData>
    <row r="1" spans="1:12" s="125" customFormat="1" x14ac:dyDescent="0.25">
      <c r="A1" s="362" t="s">
        <v>8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</row>
    <row r="2" spans="1:12" s="125" customFormat="1" x14ac:dyDescent="0.25">
      <c r="A2" s="25"/>
      <c r="B2" s="24"/>
      <c r="C2" s="26"/>
      <c r="D2" s="26"/>
      <c r="E2" s="27"/>
      <c r="F2" s="27"/>
      <c r="G2" s="363" t="s">
        <v>35</v>
      </c>
      <c r="H2" s="364"/>
      <c r="I2" s="364"/>
      <c r="J2" s="364"/>
      <c r="K2" s="365"/>
      <c r="L2" s="272"/>
    </row>
    <row r="3" spans="1:12" s="125" customFormat="1" ht="21" x14ac:dyDescent="0.25">
      <c r="A3" s="142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116</v>
      </c>
      <c r="H3" s="28" t="s">
        <v>50</v>
      </c>
      <c r="I3" s="28" t="s">
        <v>45</v>
      </c>
      <c r="J3" s="28" t="s">
        <v>46</v>
      </c>
      <c r="K3" s="28" t="s">
        <v>47</v>
      </c>
      <c r="L3" s="273" t="s">
        <v>23</v>
      </c>
    </row>
    <row r="4" spans="1:12" s="125" customFormat="1" x14ac:dyDescent="0.25">
      <c r="A4" s="29"/>
      <c r="B4" s="30"/>
      <c r="C4" s="30"/>
      <c r="D4" s="30">
        <f>SUM(D5:D65)</f>
        <v>3204</v>
      </c>
      <c r="E4" s="30">
        <f>SUM(E5:E65)</f>
        <v>0</v>
      </c>
      <c r="F4" s="30">
        <f>SUM(F5:F100)</f>
        <v>21340</v>
      </c>
      <c r="G4" s="30"/>
      <c r="H4" s="30">
        <f>SUM(H5:H100)</f>
        <v>3530</v>
      </c>
      <c r="I4" s="30">
        <f>SUM(I5:I65)</f>
        <v>0</v>
      </c>
      <c r="J4" s="30">
        <f>SUM(J5:J65)</f>
        <v>300</v>
      </c>
      <c r="K4" s="30">
        <f>SUM(K5:K65)</f>
        <v>0</v>
      </c>
      <c r="L4" s="274">
        <f>SUM(E4,F4,H4,I4,J4,K4)</f>
        <v>25170</v>
      </c>
    </row>
    <row r="5" spans="1:12" s="289" customFormat="1" ht="30" x14ac:dyDescent="0.25">
      <c r="A5" s="228">
        <v>45281</v>
      </c>
      <c r="B5" s="302" t="s">
        <v>166</v>
      </c>
      <c r="C5" s="302" t="s">
        <v>168</v>
      </c>
      <c r="D5" s="308">
        <v>80</v>
      </c>
      <c r="E5" s="285"/>
      <c r="F5" s="285">
        <v>180</v>
      </c>
      <c r="G5" s="285" t="s">
        <v>124</v>
      </c>
      <c r="H5" s="287">
        <v>50</v>
      </c>
      <c r="I5" s="286"/>
      <c r="J5" s="287"/>
      <c r="K5" s="286"/>
      <c r="L5" s="288">
        <f>SUM(F5:H5)</f>
        <v>230</v>
      </c>
    </row>
    <row r="6" spans="1:12" s="289" customFormat="1" ht="30" x14ac:dyDescent="0.25">
      <c r="A6" s="228">
        <v>45281</v>
      </c>
      <c r="B6" s="303">
        <v>47608</v>
      </c>
      <c r="C6" s="303" t="s">
        <v>169</v>
      </c>
      <c r="D6" s="226">
        <v>15</v>
      </c>
      <c r="E6" s="285"/>
      <c r="F6" s="356">
        <v>2300</v>
      </c>
      <c r="G6" s="356" t="s">
        <v>174</v>
      </c>
      <c r="H6" s="359">
        <v>500</v>
      </c>
      <c r="I6" s="286"/>
      <c r="J6" s="287"/>
      <c r="K6" s="286"/>
      <c r="L6" s="288">
        <f t="shared" ref="L6:L14" si="0">SUM(F6:H6)</f>
        <v>2800</v>
      </c>
    </row>
    <row r="7" spans="1:12" s="289" customFormat="1" x14ac:dyDescent="0.25">
      <c r="A7" s="228">
        <v>45281</v>
      </c>
      <c r="B7" s="277">
        <v>47611</v>
      </c>
      <c r="C7" s="277" t="s">
        <v>170</v>
      </c>
      <c r="D7" s="230">
        <v>12</v>
      </c>
      <c r="E7" s="285"/>
      <c r="F7" s="357"/>
      <c r="G7" s="357"/>
      <c r="H7" s="360"/>
      <c r="I7" s="286"/>
      <c r="J7" s="287"/>
      <c r="K7" s="286"/>
      <c r="L7" s="288">
        <f t="shared" si="0"/>
        <v>0</v>
      </c>
    </row>
    <row r="8" spans="1:12" s="289" customFormat="1" ht="30" x14ac:dyDescent="0.25">
      <c r="A8" s="228">
        <v>45281</v>
      </c>
      <c r="B8" s="279">
        <v>47624</v>
      </c>
      <c r="C8" s="279" t="s">
        <v>171</v>
      </c>
      <c r="D8" s="280">
        <v>25</v>
      </c>
      <c r="E8" s="285"/>
      <c r="F8" s="357"/>
      <c r="G8" s="357"/>
      <c r="H8" s="360"/>
      <c r="I8" s="286"/>
      <c r="J8" s="287"/>
      <c r="K8" s="286"/>
      <c r="L8" s="288">
        <f t="shared" si="0"/>
        <v>0</v>
      </c>
    </row>
    <row r="9" spans="1:12" s="289" customFormat="1" x14ac:dyDescent="0.25">
      <c r="A9" s="228">
        <v>45281</v>
      </c>
      <c r="B9" s="279">
        <v>47410</v>
      </c>
      <c r="C9" s="279" t="s">
        <v>172</v>
      </c>
      <c r="D9" s="230">
        <v>180</v>
      </c>
      <c r="E9" s="285"/>
      <c r="F9" s="357"/>
      <c r="G9" s="357"/>
      <c r="H9" s="360"/>
      <c r="I9" s="286"/>
      <c r="J9" s="287"/>
      <c r="K9" s="290"/>
      <c r="L9" s="288">
        <f t="shared" si="0"/>
        <v>0</v>
      </c>
    </row>
    <row r="10" spans="1:12" s="289" customFormat="1" x14ac:dyDescent="0.25">
      <c r="A10" s="228">
        <v>45281</v>
      </c>
      <c r="B10" s="271" t="s">
        <v>167</v>
      </c>
      <c r="C10" s="271" t="s">
        <v>173</v>
      </c>
      <c r="D10" s="309">
        <v>15</v>
      </c>
      <c r="E10" s="285"/>
      <c r="F10" s="358"/>
      <c r="G10" s="358"/>
      <c r="H10" s="361"/>
      <c r="I10" s="286"/>
      <c r="J10" s="287"/>
      <c r="K10" s="286"/>
      <c r="L10" s="288">
        <f t="shared" si="0"/>
        <v>0</v>
      </c>
    </row>
    <row r="11" spans="1:12" s="314" customFormat="1" x14ac:dyDescent="0.25">
      <c r="A11" s="315">
        <v>45283</v>
      </c>
      <c r="B11" s="302" t="s">
        <v>180</v>
      </c>
      <c r="C11" s="302" t="s">
        <v>185</v>
      </c>
      <c r="D11" s="308">
        <v>80</v>
      </c>
      <c r="E11" s="310"/>
      <c r="F11" s="311">
        <v>400</v>
      </c>
      <c r="G11" s="311" t="s">
        <v>129</v>
      </c>
      <c r="H11" s="313">
        <v>100</v>
      </c>
      <c r="I11" s="312"/>
      <c r="J11" s="313"/>
      <c r="K11" s="312"/>
      <c r="L11" s="288">
        <f t="shared" si="0"/>
        <v>500</v>
      </c>
    </row>
    <row r="12" spans="1:12" s="289" customFormat="1" x14ac:dyDescent="0.25">
      <c r="A12" s="228">
        <v>45283</v>
      </c>
      <c r="B12" s="277" t="s">
        <v>181</v>
      </c>
      <c r="C12" s="277" t="s">
        <v>186</v>
      </c>
      <c r="D12" s="230">
        <v>4</v>
      </c>
      <c r="E12" s="285"/>
      <c r="F12" s="356">
        <v>200</v>
      </c>
      <c r="G12" s="356" t="s">
        <v>129</v>
      </c>
      <c r="H12" s="359">
        <v>100</v>
      </c>
      <c r="I12" s="286"/>
      <c r="J12" s="287"/>
      <c r="K12" s="286"/>
      <c r="L12" s="288">
        <f t="shared" si="0"/>
        <v>300</v>
      </c>
    </row>
    <row r="13" spans="1:12" s="289" customFormat="1" x14ac:dyDescent="0.25">
      <c r="A13" s="228">
        <v>45283</v>
      </c>
      <c r="B13" s="279" t="s">
        <v>182</v>
      </c>
      <c r="C13" s="279" t="s">
        <v>187</v>
      </c>
      <c r="D13" s="280">
        <v>15</v>
      </c>
      <c r="E13" s="291"/>
      <c r="F13" s="357"/>
      <c r="G13" s="357"/>
      <c r="H13" s="360"/>
      <c r="I13" s="286"/>
      <c r="J13" s="287"/>
      <c r="K13" s="286"/>
      <c r="L13" s="288">
        <f t="shared" si="0"/>
        <v>0</v>
      </c>
    </row>
    <row r="14" spans="1:12" s="289" customFormat="1" ht="30" x14ac:dyDescent="0.25">
      <c r="A14" s="228">
        <v>45283</v>
      </c>
      <c r="B14" s="279">
        <v>47738</v>
      </c>
      <c r="C14" s="279" t="s">
        <v>188</v>
      </c>
      <c r="D14" s="230">
        <v>15</v>
      </c>
      <c r="E14" s="285"/>
      <c r="F14" s="358"/>
      <c r="G14" s="358"/>
      <c r="H14" s="361"/>
      <c r="I14" s="286"/>
      <c r="J14" s="287"/>
      <c r="K14" s="286"/>
      <c r="L14" s="288">
        <f t="shared" si="0"/>
        <v>0</v>
      </c>
    </row>
    <row r="15" spans="1:12" s="289" customFormat="1" x14ac:dyDescent="0.25">
      <c r="A15" s="228">
        <v>45283</v>
      </c>
      <c r="B15" s="279">
        <v>47718</v>
      </c>
      <c r="C15" s="279" t="s">
        <v>189</v>
      </c>
      <c r="D15" s="280">
        <v>65</v>
      </c>
      <c r="E15" s="285"/>
      <c r="F15" s="356">
        <v>1200</v>
      </c>
      <c r="G15" s="356" t="s">
        <v>124</v>
      </c>
      <c r="H15" s="359">
        <v>200</v>
      </c>
      <c r="I15" s="286"/>
      <c r="J15" s="287"/>
      <c r="K15" s="286"/>
      <c r="L15" s="288">
        <f>SUM(F15:H15)</f>
        <v>1400</v>
      </c>
    </row>
    <row r="16" spans="1:12" s="289" customFormat="1" x14ac:dyDescent="0.25">
      <c r="A16" s="228">
        <v>45283</v>
      </c>
      <c r="B16" s="277">
        <v>47719</v>
      </c>
      <c r="C16" s="277" t="s">
        <v>190</v>
      </c>
      <c r="D16" s="230">
        <v>25</v>
      </c>
      <c r="E16" s="285"/>
      <c r="F16" s="357"/>
      <c r="G16" s="357"/>
      <c r="H16" s="360"/>
      <c r="I16" s="286"/>
      <c r="J16" s="287"/>
      <c r="K16" s="286"/>
      <c r="L16" s="288">
        <f t="shared" ref="L16:L74" si="1">SUM(F16:H16)</f>
        <v>0</v>
      </c>
    </row>
    <row r="17" spans="1:12" s="289" customFormat="1" ht="30" x14ac:dyDescent="0.25">
      <c r="A17" s="228">
        <v>45283</v>
      </c>
      <c r="B17" s="316" t="s">
        <v>183</v>
      </c>
      <c r="C17" s="317" t="s">
        <v>191</v>
      </c>
      <c r="D17" s="316">
        <v>25</v>
      </c>
      <c r="E17" s="285"/>
      <c r="F17" s="357"/>
      <c r="G17" s="357"/>
      <c r="H17" s="360"/>
      <c r="I17" s="286"/>
      <c r="J17" s="287"/>
      <c r="K17" s="286"/>
      <c r="L17" s="288">
        <f t="shared" si="1"/>
        <v>0</v>
      </c>
    </row>
    <row r="18" spans="1:12" s="289" customFormat="1" x14ac:dyDescent="0.25">
      <c r="A18" s="228">
        <v>45283</v>
      </c>
      <c r="B18" s="279" t="s">
        <v>184</v>
      </c>
      <c r="C18" s="279" t="s">
        <v>192</v>
      </c>
      <c r="D18" s="230">
        <v>6</v>
      </c>
      <c r="E18" s="285"/>
      <c r="F18" s="358"/>
      <c r="G18" s="358"/>
      <c r="H18" s="361"/>
      <c r="I18" s="286"/>
      <c r="J18" s="287"/>
      <c r="K18" s="286"/>
      <c r="L18" s="288">
        <f t="shared" si="1"/>
        <v>0</v>
      </c>
    </row>
    <row r="19" spans="1:12" s="314" customFormat="1" ht="24.95" customHeight="1" x14ac:dyDescent="0.25">
      <c r="A19" s="315">
        <v>45284</v>
      </c>
      <c r="B19" s="331">
        <v>46051</v>
      </c>
      <c r="C19" s="331" t="s">
        <v>198</v>
      </c>
      <c r="D19" s="331" t="s">
        <v>199</v>
      </c>
      <c r="E19" s="311"/>
      <c r="F19" s="311">
        <v>100</v>
      </c>
      <c r="G19" s="311" t="s">
        <v>196</v>
      </c>
      <c r="H19" s="313">
        <v>40</v>
      </c>
      <c r="I19" s="312"/>
      <c r="J19" s="313"/>
      <c r="K19" s="312"/>
      <c r="L19" s="325">
        <f t="shared" si="1"/>
        <v>140</v>
      </c>
    </row>
    <row r="20" spans="1:12" s="289" customFormat="1" ht="30" x14ac:dyDescent="0.25">
      <c r="A20" s="228">
        <v>45284</v>
      </c>
      <c r="B20" s="280">
        <v>49858</v>
      </c>
      <c r="C20" s="279" t="s">
        <v>200</v>
      </c>
      <c r="D20" s="230">
        <v>16</v>
      </c>
      <c r="E20" s="292"/>
      <c r="F20" s="356">
        <v>1900</v>
      </c>
      <c r="G20" s="356" t="s">
        <v>178</v>
      </c>
      <c r="H20" s="359">
        <v>500</v>
      </c>
      <c r="J20" s="287"/>
      <c r="L20" s="288">
        <f t="shared" si="1"/>
        <v>2400</v>
      </c>
    </row>
    <row r="21" spans="1:12" s="289" customFormat="1" x14ac:dyDescent="0.25">
      <c r="A21" s="228">
        <v>45284</v>
      </c>
      <c r="B21" s="226">
        <v>49783</v>
      </c>
      <c r="C21" s="303" t="s">
        <v>201</v>
      </c>
      <c r="D21" s="226">
        <v>12</v>
      </c>
      <c r="E21" s="292"/>
      <c r="F21" s="357"/>
      <c r="G21" s="357"/>
      <c r="H21" s="360"/>
      <c r="L21" s="288">
        <f t="shared" si="1"/>
        <v>0</v>
      </c>
    </row>
    <row r="22" spans="1:12" s="289" customFormat="1" ht="30" x14ac:dyDescent="0.25">
      <c r="A22" s="228">
        <v>45284</v>
      </c>
      <c r="B22" s="230">
        <v>49916</v>
      </c>
      <c r="C22" s="277" t="s">
        <v>203</v>
      </c>
      <c r="D22" s="230">
        <v>80</v>
      </c>
      <c r="E22" s="285"/>
      <c r="F22" s="357"/>
      <c r="G22" s="357"/>
      <c r="H22" s="360"/>
      <c r="I22" s="286"/>
      <c r="J22" s="287"/>
      <c r="K22" s="290"/>
      <c r="L22" s="288">
        <f t="shared" si="1"/>
        <v>0</v>
      </c>
    </row>
    <row r="23" spans="1:12" s="289" customFormat="1" x14ac:dyDescent="0.25">
      <c r="A23" s="228">
        <v>45284</v>
      </c>
      <c r="B23" s="316">
        <v>49918</v>
      </c>
      <c r="C23" s="317" t="s">
        <v>204</v>
      </c>
      <c r="D23" s="316">
        <v>65</v>
      </c>
      <c r="E23" s="291"/>
      <c r="F23" s="357"/>
      <c r="G23" s="357"/>
      <c r="H23" s="360"/>
      <c r="I23" s="287"/>
      <c r="J23" s="287"/>
      <c r="K23" s="287"/>
      <c r="L23" s="288">
        <f t="shared" si="1"/>
        <v>0</v>
      </c>
    </row>
    <row r="24" spans="1:12" s="289" customFormat="1" x14ac:dyDescent="0.25">
      <c r="A24" s="228">
        <v>45284</v>
      </c>
      <c r="B24" s="280">
        <v>49780</v>
      </c>
      <c r="C24" s="279" t="s">
        <v>205</v>
      </c>
      <c r="D24" s="230">
        <v>38</v>
      </c>
      <c r="E24" s="291"/>
      <c r="F24" s="357"/>
      <c r="G24" s="357"/>
      <c r="H24" s="360"/>
      <c r="I24" s="286"/>
      <c r="J24" s="286"/>
      <c r="K24" s="286"/>
      <c r="L24" s="288">
        <f t="shared" si="1"/>
        <v>0</v>
      </c>
    </row>
    <row r="25" spans="1:12" s="289" customFormat="1" x14ac:dyDescent="0.25">
      <c r="A25" s="228">
        <v>45284</v>
      </c>
      <c r="B25" s="103">
        <v>49779</v>
      </c>
      <c r="C25" s="303" t="s">
        <v>206</v>
      </c>
      <c r="D25" s="226">
        <v>15</v>
      </c>
      <c r="E25" s="285"/>
      <c r="F25" s="357"/>
      <c r="G25" s="357"/>
      <c r="H25" s="360"/>
      <c r="I25" s="286"/>
      <c r="J25" s="286"/>
      <c r="K25" s="286"/>
      <c r="L25" s="288">
        <f t="shared" si="1"/>
        <v>0</v>
      </c>
    </row>
    <row r="26" spans="1:12" s="289" customFormat="1" ht="30" x14ac:dyDescent="0.25">
      <c r="A26" s="228">
        <v>45284</v>
      </c>
      <c r="B26" s="230">
        <v>49021</v>
      </c>
      <c r="C26" s="277" t="s">
        <v>207</v>
      </c>
      <c r="D26" s="230">
        <v>6</v>
      </c>
      <c r="E26" s="285"/>
      <c r="F26" s="358"/>
      <c r="G26" s="358"/>
      <c r="H26" s="361"/>
      <c r="I26" s="286"/>
      <c r="J26" s="286"/>
      <c r="K26" s="286"/>
      <c r="L26" s="288">
        <f t="shared" si="1"/>
        <v>0</v>
      </c>
    </row>
    <row r="27" spans="1:12" s="289" customFormat="1" x14ac:dyDescent="0.25">
      <c r="A27" s="228">
        <v>45285</v>
      </c>
      <c r="B27" s="279">
        <v>47537</v>
      </c>
      <c r="C27" s="279" t="s">
        <v>208</v>
      </c>
      <c r="D27" s="284">
        <v>80</v>
      </c>
      <c r="E27" s="285"/>
      <c r="F27" s="285">
        <v>400</v>
      </c>
      <c r="G27" s="285" t="s">
        <v>196</v>
      </c>
      <c r="H27" s="287"/>
      <c r="I27" s="286"/>
      <c r="J27" s="287"/>
      <c r="K27" s="286"/>
      <c r="L27" s="288">
        <f t="shared" si="1"/>
        <v>400</v>
      </c>
    </row>
    <row r="28" spans="1:12" s="314" customFormat="1" x14ac:dyDescent="0.25">
      <c r="A28" s="315">
        <v>45286</v>
      </c>
      <c r="B28" s="308">
        <v>49993</v>
      </c>
      <c r="C28" s="308" t="s">
        <v>202</v>
      </c>
      <c r="D28" s="308">
        <v>25</v>
      </c>
      <c r="E28" s="311"/>
      <c r="F28" s="311">
        <v>120</v>
      </c>
      <c r="G28" s="311" t="s">
        <v>129</v>
      </c>
      <c r="H28" s="313">
        <v>60</v>
      </c>
      <c r="I28" s="312"/>
      <c r="J28" s="313"/>
      <c r="K28" s="312"/>
      <c r="L28" s="288">
        <f t="shared" si="1"/>
        <v>180</v>
      </c>
    </row>
    <row r="29" spans="1:12" s="206" customFormat="1" ht="30" x14ac:dyDescent="0.25">
      <c r="A29" s="228">
        <v>45286</v>
      </c>
      <c r="B29" s="279" t="s">
        <v>215</v>
      </c>
      <c r="C29" s="279" t="s">
        <v>221</v>
      </c>
      <c r="D29" s="230">
        <v>180</v>
      </c>
      <c r="E29" s="203"/>
      <c r="F29" s="345">
        <v>600</v>
      </c>
      <c r="G29" s="345" t="s">
        <v>129</v>
      </c>
      <c r="H29" s="351">
        <v>120</v>
      </c>
      <c r="I29" s="204"/>
      <c r="J29" s="205"/>
      <c r="K29" s="204"/>
      <c r="L29" s="288">
        <f t="shared" si="1"/>
        <v>720</v>
      </c>
    </row>
    <row r="30" spans="1:12" s="206" customFormat="1" ht="30" x14ac:dyDescent="0.25">
      <c r="A30" s="228">
        <v>45286</v>
      </c>
      <c r="B30" s="279" t="s">
        <v>216</v>
      </c>
      <c r="C30" s="279" t="s">
        <v>222</v>
      </c>
      <c r="D30" s="280">
        <v>12</v>
      </c>
      <c r="E30" s="203"/>
      <c r="F30" s="347"/>
      <c r="G30" s="347"/>
      <c r="H30" s="353"/>
      <c r="I30" s="204"/>
      <c r="J30" s="204"/>
      <c r="K30" s="204"/>
      <c r="L30" s="288">
        <f t="shared" si="1"/>
        <v>0</v>
      </c>
    </row>
    <row r="31" spans="1:12" s="206" customFormat="1" ht="30" x14ac:dyDescent="0.25">
      <c r="A31" s="228">
        <v>45286</v>
      </c>
      <c r="B31" s="277">
        <v>47845</v>
      </c>
      <c r="C31" s="277" t="s">
        <v>223</v>
      </c>
      <c r="D31" s="230">
        <v>20</v>
      </c>
      <c r="E31" s="203"/>
      <c r="F31" s="345">
        <v>980</v>
      </c>
      <c r="G31" s="345" t="s">
        <v>124</v>
      </c>
      <c r="H31" s="351">
        <v>200</v>
      </c>
      <c r="I31" s="204"/>
      <c r="J31" s="204"/>
      <c r="K31" s="204"/>
      <c r="L31" s="288">
        <f t="shared" si="1"/>
        <v>1180</v>
      </c>
    </row>
    <row r="32" spans="1:12" s="206" customFormat="1" x14ac:dyDescent="0.25">
      <c r="A32" s="228">
        <v>45286</v>
      </c>
      <c r="B32" s="279" t="s">
        <v>217</v>
      </c>
      <c r="C32" s="279" t="s">
        <v>224</v>
      </c>
      <c r="D32" s="280">
        <v>25</v>
      </c>
      <c r="F32" s="346"/>
      <c r="G32" s="346"/>
      <c r="H32" s="352"/>
      <c r="I32" s="204"/>
      <c r="J32" s="204"/>
      <c r="K32" s="204"/>
      <c r="L32" s="288">
        <f t="shared" si="1"/>
        <v>0</v>
      </c>
    </row>
    <row r="33" spans="1:12" s="206" customFormat="1" ht="30" x14ac:dyDescent="0.25">
      <c r="A33" s="228">
        <v>45286</v>
      </c>
      <c r="B33" s="279" t="s">
        <v>218</v>
      </c>
      <c r="C33" s="279" t="s">
        <v>225</v>
      </c>
      <c r="D33" s="230">
        <v>15</v>
      </c>
      <c r="F33" s="346"/>
      <c r="G33" s="346"/>
      <c r="H33" s="352"/>
      <c r="I33" s="204"/>
      <c r="J33" s="204"/>
      <c r="K33" s="204"/>
      <c r="L33" s="288">
        <f t="shared" si="1"/>
        <v>0</v>
      </c>
    </row>
    <row r="34" spans="1:12" s="206" customFormat="1" x14ac:dyDescent="0.25">
      <c r="A34" s="228">
        <v>45286</v>
      </c>
      <c r="B34" s="303" t="s">
        <v>219</v>
      </c>
      <c r="C34" s="303" t="s">
        <v>226</v>
      </c>
      <c r="D34" s="226">
        <v>13</v>
      </c>
      <c r="F34" s="346"/>
      <c r="G34" s="346"/>
      <c r="H34" s="352"/>
      <c r="I34" s="204"/>
      <c r="J34" s="204"/>
      <c r="K34" s="204"/>
      <c r="L34" s="288">
        <f t="shared" si="1"/>
        <v>0</v>
      </c>
    </row>
    <row r="35" spans="1:12" s="206" customFormat="1" x14ac:dyDescent="0.25">
      <c r="A35" s="228">
        <v>45286</v>
      </c>
      <c r="B35" s="226" t="s">
        <v>220</v>
      </c>
      <c r="C35" s="226" t="s">
        <v>227</v>
      </c>
      <c r="D35" s="226">
        <v>13</v>
      </c>
      <c r="F35" s="347"/>
      <c r="G35" s="347"/>
      <c r="H35" s="353"/>
      <c r="I35" s="204"/>
      <c r="J35" s="204"/>
      <c r="K35" s="204"/>
      <c r="L35" s="288">
        <f t="shared" si="1"/>
        <v>0</v>
      </c>
    </row>
    <row r="36" spans="1:12" s="319" customFormat="1" ht="30" x14ac:dyDescent="0.25">
      <c r="A36" s="315">
        <v>45287</v>
      </c>
      <c r="B36" s="308">
        <v>47901</v>
      </c>
      <c r="C36" s="320" t="s">
        <v>237</v>
      </c>
      <c r="D36" s="308">
        <v>51</v>
      </c>
      <c r="E36" s="308"/>
      <c r="F36" s="354">
        <v>550</v>
      </c>
      <c r="G36" s="354" t="s">
        <v>129</v>
      </c>
      <c r="H36" s="354">
        <v>130</v>
      </c>
      <c r="I36" s="318"/>
      <c r="J36" s="318"/>
      <c r="K36" s="318"/>
      <c r="L36" s="325">
        <f t="shared" si="1"/>
        <v>680</v>
      </c>
    </row>
    <row r="37" spans="1:12" s="206" customFormat="1" x14ac:dyDescent="0.25">
      <c r="A37" s="228">
        <v>45287</v>
      </c>
      <c r="B37" s="226">
        <v>47902</v>
      </c>
      <c r="C37" s="226" t="s">
        <v>238</v>
      </c>
      <c r="D37" s="226">
        <v>51</v>
      </c>
      <c r="E37" s="230"/>
      <c r="F37" s="355"/>
      <c r="G37" s="355"/>
      <c r="H37" s="355"/>
      <c r="I37" s="204"/>
      <c r="J37" s="204"/>
      <c r="K37" s="204"/>
      <c r="L37" s="288">
        <f t="shared" si="1"/>
        <v>0</v>
      </c>
    </row>
    <row r="38" spans="1:12" s="206" customFormat="1" ht="30" x14ac:dyDescent="0.25">
      <c r="A38" s="228">
        <v>45287</v>
      </c>
      <c r="B38" s="277">
        <v>47917</v>
      </c>
      <c r="C38" s="277" t="s">
        <v>239</v>
      </c>
      <c r="D38" s="230">
        <v>25</v>
      </c>
      <c r="F38" s="229">
        <v>200</v>
      </c>
      <c r="G38" s="229" t="s">
        <v>129</v>
      </c>
      <c r="H38" s="229">
        <v>100</v>
      </c>
      <c r="I38" s="204"/>
      <c r="J38" s="204"/>
      <c r="K38" s="204"/>
      <c r="L38" s="288">
        <f t="shared" si="1"/>
        <v>300</v>
      </c>
    </row>
    <row r="39" spans="1:12" s="206" customFormat="1" ht="30" x14ac:dyDescent="0.25">
      <c r="A39" s="228">
        <v>45287</v>
      </c>
      <c r="B39" s="226" t="s">
        <v>236</v>
      </c>
      <c r="C39" s="321" t="s">
        <v>240</v>
      </c>
      <c r="D39" s="226">
        <v>9</v>
      </c>
      <c r="F39" s="229">
        <v>150</v>
      </c>
      <c r="G39" s="229" t="s">
        <v>124</v>
      </c>
      <c r="H39" s="229">
        <v>100</v>
      </c>
      <c r="I39" s="204"/>
      <c r="J39" s="204"/>
      <c r="K39" s="204"/>
      <c r="L39" s="288">
        <f t="shared" si="1"/>
        <v>250</v>
      </c>
    </row>
    <row r="40" spans="1:12" s="319" customFormat="1" x14ac:dyDescent="0.25">
      <c r="A40" s="315">
        <v>45288</v>
      </c>
      <c r="B40" s="302">
        <v>48040</v>
      </c>
      <c r="C40" s="302" t="s">
        <v>241</v>
      </c>
      <c r="D40" s="322">
        <v>52</v>
      </c>
      <c r="E40" s="323"/>
      <c r="F40" s="324">
        <v>300</v>
      </c>
      <c r="G40" s="324" t="s">
        <v>129</v>
      </c>
      <c r="H40" s="324">
        <v>100</v>
      </c>
      <c r="I40" s="318"/>
      <c r="J40" s="318"/>
      <c r="K40" s="318"/>
      <c r="L40" s="325">
        <f t="shared" si="1"/>
        <v>400</v>
      </c>
    </row>
    <row r="41" spans="1:12" s="206" customFormat="1" ht="30" x14ac:dyDescent="0.25">
      <c r="A41" s="228">
        <v>45288</v>
      </c>
      <c r="B41" s="303" t="s">
        <v>242</v>
      </c>
      <c r="C41" s="303" t="s">
        <v>245</v>
      </c>
      <c r="D41" s="226">
        <v>25</v>
      </c>
      <c r="E41" s="203"/>
      <c r="F41" s="345">
        <v>3000</v>
      </c>
      <c r="G41" s="345" t="s">
        <v>288</v>
      </c>
      <c r="H41" s="351">
        <v>500</v>
      </c>
      <c r="I41" s="204"/>
      <c r="J41" s="204"/>
      <c r="K41" s="204"/>
      <c r="L41" s="288">
        <f t="shared" si="1"/>
        <v>3500</v>
      </c>
    </row>
    <row r="42" spans="1:12" s="206" customFormat="1" x14ac:dyDescent="0.25">
      <c r="A42" s="228">
        <v>45288</v>
      </c>
      <c r="B42" s="226">
        <v>47987</v>
      </c>
      <c r="C42" s="226" t="s">
        <v>246</v>
      </c>
      <c r="D42" s="226">
        <v>25</v>
      </c>
      <c r="E42" s="203"/>
      <c r="F42" s="346"/>
      <c r="G42" s="346"/>
      <c r="H42" s="352"/>
      <c r="I42" s="204"/>
      <c r="J42" s="204"/>
      <c r="K42" s="204"/>
      <c r="L42" s="288">
        <f t="shared" si="1"/>
        <v>0</v>
      </c>
    </row>
    <row r="43" spans="1:12" s="206" customFormat="1" x14ac:dyDescent="0.25">
      <c r="A43" s="228">
        <v>45288</v>
      </c>
      <c r="B43" s="230" t="s">
        <v>243</v>
      </c>
      <c r="C43" s="206" t="s">
        <v>247</v>
      </c>
      <c r="D43" s="230">
        <v>468</v>
      </c>
      <c r="E43" s="203"/>
      <c r="F43" s="347"/>
      <c r="G43" s="347"/>
      <c r="H43" s="353"/>
      <c r="I43" s="204"/>
      <c r="J43" s="204"/>
      <c r="K43" s="204"/>
      <c r="L43" s="288">
        <f t="shared" si="1"/>
        <v>0</v>
      </c>
    </row>
    <row r="44" spans="1:12" s="206" customFormat="1" ht="30" x14ac:dyDescent="0.25">
      <c r="A44" s="228">
        <v>45288</v>
      </c>
      <c r="B44" s="279" t="s">
        <v>244</v>
      </c>
      <c r="C44" s="279" t="s">
        <v>248</v>
      </c>
      <c r="D44" s="230">
        <v>46</v>
      </c>
      <c r="E44" s="203"/>
      <c r="F44" s="203"/>
      <c r="G44" s="203" t="s">
        <v>196</v>
      </c>
      <c r="H44" s="205"/>
      <c r="I44" s="204"/>
      <c r="J44" s="204"/>
      <c r="K44" s="204"/>
      <c r="L44" s="288">
        <f t="shared" si="1"/>
        <v>0</v>
      </c>
    </row>
    <row r="45" spans="1:12" s="206" customFormat="1" ht="30" x14ac:dyDescent="0.25">
      <c r="A45" s="228">
        <v>45289</v>
      </c>
      <c r="B45" s="320" t="s">
        <v>249</v>
      </c>
      <c r="C45" s="320" t="s">
        <v>250</v>
      </c>
      <c r="D45" s="227">
        <v>13</v>
      </c>
      <c r="E45" s="203"/>
      <c r="F45" s="345">
        <v>1060</v>
      </c>
      <c r="G45" s="345" t="s">
        <v>174</v>
      </c>
      <c r="H45" s="351">
        <v>500</v>
      </c>
      <c r="I45" s="204"/>
      <c r="J45" s="204"/>
      <c r="K45" s="204"/>
      <c r="L45" s="288">
        <f t="shared" si="1"/>
        <v>1560</v>
      </c>
    </row>
    <row r="46" spans="1:12" s="206" customFormat="1" x14ac:dyDescent="0.25">
      <c r="A46" s="228">
        <v>45289</v>
      </c>
      <c r="B46" s="226" t="s">
        <v>257</v>
      </c>
      <c r="C46" s="303" t="s">
        <v>251</v>
      </c>
      <c r="D46" s="226">
        <v>56</v>
      </c>
      <c r="E46" s="203"/>
      <c r="F46" s="346"/>
      <c r="G46" s="346"/>
      <c r="H46" s="352"/>
      <c r="I46" s="204"/>
      <c r="J46" s="204"/>
      <c r="K46" s="204"/>
      <c r="L46" s="288">
        <f t="shared" si="1"/>
        <v>0</v>
      </c>
    </row>
    <row r="47" spans="1:12" s="206" customFormat="1" ht="30" x14ac:dyDescent="0.25">
      <c r="A47" s="228">
        <v>45289</v>
      </c>
      <c r="B47" s="279">
        <v>48024</v>
      </c>
      <c r="C47" s="279" t="s">
        <v>252</v>
      </c>
      <c r="D47" s="280">
        <v>25</v>
      </c>
      <c r="E47" s="203"/>
      <c r="F47" s="346"/>
      <c r="G47" s="346"/>
      <c r="H47" s="352"/>
      <c r="I47" s="211"/>
      <c r="J47" s="211"/>
      <c r="K47" s="211"/>
      <c r="L47" s="288">
        <f t="shared" si="1"/>
        <v>0</v>
      </c>
    </row>
    <row r="48" spans="1:12" s="206" customFormat="1" ht="24" customHeight="1" x14ac:dyDescent="0.25">
      <c r="A48" s="228">
        <v>45289</v>
      </c>
      <c r="B48" s="303">
        <v>48009</v>
      </c>
      <c r="C48" s="303" t="s">
        <v>253</v>
      </c>
      <c r="D48" s="226">
        <v>13</v>
      </c>
      <c r="E48" s="203"/>
      <c r="F48" s="347"/>
      <c r="G48" s="347"/>
      <c r="H48" s="353"/>
      <c r="I48" s="211"/>
      <c r="J48" s="211"/>
      <c r="K48" s="211"/>
      <c r="L48" s="288">
        <f t="shared" si="1"/>
        <v>0</v>
      </c>
    </row>
    <row r="49" spans="1:12" s="206" customFormat="1" x14ac:dyDescent="0.25">
      <c r="A49" s="228">
        <v>45290</v>
      </c>
      <c r="B49" s="226" t="s">
        <v>254</v>
      </c>
      <c r="C49" s="303" t="s">
        <v>258</v>
      </c>
      <c r="D49" s="226">
        <v>1</v>
      </c>
      <c r="E49" s="203"/>
      <c r="F49" s="345">
        <v>150</v>
      </c>
      <c r="G49" s="345" t="s">
        <v>126</v>
      </c>
      <c r="H49" s="351">
        <v>120</v>
      </c>
      <c r="I49" s="211"/>
      <c r="J49" s="211"/>
      <c r="K49" s="211"/>
      <c r="L49" s="288">
        <f t="shared" si="1"/>
        <v>270</v>
      </c>
    </row>
    <row r="50" spans="1:12" s="206" customFormat="1" ht="22.5" customHeight="1" x14ac:dyDescent="0.25">
      <c r="A50" s="228">
        <v>45290</v>
      </c>
      <c r="B50" s="226" t="s">
        <v>255</v>
      </c>
      <c r="C50" s="303" t="s">
        <v>258</v>
      </c>
      <c r="D50" s="226">
        <v>1</v>
      </c>
      <c r="E50" s="203"/>
      <c r="F50" s="346"/>
      <c r="G50" s="346"/>
      <c r="H50" s="352"/>
      <c r="I50" s="211"/>
      <c r="J50" s="211"/>
      <c r="K50" s="211"/>
      <c r="L50" s="288">
        <f t="shared" si="1"/>
        <v>0</v>
      </c>
    </row>
    <row r="51" spans="1:12" s="206" customFormat="1" ht="24" customHeight="1" x14ac:dyDescent="0.25">
      <c r="A51" s="228">
        <v>45290</v>
      </c>
      <c r="B51" s="277" t="s">
        <v>256</v>
      </c>
      <c r="C51" s="277" t="s">
        <v>259</v>
      </c>
      <c r="D51" s="230">
        <v>13</v>
      </c>
      <c r="E51" s="203"/>
      <c r="F51" s="347"/>
      <c r="G51" s="347"/>
      <c r="H51" s="353"/>
      <c r="I51" s="211"/>
      <c r="J51" s="211"/>
      <c r="K51" s="211"/>
      <c r="L51" s="288">
        <f t="shared" si="1"/>
        <v>0</v>
      </c>
    </row>
    <row r="52" spans="1:12" s="206" customFormat="1" ht="20.25" customHeight="1" x14ac:dyDescent="0.25">
      <c r="A52" s="315">
        <v>45290</v>
      </c>
      <c r="B52" s="226">
        <v>48102</v>
      </c>
      <c r="C52" s="226" t="s">
        <v>260</v>
      </c>
      <c r="D52" s="226">
        <v>5</v>
      </c>
      <c r="E52" s="203"/>
      <c r="F52" s="345">
        <v>6800</v>
      </c>
      <c r="G52" s="345" t="s">
        <v>178</v>
      </c>
      <c r="H52" s="326"/>
      <c r="I52" s="211"/>
      <c r="J52" s="348">
        <v>300</v>
      </c>
      <c r="K52" s="211"/>
      <c r="L52" s="288">
        <f>SUM(F52:H52)</f>
        <v>6800</v>
      </c>
    </row>
    <row r="53" spans="1:12" s="206" customFormat="1" ht="24" customHeight="1" x14ac:dyDescent="0.25">
      <c r="A53" s="315">
        <v>45290</v>
      </c>
      <c r="B53" s="230" t="s">
        <v>274</v>
      </c>
      <c r="C53" s="277" t="s">
        <v>261</v>
      </c>
      <c r="D53" s="230">
        <v>52</v>
      </c>
      <c r="E53" s="203"/>
      <c r="F53" s="346"/>
      <c r="G53" s="346"/>
      <c r="H53" s="327"/>
      <c r="I53" s="211"/>
      <c r="J53" s="349"/>
      <c r="K53" s="211"/>
      <c r="L53" s="288">
        <f t="shared" si="1"/>
        <v>0</v>
      </c>
    </row>
    <row r="54" spans="1:12" s="206" customFormat="1" ht="21.75" customHeight="1" x14ac:dyDescent="0.25">
      <c r="A54" s="315">
        <v>45290</v>
      </c>
      <c r="B54" s="279">
        <v>48100</v>
      </c>
      <c r="C54" s="279" t="s">
        <v>262</v>
      </c>
      <c r="D54" s="230">
        <v>25</v>
      </c>
      <c r="E54" s="203"/>
      <c r="F54" s="346"/>
      <c r="G54" s="346"/>
      <c r="H54" s="327"/>
      <c r="I54" s="211"/>
      <c r="J54" s="349"/>
      <c r="K54" s="211"/>
      <c r="L54" s="288">
        <f t="shared" si="1"/>
        <v>0</v>
      </c>
    </row>
    <row r="55" spans="1:12" s="206" customFormat="1" ht="24.75" customHeight="1" x14ac:dyDescent="0.25">
      <c r="A55" s="315">
        <v>45290</v>
      </c>
      <c r="B55" s="230">
        <v>48090</v>
      </c>
      <c r="C55" s="230" t="s">
        <v>263</v>
      </c>
      <c r="D55" s="230">
        <v>12</v>
      </c>
      <c r="E55" s="203"/>
      <c r="F55" s="346"/>
      <c r="G55" s="346"/>
      <c r="H55" s="327"/>
      <c r="I55" s="211"/>
      <c r="J55" s="349"/>
      <c r="K55" s="211"/>
      <c r="L55" s="288">
        <f t="shared" si="1"/>
        <v>0</v>
      </c>
    </row>
    <row r="56" spans="1:12" s="206" customFormat="1" ht="30" x14ac:dyDescent="0.25">
      <c r="A56" s="315">
        <v>45290</v>
      </c>
      <c r="B56" s="230">
        <v>48095</v>
      </c>
      <c r="C56" s="277" t="s">
        <v>264</v>
      </c>
      <c r="D56" s="230">
        <v>16</v>
      </c>
      <c r="E56" s="203"/>
      <c r="F56" s="346"/>
      <c r="G56" s="346"/>
      <c r="H56" s="327"/>
      <c r="I56" s="211"/>
      <c r="J56" s="349"/>
      <c r="K56" s="211"/>
      <c r="L56" s="288">
        <f t="shared" si="1"/>
        <v>0</v>
      </c>
    </row>
    <row r="57" spans="1:12" s="206" customFormat="1" ht="30" x14ac:dyDescent="0.25">
      <c r="A57" s="315">
        <v>45290</v>
      </c>
      <c r="B57" s="230">
        <v>48087</v>
      </c>
      <c r="C57" s="277" t="s">
        <v>265</v>
      </c>
      <c r="D57" s="230">
        <v>51</v>
      </c>
      <c r="E57" s="203"/>
      <c r="F57" s="346"/>
      <c r="G57" s="346"/>
      <c r="H57" s="327"/>
      <c r="I57" s="211"/>
      <c r="J57" s="349"/>
      <c r="K57" s="211"/>
      <c r="L57" s="288">
        <f t="shared" si="1"/>
        <v>0</v>
      </c>
    </row>
    <row r="58" spans="1:12" s="206" customFormat="1" x14ac:dyDescent="0.25">
      <c r="A58" s="315">
        <v>45290</v>
      </c>
      <c r="B58" s="303" t="s">
        <v>275</v>
      </c>
      <c r="C58" s="303" t="s">
        <v>266</v>
      </c>
      <c r="D58" s="226">
        <v>12</v>
      </c>
      <c r="E58" s="203"/>
      <c r="F58" s="346"/>
      <c r="G58" s="346"/>
      <c r="H58" s="327"/>
      <c r="I58" s="211"/>
      <c r="J58" s="349"/>
      <c r="K58" s="211"/>
      <c r="L58" s="288">
        <f t="shared" si="1"/>
        <v>0</v>
      </c>
    </row>
    <row r="59" spans="1:12" s="206" customFormat="1" ht="26.25" x14ac:dyDescent="0.25">
      <c r="A59" s="315">
        <v>45290</v>
      </c>
      <c r="B59" s="271" t="s">
        <v>276</v>
      </c>
      <c r="C59" s="271" t="s">
        <v>267</v>
      </c>
      <c r="D59" s="271">
        <v>12</v>
      </c>
      <c r="E59" s="203"/>
      <c r="F59" s="346"/>
      <c r="G59" s="346"/>
      <c r="H59" s="327"/>
      <c r="I59" s="211"/>
      <c r="J59" s="349"/>
      <c r="K59" s="211"/>
      <c r="L59" s="288">
        <f t="shared" si="1"/>
        <v>0</v>
      </c>
    </row>
    <row r="60" spans="1:12" s="206" customFormat="1" ht="45" x14ac:dyDescent="0.25">
      <c r="A60" s="315">
        <v>45290</v>
      </c>
      <c r="B60" s="277" t="s">
        <v>277</v>
      </c>
      <c r="C60" s="277" t="s">
        <v>268</v>
      </c>
      <c r="D60" s="230">
        <v>13</v>
      </c>
      <c r="E60" s="203"/>
      <c r="F60" s="346"/>
      <c r="G60" s="346"/>
      <c r="H60" s="327"/>
      <c r="I60" s="211"/>
      <c r="J60" s="349"/>
      <c r="K60" s="211"/>
      <c r="L60" s="288">
        <f t="shared" si="1"/>
        <v>0</v>
      </c>
    </row>
    <row r="61" spans="1:12" s="206" customFormat="1" ht="30" x14ac:dyDescent="0.25">
      <c r="A61" s="315">
        <v>45290</v>
      </c>
      <c r="B61" s="303" t="s">
        <v>278</v>
      </c>
      <c r="C61" s="303" t="s">
        <v>269</v>
      </c>
      <c r="D61" s="226">
        <v>25</v>
      </c>
      <c r="E61" s="203"/>
      <c r="F61" s="346"/>
      <c r="G61" s="346"/>
      <c r="H61" s="327"/>
      <c r="I61" s="211"/>
      <c r="J61" s="349"/>
      <c r="K61" s="211"/>
      <c r="L61" s="288">
        <f t="shared" si="1"/>
        <v>0</v>
      </c>
    </row>
    <row r="62" spans="1:12" s="206" customFormat="1" x14ac:dyDescent="0.25">
      <c r="A62" s="315">
        <v>45290</v>
      </c>
      <c r="B62" s="303" t="s">
        <v>279</v>
      </c>
      <c r="C62" s="321" t="s">
        <v>270</v>
      </c>
      <c r="D62" s="226">
        <v>80</v>
      </c>
      <c r="E62" s="203"/>
      <c r="F62" s="346"/>
      <c r="G62" s="346"/>
      <c r="H62" s="327"/>
      <c r="I62" s="211"/>
      <c r="J62" s="349"/>
      <c r="K62" s="211"/>
      <c r="L62" s="288">
        <f t="shared" si="1"/>
        <v>0</v>
      </c>
    </row>
    <row r="63" spans="1:12" s="206" customFormat="1" ht="27.75" customHeight="1" x14ac:dyDescent="0.25">
      <c r="A63" s="315">
        <v>45290</v>
      </c>
      <c r="B63" s="226">
        <v>48030</v>
      </c>
      <c r="C63" s="303" t="s">
        <v>271</v>
      </c>
      <c r="D63" s="226">
        <v>586</v>
      </c>
      <c r="E63" s="203"/>
      <c r="F63" s="346"/>
      <c r="G63" s="346"/>
      <c r="H63" s="327"/>
      <c r="I63" s="211"/>
      <c r="J63" s="349"/>
      <c r="K63" s="211"/>
      <c r="L63" s="288">
        <f t="shared" si="1"/>
        <v>0</v>
      </c>
    </row>
    <row r="64" spans="1:12" s="206" customFormat="1" ht="24" customHeight="1" x14ac:dyDescent="0.25">
      <c r="A64" s="315">
        <v>45290</v>
      </c>
      <c r="B64" s="226" t="s">
        <v>280</v>
      </c>
      <c r="C64" s="321" t="s">
        <v>272</v>
      </c>
      <c r="D64" s="226">
        <v>84</v>
      </c>
      <c r="E64" s="203"/>
      <c r="F64" s="347"/>
      <c r="G64" s="347"/>
      <c r="H64" s="327"/>
      <c r="I64" s="211"/>
      <c r="J64" s="350"/>
      <c r="K64" s="211"/>
      <c r="L64" s="288">
        <f t="shared" si="1"/>
        <v>0</v>
      </c>
    </row>
    <row r="65" spans="1:12" s="206" customFormat="1" ht="22.5" customHeight="1" x14ac:dyDescent="0.25">
      <c r="A65" s="315">
        <v>45291</v>
      </c>
      <c r="B65" s="226">
        <v>47357</v>
      </c>
      <c r="C65" s="303" t="s">
        <v>273</v>
      </c>
      <c r="D65" s="226">
        <v>180</v>
      </c>
      <c r="E65" s="203"/>
      <c r="F65" s="203">
        <v>300</v>
      </c>
      <c r="G65" s="203" t="s">
        <v>301</v>
      </c>
      <c r="H65" s="205">
        <v>60</v>
      </c>
      <c r="I65" s="211"/>
      <c r="J65" s="211"/>
      <c r="K65" s="211"/>
      <c r="L65" s="288">
        <f t="shared" si="1"/>
        <v>360</v>
      </c>
    </row>
    <row r="66" spans="1:12" s="206" customFormat="1" ht="22.5" customHeight="1" x14ac:dyDescent="0.25">
      <c r="A66" s="315">
        <v>45291</v>
      </c>
      <c r="B66" s="226" t="s">
        <v>281</v>
      </c>
      <c r="C66" s="303" t="s">
        <v>201</v>
      </c>
      <c r="D66" s="226">
        <v>404</v>
      </c>
      <c r="E66" s="203"/>
      <c r="F66" s="203">
        <v>450</v>
      </c>
      <c r="G66" s="203" t="s">
        <v>174</v>
      </c>
      <c r="H66" s="210">
        <v>50</v>
      </c>
      <c r="I66" s="211"/>
      <c r="J66" s="211"/>
      <c r="K66" s="211"/>
      <c r="L66" s="288">
        <f t="shared" si="1"/>
        <v>500</v>
      </c>
    </row>
    <row r="67" spans="1:12" s="206" customFormat="1" ht="15.75" x14ac:dyDescent="0.25">
      <c r="A67" s="202"/>
      <c r="B67" s="208"/>
      <c r="C67" s="209"/>
      <c r="D67" s="208"/>
      <c r="E67" s="203"/>
      <c r="F67" s="203"/>
      <c r="G67" s="203"/>
      <c r="H67" s="210"/>
      <c r="I67" s="211"/>
      <c r="J67" s="211"/>
      <c r="K67" s="211"/>
      <c r="L67" s="288">
        <f t="shared" si="1"/>
        <v>0</v>
      </c>
    </row>
    <row r="68" spans="1:12" s="206" customFormat="1" ht="15.75" x14ac:dyDescent="0.25">
      <c r="A68" s="202"/>
      <c r="B68" s="208"/>
      <c r="C68" s="209"/>
      <c r="D68" s="208"/>
      <c r="E68" s="203"/>
      <c r="F68" s="203"/>
      <c r="G68" s="203"/>
      <c r="H68" s="210"/>
      <c r="I68" s="211"/>
      <c r="J68" s="211"/>
      <c r="K68" s="211"/>
      <c r="L68" s="288">
        <f t="shared" si="1"/>
        <v>0</v>
      </c>
    </row>
    <row r="69" spans="1:12" s="206" customFormat="1" ht="15.75" x14ac:dyDescent="0.25">
      <c r="A69" s="202"/>
      <c r="B69" s="208"/>
      <c r="C69" s="209"/>
      <c r="D69" s="208"/>
      <c r="E69" s="203"/>
      <c r="F69" s="203"/>
      <c r="G69" s="203"/>
      <c r="H69" s="210"/>
      <c r="I69" s="211"/>
      <c r="J69" s="211"/>
      <c r="K69" s="211"/>
      <c r="L69" s="288">
        <f t="shared" si="1"/>
        <v>0</v>
      </c>
    </row>
    <row r="70" spans="1:12" ht="15.75" x14ac:dyDescent="0.25">
      <c r="A70" s="242"/>
      <c r="B70" s="243"/>
      <c r="C70" s="244"/>
      <c r="D70" s="243"/>
      <c r="E70" s="245"/>
      <c r="F70" s="245"/>
      <c r="G70" s="245"/>
      <c r="H70" s="246"/>
      <c r="I70" s="247"/>
      <c r="J70" s="247"/>
      <c r="K70" s="247"/>
      <c r="L70" s="288">
        <f t="shared" si="1"/>
        <v>0</v>
      </c>
    </row>
    <row r="71" spans="1:12" ht="15.75" x14ac:dyDescent="0.25">
      <c r="A71" s="31"/>
      <c r="B71" s="33"/>
      <c r="C71" s="32"/>
      <c r="D71" s="33"/>
      <c r="E71" s="185"/>
      <c r="F71" s="185"/>
      <c r="G71" s="185"/>
      <c r="H71" s="36"/>
      <c r="I71" s="37"/>
      <c r="J71" s="37"/>
      <c r="K71" s="37"/>
      <c r="L71" s="288">
        <f t="shared" si="1"/>
        <v>0</v>
      </c>
    </row>
    <row r="72" spans="1:12" ht="15.75" x14ac:dyDescent="0.25">
      <c r="A72" s="31"/>
      <c r="B72" s="33"/>
      <c r="C72" s="32"/>
      <c r="D72" s="39"/>
      <c r="E72" s="189"/>
      <c r="F72" s="189"/>
      <c r="G72" s="185"/>
      <c r="H72" s="36"/>
      <c r="I72" s="37"/>
      <c r="J72" s="37"/>
      <c r="K72" s="37"/>
      <c r="L72" s="288">
        <f t="shared" si="1"/>
        <v>0</v>
      </c>
    </row>
    <row r="73" spans="1:12" ht="15.75" x14ac:dyDescent="0.25">
      <c r="A73" s="31"/>
      <c r="B73" s="33"/>
      <c r="C73" s="32"/>
      <c r="D73" s="33"/>
      <c r="E73" s="185"/>
      <c r="F73" s="185"/>
      <c r="G73" s="185"/>
      <c r="H73" s="36"/>
      <c r="I73" s="37"/>
      <c r="J73" s="37"/>
      <c r="K73" s="37"/>
      <c r="L73" s="288">
        <f t="shared" si="1"/>
        <v>0</v>
      </c>
    </row>
    <row r="74" spans="1:12" ht="15.75" x14ac:dyDescent="0.25">
      <c r="A74" s="31"/>
      <c r="B74" s="33"/>
      <c r="C74" s="32"/>
      <c r="D74" s="33"/>
      <c r="E74" s="185"/>
      <c r="F74" s="185"/>
      <c r="G74" s="185"/>
      <c r="H74" s="36"/>
      <c r="I74" s="41"/>
      <c r="J74" s="40"/>
      <c r="K74" s="42"/>
      <c r="L74" s="288">
        <f t="shared" si="1"/>
        <v>0</v>
      </c>
    </row>
    <row r="75" spans="1:12" ht="15.75" x14ac:dyDescent="0.25">
      <c r="A75" s="31"/>
      <c r="B75" s="33"/>
      <c r="C75" s="32"/>
      <c r="D75" s="33"/>
      <c r="E75" s="185"/>
      <c r="F75" s="185"/>
      <c r="G75" s="185"/>
      <c r="H75" s="190"/>
      <c r="I75" s="44"/>
      <c r="J75" s="42"/>
      <c r="K75" s="42"/>
      <c r="L75" s="275"/>
    </row>
    <row r="76" spans="1:12" ht="15.75" x14ac:dyDescent="0.25">
      <c r="A76" s="31"/>
      <c r="B76" s="33"/>
      <c r="C76" s="32"/>
      <c r="D76" s="33"/>
      <c r="E76" s="185"/>
      <c r="F76" s="185"/>
      <c r="G76" s="185"/>
      <c r="H76" s="190"/>
      <c r="I76" s="44"/>
      <c r="J76" s="42"/>
      <c r="K76" s="42"/>
      <c r="L76" s="275"/>
    </row>
    <row r="77" spans="1:12" ht="15.75" x14ac:dyDescent="0.25">
      <c r="A77" s="31"/>
      <c r="B77" s="33"/>
      <c r="C77" s="32"/>
      <c r="D77" s="33"/>
      <c r="E77" s="185"/>
      <c r="F77" s="185"/>
      <c r="G77" s="185"/>
      <c r="H77" s="190"/>
      <c r="I77" s="44"/>
      <c r="J77" s="42"/>
      <c r="K77" s="42"/>
      <c r="L77" s="275"/>
    </row>
    <row r="78" spans="1:12" ht="15.75" x14ac:dyDescent="0.25">
      <c r="A78" s="31"/>
      <c r="B78" s="33"/>
      <c r="C78" s="32"/>
      <c r="D78" s="33"/>
      <c r="E78" s="185"/>
      <c r="F78" s="185"/>
      <c r="G78" s="185"/>
      <c r="H78" s="190"/>
      <c r="I78" s="44"/>
      <c r="J78" s="42"/>
      <c r="K78" s="42"/>
      <c r="L78" s="275"/>
    </row>
    <row r="79" spans="1:12" ht="15.75" x14ac:dyDescent="0.25">
      <c r="A79" s="31"/>
      <c r="B79" s="33"/>
      <c r="C79" s="32"/>
      <c r="D79" s="33"/>
      <c r="E79" s="185"/>
      <c r="F79" s="185"/>
      <c r="G79" s="185"/>
      <c r="H79" s="190"/>
      <c r="I79" s="44"/>
      <c r="J79" s="42"/>
      <c r="K79" s="42"/>
      <c r="L79" s="275"/>
    </row>
    <row r="80" spans="1:12" ht="15.75" x14ac:dyDescent="0.25">
      <c r="A80" s="31"/>
      <c r="B80" s="33"/>
      <c r="C80" s="32"/>
      <c r="D80" s="33"/>
      <c r="E80" s="185"/>
      <c r="F80" s="185"/>
      <c r="G80" s="185"/>
      <c r="H80" s="190"/>
      <c r="I80" s="44"/>
      <c r="J80" s="42"/>
      <c r="K80" s="42"/>
      <c r="L80" s="275"/>
    </row>
    <row r="81" spans="1:12" ht="15.75" x14ac:dyDescent="0.25">
      <c r="A81" s="31"/>
      <c r="B81" s="33"/>
      <c r="C81" s="32"/>
      <c r="D81" s="33"/>
      <c r="E81" s="185"/>
      <c r="F81" s="185"/>
      <c r="G81" s="185"/>
      <c r="H81" s="190"/>
      <c r="I81" s="44"/>
      <c r="J81" s="42"/>
      <c r="K81" s="42"/>
      <c r="L81" s="275"/>
    </row>
    <row r="82" spans="1:12" ht="15.75" x14ac:dyDescent="0.25">
      <c r="A82" s="31"/>
      <c r="B82" s="33"/>
      <c r="C82" s="32"/>
      <c r="D82" s="33"/>
      <c r="E82" s="185"/>
      <c r="F82" s="185"/>
      <c r="G82" s="185"/>
      <c r="H82" s="190"/>
      <c r="I82" s="44"/>
      <c r="J82" s="42"/>
      <c r="K82" s="42"/>
      <c r="L82" s="275"/>
    </row>
    <row r="83" spans="1:12" ht="15.75" x14ac:dyDescent="0.25">
      <c r="A83" s="31"/>
      <c r="B83" s="33"/>
      <c r="C83" s="32"/>
      <c r="D83" s="33"/>
      <c r="E83" s="185"/>
      <c r="F83" s="185"/>
      <c r="G83" s="185"/>
      <c r="H83" s="36"/>
      <c r="I83" s="44"/>
      <c r="J83" s="42"/>
      <c r="K83" s="42"/>
      <c r="L83" s="275"/>
    </row>
    <row r="84" spans="1:12" ht="15.75" x14ac:dyDescent="0.25">
      <c r="A84" s="31"/>
      <c r="B84" s="33"/>
      <c r="C84" s="32"/>
      <c r="D84" s="33"/>
      <c r="E84" s="185"/>
      <c r="F84" s="185"/>
      <c r="G84" s="185"/>
      <c r="H84" s="190"/>
      <c r="I84" s="44"/>
      <c r="J84" s="42"/>
      <c r="K84" s="42"/>
      <c r="L84" s="275"/>
    </row>
    <row r="85" spans="1:12" ht="15.75" x14ac:dyDescent="0.25">
      <c r="A85" s="31"/>
      <c r="B85" s="33"/>
      <c r="C85" s="32"/>
      <c r="D85" s="33"/>
      <c r="E85" s="185"/>
      <c r="F85" s="185"/>
      <c r="G85" s="185"/>
      <c r="H85" s="190"/>
      <c r="I85" s="44"/>
      <c r="J85" s="42"/>
      <c r="K85" s="42"/>
      <c r="L85" s="275"/>
    </row>
    <row r="86" spans="1:12" ht="15.75" x14ac:dyDescent="0.25">
      <c r="A86" s="31"/>
      <c r="B86" s="33"/>
      <c r="C86" s="32"/>
      <c r="D86" s="33"/>
      <c r="E86" s="185"/>
      <c r="F86" s="185"/>
      <c r="G86" s="185"/>
      <c r="H86" s="190"/>
      <c r="I86" s="44"/>
      <c r="J86" s="42"/>
      <c r="K86" s="42"/>
      <c r="L86" s="275"/>
    </row>
    <row r="87" spans="1:12" ht="15.75" x14ac:dyDescent="0.25">
      <c r="A87" s="31"/>
      <c r="B87" s="33"/>
      <c r="C87" s="32"/>
      <c r="D87" s="33"/>
      <c r="E87" s="185"/>
      <c r="F87" s="185"/>
      <c r="G87" s="185"/>
      <c r="H87" s="190"/>
      <c r="I87" s="44"/>
      <c r="J87" s="42"/>
      <c r="K87" s="42"/>
      <c r="L87" s="275"/>
    </row>
    <row r="88" spans="1:12" ht="15.75" x14ac:dyDescent="0.25">
      <c r="A88" s="31"/>
      <c r="B88" s="33"/>
      <c r="C88" s="32"/>
      <c r="D88" s="33"/>
      <c r="E88" s="185"/>
      <c r="F88" s="185"/>
      <c r="G88" s="185"/>
      <c r="H88" s="190"/>
      <c r="I88" s="44"/>
      <c r="J88" s="42"/>
      <c r="K88" s="42"/>
      <c r="L88" s="275"/>
    </row>
    <row r="89" spans="1:12" ht="15.75" x14ac:dyDescent="0.25">
      <c r="A89" s="31"/>
      <c r="B89" s="33"/>
      <c r="C89" s="32"/>
      <c r="D89" s="33"/>
      <c r="E89" s="185"/>
      <c r="F89" s="185"/>
      <c r="G89" s="185"/>
      <c r="H89" s="190"/>
      <c r="I89" s="44"/>
      <c r="J89" s="42"/>
      <c r="K89" s="42"/>
      <c r="L89" s="275"/>
    </row>
    <row r="90" spans="1:12" ht="15.75" x14ac:dyDescent="0.25">
      <c r="A90" s="31"/>
      <c r="B90" s="33"/>
      <c r="C90" s="32"/>
      <c r="D90" s="33"/>
      <c r="E90" s="185"/>
      <c r="F90" s="185"/>
      <c r="G90" s="185"/>
      <c r="H90" s="190"/>
      <c r="I90" s="44"/>
      <c r="J90" s="42"/>
      <c r="K90" s="42"/>
      <c r="L90" s="275"/>
    </row>
    <row r="91" spans="1:12" ht="15.75" x14ac:dyDescent="0.25">
      <c r="A91" s="31"/>
      <c r="B91" s="33"/>
      <c r="C91" s="32"/>
      <c r="D91" s="33"/>
      <c r="E91" s="185"/>
      <c r="F91" s="185"/>
      <c r="G91" s="185"/>
      <c r="H91" s="36"/>
      <c r="I91" s="44"/>
      <c r="J91" s="42"/>
      <c r="K91" s="42"/>
      <c r="L91" s="275"/>
    </row>
    <row r="92" spans="1:12" ht="15.75" x14ac:dyDescent="0.25">
      <c r="A92" s="31"/>
      <c r="B92" s="33"/>
      <c r="C92" s="32"/>
      <c r="D92" s="33"/>
      <c r="E92" s="185"/>
      <c r="F92" s="185"/>
      <c r="G92" s="185"/>
      <c r="H92" s="190"/>
      <c r="I92" s="44"/>
      <c r="J92" s="42"/>
      <c r="K92" s="42"/>
      <c r="L92" s="275"/>
    </row>
    <row r="93" spans="1:12" ht="15.75" x14ac:dyDescent="0.25">
      <c r="A93" s="31"/>
      <c r="B93" s="33"/>
      <c r="C93" s="32"/>
      <c r="D93" s="33"/>
      <c r="E93" s="185"/>
      <c r="F93" s="185"/>
      <c r="G93" s="185"/>
      <c r="H93" s="36"/>
      <c r="I93" s="44"/>
      <c r="J93" s="42"/>
      <c r="K93" s="42"/>
      <c r="L93" s="275"/>
    </row>
    <row r="94" spans="1:12" ht="15.75" x14ac:dyDescent="0.25">
      <c r="A94" s="31"/>
      <c r="B94" s="33"/>
      <c r="C94" s="32"/>
      <c r="D94" s="33"/>
      <c r="E94" s="185"/>
      <c r="F94" s="185"/>
      <c r="G94" s="185"/>
      <c r="H94" s="190"/>
      <c r="I94" s="44"/>
      <c r="J94" s="42"/>
      <c r="K94" s="42"/>
      <c r="L94" s="275"/>
    </row>
    <row r="95" spans="1:12" ht="15.75" x14ac:dyDescent="0.25">
      <c r="A95" s="31"/>
      <c r="B95" s="33"/>
      <c r="C95" s="32"/>
      <c r="D95" s="33"/>
      <c r="E95" s="185"/>
      <c r="F95" s="185"/>
      <c r="G95" s="185"/>
      <c r="H95" s="190"/>
      <c r="I95" s="44"/>
      <c r="J95" s="42"/>
      <c r="K95" s="42"/>
      <c r="L95" s="275"/>
    </row>
    <row r="96" spans="1:12" ht="15.75" x14ac:dyDescent="0.25">
      <c r="A96" s="31"/>
      <c r="B96" s="33"/>
      <c r="C96" s="32"/>
      <c r="D96" s="33"/>
      <c r="E96" s="185"/>
      <c r="F96" s="185"/>
      <c r="G96" s="185"/>
      <c r="H96" s="190"/>
      <c r="I96" s="44"/>
      <c r="J96" s="42"/>
      <c r="K96" s="42"/>
      <c r="L96" s="275"/>
    </row>
    <row r="97" spans="1:12" ht="15.75" x14ac:dyDescent="0.25">
      <c r="A97" s="31"/>
      <c r="B97" s="33"/>
      <c r="C97" s="32"/>
      <c r="D97" s="33"/>
      <c r="E97" s="185"/>
      <c r="F97" s="185"/>
      <c r="G97" s="185"/>
      <c r="H97" s="190"/>
      <c r="I97" s="44"/>
      <c r="J97" s="42"/>
      <c r="K97" s="42"/>
      <c r="L97" s="275"/>
    </row>
    <row r="98" spans="1:12" ht="15.75" x14ac:dyDescent="0.25">
      <c r="A98" s="31"/>
      <c r="B98" s="33"/>
      <c r="C98" s="32"/>
      <c r="D98" s="33"/>
      <c r="E98" s="185"/>
      <c r="F98" s="185"/>
      <c r="G98" s="185"/>
      <c r="H98" s="36"/>
      <c r="I98" s="44"/>
      <c r="J98" s="42"/>
      <c r="K98" s="42"/>
      <c r="L98" s="275"/>
    </row>
    <row r="99" spans="1:12" ht="15.75" x14ac:dyDescent="0.25">
      <c r="A99" s="31"/>
      <c r="B99" s="33"/>
      <c r="C99" s="32"/>
      <c r="D99" s="33"/>
      <c r="E99" s="185"/>
      <c r="F99" s="185"/>
      <c r="G99" s="185"/>
      <c r="H99" s="190"/>
      <c r="I99" s="44"/>
      <c r="J99" s="42"/>
      <c r="K99" s="42"/>
      <c r="L99" s="275"/>
    </row>
    <row r="100" spans="1:12" ht="15.75" x14ac:dyDescent="0.25">
      <c r="A100" s="31"/>
      <c r="B100" s="33"/>
      <c r="C100" s="32"/>
      <c r="D100" s="33"/>
      <c r="E100" s="185"/>
      <c r="F100" s="185"/>
      <c r="G100" s="185"/>
      <c r="H100" s="190"/>
      <c r="I100" s="44"/>
      <c r="J100" s="42"/>
      <c r="K100" s="42"/>
      <c r="L100" s="275"/>
    </row>
    <row r="101" spans="1:12" ht="15.75" x14ac:dyDescent="0.25">
      <c r="A101" s="31"/>
      <c r="B101" s="33"/>
      <c r="C101" s="32"/>
      <c r="D101" s="33"/>
      <c r="E101" s="185"/>
      <c r="F101" s="185"/>
      <c r="G101" s="185"/>
      <c r="H101" s="190"/>
      <c r="I101" s="44"/>
      <c r="J101" s="42"/>
      <c r="K101" s="42"/>
      <c r="L101" s="275"/>
    </row>
    <row r="102" spans="1:12" ht="15.75" x14ac:dyDescent="0.25">
      <c r="A102" s="31"/>
      <c r="B102" s="33"/>
      <c r="C102" s="32"/>
      <c r="D102" s="33"/>
      <c r="E102" s="185"/>
      <c r="F102" s="185"/>
      <c r="G102" s="185"/>
      <c r="H102" s="190"/>
      <c r="I102" s="44"/>
      <c r="J102" s="42"/>
      <c r="K102" s="42"/>
      <c r="L102" s="275"/>
    </row>
    <row r="103" spans="1:12" ht="15.75" x14ac:dyDescent="0.25">
      <c r="A103" s="31"/>
      <c r="B103" s="33"/>
      <c r="C103" s="32"/>
      <c r="D103" s="33"/>
      <c r="E103" s="185"/>
      <c r="F103" s="185"/>
      <c r="G103" s="185"/>
      <c r="H103" s="36"/>
      <c r="I103" s="37"/>
      <c r="J103" s="36"/>
      <c r="K103" s="36"/>
      <c r="L103" s="212"/>
    </row>
    <row r="104" spans="1:12" ht="15.75" x14ac:dyDescent="0.25">
      <c r="A104" s="31"/>
      <c r="B104" s="33"/>
      <c r="C104" s="32"/>
      <c r="D104" s="33"/>
      <c r="E104" s="185"/>
      <c r="F104" s="185"/>
      <c r="G104" s="185"/>
      <c r="H104" s="36"/>
      <c r="I104" s="37"/>
      <c r="J104" s="36"/>
      <c r="K104" s="36"/>
      <c r="L104" s="212"/>
    </row>
    <row r="105" spans="1:12" ht="15.75" x14ac:dyDescent="0.25">
      <c r="A105" s="31"/>
      <c r="B105" s="33"/>
      <c r="C105" s="32"/>
      <c r="D105" s="33"/>
      <c r="E105" s="185"/>
      <c r="F105" s="185"/>
      <c r="G105" s="185"/>
      <c r="H105" s="36"/>
      <c r="I105" s="37"/>
      <c r="J105" s="36"/>
      <c r="K105" s="36"/>
      <c r="L105" s="212"/>
    </row>
    <row r="106" spans="1:12" ht="15.75" x14ac:dyDescent="0.25">
      <c r="A106" s="31"/>
      <c r="B106" s="33"/>
      <c r="C106" s="32"/>
      <c r="D106" s="33"/>
      <c r="E106" s="185"/>
      <c r="F106" s="185"/>
      <c r="G106" s="185"/>
      <c r="H106" s="36"/>
      <c r="I106" s="37"/>
      <c r="J106" s="36"/>
      <c r="K106" s="36"/>
      <c r="L106" s="212"/>
    </row>
    <row r="107" spans="1:12" ht="15.75" x14ac:dyDescent="0.25">
      <c r="A107" s="31"/>
      <c r="B107" s="33"/>
      <c r="C107" s="32"/>
      <c r="D107" s="33"/>
      <c r="E107" s="185"/>
      <c r="F107" s="185"/>
      <c r="G107" s="185"/>
      <c r="H107" s="36"/>
      <c r="I107" s="37"/>
      <c r="J107" s="36"/>
      <c r="K107" s="36"/>
      <c r="L107" s="212"/>
    </row>
    <row r="108" spans="1:12" ht="15.75" x14ac:dyDescent="0.25">
      <c r="A108" s="31"/>
      <c r="B108" s="33"/>
      <c r="C108" s="32"/>
      <c r="D108" s="33"/>
      <c r="E108" s="185"/>
      <c r="F108" s="185"/>
      <c r="G108" s="185"/>
      <c r="H108" s="36"/>
      <c r="I108" s="37"/>
      <c r="J108" s="36"/>
      <c r="K108" s="36"/>
      <c r="L108" s="212"/>
    </row>
    <row r="109" spans="1:12" ht="15.75" x14ac:dyDescent="0.25">
      <c r="A109" s="31"/>
      <c r="B109" s="33"/>
      <c r="C109" s="32"/>
      <c r="D109" s="33"/>
      <c r="E109" s="185"/>
      <c r="F109" s="185"/>
      <c r="G109" s="185"/>
      <c r="H109" s="36"/>
      <c r="I109" s="37"/>
      <c r="J109" s="36"/>
      <c r="K109" s="36"/>
      <c r="L109" s="212"/>
    </row>
    <row r="110" spans="1:12" ht="15.75" x14ac:dyDescent="0.25">
      <c r="A110" s="31"/>
      <c r="B110" s="33"/>
      <c r="C110" s="32"/>
      <c r="D110" s="33"/>
      <c r="E110" s="185"/>
      <c r="F110" s="185"/>
      <c r="G110" s="185"/>
      <c r="H110" s="36"/>
      <c r="I110" s="37"/>
      <c r="J110" s="36"/>
      <c r="K110" s="36"/>
      <c r="L110" s="212"/>
    </row>
    <row r="111" spans="1:12" ht="15.75" x14ac:dyDescent="0.25">
      <c r="A111" s="31"/>
      <c r="B111" s="33"/>
      <c r="C111" s="32"/>
      <c r="D111" s="33"/>
      <c r="E111" s="185"/>
      <c r="F111" s="185"/>
      <c r="G111" s="185"/>
      <c r="H111" s="36"/>
      <c r="I111" s="37"/>
      <c r="J111" s="36"/>
      <c r="K111" s="36"/>
      <c r="L111" s="212"/>
    </row>
    <row r="112" spans="1:12" ht="15.75" x14ac:dyDescent="0.25">
      <c r="A112" s="31"/>
      <c r="B112" s="33"/>
      <c r="C112" s="32"/>
      <c r="D112" s="33"/>
      <c r="E112" s="185"/>
      <c r="F112" s="185"/>
      <c r="G112" s="185"/>
      <c r="H112" s="36"/>
      <c r="I112" s="37"/>
      <c r="J112" s="37"/>
      <c r="K112" s="37"/>
      <c r="L112" s="212"/>
    </row>
    <row r="113" spans="1:12" ht="15.75" x14ac:dyDescent="0.25">
      <c r="A113" s="31"/>
      <c r="B113" s="33"/>
      <c r="C113" s="32"/>
      <c r="D113" s="33"/>
      <c r="E113" s="185"/>
      <c r="F113" s="185"/>
      <c r="G113" s="185"/>
      <c r="H113" s="36"/>
      <c r="I113" s="37"/>
      <c r="J113" s="37"/>
      <c r="K113" s="37"/>
      <c r="L113" s="212"/>
    </row>
    <row r="114" spans="1:12" ht="15.75" x14ac:dyDescent="0.25">
      <c r="A114" s="31"/>
      <c r="B114" s="33"/>
      <c r="C114" s="32"/>
      <c r="D114" s="33"/>
      <c r="E114" s="185"/>
      <c r="F114" s="185"/>
      <c r="G114" s="185"/>
      <c r="H114" s="36"/>
      <c r="I114" s="37"/>
      <c r="J114" s="37"/>
      <c r="K114" s="37"/>
      <c r="L114" s="212"/>
    </row>
    <row r="115" spans="1:12" ht="15.75" x14ac:dyDescent="0.25">
      <c r="A115" s="31"/>
      <c r="B115" s="33"/>
      <c r="C115" s="32"/>
      <c r="D115" s="33"/>
      <c r="E115" s="185"/>
      <c r="F115" s="185"/>
      <c r="G115" s="185"/>
      <c r="H115" s="36"/>
      <c r="I115" s="37"/>
      <c r="J115" s="37"/>
      <c r="K115" s="37"/>
      <c r="L115" s="212"/>
    </row>
    <row r="116" spans="1:12" ht="15.75" x14ac:dyDescent="0.25">
      <c r="A116" s="31"/>
      <c r="B116" s="33"/>
      <c r="C116" s="32"/>
      <c r="D116" s="33"/>
      <c r="E116" s="185"/>
      <c r="F116" s="185"/>
      <c r="G116" s="185"/>
      <c r="H116" s="36"/>
      <c r="I116" s="37"/>
      <c r="J116" s="37"/>
      <c r="K116" s="37"/>
      <c r="L116" s="212"/>
    </row>
    <row r="117" spans="1:12" ht="15.75" x14ac:dyDescent="0.25">
      <c r="A117" s="31"/>
      <c r="B117" s="33"/>
      <c r="C117" s="32"/>
      <c r="D117" s="33"/>
      <c r="E117" s="185"/>
      <c r="F117" s="185"/>
      <c r="G117" s="185"/>
      <c r="H117" s="36"/>
      <c r="I117" s="37"/>
      <c r="J117" s="37"/>
      <c r="K117" s="37"/>
      <c r="L117" s="212"/>
    </row>
    <row r="118" spans="1:12" ht="15.75" x14ac:dyDescent="0.25">
      <c r="A118" s="31"/>
      <c r="B118" s="33"/>
      <c r="C118" s="32"/>
      <c r="D118" s="33"/>
      <c r="E118" s="185"/>
      <c r="F118" s="185"/>
      <c r="G118" s="185"/>
      <c r="H118" s="36"/>
      <c r="I118" s="37"/>
      <c r="J118" s="37"/>
      <c r="K118" s="37"/>
      <c r="L118" s="212"/>
    </row>
    <row r="119" spans="1:12" ht="15.75" x14ac:dyDescent="0.25">
      <c r="A119" s="31"/>
      <c r="B119" s="33"/>
      <c r="C119" s="32"/>
      <c r="D119" s="33"/>
      <c r="E119" s="185"/>
      <c r="F119" s="185"/>
      <c r="G119" s="185"/>
      <c r="H119" s="36"/>
      <c r="I119" s="37"/>
      <c r="J119" s="37"/>
      <c r="K119" s="37"/>
      <c r="L119" s="212"/>
    </row>
    <row r="120" spans="1:12" ht="15.75" x14ac:dyDescent="0.25">
      <c r="A120" s="31"/>
      <c r="B120" s="33"/>
      <c r="C120" s="32"/>
      <c r="D120" s="33"/>
      <c r="E120" s="185"/>
      <c r="F120" s="185"/>
      <c r="G120" s="185"/>
      <c r="H120" s="36"/>
      <c r="I120" s="37"/>
      <c r="J120" s="37"/>
      <c r="K120" s="37"/>
      <c r="L120" s="212"/>
    </row>
    <row r="121" spans="1:12" ht="15.75" x14ac:dyDescent="0.25">
      <c r="A121" s="31"/>
      <c r="B121" s="33"/>
      <c r="C121" s="32"/>
      <c r="D121" s="33"/>
      <c r="E121" s="185"/>
      <c r="F121" s="185"/>
      <c r="G121" s="185"/>
      <c r="H121" s="36"/>
      <c r="I121" s="37"/>
      <c r="J121" s="37"/>
      <c r="K121" s="37"/>
      <c r="L121" s="212"/>
    </row>
    <row r="122" spans="1:12" ht="15.75" x14ac:dyDescent="0.25">
      <c r="A122" s="31"/>
      <c r="B122" s="33"/>
      <c r="C122" s="32"/>
      <c r="D122" s="33"/>
      <c r="E122" s="185"/>
      <c r="F122" s="185"/>
      <c r="G122" s="185"/>
      <c r="H122" s="36"/>
      <c r="I122" s="37"/>
      <c r="J122" s="37"/>
      <c r="K122" s="37"/>
      <c r="L122" s="212"/>
    </row>
    <row r="123" spans="1:12" ht="15.75" x14ac:dyDescent="0.25">
      <c r="A123" s="31"/>
      <c r="B123" s="33"/>
      <c r="C123" s="32"/>
      <c r="D123" s="33"/>
      <c r="E123" s="185"/>
      <c r="F123" s="185"/>
      <c r="G123" s="185"/>
      <c r="H123" s="36"/>
      <c r="I123" s="37"/>
      <c r="J123" s="37"/>
      <c r="K123" s="37"/>
      <c r="L123" s="212"/>
    </row>
    <row r="124" spans="1:12" ht="15.75" x14ac:dyDescent="0.25">
      <c r="A124" s="31"/>
      <c r="B124" s="33"/>
      <c r="C124" s="32"/>
      <c r="D124" s="33"/>
      <c r="E124" s="185"/>
      <c r="F124" s="185"/>
      <c r="G124" s="185"/>
      <c r="H124" s="36"/>
      <c r="I124" s="37"/>
      <c r="J124" s="37"/>
      <c r="K124" s="37"/>
      <c r="L124" s="212"/>
    </row>
    <row r="125" spans="1:12" ht="15.75" x14ac:dyDescent="0.25">
      <c r="A125" s="31"/>
      <c r="B125" s="33"/>
      <c r="C125" s="32"/>
      <c r="D125" s="33"/>
      <c r="E125" s="185"/>
      <c r="F125" s="185"/>
      <c r="G125" s="185"/>
      <c r="H125" s="36"/>
      <c r="I125" s="37"/>
      <c r="J125" s="37"/>
      <c r="K125" s="37"/>
      <c r="L125" s="212"/>
    </row>
    <row r="126" spans="1:12" ht="15.75" x14ac:dyDescent="0.25">
      <c r="A126" s="31"/>
      <c r="B126" s="33"/>
      <c r="C126" s="32"/>
      <c r="D126" s="33"/>
      <c r="E126" s="185"/>
      <c r="F126" s="185"/>
      <c r="G126" s="185"/>
      <c r="H126" s="36"/>
      <c r="I126" s="37"/>
      <c r="J126" s="37"/>
      <c r="K126" s="37"/>
      <c r="L126" s="212"/>
    </row>
    <row r="127" spans="1:12" ht="15.75" x14ac:dyDescent="0.25">
      <c r="A127" s="31"/>
      <c r="B127" s="33"/>
      <c r="C127" s="32"/>
      <c r="D127" s="33"/>
      <c r="E127" s="185"/>
      <c r="F127" s="185"/>
      <c r="G127" s="185"/>
      <c r="H127" s="36"/>
      <c r="I127" s="37"/>
      <c r="J127" s="37"/>
      <c r="K127" s="37"/>
      <c r="L127" s="212"/>
    </row>
    <row r="128" spans="1:12" ht="15.75" x14ac:dyDescent="0.25">
      <c r="A128" s="31"/>
      <c r="B128" s="33"/>
      <c r="C128" s="32"/>
      <c r="D128" s="33"/>
      <c r="E128" s="185"/>
      <c r="F128" s="185"/>
      <c r="G128" s="185"/>
      <c r="H128" s="36"/>
      <c r="I128" s="37"/>
      <c r="J128" s="37"/>
      <c r="K128" s="37"/>
      <c r="L128" s="212"/>
    </row>
    <row r="129" spans="1:12" ht="15.75" x14ac:dyDescent="0.25">
      <c r="A129" s="31"/>
      <c r="B129" s="33"/>
      <c r="C129" s="32"/>
      <c r="D129" s="33"/>
      <c r="E129" s="185"/>
      <c r="F129" s="185"/>
      <c r="G129" s="185"/>
      <c r="H129" s="36"/>
      <c r="I129" s="37"/>
      <c r="J129" s="37"/>
      <c r="K129" s="37"/>
      <c r="L129" s="212"/>
    </row>
    <row r="130" spans="1:12" ht="15.75" x14ac:dyDescent="0.25">
      <c r="A130" s="31"/>
      <c r="B130" s="33"/>
      <c r="C130" s="32"/>
      <c r="D130" s="33"/>
      <c r="E130" s="185"/>
      <c r="F130" s="185"/>
      <c r="G130" s="185"/>
      <c r="H130" s="36"/>
      <c r="I130" s="37"/>
      <c r="J130" s="37"/>
      <c r="K130" s="37"/>
      <c r="L130" s="212"/>
    </row>
    <row r="131" spans="1:12" ht="15.75" x14ac:dyDescent="0.25">
      <c r="A131" s="31"/>
      <c r="B131" s="33"/>
      <c r="C131" s="32"/>
      <c r="D131" s="33"/>
      <c r="E131" s="185"/>
      <c r="F131" s="185"/>
      <c r="G131" s="185"/>
      <c r="H131" s="36"/>
      <c r="I131" s="37"/>
      <c r="J131" s="37"/>
      <c r="K131" s="37"/>
      <c r="L131" s="212"/>
    </row>
  </sheetData>
  <autoFilter ref="A3:L42" xr:uid="{00000000-0009-0000-0000-000002000000}"/>
  <mergeCells count="35">
    <mergeCell ref="G41:G43"/>
    <mergeCell ref="F41:F43"/>
    <mergeCell ref="H41:H43"/>
    <mergeCell ref="A1:L1"/>
    <mergeCell ref="G2:K2"/>
    <mergeCell ref="G6:G10"/>
    <mergeCell ref="F6:F10"/>
    <mergeCell ref="H6:H10"/>
    <mergeCell ref="F15:F18"/>
    <mergeCell ref="G15:G18"/>
    <mergeCell ref="H15:H18"/>
    <mergeCell ref="G12:G14"/>
    <mergeCell ref="F12:F14"/>
    <mergeCell ref="H12:H14"/>
    <mergeCell ref="G36:G37"/>
    <mergeCell ref="F36:F37"/>
    <mergeCell ref="H36:H37"/>
    <mergeCell ref="G20:G26"/>
    <mergeCell ref="F20:F26"/>
    <mergeCell ref="H20:H26"/>
    <mergeCell ref="G29:G30"/>
    <mergeCell ref="G31:G35"/>
    <mergeCell ref="F29:F30"/>
    <mergeCell ref="H29:H30"/>
    <mergeCell ref="F31:F35"/>
    <mergeCell ref="H31:H35"/>
    <mergeCell ref="F52:F64"/>
    <mergeCell ref="J52:J64"/>
    <mergeCell ref="G45:G48"/>
    <mergeCell ref="F45:F48"/>
    <mergeCell ref="H45:H48"/>
    <mergeCell ref="G49:G51"/>
    <mergeCell ref="G52:G64"/>
    <mergeCell ref="F49:F51"/>
    <mergeCell ref="H49:H51"/>
  </mergeCells>
  <dataValidations count="1">
    <dataValidation type="whole" allowBlank="1" showInputMessage="1" showErrorMessage="1" sqref="E22:E23 E5 E10 F52 F45 F66:F120 E25:E31 D67:D120 E40:E120 E14:E19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 x14ac:dyDescent="0.25"/>
  <cols>
    <col min="8" max="8" width="11.42578125" customWidth="1"/>
  </cols>
  <sheetData>
    <row r="1" spans="1:12" x14ac:dyDescent="0.25">
      <c r="A1" s="362" t="s">
        <v>52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</row>
    <row r="2" spans="1:12" x14ac:dyDescent="0.25">
      <c r="A2" s="25"/>
      <c r="B2" s="26"/>
      <c r="C2" s="26"/>
      <c r="D2" s="26"/>
      <c r="E2" s="27"/>
      <c r="F2" s="27"/>
      <c r="G2" s="363" t="s">
        <v>35</v>
      </c>
      <c r="H2" s="364"/>
      <c r="I2" s="364"/>
      <c r="J2" s="364"/>
      <c r="K2" s="365"/>
      <c r="L2" s="24"/>
    </row>
    <row r="3" spans="1:12" ht="21" x14ac:dyDescent="0.25">
      <c r="A3" s="142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 x14ac:dyDescent="0.2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62" t="s">
        <v>51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</row>
    <row r="2" spans="1:12" x14ac:dyDescent="0.25">
      <c r="A2" s="25"/>
      <c r="B2" s="26"/>
      <c r="C2" s="26"/>
      <c r="D2" s="26"/>
      <c r="E2" s="27"/>
      <c r="F2" s="27"/>
      <c r="G2" s="363" t="s">
        <v>35</v>
      </c>
      <c r="H2" s="364"/>
      <c r="I2" s="364"/>
      <c r="J2" s="364"/>
      <c r="K2" s="365"/>
      <c r="L2" s="24"/>
    </row>
    <row r="3" spans="1:12" ht="31.5" x14ac:dyDescent="0.25">
      <c r="A3" s="142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34"/>
  <sheetViews>
    <sheetView topLeftCell="A17" zoomScale="89" zoomScaleNormal="89" workbookViewId="0">
      <selection activeCell="C27" sqref="C27:E29"/>
    </sheetView>
  </sheetViews>
  <sheetFormatPr defaultRowHeight="15" x14ac:dyDescent="0.25"/>
  <cols>
    <col min="2" max="2" width="15.7109375" style="144" customWidth="1"/>
    <col min="3" max="3" width="21.28515625" customWidth="1"/>
    <col min="4" max="4" width="41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4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66" t="s">
        <v>0</v>
      </c>
      <c r="B1" s="366"/>
      <c r="C1" s="366"/>
      <c r="D1" s="366"/>
      <c r="E1" s="366"/>
      <c r="F1" s="366"/>
      <c r="G1" s="366"/>
      <c r="I1" s="366" t="s">
        <v>0</v>
      </c>
      <c r="J1" s="366"/>
      <c r="K1" s="366"/>
      <c r="L1" s="366"/>
      <c r="M1" s="366"/>
      <c r="N1" s="366"/>
      <c r="O1" s="366"/>
    </row>
    <row r="2" spans="1:15" x14ac:dyDescent="0.25">
      <c r="A2" s="367"/>
      <c r="B2" s="367"/>
      <c r="C2" s="367"/>
      <c r="D2" s="367"/>
      <c r="E2" s="367"/>
      <c r="F2" s="367"/>
      <c r="G2" s="367"/>
      <c r="I2" s="367"/>
      <c r="J2" s="367"/>
      <c r="K2" s="367"/>
      <c r="L2" s="367"/>
      <c r="M2" s="367"/>
      <c r="N2" s="367"/>
      <c r="O2" s="367"/>
    </row>
    <row r="3" spans="1:15" ht="18.75" x14ac:dyDescent="0.3">
      <c r="A3" s="368" t="s">
        <v>83</v>
      </c>
      <c r="B3" s="368"/>
      <c r="C3" s="132" t="s">
        <v>128</v>
      </c>
      <c r="D3" s="132"/>
      <c r="E3" s="133"/>
      <c r="F3" s="134" t="s">
        <v>84</v>
      </c>
      <c r="G3" s="133" t="s">
        <v>121</v>
      </c>
      <c r="I3" s="368" t="s">
        <v>83</v>
      </c>
      <c r="J3" s="368"/>
      <c r="K3" s="132" t="s">
        <v>120</v>
      </c>
      <c r="L3" s="132"/>
      <c r="M3" s="133"/>
      <c r="N3" s="134" t="s">
        <v>84</v>
      </c>
      <c r="O3" s="133" t="s">
        <v>118</v>
      </c>
    </row>
    <row r="5" spans="1:15" x14ac:dyDescent="0.25">
      <c r="A5" s="109" t="s">
        <v>77</v>
      </c>
      <c r="B5" s="179" t="s">
        <v>36</v>
      </c>
      <c r="C5" s="109" t="s">
        <v>85</v>
      </c>
      <c r="D5" s="109" t="s">
        <v>86</v>
      </c>
      <c r="E5" s="109" t="s">
        <v>88</v>
      </c>
      <c r="F5" s="109" t="s">
        <v>87</v>
      </c>
      <c r="G5" s="135" t="s">
        <v>56</v>
      </c>
      <c r="I5" s="109" t="s">
        <v>77</v>
      </c>
      <c r="J5" s="179" t="s">
        <v>36</v>
      </c>
      <c r="K5" s="109" t="s">
        <v>85</v>
      </c>
      <c r="L5" s="109" t="s">
        <v>86</v>
      </c>
      <c r="M5" s="109" t="s">
        <v>88</v>
      </c>
      <c r="N5" s="109" t="s">
        <v>87</v>
      </c>
      <c r="O5" s="109" t="s">
        <v>56</v>
      </c>
    </row>
    <row r="6" spans="1:15" ht="18.75" x14ac:dyDescent="0.25">
      <c r="A6" s="136">
        <v>1</v>
      </c>
      <c r="B6" s="249">
        <v>45281</v>
      </c>
      <c r="C6" s="109" t="s">
        <v>138</v>
      </c>
      <c r="D6" s="146" t="s">
        <v>175</v>
      </c>
      <c r="E6" s="109" t="s">
        <v>139</v>
      </c>
      <c r="F6" s="109" t="s">
        <v>141</v>
      </c>
      <c r="G6" s="109">
        <v>180</v>
      </c>
      <c r="I6" s="136"/>
      <c r="J6" s="179"/>
      <c r="K6" s="109"/>
      <c r="L6" s="146"/>
      <c r="M6" s="109"/>
      <c r="N6" s="109"/>
      <c r="O6" s="109"/>
    </row>
    <row r="7" spans="1:15" ht="30" x14ac:dyDescent="0.25">
      <c r="A7" s="136">
        <f>SUM(A6+1)</f>
        <v>2</v>
      </c>
      <c r="B7" s="249">
        <v>45281</v>
      </c>
      <c r="C7" s="109" t="s">
        <v>138</v>
      </c>
      <c r="D7" s="146" t="s">
        <v>176</v>
      </c>
      <c r="E7" s="109" t="s">
        <v>139</v>
      </c>
      <c r="F7" s="109" t="s">
        <v>143</v>
      </c>
      <c r="G7" s="109">
        <v>2300</v>
      </c>
      <c r="I7" s="136"/>
      <c r="J7" s="179"/>
      <c r="K7" s="109"/>
      <c r="L7" s="109"/>
      <c r="M7" s="109"/>
      <c r="N7" s="109"/>
      <c r="O7" s="109"/>
    </row>
    <row r="8" spans="1:15" ht="18.75" x14ac:dyDescent="0.25">
      <c r="A8" s="136">
        <f t="shared" ref="A8:A18" si="0">SUM(A7+1)</f>
        <v>3</v>
      </c>
      <c r="B8" s="249">
        <v>45283</v>
      </c>
      <c r="C8" s="109" t="s">
        <v>138</v>
      </c>
      <c r="D8" s="146" t="s">
        <v>193</v>
      </c>
      <c r="E8" s="109" t="s">
        <v>139</v>
      </c>
      <c r="F8" s="109" t="s">
        <v>194</v>
      </c>
      <c r="G8" s="109">
        <v>400</v>
      </c>
      <c r="I8" s="136"/>
      <c r="J8" s="179"/>
      <c r="K8" s="109"/>
      <c r="L8" s="146"/>
      <c r="M8" s="109"/>
      <c r="N8" s="109"/>
      <c r="O8" s="109"/>
    </row>
    <row r="9" spans="1:15" ht="18.75" x14ac:dyDescent="0.25">
      <c r="A9" s="136"/>
      <c r="B9" s="249">
        <v>45283</v>
      </c>
      <c r="C9" s="109" t="s">
        <v>138</v>
      </c>
      <c r="D9" s="146" t="s">
        <v>195</v>
      </c>
      <c r="E9" s="109" t="s">
        <v>139</v>
      </c>
      <c r="F9" s="109" t="s">
        <v>141</v>
      </c>
      <c r="G9" s="109">
        <v>200</v>
      </c>
      <c r="I9" s="136"/>
      <c r="J9" s="179"/>
      <c r="K9" s="109"/>
      <c r="L9" s="109"/>
      <c r="M9" s="109"/>
      <c r="N9" s="109"/>
      <c r="O9" s="109"/>
    </row>
    <row r="10" spans="1:15" ht="33.75" customHeight="1" x14ac:dyDescent="0.25">
      <c r="A10" s="136"/>
      <c r="B10" s="249">
        <v>45283</v>
      </c>
      <c r="C10" s="109" t="s">
        <v>138</v>
      </c>
      <c r="D10" s="146" t="s">
        <v>302</v>
      </c>
      <c r="E10" s="109" t="s">
        <v>139</v>
      </c>
      <c r="F10" s="109" t="s">
        <v>141</v>
      </c>
      <c r="G10" s="109">
        <v>1200</v>
      </c>
      <c r="I10" s="136"/>
      <c r="J10" s="179"/>
      <c r="K10" s="109"/>
      <c r="L10" s="109"/>
      <c r="M10" s="109"/>
      <c r="N10" s="109"/>
      <c r="O10" s="109"/>
    </row>
    <row r="11" spans="1:15" ht="36.75" customHeight="1" x14ac:dyDescent="0.25">
      <c r="A11" s="136">
        <f>SUM(A8+1)</f>
        <v>4</v>
      </c>
      <c r="B11" s="249">
        <v>45284</v>
      </c>
      <c r="C11" s="109" t="s">
        <v>138</v>
      </c>
      <c r="D11" s="146" t="s">
        <v>209</v>
      </c>
      <c r="E11" s="109" t="s">
        <v>139</v>
      </c>
      <c r="F11" s="109" t="s">
        <v>142</v>
      </c>
      <c r="G11" s="109">
        <v>100</v>
      </c>
      <c r="I11" s="136"/>
      <c r="J11" s="179"/>
      <c r="K11" s="109"/>
      <c r="L11" s="109"/>
      <c r="M11" s="109"/>
      <c r="N11" s="109"/>
      <c r="O11" s="109"/>
    </row>
    <row r="12" spans="1:15" ht="21.6" customHeight="1" x14ac:dyDescent="0.25">
      <c r="A12" s="136">
        <f t="shared" si="0"/>
        <v>5</v>
      </c>
      <c r="B12" s="249">
        <v>45284</v>
      </c>
      <c r="C12" s="109" t="s">
        <v>138</v>
      </c>
      <c r="D12" s="146" t="s">
        <v>211</v>
      </c>
      <c r="E12" s="109" t="s">
        <v>139</v>
      </c>
      <c r="F12" s="109" t="s">
        <v>141</v>
      </c>
      <c r="G12" s="109">
        <v>1900</v>
      </c>
      <c r="I12" s="136"/>
      <c r="J12" s="179"/>
      <c r="K12" s="109"/>
      <c r="L12" s="109"/>
      <c r="M12" s="109"/>
      <c r="N12" s="109"/>
      <c r="O12" s="109"/>
    </row>
    <row r="13" spans="1:15" ht="32.1" customHeight="1" x14ac:dyDescent="0.25">
      <c r="A13" s="136">
        <f t="shared" si="0"/>
        <v>6</v>
      </c>
      <c r="B13" s="249">
        <v>45285</v>
      </c>
      <c r="C13" s="109" t="s">
        <v>138</v>
      </c>
      <c r="D13" s="146" t="s">
        <v>213</v>
      </c>
      <c r="E13" s="109" t="s">
        <v>139</v>
      </c>
      <c r="F13" s="109" t="s">
        <v>140</v>
      </c>
      <c r="G13" s="109">
        <v>400</v>
      </c>
      <c r="I13" s="136"/>
      <c r="J13" s="179"/>
      <c r="K13" s="109"/>
      <c r="L13" s="109"/>
      <c r="M13" s="109"/>
      <c r="N13" s="109"/>
      <c r="O13" s="109"/>
    </row>
    <row r="14" spans="1:15" ht="18.75" x14ac:dyDescent="0.25">
      <c r="A14" s="136">
        <f t="shared" si="0"/>
        <v>7</v>
      </c>
      <c r="B14" s="249">
        <v>45286</v>
      </c>
      <c r="C14" s="109" t="s">
        <v>138</v>
      </c>
      <c r="D14" s="146" t="s">
        <v>214</v>
      </c>
      <c r="E14" s="109" t="s">
        <v>139</v>
      </c>
      <c r="F14" s="109" t="s">
        <v>143</v>
      </c>
      <c r="G14" s="109">
        <v>120</v>
      </c>
      <c r="I14" s="136"/>
      <c r="J14" s="179"/>
      <c r="K14" s="109"/>
      <c r="L14" s="109"/>
      <c r="M14" s="109"/>
      <c r="N14" s="109"/>
      <c r="O14" s="109"/>
    </row>
    <row r="15" spans="1:15" ht="62.25" customHeight="1" x14ac:dyDescent="0.25">
      <c r="A15" s="136">
        <f t="shared" si="0"/>
        <v>8</v>
      </c>
      <c r="B15" s="249">
        <v>45286</v>
      </c>
      <c r="C15" s="109" t="s">
        <v>138</v>
      </c>
      <c r="D15" s="146" t="s">
        <v>232</v>
      </c>
      <c r="E15" s="109" t="s">
        <v>139</v>
      </c>
      <c r="F15" s="109" t="s">
        <v>141</v>
      </c>
      <c r="G15" s="109">
        <v>600</v>
      </c>
      <c r="I15" s="278"/>
      <c r="J15" s="179"/>
      <c r="K15" s="109"/>
      <c r="L15" s="109"/>
      <c r="M15" s="109"/>
      <c r="N15" s="109"/>
      <c r="O15" s="109"/>
    </row>
    <row r="16" spans="1:15" ht="39" customHeight="1" x14ac:dyDescent="0.25">
      <c r="A16" s="136">
        <f t="shared" si="0"/>
        <v>9</v>
      </c>
      <c r="B16" s="249">
        <v>45286</v>
      </c>
      <c r="C16" s="109" t="s">
        <v>138</v>
      </c>
      <c r="D16" s="146" t="s">
        <v>234</v>
      </c>
      <c r="E16" s="109" t="s">
        <v>139</v>
      </c>
      <c r="F16" s="109" t="s">
        <v>143</v>
      </c>
      <c r="G16" s="109">
        <v>980</v>
      </c>
      <c r="I16" s="136"/>
      <c r="J16" s="179"/>
      <c r="K16" s="109"/>
      <c r="L16" s="109"/>
      <c r="M16" s="109"/>
      <c r="N16" s="109"/>
      <c r="O16" s="109"/>
    </row>
    <row r="17" spans="1:15" ht="18.75" x14ac:dyDescent="0.25">
      <c r="A17" s="136">
        <f t="shared" si="0"/>
        <v>10</v>
      </c>
      <c r="B17" s="249">
        <v>45287</v>
      </c>
      <c r="C17" s="109" t="s">
        <v>138</v>
      </c>
      <c r="D17" s="146" t="s">
        <v>283</v>
      </c>
      <c r="E17" s="109" t="s">
        <v>139</v>
      </c>
      <c r="F17" s="109" t="s">
        <v>141</v>
      </c>
      <c r="G17" s="109">
        <v>550</v>
      </c>
      <c r="I17" s="136"/>
      <c r="J17" s="179"/>
      <c r="K17" s="109"/>
      <c r="L17" s="109"/>
      <c r="M17" s="109"/>
      <c r="N17" s="109"/>
      <c r="O17" s="109"/>
    </row>
    <row r="18" spans="1:15" ht="33.6" customHeight="1" x14ac:dyDescent="0.25">
      <c r="A18" s="136">
        <f t="shared" si="0"/>
        <v>11</v>
      </c>
      <c r="B18" s="249">
        <v>45287</v>
      </c>
      <c r="C18" s="109" t="s">
        <v>138</v>
      </c>
      <c r="D18" s="146" t="s">
        <v>285</v>
      </c>
      <c r="E18" s="109" t="s">
        <v>139</v>
      </c>
      <c r="F18" s="109" t="s">
        <v>141</v>
      </c>
      <c r="G18" s="109">
        <v>200</v>
      </c>
      <c r="I18" s="136"/>
      <c r="J18" s="179"/>
      <c r="K18" s="109"/>
      <c r="L18" s="109"/>
      <c r="M18" s="109"/>
      <c r="N18" s="109"/>
      <c r="O18" s="109"/>
    </row>
    <row r="19" spans="1:15" ht="18.75" x14ac:dyDescent="0.25">
      <c r="A19" s="136"/>
      <c r="B19" s="249">
        <v>45287</v>
      </c>
      <c r="C19" s="109" t="s">
        <v>138</v>
      </c>
      <c r="D19" s="146" t="s">
        <v>286</v>
      </c>
      <c r="E19" s="109" t="s">
        <v>139</v>
      </c>
      <c r="F19" s="109" t="s">
        <v>141</v>
      </c>
      <c r="G19" s="109">
        <v>150</v>
      </c>
      <c r="I19" s="136"/>
      <c r="J19" s="179"/>
      <c r="K19" s="109"/>
      <c r="L19" s="109"/>
      <c r="M19" s="109"/>
      <c r="N19" s="109"/>
      <c r="O19" s="109"/>
    </row>
    <row r="20" spans="1:15" ht="18.75" x14ac:dyDescent="0.25">
      <c r="A20" s="136"/>
      <c r="B20" s="249">
        <v>45288</v>
      </c>
      <c r="C20" s="109" t="s">
        <v>138</v>
      </c>
      <c r="D20" s="146" t="s">
        <v>304</v>
      </c>
      <c r="E20" s="109" t="s">
        <v>139</v>
      </c>
      <c r="F20" s="109" t="s">
        <v>141</v>
      </c>
      <c r="G20" s="109">
        <v>300</v>
      </c>
      <c r="I20" s="125"/>
      <c r="J20" s="188"/>
      <c r="K20" s="125"/>
      <c r="L20" s="125"/>
      <c r="M20" s="125"/>
      <c r="N20" s="109"/>
      <c r="O20" s="135"/>
    </row>
    <row r="21" spans="1:15" ht="24.75" customHeight="1" x14ac:dyDescent="0.25">
      <c r="A21" s="136"/>
      <c r="B21" s="249">
        <v>45288</v>
      </c>
      <c r="C21" s="109" t="s">
        <v>138</v>
      </c>
      <c r="D21" s="146" t="s">
        <v>287</v>
      </c>
      <c r="E21" s="109" t="s">
        <v>139</v>
      </c>
      <c r="F21" s="109" t="s">
        <v>141</v>
      </c>
      <c r="G21" s="109">
        <v>3000</v>
      </c>
    </row>
    <row r="22" spans="1:15" ht="18.75" x14ac:dyDescent="0.25">
      <c r="A22" s="136"/>
      <c r="B22" s="249">
        <v>45288</v>
      </c>
      <c r="C22" s="109" t="s">
        <v>138</v>
      </c>
      <c r="D22" s="146" t="s">
        <v>290</v>
      </c>
      <c r="E22" s="109" t="s">
        <v>139</v>
      </c>
      <c r="F22" s="109" t="s">
        <v>141</v>
      </c>
      <c r="G22" s="109">
        <v>1060</v>
      </c>
      <c r="I22" s="115"/>
      <c r="J22" s="180"/>
      <c r="K22" s="115"/>
      <c r="L22" s="115"/>
      <c r="M22" s="115"/>
      <c r="N22" s="115"/>
      <c r="O22" s="115"/>
    </row>
    <row r="23" spans="1:15" ht="18.75" x14ac:dyDescent="0.25">
      <c r="A23" s="136"/>
      <c r="B23" s="249">
        <v>45290</v>
      </c>
      <c r="C23" s="109" t="s">
        <v>138</v>
      </c>
      <c r="D23" s="146" t="s">
        <v>292</v>
      </c>
      <c r="E23" s="109" t="s">
        <v>139</v>
      </c>
      <c r="F23" s="109" t="s">
        <v>142</v>
      </c>
      <c r="G23" s="109">
        <v>150</v>
      </c>
      <c r="I23" s="138" t="s">
        <v>78</v>
      </c>
      <c r="J23" s="181"/>
      <c r="K23" s="47"/>
      <c r="L23" s="47" t="s">
        <v>79</v>
      </c>
      <c r="M23" s="47"/>
      <c r="N23" s="47" t="s">
        <v>80</v>
      </c>
      <c r="O23" s="47"/>
    </row>
    <row r="24" spans="1:15" ht="18.75" x14ac:dyDescent="0.25">
      <c r="A24" s="136"/>
      <c r="B24" s="249">
        <v>45290</v>
      </c>
      <c r="C24" s="103" t="s">
        <v>138</v>
      </c>
      <c r="D24" s="321" t="s">
        <v>295</v>
      </c>
      <c r="E24" s="103" t="s">
        <v>139</v>
      </c>
      <c r="F24" s="103" t="s">
        <v>140</v>
      </c>
      <c r="G24" s="226">
        <v>6800</v>
      </c>
      <c r="I24" s="139" t="s">
        <v>30</v>
      </c>
      <c r="J24" s="180"/>
      <c r="K24" s="115"/>
      <c r="L24" s="115" t="s">
        <v>81</v>
      </c>
      <c r="N24" s="115" t="s">
        <v>82</v>
      </c>
    </row>
    <row r="25" spans="1:15" ht="18.75" x14ac:dyDescent="0.25">
      <c r="A25" s="136"/>
      <c r="B25" s="249">
        <v>45291</v>
      </c>
      <c r="C25" s="109" t="s">
        <v>138</v>
      </c>
      <c r="D25" s="146" t="s">
        <v>298</v>
      </c>
      <c r="E25" s="109" t="s">
        <v>139</v>
      </c>
      <c r="F25" s="109" t="s">
        <v>299</v>
      </c>
      <c r="G25" s="109">
        <v>300</v>
      </c>
    </row>
    <row r="26" spans="1:15" ht="18.75" x14ac:dyDescent="0.25">
      <c r="A26" s="136"/>
      <c r="B26" s="249">
        <v>45291</v>
      </c>
      <c r="C26" s="329" t="s">
        <v>138</v>
      </c>
      <c r="D26" s="330" t="s">
        <v>300</v>
      </c>
      <c r="E26" s="329" t="s">
        <v>139</v>
      </c>
      <c r="F26" s="329" t="s">
        <v>143</v>
      </c>
      <c r="G26" s="329">
        <v>450</v>
      </c>
    </row>
    <row r="27" spans="1:15" x14ac:dyDescent="0.25">
      <c r="C27" s="369"/>
      <c r="D27" s="369"/>
      <c r="E27" s="369"/>
      <c r="G27" s="250"/>
    </row>
    <row r="28" spans="1:15" x14ac:dyDescent="0.25">
      <c r="C28" s="369"/>
      <c r="D28" s="369"/>
      <c r="E28" s="369"/>
      <c r="F28" s="109" t="s">
        <v>23</v>
      </c>
      <c r="G28" s="109">
        <f>SUM(G6:G26)</f>
        <v>21340</v>
      </c>
    </row>
    <row r="29" spans="1:15" x14ac:dyDescent="0.25">
      <c r="B29" s="188"/>
      <c r="C29" s="369"/>
      <c r="D29" s="369"/>
      <c r="E29" s="369"/>
      <c r="F29" s="370"/>
      <c r="G29" s="370"/>
    </row>
    <row r="30" spans="1:15" x14ac:dyDescent="0.25">
      <c r="F30" s="367"/>
      <c r="G30" s="367"/>
    </row>
    <row r="31" spans="1:15" x14ac:dyDescent="0.25">
      <c r="A31" s="138"/>
      <c r="B31" s="180"/>
      <c r="C31" s="115"/>
      <c r="D31" s="115"/>
      <c r="E31" s="115"/>
      <c r="F31" s="367"/>
      <c r="G31" s="367"/>
    </row>
    <row r="32" spans="1:15" x14ac:dyDescent="0.25">
      <c r="A32" s="138" t="s">
        <v>78</v>
      </c>
      <c r="B32" s="180"/>
      <c r="C32" s="47"/>
      <c r="D32" s="47" t="s">
        <v>79</v>
      </c>
      <c r="E32" s="47"/>
      <c r="F32" s="47" t="s">
        <v>80</v>
      </c>
      <c r="G32" s="47"/>
    </row>
    <row r="33" spans="1:6" x14ac:dyDescent="0.25">
      <c r="A33" s="139" t="s">
        <v>30</v>
      </c>
      <c r="C33" s="239"/>
      <c r="D33" s="115" t="s">
        <v>81</v>
      </c>
      <c r="F33" s="115" t="s">
        <v>82</v>
      </c>
    </row>
    <row r="34" spans="1:6" x14ac:dyDescent="0.25">
      <c r="B34" s="239"/>
      <c r="C34" s="239"/>
    </row>
  </sheetData>
  <mergeCells count="8">
    <mergeCell ref="I1:O1"/>
    <mergeCell ref="I2:O2"/>
    <mergeCell ref="I3:J3"/>
    <mergeCell ref="C27:E29"/>
    <mergeCell ref="F29:G31"/>
    <mergeCell ref="A1:G1"/>
    <mergeCell ref="A2:G2"/>
    <mergeCell ref="A3:B3"/>
  </mergeCells>
  <pageMargins left="0.25" right="0.25" top="0.75" bottom="0.75" header="0.3" footer="0.3"/>
  <pageSetup paperSize="9" scale="3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96"/>
  <sheetViews>
    <sheetView workbookViewId="0">
      <selection activeCell="H13" sqref="H13"/>
    </sheetView>
  </sheetViews>
  <sheetFormatPr defaultRowHeight="15" x14ac:dyDescent="0.25"/>
  <cols>
    <col min="2" max="2" width="11.28515625" style="144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3.28515625" customWidth="1"/>
    <col min="9" max="9" width="8.28515625" customWidth="1"/>
    <col min="10" max="10" width="11.28515625" style="144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78" t="s">
        <v>312</v>
      </c>
      <c r="B1" s="379"/>
      <c r="C1" s="379"/>
      <c r="D1" s="379"/>
      <c r="E1" s="379"/>
      <c r="F1" s="379"/>
      <c r="G1" s="380"/>
      <c r="I1" s="378" t="s">
        <v>0</v>
      </c>
      <c r="J1" s="379"/>
      <c r="K1" s="379"/>
      <c r="L1" s="379"/>
      <c r="M1" s="379"/>
      <c r="N1" s="379"/>
      <c r="O1" s="380"/>
    </row>
    <row r="2" spans="1:15" x14ac:dyDescent="0.25">
      <c r="A2" s="376"/>
      <c r="B2" s="367"/>
      <c r="C2" s="367"/>
      <c r="D2" s="367"/>
      <c r="E2" s="367"/>
      <c r="F2" s="367"/>
      <c r="G2" s="377"/>
      <c r="I2" s="376"/>
      <c r="J2" s="367"/>
      <c r="K2" s="367"/>
      <c r="L2" s="367"/>
      <c r="M2" s="367"/>
      <c r="N2" s="367"/>
      <c r="O2" s="377"/>
    </row>
    <row r="3" spans="1:15" x14ac:dyDescent="0.25">
      <c r="A3" s="374" t="s">
        <v>83</v>
      </c>
      <c r="B3" s="375"/>
      <c r="C3" s="124" t="s">
        <v>178</v>
      </c>
      <c r="D3" s="124"/>
      <c r="E3" s="125"/>
      <c r="F3" s="126" t="s">
        <v>84</v>
      </c>
      <c r="G3" s="127" t="s">
        <v>118</v>
      </c>
      <c r="I3" s="374" t="s">
        <v>83</v>
      </c>
      <c r="J3" s="375"/>
      <c r="K3" s="124" t="s">
        <v>294</v>
      </c>
      <c r="L3" s="124"/>
      <c r="M3" s="125"/>
      <c r="N3" s="126" t="s">
        <v>84</v>
      </c>
      <c r="O3" s="127" t="s">
        <v>122</v>
      </c>
    </row>
    <row r="4" spans="1:15" x14ac:dyDescent="0.25">
      <c r="A4" s="106"/>
      <c r="G4" s="107"/>
      <c r="I4" s="106"/>
      <c r="O4" s="107"/>
    </row>
    <row r="5" spans="1:15" x14ac:dyDescent="0.25">
      <c r="A5" s="108" t="s">
        <v>77</v>
      </c>
      <c r="B5" s="179" t="s">
        <v>36</v>
      </c>
      <c r="C5" s="109" t="s">
        <v>85</v>
      </c>
      <c r="D5" s="109" t="s">
        <v>86</v>
      </c>
      <c r="E5" s="109" t="s">
        <v>5</v>
      </c>
      <c r="F5" s="109" t="s">
        <v>87</v>
      </c>
      <c r="G5" s="110" t="s">
        <v>56</v>
      </c>
      <c r="I5" s="108" t="s">
        <v>77</v>
      </c>
      <c r="J5" s="179" t="s">
        <v>36</v>
      </c>
      <c r="K5" s="109" t="s">
        <v>85</v>
      </c>
      <c r="L5" s="109" t="s">
        <v>86</v>
      </c>
      <c r="M5" s="109" t="s">
        <v>5</v>
      </c>
      <c r="N5" s="109" t="s">
        <v>87</v>
      </c>
      <c r="O5" s="110" t="s">
        <v>56</v>
      </c>
    </row>
    <row r="6" spans="1:15" ht="30" x14ac:dyDescent="0.25">
      <c r="A6" s="111">
        <v>1</v>
      </c>
      <c r="B6" s="179">
        <v>45281</v>
      </c>
      <c r="C6" s="146" t="s">
        <v>177</v>
      </c>
      <c r="D6" s="112" t="s">
        <v>138</v>
      </c>
      <c r="E6" s="168" t="s">
        <v>139</v>
      </c>
      <c r="F6" s="109" t="s">
        <v>141</v>
      </c>
      <c r="G6" s="113">
        <v>500</v>
      </c>
      <c r="I6" s="108">
        <v>1</v>
      </c>
      <c r="J6" s="249">
        <v>45284</v>
      </c>
      <c r="K6" s="146" t="s">
        <v>209</v>
      </c>
      <c r="L6" s="112" t="s">
        <v>138</v>
      </c>
      <c r="M6" s="201" t="s">
        <v>139</v>
      </c>
      <c r="N6" s="109" t="s">
        <v>210</v>
      </c>
      <c r="O6" s="113">
        <v>40</v>
      </c>
    </row>
    <row r="7" spans="1:15" x14ac:dyDescent="0.25">
      <c r="A7" s="111">
        <v>2</v>
      </c>
      <c r="B7" s="179">
        <v>45284</v>
      </c>
      <c r="C7" s="146" t="s">
        <v>212</v>
      </c>
      <c r="D7" s="112" t="s">
        <v>138</v>
      </c>
      <c r="E7" s="168" t="s">
        <v>139</v>
      </c>
      <c r="F7" s="109" t="s">
        <v>141</v>
      </c>
      <c r="G7" s="113">
        <v>500</v>
      </c>
      <c r="I7" s="111">
        <v>2</v>
      </c>
      <c r="J7" s="249">
        <v>45290</v>
      </c>
      <c r="K7" s="146" t="s">
        <v>293</v>
      </c>
      <c r="L7" s="112" t="s">
        <v>138</v>
      </c>
      <c r="M7" s="201" t="s">
        <v>139</v>
      </c>
      <c r="N7" s="109" t="s">
        <v>142</v>
      </c>
      <c r="O7" s="113">
        <v>120</v>
      </c>
    </row>
    <row r="8" spans="1:15" x14ac:dyDescent="0.25">
      <c r="A8" s="111">
        <v>3</v>
      </c>
      <c r="B8" s="179">
        <v>45288</v>
      </c>
      <c r="C8" s="146" t="s">
        <v>289</v>
      </c>
      <c r="D8" s="112" t="s">
        <v>138</v>
      </c>
      <c r="E8" s="168" t="s">
        <v>139</v>
      </c>
      <c r="F8" s="109" t="s">
        <v>141</v>
      </c>
      <c r="G8" s="113">
        <v>500</v>
      </c>
      <c r="I8" s="111"/>
      <c r="J8" s="148"/>
      <c r="K8" s="112"/>
      <c r="L8" s="112"/>
      <c r="M8" s="112"/>
      <c r="N8" s="112" t="s">
        <v>23</v>
      </c>
      <c r="O8" s="113">
        <f>SUM(O6:O7)</f>
        <v>160</v>
      </c>
    </row>
    <row r="9" spans="1:15" x14ac:dyDescent="0.25">
      <c r="A9" s="112">
        <v>4</v>
      </c>
      <c r="B9" s="179">
        <v>45289</v>
      </c>
      <c r="C9" s="103" t="s">
        <v>291</v>
      </c>
      <c r="D9" s="112" t="s">
        <v>138</v>
      </c>
      <c r="E9" s="168" t="s">
        <v>139</v>
      </c>
      <c r="F9" s="109" t="s">
        <v>141</v>
      </c>
      <c r="G9" s="112">
        <v>500</v>
      </c>
      <c r="I9" s="106"/>
      <c r="O9" s="107"/>
    </row>
    <row r="10" spans="1:15" x14ac:dyDescent="0.25">
      <c r="A10" s="226">
        <v>5</v>
      </c>
      <c r="B10" s="179">
        <v>45291</v>
      </c>
      <c r="C10" s="146" t="s">
        <v>300</v>
      </c>
      <c r="D10" s="112" t="s">
        <v>138</v>
      </c>
      <c r="E10" s="168" t="s">
        <v>139</v>
      </c>
      <c r="F10" s="109" t="s">
        <v>141</v>
      </c>
      <c r="G10" s="112">
        <v>50</v>
      </c>
      <c r="I10" s="114"/>
      <c r="J10" s="180"/>
      <c r="K10" s="115"/>
      <c r="L10" s="115"/>
      <c r="M10" s="115"/>
      <c r="N10" s="115"/>
      <c r="O10" s="116"/>
    </row>
    <row r="11" spans="1:15" x14ac:dyDescent="0.25">
      <c r="A11" s="111"/>
      <c r="B11" s="148"/>
      <c r="C11" s="112"/>
      <c r="D11" s="112"/>
      <c r="E11" s="112"/>
      <c r="F11" s="112" t="s">
        <v>23</v>
      </c>
      <c r="G11" s="113">
        <f>SUM(G6:G10)</f>
        <v>2050</v>
      </c>
      <c r="I11" s="117" t="s">
        <v>78</v>
      </c>
      <c r="J11" s="181"/>
      <c r="K11" s="47"/>
      <c r="L11" s="47" t="s">
        <v>79</v>
      </c>
      <c r="M11" s="47"/>
      <c r="N11" s="47" t="s">
        <v>80</v>
      </c>
      <c r="O11" s="118"/>
    </row>
    <row r="12" spans="1:15" ht="15.75" thickBot="1" x14ac:dyDescent="0.3">
      <c r="A12" s="106"/>
      <c r="G12" s="107"/>
      <c r="I12" s="128" t="s">
        <v>30</v>
      </c>
      <c r="J12" s="195"/>
      <c r="K12" s="129"/>
      <c r="L12" s="129" t="s">
        <v>81</v>
      </c>
      <c r="M12" s="130"/>
      <c r="N12" s="129" t="s">
        <v>82</v>
      </c>
      <c r="O12" s="131"/>
    </row>
    <row r="13" spans="1:15" ht="15.75" thickBot="1" x14ac:dyDescent="0.3">
      <c r="A13" s="114"/>
      <c r="B13" s="180"/>
      <c r="C13" s="115"/>
      <c r="D13" s="115"/>
      <c r="E13" s="115"/>
      <c r="F13" s="115"/>
      <c r="G13" s="116"/>
    </row>
    <row r="14" spans="1:15" x14ac:dyDescent="0.25">
      <c r="A14" s="117" t="s">
        <v>78</v>
      </c>
      <c r="B14" s="181"/>
      <c r="C14" s="47"/>
      <c r="D14" s="47" t="s">
        <v>79</v>
      </c>
      <c r="E14" s="47"/>
      <c r="F14" s="47" t="s">
        <v>80</v>
      </c>
      <c r="G14" s="118"/>
      <c r="I14" s="378" t="s">
        <v>0</v>
      </c>
      <c r="J14" s="379"/>
      <c r="K14" s="379"/>
      <c r="L14" s="379"/>
      <c r="M14" s="379"/>
      <c r="N14" s="379"/>
      <c r="O14" s="380"/>
    </row>
    <row r="15" spans="1:15" ht="15.75" thickBot="1" x14ac:dyDescent="0.3">
      <c r="A15" s="128" t="s">
        <v>30</v>
      </c>
      <c r="B15" s="195"/>
      <c r="C15" s="129"/>
      <c r="D15" s="129" t="s">
        <v>81</v>
      </c>
      <c r="E15" s="130"/>
      <c r="F15" s="129" t="s">
        <v>82</v>
      </c>
      <c r="G15" s="131"/>
      <c r="I15" s="376"/>
      <c r="J15" s="367"/>
      <c r="K15" s="367"/>
      <c r="L15" s="367"/>
      <c r="M15" s="367"/>
      <c r="N15" s="367"/>
      <c r="O15" s="377"/>
    </row>
    <row r="16" spans="1:15" ht="15.75" thickBot="1" x14ac:dyDescent="0.3">
      <c r="I16" s="374" t="s">
        <v>83</v>
      </c>
      <c r="J16" s="375"/>
      <c r="K16" s="124" t="s">
        <v>127</v>
      </c>
      <c r="L16" s="124"/>
      <c r="M16" s="125"/>
      <c r="N16" s="126" t="s">
        <v>84</v>
      </c>
      <c r="O16" s="127" t="s">
        <v>118</v>
      </c>
    </row>
    <row r="17" spans="1:15" x14ac:dyDescent="0.25">
      <c r="A17" s="378" t="s">
        <v>0</v>
      </c>
      <c r="B17" s="379"/>
      <c r="C17" s="379"/>
      <c r="D17" s="379"/>
      <c r="E17" s="379"/>
      <c r="F17" s="379"/>
      <c r="G17" s="380"/>
      <c r="I17" s="106"/>
      <c r="O17" s="107"/>
    </row>
    <row r="18" spans="1:15" x14ac:dyDescent="0.25">
      <c r="A18" s="376"/>
      <c r="B18" s="367"/>
      <c r="C18" s="367"/>
      <c r="D18" s="367"/>
      <c r="E18" s="367"/>
      <c r="F18" s="367"/>
      <c r="G18" s="377"/>
      <c r="I18" s="108" t="s">
        <v>77</v>
      </c>
      <c r="J18" s="179" t="s">
        <v>36</v>
      </c>
      <c r="K18" s="109" t="s">
        <v>85</v>
      </c>
      <c r="L18" s="109" t="s">
        <v>86</v>
      </c>
      <c r="M18" s="109" t="s">
        <v>5</v>
      </c>
      <c r="N18" s="109" t="s">
        <v>87</v>
      </c>
      <c r="O18" s="110" t="s">
        <v>56</v>
      </c>
    </row>
    <row r="19" spans="1:15" x14ac:dyDescent="0.25">
      <c r="A19" s="374" t="s">
        <v>83</v>
      </c>
      <c r="B19" s="375"/>
      <c r="C19" s="124" t="s">
        <v>124</v>
      </c>
      <c r="D19" s="124"/>
      <c r="E19" s="125"/>
      <c r="F19" s="126" t="s">
        <v>84</v>
      </c>
      <c r="G19" s="127" t="s">
        <v>149</v>
      </c>
      <c r="I19" s="111">
        <v>1</v>
      </c>
      <c r="J19" s="249">
        <v>45202</v>
      </c>
      <c r="K19" s="146" t="s">
        <v>145</v>
      </c>
      <c r="L19" s="112" t="s">
        <v>138</v>
      </c>
      <c r="M19" s="168" t="s">
        <v>139</v>
      </c>
      <c r="N19" s="109" t="s">
        <v>141</v>
      </c>
      <c r="O19" s="113"/>
    </row>
    <row r="20" spans="1:15" x14ac:dyDescent="0.25">
      <c r="A20" s="106"/>
      <c r="G20" s="107"/>
      <c r="I20" s="111">
        <v>2</v>
      </c>
      <c r="J20" s="249">
        <v>45203</v>
      </c>
      <c r="K20" s="109" t="s">
        <v>144</v>
      </c>
      <c r="L20" s="112" t="s">
        <v>138</v>
      </c>
      <c r="M20" s="168" t="s">
        <v>139</v>
      </c>
      <c r="N20" s="109" t="s">
        <v>142</v>
      </c>
      <c r="O20" s="113"/>
    </row>
    <row r="21" spans="1:15" x14ac:dyDescent="0.25">
      <c r="A21" s="108" t="s">
        <v>77</v>
      </c>
      <c r="B21" s="179" t="s">
        <v>36</v>
      </c>
      <c r="C21" s="109" t="s">
        <v>85</v>
      </c>
      <c r="D21" s="109" t="s">
        <v>86</v>
      </c>
      <c r="E21" s="109" t="s">
        <v>5</v>
      </c>
      <c r="F21" s="109" t="s">
        <v>87</v>
      </c>
      <c r="G21" s="110" t="s">
        <v>56</v>
      </c>
      <c r="I21" s="112"/>
      <c r="J21" s="233"/>
      <c r="K21" s="103"/>
      <c r="L21" s="103"/>
      <c r="M21" s="103"/>
      <c r="N21" s="103"/>
      <c r="O21" s="103"/>
    </row>
    <row r="22" spans="1:15" x14ac:dyDescent="0.25">
      <c r="A22" s="108">
        <v>1</v>
      </c>
      <c r="B22" s="249">
        <v>45272</v>
      </c>
      <c r="C22" s="146" t="s">
        <v>175</v>
      </c>
      <c r="D22" s="112" t="s">
        <v>138</v>
      </c>
      <c r="E22" s="201" t="s">
        <v>139</v>
      </c>
      <c r="F22" s="109" t="s">
        <v>150</v>
      </c>
      <c r="G22" s="110">
        <v>50</v>
      </c>
      <c r="I22" s="381"/>
      <c r="J22" s="382"/>
      <c r="K22" s="382"/>
      <c r="L22" s="382"/>
      <c r="M22" s="383"/>
      <c r="N22" s="231" t="s">
        <v>23</v>
      </c>
      <c r="O22" s="232"/>
    </row>
    <row r="23" spans="1:15" x14ac:dyDescent="0.25">
      <c r="A23" s="108">
        <v>2</v>
      </c>
      <c r="B23" s="249">
        <v>45283</v>
      </c>
      <c r="C23" s="328" t="s">
        <v>303</v>
      </c>
      <c r="D23" s="112" t="s">
        <v>138</v>
      </c>
      <c r="E23" s="201" t="s">
        <v>139</v>
      </c>
      <c r="F23" s="109" t="s">
        <v>150</v>
      </c>
      <c r="G23" s="110">
        <v>200</v>
      </c>
      <c r="I23" s="106"/>
      <c r="O23" s="107"/>
    </row>
    <row r="24" spans="1:15" x14ac:dyDescent="0.25">
      <c r="A24" s="108">
        <v>3</v>
      </c>
      <c r="B24" s="249">
        <v>45286</v>
      </c>
      <c r="C24" s="109" t="s">
        <v>235</v>
      </c>
      <c r="D24" s="109" t="s">
        <v>138</v>
      </c>
      <c r="E24" s="235" t="s">
        <v>139</v>
      </c>
      <c r="F24" s="109" t="s">
        <v>150</v>
      </c>
      <c r="G24" s="110">
        <v>200</v>
      </c>
      <c r="I24" s="114"/>
      <c r="J24" s="180"/>
      <c r="K24" s="115"/>
      <c r="L24" s="115"/>
      <c r="M24" s="115"/>
      <c r="N24" s="115"/>
      <c r="O24" s="116"/>
    </row>
    <row r="25" spans="1:15" x14ac:dyDescent="0.25">
      <c r="A25" s="108">
        <v>4</v>
      </c>
      <c r="B25" s="249">
        <v>45287</v>
      </c>
      <c r="C25" s="146" t="s">
        <v>286</v>
      </c>
      <c r="D25" s="109" t="s">
        <v>138</v>
      </c>
      <c r="E25" s="235" t="s">
        <v>139</v>
      </c>
      <c r="F25" s="109" t="s">
        <v>150</v>
      </c>
      <c r="G25" s="110">
        <v>100</v>
      </c>
      <c r="I25" s="117" t="s">
        <v>78</v>
      </c>
      <c r="J25" s="181"/>
      <c r="K25" s="47"/>
      <c r="L25" s="47" t="s">
        <v>79</v>
      </c>
      <c r="M25" s="47"/>
      <c r="N25" s="47" t="s">
        <v>80</v>
      </c>
      <c r="O25" s="118"/>
    </row>
    <row r="26" spans="1:15" ht="15.75" thickBot="1" x14ac:dyDescent="0.3">
      <c r="A26" s="387"/>
      <c r="B26" s="388"/>
      <c r="C26" s="388"/>
      <c r="D26" s="388"/>
      <c r="E26" s="388"/>
      <c r="F26" s="112" t="s">
        <v>23</v>
      </c>
      <c r="G26" s="113">
        <f>SUM(G22:G25)</f>
        <v>550</v>
      </c>
      <c r="I26" s="128" t="s">
        <v>30</v>
      </c>
      <c r="J26" s="195"/>
      <c r="K26" s="129"/>
      <c r="L26" s="129" t="s">
        <v>81</v>
      </c>
      <c r="M26" s="130"/>
      <c r="N26" s="129" t="s">
        <v>82</v>
      </c>
      <c r="O26" s="131"/>
    </row>
    <row r="27" spans="1:15" x14ac:dyDescent="0.25">
      <c r="A27" s="381"/>
      <c r="B27" s="382"/>
      <c r="C27" s="382"/>
      <c r="D27" s="382"/>
      <c r="E27" s="382"/>
      <c r="G27" s="107"/>
    </row>
    <row r="28" spans="1:15" ht="15.75" thickBot="1" x14ac:dyDescent="0.3">
      <c r="A28" s="114"/>
      <c r="B28" s="180"/>
      <c r="C28" s="115"/>
      <c r="D28" s="115"/>
      <c r="E28" s="115"/>
      <c r="F28" s="115"/>
      <c r="G28" s="116"/>
    </row>
    <row r="29" spans="1:15" x14ac:dyDescent="0.25">
      <c r="A29" s="117" t="s">
        <v>78</v>
      </c>
      <c r="B29" s="181"/>
      <c r="C29" s="47"/>
      <c r="D29" s="47" t="s">
        <v>79</v>
      </c>
      <c r="E29" s="47"/>
      <c r="F29" s="47" t="s">
        <v>80</v>
      </c>
      <c r="G29" s="118"/>
      <c r="I29" s="378" t="s">
        <v>0</v>
      </c>
      <c r="J29" s="379"/>
      <c r="K29" s="379"/>
      <c r="L29" s="379"/>
      <c r="M29" s="379"/>
      <c r="N29" s="379"/>
      <c r="O29" s="380"/>
    </row>
    <row r="30" spans="1:15" ht="15.75" thickBot="1" x14ac:dyDescent="0.3">
      <c r="A30" s="128" t="s">
        <v>30</v>
      </c>
      <c r="B30" s="195"/>
      <c r="C30" s="129"/>
      <c r="D30" s="129" t="s">
        <v>81</v>
      </c>
      <c r="E30" s="130"/>
      <c r="F30" s="129" t="s">
        <v>82</v>
      </c>
      <c r="G30" s="131"/>
      <c r="I30" s="376" t="s">
        <v>131</v>
      </c>
      <c r="J30" s="367"/>
      <c r="K30" s="367"/>
      <c r="L30" s="367"/>
      <c r="M30" s="367"/>
      <c r="N30" s="367"/>
      <c r="O30" s="377"/>
    </row>
    <row r="31" spans="1:15" ht="15.75" thickBot="1" x14ac:dyDescent="0.3">
      <c r="I31" s="374" t="s">
        <v>83</v>
      </c>
      <c r="J31" s="375"/>
      <c r="K31" s="124" t="s">
        <v>126</v>
      </c>
      <c r="L31" s="124"/>
      <c r="M31" s="125"/>
      <c r="N31" s="126" t="s">
        <v>84</v>
      </c>
      <c r="O31" s="127" t="s">
        <v>122</v>
      </c>
    </row>
    <row r="32" spans="1:15" x14ac:dyDescent="0.25">
      <c r="A32" s="378" t="s">
        <v>0</v>
      </c>
      <c r="B32" s="379"/>
      <c r="C32" s="379"/>
      <c r="D32" s="379"/>
      <c r="E32" s="379"/>
      <c r="F32" s="379"/>
      <c r="G32" s="380"/>
      <c r="H32" s="207" t="s">
        <v>130</v>
      </c>
      <c r="I32" s="106"/>
      <c r="O32" s="107"/>
    </row>
    <row r="33" spans="1:15" x14ac:dyDescent="0.25">
      <c r="A33" s="376"/>
      <c r="B33" s="367"/>
      <c r="C33" s="367"/>
      <c r="D33" s="367"/>
      <c r="E33" s="367"/>
      <c r="F33" s="367"/>
      <c r="G33" s="377"/>
      <c r="I33" s="108" t="s">
        <v>77</v>
      </c>
      <c r="J33" s="179" t="s">
        <v>36</v>
      </c>
      <c r="K33" s="109" t="s">
        <v>85</v>
      </c>
      <c r="L33" s="109" t="s">
        <v>86</v>
      </c>
      <c r="M33" s="109" t="s">
        <v>5</v>
      </c>
      <c r="N33" s="109" t="s">
        <v>87</v>
      </c>
      <c r="O33" s="110" t="s">
        <v>56</v>
      </c>
    </row>
    <row r="34" spans="1:15" x14ac:dyDescent="0.25">
      <c r="A34" s="374" t="s">
        <v>83</v>
      </c>
      <c r="B34" s="375"/>
      <c r="C34" s="124" t="s">
        <v>129</v>
      </c>
      <c r="D34" s="124"/>
      <c r="E34" s="125"/>
      <c r="F34" s="126" t="s">
        <v>84</v>
      </c>
      <c r="G34" s="127" t="s">
        <v>118</v>
      </c>
      <c r="I34" s="111">
        <v>1</v>
      </c>
      <c r="J34" s="148"/>
      <c r="K34" s="146"/>
      <c r="L34" s="112"/>
      <c r="M34" s="201"/>
      <c r="N34" s="109"/>
      <c r="O34" s="113"/>
    </row>
    <row r="35" spans="1:15" x14ac:dyDescent="0.25">
      <c r="A35" s="106"/>
      <c r="G35" s="107"/>
      <c r="I35" s="111">
        <v>2</v>
      </c>
      <c r="J35" s="148"/>
      <c r="K35" s="109"/>
      <c r="L35" s="112"/>
      <c r="M35" s="201"/>
      <c r="N35" s="109"/>
      <c r="O35" s="113"/>
    </row>
    <row r="36" spans="1:15" x14ac:dyDescent="0.25">
      <c r="A36" s="108" t="s">
        <v>77</v>
      </c>
      <c r="B36" s="179" t="s">
        <v>36</v>
      </c>
      <c r="C36" s="109" t="s">
        <v>85</v>
      </c>
      <c r="D36" s="109" t="s">
        <v>86</v>
      </c>
      <c r="E36" s="109" t="s">
        <v>5</v>
      </c>
      <c r="F36" s="109" t="s">
        <v>87</v>
      </c>
      <c r="G36" s="110" t="s">
        <v>56</v>
      </c>
      <c r="I36" s="111"/>
      <c r="J36" s="148"/>
      <c r="K36" s="146"/>
      <c r="L36" s="112"/>
      <c r="M36" s="201"/>
      <c r="N36" s="109"/>
      <c r="O36" s="113"/>
    </row>
    <row r="37" spans="1:15" x14ac:dyDescent="0.25">
      <c r="A37" s="108"/>
      <c r="B37" s="249">
        <v>45283</v>
      </c>
      <c r="C37" s="146" t="s">
        <v>193</v>
      </c>
      <c r="D37" s="109" t="s">
        <v>138</v>
      </c>
      <c r="E37" s="109" t="s">
        <v>139</v>
      </c>
      <c r="F37" s="109" t="s">
        <v>141</v>
      </c>
      <c r="G37" s="110">
        <v>100</v>
      </c>
      <c r="I37" s="111"/>
      <c r="J37" s="236"/>
      <c r="K37" s="237"/>
      <c r="L37" s="237"/>
      <c r="M37" s="201"/>
      <c r="N37" s="235"/>
      <c r="O37" s="238"/>
    </row>
    <row r="38" spans="1:15" x14ac:dyDescent="0.25">
      <c r="A38" s="111">
        <v>1</v>
      </c>
      <c r="B38" s="249">
        <v>45283</v>
      </c>
      <c r="C38" s="146" t="s">
        <v>195</v>
      </c>
      <c r="D38" s="112" t="s">
        <v>138</v>
      </c>
      <c r="E38" s="168" t="s">
        <v>139</v>
      </c>
      <c r="F38" s="109" t="s">
        <v>143</v>
      </c>
      <c r="G38" s="113">
        <v>100</v>
      </c>
      <c r="I38" s="111"/>
      <c r="K38" s="103"/>
      <c r="L38" s="103"/>
      <c r="M38" s="103"/>
      <c r="N38" s="103"/>
      <c r="O38" s="103"/>
    </row>
    <row r="39" spans="1:15" x14ac:dyDescent="0.25">
      <c r="A39" s="111">
        <v>2</v>
      </c>
      <c r="B39" s="249">
        <v>45286</v>
      </c>
      <c r="C39" s="146" t="s">
        <v>214</v>
      </c>
      <c r="D39" s="112" t="s">
        <v>138</v>
      </c>
      <c r="E39" s="168" t="s">
        <v>139</v>
      </c>
      <c r="F39" s="109" t="s">
        <v>141</v>
      </c>
      <c r="G39" s="113">
        <v>60</v>
      </c>
      <c r="I39" s="111"/>
      <c r="J39" s="148"/>
      <c r="K39" s="112"/>
      <c r="L39" s="112"/>
      <c r="M39" s="112"/>
      <c r="N39" s="112" t="s">
        <v>23</v>
      </c>
      <c r="O39" s="113">
        <f>SUM(O34:O37)</f>
        <v>0</v>
      </c>
    </row>
    <row r="40" spans="1:15" x14ac:dyDescent="0.25">
      <c r="A40" s="111">
        <v>3</v>
      </c>
      <c r="B40" s="249">
        <v>45286</v>
      </c>
      <c r="C40" s="146" t="s">
        <v>233</v>
      </c>
      <c r="D40" s="112" t="s">
        <v>138</v>
      </c>
      <c r="E40" s="168" t="s">
        <v>139</v>
      </c>
      <c r="F40" s="109" t="s">
        <v>142</v>
      </c>
      <c r="G40" s="113">
        <v>120</v>
      </c>
      <c r="I40" s="106"/>
      <c r="O40" s="107"/>
    </row>
    <row r="41" spans="1:15" x14ac:dyDescent="0.25">
      <c r="A41" s="111">
        <v>4</v>
      </c>
      <c r="B41" s="249">
        <v>45287</v>
      </c>
      <c r="C41" s="146" t="s">
        <v>284</v>
      </c>
      <c r="D41" s="112" t="s">
        <v>138</v>
      </c>
      <c r="E41" s="168" t="s">
        <v>139</v>
      </c>
      <c r="F41" s="109" t="s">
        <v>141</v>
      </c>
      <c r="G41" s="113">
        <v>130</v>
      </c>
      <c r="I41" s="114"/>
      <c r="J41" s="180"/>
      <c r="K41" s="115"/>
      <c r="L41" s="115"/>
      <c r="M41" s="115"/>
      <c r="N41" s="115"/>
      <c r="O41" s="116"/>
    </row>
    <row r="42" spans="1:15" x14ac:dyDescent="0.25">
      <c r="A42" s="111">
        <v>5</v>
      </c>
      <c r="B42" s="249">
        <v>45287</v>
      </c>
      <c r="C42" s="146" t="s">
        <v>285</v>
      </c>
      <c r="D42" s="112" t="s">
        <v>138</v>
      </c>
      <c r="E42" s="168" t="s">
        <v>139</v>
      </c>
      <c r="F42" s="109" t="s">
        <v>141</v>
      </c>
      <c r="G42" s="113">
        <v>100</v>
      </c>
      <c r="I42" s="117" t="s">
        <v>78</v>
      </c>
      <c r="J42" s="181"/>
      <c r="K42" s="47"/>
      <c r="L42" s="47" t="s">
        <v>79</v>
      </c>
      <c r="M42" s="47"/>
      <c r="N42" s="47" t="s">
        <v>80</v>
      </c>
      <c r="O42" s="118"/>
    </row>
    <row r="43" spans="1:15" ht="15.75" thickBot="1" x14ac:dyDescent="0.3">
      <c r="A43" s="111">
        <v>6</v>
      </c>
      <c r="B43" s="249">
        <v>45288</v>
      </c>
      <c r="C43" s="332" t="s">
        <v>304</v>
      </c>
      <c r="D43" s="112" t="s">
        <v>138</v>
      </c>
      <c r="E43" s="168" t="s">
        <v>139</v>
      </c>
      <c r="F43" s="109" t="s">
        <v>141</v>
      </c>
      <c r="G43" s="113">
        <v>100</v>
      </c>
      <c r="I43" s="128" t="s">
        <v>30</v>
      </c>
      <c r="J43" s="195"/>
      <c r="K43" s="129"/>
      <c r="L43" s="129" t="s">
        <v>81</v>
      </c>
      <c r="M43" s="130"/>
      <c r="N43" s="129" t="s">
        <v>82</v>
      </c>
      <c r="O43" s="131"/>
    </row>
    <row r="44" spans="1:15" x14ac:dyDescent="0.25">
      <c r="A44" s="111">
        <v>7</v>
      </c>
      <c r="B44" s="249">
        <v>45291</v>
      </c>
      <c r="C44" s="146" t="s">
        <v>298</v>
      </c>
      <c r="D44" s="112" t="s">
        <v>138</v>
      </c>
      <c r="E44" s="168" t="s">
        <v>139</v>
      </c>
      <c r="F44" s="109" t="s">
        <v>141</v>
      </c>
      <c r="G44" s="113">
        <v>60</v>
      </c>
    </row>
    <row r="45" spans="1:15" x14ac:dyDescent="0.25">
      <c r="A45" s="384"/>
      <c r="B45" s="385"/>
      <c r="C45" s="385"/>
      <c r="D45" s="385"/>
      <c r="E45" s="385"/>
      <c r="F45" s="386"/>
      <c r="G45" s="113"/>
    </row>
    <row r="46" spans="1:15" x14ac:dyDescent="0.25">
      <c r="A46" s="384"/>
      <c r="B46" s="385"/>
      <c r="C46" s="385"/>
      <c r="D46" s="385"/>
      <c r="E46" s="386"/>
      <c r="F46" s="112" t="s">
        <v>23</v>
      </c>
      <c r="G46" s="113">
        <f>SUM(G37:G44)</f>
        <v>770</v>
      </c>
    </row>
    <row r="47" spans="1:15" x14ac:dyDescent="0.25">
      <c r="A47" s="106"/>
      <c r="G47" s="107"/>
    </row>
    <row r="48" spans="1:15" x14ac:dyDescent="0.25">
      <c r="A48" s="114"/>
      <c r="B48" s="180"/>
      <c r="D48" s="115"/>
      <c r="E48" s="115"/>
      <c r="F48" s="115"/>
      <c r="G48" s="116"/>
    </row>
    <row r="49" spans="1:7" x14ac:dyDescent="0.25">
      <c r="A49" s="117" t="s">
        <v>78</v>
      </c>
      <c r="B49" s="181"/>
      <c r="C49" s="47"/>
      <c r="D49" s="47" t="s">
        <v>79</v>
      </c>
      <c r="E49" s="47"/>
      <c r="F49" s="47" t="s">
        <v>80</v>
      </c>
      <c r="G49" s="118"/>
    </row>
    <row r="50" spans="1:7" ht="15.75" thickBot="1" x14ac:dyDescent="0.3">
      <c r="A50" s="128" t="s">
        <v>30</v>
      </c>
      <c r="B50" s="195"/>
      <c r="C50" s="129"/>
      <c r="D50" s="129" t="s">
        <v>81</v>
      </c>
      <c r="E50" s="130"/>
      <c r="F50" s="129" t="s">
        <v>82</v>
      </c>
      <c r="G50" s="131"/>
    </row>
    <row r="51" spans="1:7" ht="15.75" thickBot="1" x14ac:dyDescent="0.3"/>
    <row r="52" spans="1:7" x14ac:dyDescent="0.25">
      <c r="A52" s="378" t="s">
        <v>0</v>
      </c>
      <c r="B52" s="379"/>
      <c r="C52" s="379"/>
      <c r="D52" s="379"/>
      <c r="E52" s="379"/>
      <c r="F52" s="379"/>
      <c r="G52" s="380"/>
    </row>
    <row r="53" spans="1:7" x14ac:dyDescent="0.25">
      <c r="A53" s="376"/>
      <c r="B53" s="367"/>
      <c r="C53" s="367"/>
      <c r="D53" s="367"/>
      <c r="E53" s="367"/>
      <c r="F53" s="367"/>
      <c r="G53" s="377"/>
    </row>
    <row r="54" spans="1:7" x14ac:dyDescent="0.25">
      <c r="A54" s="374" t="s">
        <v>83</v>
      </c>
      <c r="B54" s="375"/>
      <c r="C54" s="124"/>
      <c r="D54" s="124"/>
      <c r="E54" s="125"/>
      <c r="F54" s="126" t="s">
        <v>84</v>
      </c>
      <c r="G54" s="127" t="s">
        <v>118</v>
      </c>
    </row>
    <row r="55" spans="1:7" x14ac:dyDescent="0.25">
      <c r="A55" s="106"/>
      <c r="G55" s="107"/>
    </row>
    <row r="56" spans="1:7" x14ac:dyDescent="0.25">
      <c r="A56" s="108" t="s">
        <v>77</v>
      </c>
      <c r="B56" s="179" t="s">
        <v>36</v>
      </c>
      <c r="C56" s="109" t="s">
        <v>85</v>
      </c>
      <c r="D56" s="109" t="s">
        <v>86</v>
      </c>
      <c r="E56" s="109" t="s">
        <v>5</v>
      </c>
      <c r="F56" s="109" t="s">
        <v>87</v>
      </c>
      <c r="G56" s="110" t="s">
        <v>56</v>
      </c>
    </row>
    <row r="57" spans="1:7" x14ac:dyDescent="0.25">
      <c r="A57" s="111"/>
      <c r="B57" s="249"/>
      <c r="C57" s="146"/>
      <c r="D57" s="112"/>
      <c r="E57" s="168"/>
      <c r="F57" s="109"/>
      <c r="G57" s="113"/>
    </row>
    <row r="58" spans="1:7" x14ac:dyDescent="0.25">
      <c r="A58" s="111"/>
      <c r="B58" s="249"/>
      <c r="C58" s="109"/>
      <c r="D58" s="112"/>
      <c r="E58" s="168"/>
      <c r="F58" s="109"/>
      <c r="G58" s="113"/>
    </row>
    <row r="59" spans="1:7" x14ac:dyDescent="0.25">
      <c r="A59" s="112"/>
      <c r="B59" s="233"/>
      <c r="C59" s="103"/>
      <c r="D59" s="103"/>
      <c r="E59" s="103"/>
      <c r="F59" s="103"/>
      <c r="G59" s="103"/>
    </row>
    <row r="60" spans="1:7" x14ac:dyDescent="0.25">
      <c r="A60" s="381"/>
      <c r="B60" s="382"/>
      <c r="C60" s="382"/>
      <c r="D60" s="382"/>
      <c r="E60" s="383"/>
      <c r="F60" s="231" t="s">
        <v>23</v>
      </c>
      <c r="G60" s="232">
        <f>SUM(G57:G58)</f>
        <v>0</v>
      </c>
    </row>
    <row r="61" spans="1:7" x14ac:dyDescent="0.25">
      <c r="A61" s="106"/>
      <c r="G61" s="107"/>
    </row>
    <row r="62" spans="1:7" x14ac:dyDescent="0.25">
      <c r="A62" s="114"/>
      <c r="B62" s="180"/>
      <c r="C62" s="115"/>
      <c r="D62" s="115"/>
      <c r="E62" s="115"/>
      <c r="F62" s="115"/>
      <c r="G62" s="116"/>
    </row>
    <row r="63" spans="1:7" x14ac:dyDescent="0.25">
      <c r="A63" s="117" t="s">
        <v>78</v>
      </c>
      <c r="B63" s="181"/>
      <c r="C63" s="47"/>
      <c r="D63" s="47" t="s">
        <v>79</v>
      </c>
      <c r="E63" s="47"/>
      <c r="F63" s="47" t="s">
        <v>80</v>
      </c>
      <c r="G63" s="118"/>
    </row>
    <row r="64" spans="1:7" ht="15.75" thickBot="1" x14ac:dyDescent="0.3">
      <c r="A64" s="128" t="s">
        <v>30</v>
      </c>
      <c r="B64" s="195"/>
      <c r="C64" s="129"/>
      <c r="D64" s="129" t="s">
        <v>81</v>
      </c>
      <c r="E64" s="130"/>
      <c r="F64" s="129" t="s">
        <v>82</v>
      </c>
      <c r="G64" s="131"/>
    </row>
    <row r="65" spans="1:7" ht="15.75" thickBot="1" x14ac:dyDescent="0.3"/>
    <row r="66" spans="1:7" x14ac:dyDescent="0.25">
      <c r="A66" s="378" t="s">
        <v>0</v>
      </c>
      <c r="B66" s="379"/>
      <c r="C66" s="379"/>
      <c r="D66" s="379"/>
      <c r="E66" s="379"/>
      <c r="F66" s="379"/>
      <c r="G66" s="380"/>
    </row>
    <row r="67" spans="1:7" x14ac:dyDescent="0.25">
      <c r="A67" s="376" t="s">
        <v>53</v>
      </c>
      <c r="B67" s="367"/>
      <c r="C67" s="367"/>
      <c r="D67" s="367"/>
      <c r="E67" s="367"/>
      <c r="F67" s="367"/>
      <c r="G67" s="377"/>
    </row>
    <row r="68" spans="1:7" x14ac:dyDescent="0.25">
      <c r="A68" s="374" t="s">
        <v>83</v>
      </c>
      <c r="B68" s="375"/>
      <c r="C68" s="124" t="s">
        <v>129</v>
      </c>
      <c r="D68" s="124"/>
      <c r="E68" s="125"/>
      <c r="F68" s="126" t="s">
        <v>84</v>
      </c>
      <c r="G68" s="127" t="s">
        <v>118</v>
      </c>
    </row>
    <row r="69" spans="1:7" x14ac:dyDescent="0.25">
      <c r="A69" s="106"/>
      <c r="G69" s="107"/>
    </row>
    <row r="70" spans="1:7" x14ac:dyDescent="0.25">
      <c r="A70" s="108" t="s">
        <v>77</v>
      </c>
      <c r="B70" s="179" t="s">
        <v>36</v>
      </c>
      <c r="C70" s="109" t="s">
        <v>85</v>
      </c>
      <c r="D70" s="109" t="s">
        <v>86</v>
      </c>
      <c r="E70" s="109" t="s">
        <v>5</v>
      </c>
      <c r="F70" s="109" t="s">
        <v>87</v>
      </c>
      <c r="G70" s="110" t="s">
        <v>56</v>
      </c>
    </row>
    <row r="71" spans="1:7" ht="15.75" x14ac:dyDescent="0.25">
      <c r="A71" s="108">
        <v>1</v>
      </c>
      <c r="B71" s="31">
        <v>45268</v>
      </c>
      <c r="C71" s="146" t="s">
        <v>138</v>
      </c>
      <c r="D71" s="112" t="s">
        <v>146</v>
      </c>
      <c r="E71" s="168" t="s">
        <v>153</v>
      </c>
      <c r="F71" s="109" t="s">
        <v>142</v>
      </c>
      <c r="G71" s="113"/>
    </row>
    <row r="72" spans="1:7" ht="15.75" x14ac:dyDescent="0.25">
      <c r="A72" s="111">
        <v>2</v>
      </c>
      <c r="B72" s="31">
        <v>45268</v>
      </c>
      <c r="C72" s="112" t="s">
        <v>146</v>
      </c>
      <c r="D72" s="226" t="s">
        <v>138</v>
      </c>
      <c r="E72" s="103" t="s">
        <v>153</v>
      </c>
      <c r="F72" s="103" t="s">
        <v>142</v>
      </c>
      <c r="G72" s="226"/>
    </row>
    <row r="73" spans="1:7" x14ac:dyDescent="0.25">
      <c r="A73" s="111"/>
      <c r="B73" s="148"/>
      <c r="C73" s="112"/>
      <c r="D73" s="112"/>
      <c r="E73" s="112"/>
      <c r="F73" s="112" t="s">
        <v>23</v>
      </c>
      <c r="G73" s="113"/>
    </row>
    <row r="74" spans="1:7" x14ac:dyDescent="0.25">
      <c r="A74" s="106"/>
      <c r="G74" s="107"/>
    </row>
    <row r="75" spans="1:7" x14ac:dyDescent="0.25">
      <c r="A75" s="114"/>
      <c r="B75" s="180"/>
      <c r="C75" s="115"/>
      <c r="D75" s="115"/>
      <c r="E75" s="115"/>
      <c r="F75" s="115"/>
      <c r="G75" s="116"/>
    </row>
    <row r="76" spans="1:7" x14ac:dyDescent="0.25">
      <c r="A76" s="117" t="s">
        <v>78</v>
      </c>
      <c r="B76" s="181"/>
      <c r="C76" s="47"/>
      <c r="D76" s="47" t="s">
        <v>79</v>
      </c>
      <c r="E76" s="47"/>
      <c r="F76" s="47" t="s">
        <v>80</v>
      </c>
      <c r="G76" s="118"/>
    </row>
    <row r="77" spans="1:7" ht="15.75" thickBot="1" x14ac:dyDescent="0.3">
      <c r="A77" s="128" t="s">
        <v>30</v>
      </c>
      <c r="B77" s="195"/>
      <c r="C77" s="129"/>
      <c r="D77" s="129" t="s">
        <v>81</v>
      </c>
      <c r="E77" s="130"/>
      <c r="F77" s="129" t="s">
        <v>82</v>
      </c>
      <c r="G77" s="131"/>
    </row>
    <row r="78" spans="1:7" ht="15.75" thickBot="1" x14ac:dyDescent="0.3"/>
    <row r="79" spans="1:7" x14ac:dyDescent="0.25">
      <c r="A79" s="378" t="s">
        <v>0</v>
      </c>
      <c r="B79" s="379"/>
      <c r="C79" s="379"/>
      <c r="D79" s="379"/>
      <c r="E79" s="379"/>
      <c r="F79" s="379"/>
      <c r="G79" s="380"/>
    </row>
    <row r="80" spans="1:7" x14ac:dyDescent="0.25">
      <c r="A80" s="376" t="s">
        <v>131</v>
      </c>
      <c r="B80" s="367"/>
      <c r="C80" s="367"/>
      <c r="D80" s="367"/>
      <c r="E80" s="367"/>
      <c r="F80" s="367"/>
      <c r="G80" s="377"/>
    </row>
    <row r="81" spans="1:7" x14ac:dyDescent="0.25">
      <c r="A81" s="374" t="s">
        <v>83</v>
      </c>
      <c r="B81" s="375"/>
      <c r="C81" s="124" t="s">
        <v>196</v>
      </c>
      <c r="D81" s="124"/>
      <c r="E81" s="125"/>
      <c r="F81" s="126" t="s">
        <v>84</v>
      </c>
      <c r="G81" s="127" t="s">
        <v>149</v>
      </c>
    </row>
    <row r="82" spans="1:7" x14ac:dyDescent="0.25">
      <c r="A82" s="106"/>
      <c r="G82" s="107"/>
    </row>
    <row r="83" spans="1:7" x14ac:dyDescent="0.25">
      <c r="A83" s="108" t="s">
        <v>77</v>
      </c>
      <c r="B83" s="179" t="s">
        <v>36</v>
      </c>
      <c r="C83" s="109" t="s">
        <v>85</v>
      </c>
      <c r="D83" s="109" t="s">
        <v>86</v>
      </c>
      <c r="E83" s="109" t="s">
        <v>5</v>
      </c>
      <c r="F83" s="109" t="s">
        <v>87</v>
      </c>
      <c r="G83" s="110" t="s">
        <v>56</v>
      </c>
    </row>
    <row r="84" spans="1:7" x14ac:dyDescent="0.25">
      <c r="A84" s="111">
        <v>1</v>
      </c>
      <c r="B84" s="148">
        <v>45282</v>
      </c>
      <c r="C84" s="146" t="s">
        <v>138</v>
      </c>
      <c r="D84" s="112" t="s">
        <v>146</v>
      </c>
      <c r="E84" s="201" t="s">
        <v>138</v>
      </c>
      <c r="F84" s="109" t="s">
        <v>142</v>
      </c>
      <c r="G84" s="113">
        <v>40</v>
      </c>
    </row>
    <row r="85" spans="1:7" x14ac:dyDescent="0.25">
      <c r="A85" s="111">
        <v>2</v>
      </c>
      <c r="B85" s="148">
        <v>45282</v>
      </c>
      <c r="C85" s="146" t="s">
        <v>146</v>
      </c>
      <c r="D85" s="112" t="s">
        <v>138</v>
      </c>
      <c r="E85" s="201" t="s">
        <v>138</v>
      </c>
      <c r="F85" s="109" t="s">
        <v>142</v>
      </c>
      <c r="G85" s="113">
        <v>160</v>
      </c>
    </row>
    <row r="86" spans="1:7" x14ac:dyDescent="0.25">
      <c r="A86" s="111">
        <v>3</v>
      </c>
      <c r="B86" s="148">
        <v>45287</v>
      </c>
      <c r="C86" s="109" t="s">
        <v>138</v>
      </c>
      <c r="D86" s="112" t="s">
        <v>146</v>
      </c>
      <c r="E86" s="201" t="s">
        <v>138</v>
      </c>
      <c r="F86" s="109" t="s">
        <v>142</v>
      </c>
      <c r="G86" s="113">
        <v>50</v>
      </c>
    </row>
    <row r="87" spans="1:7" x14ac:dyDescent="0.25">
      <c r="A87" s="114"/>
      <c r="B87" s="148">
        <v>45289</v>
      </c>
      <c r="C87" s="109" t="s">
        <v>138</v>
      </c>
      <c r="D87" s="112" t="s">
        <v>146</v>
      </c>
      <c r="E87" s="201"/>
      <c r="F87" s="109" t="s">
        <v>142</v>
      </c>
      <c r="G87" s="113">
        <v>40</v>
      </c>
    </row>
    <row r="88" spans="1:7" x14ac:dyDescent="0.25">
      <c r="A88" s="114">
        <v>4</v>
      </c>
      <c r="B88" s="148">
        <v>45289</v>
      </c>
      <c r="C88" s="112" t="s">
        <v>146</v>
      </c>
      <c r="D88" s="112" t="s">
        <v>138</v>
      </c>
      <c r="E88" s="201" t="s">
        <v>138</v>
      </c>
      <c r="F88" s="109" t="s">
        <v>142</v>
      </c>
      <c r="G88" s="113">
        <v>160</v>
      </c>
    </row>
    <row r="89" spans="1:7" x14ac:dyDescent="0.25">
      <c r="A89" s="371"/>
      <c r="B89" s="372"/>
      <c r="C89" s="372"/>
      <c r="D89" s="372"/>
      <c r="E89" s="372"/>
      <c r="F89" s="373"/>
      <c r="G89" s="103"/>
    </row>
    <row r="90" spans="1:7" x14ac:dyDescent="0.25">
      <c r="A90" s="106"/>
      <c r="C90" s="186"/>
      <c r="D90" s="115"/>
      <c r="E90" s="166"/>
      <c r="F90" s="207" t="s">
        <v>148</v>
      </c>
      <c r="G90" s="118">
        <f>SUM(G84:G88)</f>
        <v>450</v>
      </c>
    </row>
    <row r="91" spans="1:7" x14ac:dyDescent="0.25">
      <c r="A91" s="106"/>
      <c r="C91" s="186"/>
      <c r="D91" s="115"/>
      <c r="E91" s="166"/>
      <c r="G91" s="107"/>
    </row>
    <row r="92" spans="1:7" x14ac:dyDescent="0.25">
      <c r="A92" s="106"/>
      <c r="C92" s="186"/>
      <c r="D92" s="115"/>
      <c r="E92" s="166"/>
      <c r="G92" s="107"/>
    </row>
    <row r="93" spans="1:7" x14ac:dyDescent="0.25">
      <c r="A93" s="106"/>
      <c r="C93" s="186"/>
      <c r="D93" s="115"/>
      <c r="E93" s="166"/>
      <c r="G93" s="107"/>
    </row>
    <row r="94" spans="1:7" x14ac:dyDescent="0.25">
      <c r="A94" s="114"/>
      <c r="B94" s="180"/>
      <c r="C94" s="115"/>
      <c r="D94" s="115"/>
      <c r="E94" s="115"/>
      <c r="F94" s="115"/>
      <c r="G94" s="116"/>
    </row>
    <row r="95" spans="1:7" x14ac:dyDescent="0.25">
      <c r="A95" s="117" t="s">
        <v>78</v>
      </c>
      <c r="B95" s="181"/>
      <c r="C95" s="47"/>
      <c r="D95" s="47" t="s">
        <v>79</v>
      </c>
      <c r="E95" s="47"/>
      <c r="F95" s="47" t="s">
        <v>80</v>
      </c>
      <c r="G95" s="118"/>
    </row>
    <row r="96" spans="1:7" ht="15.75" thickBot="1" x14ac:dyDescent="0.3">
      <c r="A96" s="128" t="s">
        <v>30</v>
      </c>
      <c r="B96" s="195"/>
      <c r="C96" s="129"/>
      <c r="D96" s="129" t="s">
        <v>81</v>
      </c>
      <c r="E96" s="130"/>
      <c r="F96" s="129" t="s">
        <v>82</v>
      </c>
      <c r="G96" s="131"/>
    </row>
  </sheetData>
  <mergeCells count="33">
    <mergeCell ref="A45:F45"/>
    <mergeCell ref="A46:E46"/>
    <mergeCell ref="I22:M22"/>
    <mergeCell ref="I29:O29"/>
    <mergeCell ref="I30:O30"/>
    <mergeCell ref="I31:J31"/>
    <mergeCell ref="A26:E27"/>
    <mergeCell ref="A34:B34"/>
    <mergeCell ref="A33:G33"/>
    <mergeCell ref="A32:G32"/>
    <mergeCell ref="A1:G1"/>
    <mergeCell ref="A2:G2"/>
    <mergeCell ref="A3:B3"/>
    <mergeCell ref="A19:B19"/>
    <mergeCell ref="I16:J16"/>
    <mergeCell ref="I1:O1"/>
    <mergeCell ref="I2:O2"/>
    <mergeCell ref="I3:J3"/>
    <mergeCell ref="A17:G17"/>
    <mergeCell ref="A18:G18"/>
    <mergeCell ref="I14:O14"/>
    <mergeCell ref="I15:O15"/>
    <mergeCell ref="A89:F89"/>
    <mergeCell ref="A81:B81"/>
    <mergeCell ref="A80:G80"/>
    <mergeCell ref="A52:G52"/>
    <mergeCell ref="A53:G53"/>
    <mergeCell ref="A54:B54"/>
    <mergeCell ref="A60:E60"/>
    <mergeCell ref="A79:G79"/>
    <mergeCell ref="A68:B68"/>
    <mergeCell ref="A67:G67"/>
    <mergeCell ref="A66:G66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O13" sqref="O13"/>
    </sheetView>
  </sheetViews>
  <sheetFormatPr defaultRowHeight="15" x14ac:dyDescent="0.25"/>
  <cols>
    <col min="1" max="1" width="11" bestFit="1" customWidth="1"/>
    <col min="3" max="3" width="19.28515625" bestFit="1" customWidth="1"/>
    <col min="4" max="4" width="13" customWidth="1"/>
    <col min="7" max="7" width="12.5703125" customWidth="1"/>
    <col min="8" max="8" width="10.28515625" customWidth="1"/>
  </cols>
  <sheetData>
    <row r="1" spans="1:12" x14ac:dyDescent="0.25">
      <c r="A1" s="362" t="s">
        <v>53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</row>
    <row r="2" spans="1:12" x14ac:dyDescent="0.25">
      <c r="A2" s="25"/>
      <c r="B2" s="26"/>
      <c r="C2" s="26"/>
      <c r="D2" s="26"/>
      <c r="E2" s="27"/>
      <c r="F2" s="27"/>
      <c r="G2" s="363" t="s">
        <v>35</v>
      </c>
      <c r="H2" s="364"/>
      <c r="I2" s="364"/>
      <c r="J2" s="364"/>
      <c r="K2" s="365"/>
      <c r="L2" s="24"/>
    </row>
    <row r="3" spans="1:12" ht="21" x14ac:dyDescent="0.25">
      <c r="A3" s="142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SUM(D5:D101)</f>
        <v>4893</v>
      </c>
      <c r="E4" s="30">
        <f>SUM(E5:E101)</f>
        <v>0</v>
      </c>
      <c r="F4" s="30">
        <f t="shared" ref="F4" si="0">SUM(F6:F101)</f>
        <v>0</v>
      </c>
      <c r="G4" s="30"/>
      <c r="H4" s="30">
        <f>SUM(H6:H101)</f>
        <v>0</v>
      </c>
      <c r="I4" s="30">
        <f>SUM(I6:I101)</f>
        <v>0</v>
      </c>
      <c r="J4" s="30">
        <f>SUM(J5:J101)</f>
        <v>350</v>
      </c>
      <c r="K4" s="30">
        <f>SUM(K6:K101)</f>
        <v>0</v>
      </c>
      <c r="L4" s="30">
        <f>SUM(E4,F4,H4,I4,J4,K4)</f>
        <v>350</v>
      </c>
    </row>
    <row r="5" spans="1:12" s="276" customFormat="1" x14ac:dyDescent="0.25">
      <c r="A5" s="293">
        <v>45283</v>
      </c>
      <c r="B5" s="274">
        <v>7669</v>
      </c>
      <c r="C5" s="274" t="s">
        <v>179</v>
      </c>
      <c r="D5" s="274">
        <v>4381</v>
      </c>
      <c r="E5" s="274"/>
      <c r="F5" s="274"/>
      <c r="G5" s="391" t="s">
        <v>129</v>
      </c>
      <c r="H5" s="274"/>
      <c r="I5" s="274"/>
      <c r="J5" s="389">
        <v>350</v>
      </c>
      <c r="K5" s="274"/>
      <c r="L5" s="274"/>
    </row>
    <row r="6" spans="1:12" x14ac:dyDescent="0.25">
      <c r="A6" s="293">
        <v>45283</v>
      </c>
      <c r="B6" s="294">
        <v>7664</v>
      </c>
      <c r="C6" s="295" t="s">
        <v>179</v>
      </c>
      <c r="D6" s="294">
        <v>512</v>
      </c>
      <c r="E6" s="294"/>
      <c r="F6" s="294"/>
      <c r="G6" s="392"/>
      <c r="H6" s="296"/>
      <c r="I6" s="296"/>
      <c r="J6" s="390"/>
      <c r="K6" s="296"/>
      <c r="L6" s="297"/>
    </row>
    <row r="7" spans="1:12" ht="15.75" x14ac:dyDescent="0.25">
      <c r="A7" s="31"/>
      <c r="B7" s="32"/>
      <c r="C7" s="184"/>
      <c r="D7" s="33"/>
      <c r="E7" s="33"/>
      <c r="F7" s="33"/>
      <c r="G7" s="33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4">
    <mergeCell ref="A1:L1"/>
    <mergeCell ref="G2:K2"/>
    <mergeCell ref="J5:J6"/>
    <mergeCell ref="G5:G6"/>
  </mergeCells>
  <pageMargins left="0.25" right="0.25" top="0.75" bottom="0.75" header="0.3" footer="0.3"/>
  <pageSetup paperSize="9" scale="76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6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sqref="A1:E6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5"/>
      <c r="B1" s="393" t="s">
        <v>54</v>
      </c>
      <c r="C1" s="393"/>
      <c r="D1" s="393"/>
      <c r="E1" s="46"/>
    </row>
    <row r="2" spans="1:6" x14ac:dyDescent="0.25">
      <c r="A2" s="45"/>
      <c r="B2" s="393"/>
      <c r="C2" s="393"/>
      <c r="D2" s="393"/>
      <c r="E2" s="46"/>
    </row>
    <row r="3" spans="1:6" x14ac:dyDescent="0.25">
      <c r="A3" s="47"/>
      <c r="B3" s="47"/>
      <c r="C3" s="48" t="s">
        <v>23</v>
      </c>
      <c r="D3" s="48">
        <f>SUM(D5:D36)</f>
        <v>110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76" customFormat="1" x14ac:dyDescent="0.25">
      <c r="A5" s="299">
        <v>45287</v>
      </c>
      <c r="B5" s="300" t="s">
        <v>296</v>
      </c>
      <c r="C5" s="300" t="s">
        <v>138</v>
      </c>
      <c r="D5" s="300">
        <v>40</v>
      </c>
      <c r="E5" s="282"/>
    </row>
    <row r="6" spans="1:6" ht="32.25" customHeight="1" x14ac:dyDescent="0.25">
      <c r="A6" s="299">
        <v>45288</v>
      </c>
      <c r="B6" s="300" t="s">
        <v>310</v>
      </c>
      <c r="C6" s="300" t="s">
        <v>138</v>
      </c>
      <c r="D6" s="300">
        <v>70</v>
      </c>
      <c r="E6" s="301"/>
    </row>
    <row r="7" spans="1:6" x14ac:dyDescent="0.25">
      <c r="A7" s="298"/>
      <c r="B7" s="281"/>
      <c r="C7" s="281"/>
      <c r="D7" s="281"/>
      <c r="E7" s="282"/>
    </row>
    <row r="8" spans="1:6" x14ac:dyDescent="0.25">
      <c r="A8" s="248"/>
      <c r="B8" s="103"/>
      <c r="C8" s="103"/>
      <c r="D8" s="226"/>
      <c r="E8" s="54"/>
    </row>
    <row r="9" spans="1:6" x14ac:dyDescent="0.25">
      <c r="A9" s="248"/>
      <c r="B9" s="103"/>
      <c r="C9" s="103"/>
      <c r="D9" s="226"/>
      <c r="E9" s="76"/>
    </row>
    <row r="10" spans="1:6" x14ac:dyDescent="0.25">
      <c r="A10" s="248"/>
      <c r="B10" s="225"/>
      <c r="C10" s="223"/>
      <c r="D10" s="283"/>
      <c r="E10" s="75"/>
    </row>
    <row r="11" spans="1:6" x14ac:dyDescent="0.25">
      <c r="A11" s="248"/>
      <c r="B11" s="216"/>
      <c r="C11" s="217"/>
      <c r="D11" s="218"/>
      <c r="E11" s="75"/>
    </row>
    <row r="12" spans="1:6" x14ac:dyDescent="0.25">
      <c r="A12" s="248"/>
      <c r="B12" s="216"/>
      <c r="C12" s="217"/>
      <c r="D12" s="218"/>
      <c r="E12" s="54"/>
      <c r="F12" s="73"/>
    </row>
    <row r="13" spans="1:6" x14ac:dyDescent="0.25">
      <c r="A13" s="215"/>
      <c r="B13" s="216"/>
      <c r="C13" s="217"/>
      <c r="D13" s="218"/>
      <c r="E13" s="54"/>
      <c r="F13" s="73"/>
    </row>
    <row r="14" spans="1:6" x14ac:dyDescent="0.25">
      <c r="A14" s="222"/>
      <c r="B14" s="223"/>
      <c r="C14" s="223"/>
      <c r="D14" s="224"/>
      <c r="E14" s="76"/>
      <c r="F14" s="73"/>
    </row>
    <row r="15" spans="1:6" x14ac:dyDescent="0.25">
      <c r="A15" s="222"/>
      <c r="B15" s="223"/>
      <c r="C15" s="223"/>
      <c r="D15" s="224"/>
      <c r="E15" s="76"/>
    </row>
    <row r="16" spans="1:6" x14ac:dyDescent="0.25">
      <c r="A16" s="222"/>
      <c r="B16" s="223"/>
      <c r="C16" s="223"/>
      <c r="D16" s="224"/>
      <c r="E16" s="76"/>
    </row>
    <row r="17" spans="1:5" x14ac:dyDescent="0.25">
      <c r="A17" s="56"/>
      <c r="B17" s="54"/>
      <c r="C17" s="54"/>
      <c r="D17" s="54"/>
      <c r="E17" s="54"/>
    </row>
    <row r="18" spans="1:5" x14ac:dyDescent="0.25">
      <c r="A18" s="56"/>
      <c r="B18" s="54"/>
      <c r="C18" s="54"/>
      <c r="D18" s="54"/>
      <c r="E18" s="54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</sheetData>
  <mergeCells count="1">
    <mergeCell ref="B1:D2"/>
  </mergeCells>
  <dataValidations count="1">
    <dataValidation type="whole" allowBlank="1" showInputMessage="1" showErrorMessage="1" sqref="E9:E11 E14:E16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 Ahmed</cp:lastModifiedBy>
  <cp:lastPrinted>2024-01-08T05:08:59Z</cp:lastPrinted>
  <dcterms:created xsi:type="dcterms:W3CDTF">2023-01-08T05:51:58Z</dcterms:created>
  <dcterms:modified xsi:type="dcterms:W3CDTF">2024-01-10T02:20:31Z</dcterms:modified>
</cp:coreProperties>
</file>