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xr:revisionPtr revIDLastSave="3" documentId="11_83C84D8199B87D9F9F17AF5FA5637DB32F6955BF" xr6:coauthVersionLast="47" xr6:coauthVersionMax="47" xr10:uidLastSave="{687D95BA-BCE7-49DB-8202-17CB559BDB8D}"/>
  <bookViews>
    <workbookView xWindow="-108" yWindow="-108" windowWidth="23256" windowHeight="12456" activeTab="2" xr2:uid="{00000000-000D-0000-FFFF-FFFF00000000}"/>
  </bookViews>
  <sheets>
    <sheet name="Information" sheetId="1" r:id="rId1"/>
    <sheet name="Data" sheetId="2" r:id="rId2"/>
    <sheet name="Sheet2" sheetId="4" r:id="rId3"/>
  </sheets>
  <definedNames>
    <definedName name="_xlnm.Print_Titles" localSheetId="1">Data!$A:$A,Data!$1:$3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FD4" i="2" l="1"/>
  <c r="XFC4" i="2"/>
  <c r="XFB4" i="2"/>
  <c r="XFA4" i="2"/>
  <c r="XEZ4" i="2"/>
  <c r="XEY4" i="2"/>
  <c r="XEX4" i="2"/>
  <c r="XEW4" i="2"/>
  <c r="XEV4" i="2"/>
  <c r="XEU4" i="2"/>
  <c r="XET4" i="2"/>
  <c r="XES4" i="2"/>
  <c r="XER4" i="2"/>
  <c r="XEQ4" i="2"/>
  <c r="XEP4" i="2"/>
  <c r="XEO4" i="2"/>
  <c r="XEN4" i="2"/>
  <c r="XEM4" i="2"/>
  <c r="XEL4" i="2"/>
  <c r="XEK4" i="2"/>
  <c r="XEJ4" i="2"/>
  <c r="XEI4" i="2"/>
  <c r="XEH4" i="2"/>
  <c r="XEG4" i="2"/>
  <c r="XEF4" i="2"/>
  <c r="XEE4" i="2"/>
  <c r="XED4" i="2"/>
  <c r="XEC4" i="2"/>
  <c r="XEB4" i="2"/>
  <c r="XEA4" i="2"/>
  <c r="XDZ4" i="2"/>
  <c r="XDY4" i="2"/>
  <c r="XDX4" i="2"/>
  <c r="XDW4" i="2"/>
  <c r="XDV4" i="2"/>
  <c r="XDU4" i="2"/>
  <c r="XDT4" i="2"/>
  <c r="XDS4" i="2"/>
  <c r="XDR4" i="2"/>
  <c r="XDQ4" i="2"/>
  <c r="XDP4" i="2"/>
  <c r="XDO4" i="2"/>
  <c r="XDN4" i="2"/>
  <c r="XDM4" i="2"/>
  <c r="XDL4" i="2"/>
  <c r="XDK4" i="2"/>
  <c r="XDJ4" i="2"/>
  <c r="XDI4" i="2"/>
  <c r="XDH4" i="2"/>
  <c r="XDG4" i="2"/>
  <c r="XDF4" i="2"/>
  <c r="XDE4" i="2"/>
  <c r="XDD4" i="2"/>
  <c r="XDC4" i="2"/>
  <c r="XDB4" i="2"/>
  <c r="XDA4" i="2"/>
  <c r="XCZ4" i="2"/>
  <c r="XCY4" i="2"/>
  <c r="XCX4" i="2"/>
  <c r="XCW4" i="2"/>
  <c r="XCV4" i="2"/>
  <c r="XCU4" i="2"/>
  <c r="XCT4" i="2"/>
  <c r="XCS4" i="2"/>
  <c r="XCR4" i="2"/>
  <c r="XCQ4" i="2"/>
  <c r="XCP4" i="2"/>
  <c r="XCO4" i="2"/>
  <c r="XCN4" i="2"/>
  <c r="XCM4" i="2"/>
  <c r="XCL4" i="2"/>
  <c r="XCK4" i="2"/>
  <c r="XCJ4" i="2"/>
  <c r="XCI4" i="2"/>
  <c r="XCH4" i="2"/>
  <c r="XCG4" i="2"/>
  <c r="XCF4" i="2"/>
  <c r="XCE4" i="2"/>
  <c r="XCD4" i="2"/>
  <c r="XCC4" i="2"/>
  <c r="XCB4" i="2"/>
  <c r="XCA4" i="2"/>
  <c r="XBZ4" i="2"/>
  <c r="XBY4" i="2"/>
  <c r="XBX4" i="2"/>
  <c r="XBW4" i="2"/>
  <c r="XBV4" i="2"/>
  <c r="XBU4" i="2"/>
  <c r="XBT4" i="2"/>
  <c r="XBS4" i="2"/>
  <c r="XBR4" i="2"/>
  <c r="XBQ4" i="2"/>
  <c r="XBP4" i="2"/>
  <c r="XBO4" i="2"/>
  <c r="XBN4" i="2"/>
  <c r="XBM4" i="2"/>
  <c r="XBL4" i="2"/>
  <c r="XBK4" i="2"/>
  <c r="XBJ4" i="2"/>
  <c r="XBI4" i="2"/>
  <c r="XBH4" i="2"/>
  <c r="XBG4" i="2"/>
  <c r="XBF4" i="2"/>
  <c r="XBE4" i="2"/>
  <c r="XBD4" i="2"/>
  <c r="XBC4" i="2"/>
  <c r="XBB4" i="2"/>
  <c r="XBA4" i="2"/>
  <c r="XAZ4" i="2"/>
  <c r="XAY4" i="2"/>
  <c r="XAX4" i="2"/>
  <c r="XAW4" i="2"/>
  <c r="XAV4" i="2"/>
  <c r="XAU4" i="2"/>
  <c r="XAT4" i="2"/>
  <c r="XAS4" i="2"/>
  <c r="XAR4" i="2"/>
  <c r="XAQ4" i="2"/>
  <c r="XAP4" i="2"/>
  <c r="XAO4" i="2"/>
  <c r="XAN4" i="2"/>
  <c r="XAM4" i="2"/>
  <c r="XAL4" i="2"/>
  <c r="XAK4" i="2"/>
  <c r="XAJ4" i="2"/>
  <c r="XAI4" i="2"/>
  <c r="XAH4" i="2"/>
  <c r="XAG4" i="2"/>
  <c r="XAF4" i="2"/>
  <c r="XAE4" i="2"/>
  <c r="XAD4" i="2"/>
  <c r="XAC4" i="2"/>
  <c r="XAB4" i="2"/>
  <c r="XAA4" i="2"/>
  <c r="WZZ4" i="2"/>
  <c r="WZY4" i="2"/>
  <c r="WZX4" i="2"/>
  <c r="WZW4" i="2"/>
  <c r="WZV4" i="2"/>
  <c r="WZU4" i="2"/>
  <c r="WZT4" i="2"/>
  <c r="WZS4" i="2"/>
  <c r="WZR4" i="2"/>
  <c r="WZQ4" i="2"/>
  <c r="WZP4" i="2"/>
  <c r="WZO4" i="2"/>
  <c r="WZN4" i="2"/>
  <c r="WZM4" i="2"/>
  <c r="WZL4" i="2"/>
  <c r="WZK4" i="2"/>
  <c r="WZJ4" i="2"/>
  <c r="WZI4" i="2"/>
  <c r="WZH4" i="2"/>
  <c r="WZG4" i="2"/>
  <c r="WZF4" i="2"/>
  <c r="WZE4" i="2"/>
  <c r="WZD4" i="2"/>
  <c r="WZC4" i="2"/>
  <c r="WZB4" i="2"/>
  <c r="WZA4" i="2"/>
  <c r="WYZ4" i="2"/>
  <c r="WYY4" i="2"/>
  <c r="WYX4" i="2"/>
  <c r="WYW4" i="2"/>
  <c r="WYV4" i="2"/>
  <c r="WYU4" i="2"/>
  <c r="WYT4" i="2"/>
  <c r="WYS4" i="2"/>
  <c r="WYR4" i="2"/>
  <c r="WYQ4" i="2"/>
  <c r="WYP4" i="2"/>
  <c r="WYO4" i="2"/>
  <c r="WYN4" i="2"/>
  <c r="WYM4" i="2"/>
  <c r="WYL4" i="2"/>
  <c r="WYK4" i="2"/>
  <c r="WYJ4" i="2"/>
  <c r="WYI4" i="2"/>
  <c r="WYH4" i="2"/>
  <c r="WYG4" i="2"/>
  <c r="WYF4" i="2"/>
  <c r="WYE4" i="2"/>
  <c r="WYD4" i="2"/>
  <c r="WYC4" i="2"/>
  <c r="WYB4" i="2"/>
  <c r="WYA4" i="2"/>
  <c r="WXZ4" i="2"/>
  <c r="WXY4" i="2"/>
  <c r="WXX4" i="2"/>
  <c r="WXW4" i="2"/>
  <c r="WXV4" i="2"/>
  <c r="WXU4" i="2"/>
  <c r="WXT4" i="2"/>
  <c r="WXS4" i="2"/>
  <c r="WXR4" i="2"/>
  <c r="WXQ4" i="2"/>
  <c r="WXP4" i="2"/>
  <c r="WXO4" i="2"/>
  <c r="WXN4" i="2"/>
  <c r="WXM4" i="2"/>
  <c r="WXL4" i="2"/>
  <c r="WXK4" i="2"/>
  <c r="WXJ4" i="2"/>
  <c r="WXI4" i="2"/>
  <c r="WXH4" i="2"/>
  <c r="WXG4" i="2"/>
  <c r="WXF4" i="2"/>
  <c r="WXE4" i="2"/>
  <c r="WXD4" i="2"/>
  <c r="WXC4" i="2"/>
  <c r="WXB4" i="2"/>
  <c r="WXA4" i="2"/>
  <c r="WWZ4" i="2"/>
  <c r="WWY4" i="2"/>
  <c r="WWX4" i="2"/>
  <c r="WWW4" i="2"/>
  <c r="WWV4" i="2"/>
  <c r="WWU4" i="2"/>
  <c r="WWT4" i="2"/>
  <c r="WWS4" i="2"/>
  <c r="WWR4" i="2"/>
  <c r="WWQ4" i="2"/>
  <c r="WWP4" i="2"/>
  <c r="WWO4" i="2"/>
  <c r="WWN4" i="2"/>
  <c r="WWM4" i="2"/>
  <c r="WWL4" i="2"/>
  <c r="WWK4" i="2"/>
  <c r="WWJ4" i="2"/>
  <c r="WWI4" i="2"/>
  <c r="WWH4" i="2"/>
  <c r="WWG4" i="2"/>
  <c r="WWF4" i="2"/>
  <c r="WWE4" i="2"/>
  <c r="WWD4" i="2"/>
  <c r="WWC4" i="2"/>
  <c r="WWB4" i="2"/>
  <c r="WWA4" i="2"/>
  <c r="WVZ4" i="2"/>
  <c r="WVY4" i="2"/>
  <c r="WVX4" i="2"/>
  <c r="WVW4" i="2"/>
  <c r="WVV4" i="2"/>
  <c r="WVU4" i="2"/>
  <c r="WVT4" i="2"/>
  <c r="WVS4" i="2"/>
  <c r="WVR4" i="2"/>
  <c r="WVQ4" i="2"/>
  <c r="WVP4" i="2"/>
  <c r="WVO4" i="2"/>
  <c r="WVN4" i="2"/>
  <c r="WVM4" i="2"/>
  <c r="WVL4" i="2"/>
  <c r="WVK4" i="2"/>
  <c r="WVJ4" i="2"/>
  <c r="WVI4" i="2"/>
  <c r="WVH4" i="2"/>
  <c r="WVG4" i="2"/>
  <c r="WVF4" i="2"/>
  <c r="WVE4" i="2"/>
  <c r="WVD4" i="2"/>
  <c r="WVC4" i="2"/>
  <c r="WVB4" i="2"/>
  <c r="WVA4" i="2"/>
  <c r="WUZ4" i="2"/>
  <c r="WUY4" i="2"/>
  <c r="WUX4" i="2"/>
  <c r="WUW4" i="2"/>
  <c r="WUV4" i="2"/>
  <c r="WUU4" i="2"/>
  <c r="WUT4" i="2"/>
  <c r="WUS4" i="2"/>
  <c r="WUR4" i="2"/>
  <c r="WUQ4" i="2"/>
  <c r="WUP4" i="2"/>
  <c r="WUO4" i="2"/>
  <c r="WUN4" i="2"/>
  <c r="WUM4" i="2"/>
  <c r="WUL4" i="2"/>
  <c r="WUK4" i="2"/>
  <c r="WUJ4" i="2"/>
  <c r="WUI4" i="2"/>
  <c r="WUH4" i="2"/>
  <c r="WUG4" i="2"/>
  <c r="WUF4" i="2"/>
  <c r="WUE4" i="2"/>
  <c r="WUD4" i="2"/>
  <c r="WUC4" i="2"/>
  <c r="WUB4" i="2"/>
  <c r="WUA4" i="2"/>
  <c r="WTZ4" i="2"/>
  <c r="WTY4" i="2"/>
  <c r="WTX4" i="2"/>
  <c r="WTW4" i="2"/>
  <c r="WTV4" i="2"/>
  <c r="WTU4" i="2"/>
  <c r="WTT4" i="2"/>
  <c r="WTS4" i="2"/>
  <c r="WTR4" i="2"/>
  <c r="WTQ4" i="2"/>
  <c r="WTP4" i="2"/>
  <c r="WTO4" i="2"/>
  <c r="WTN4" i="2"/>
  <c r="WTM4" i="2"/>
  <c r="WTL4" i="2"/>
  <c r="WTK4" i="2"/>
  <c r="WTJ4" i="2"/>
  <c r="WTI4" i="2"/>
  <c r="WTH4" i="2"/>
  <c r="WTG4" i="2"/>
  <c r="WTF4" i="2"/>
  <c r="WTE4" i="2"/>
  <c r="WTD4" i="2"/>
  <c r="WTC4" i="2"/>
  <c r="WTB4" i="2"/>
  <c r="WTA4" i="2"/>
  <c r="WSZ4" i="2"/>
  <c r="WSY4" i="2"/>
  <c r="WSX4" i="2"/>
  <c r="WSW4" i="2"/>
  <c r="WSV4" i="2"/>
  <c r="WSU4" i="2"/>
  <c r="WST4" i="2"/>
  <c r="WSS4" i="2"/>
  <c r="WSR4" i="2"/>
  <c r="WSQ4" i="2"/>
  <c r="WSP4" i="2"/>
  <c r="WSO4" i="2"/>
  <c r="WSN4" i="2"/>
  <c r="WSM4" i="2"/>
  <c r="WSL4" i="2"/>
  <c r="WSK4" i="2"/>
  <c r="WSJ4" i="2"/>
  <c r="WSI4" i="2"/>
  <c r="WSH4" i="2"/>
  <c r="WSG4" i="2"/>
  <c r="WSF4" i="2"/>
  <c r="WSE4" i="2"/>
  <c r="WSD4" i="2"/>
  <c r="WSC4" i="2"/>
  <c r="WSB4" i="2"/>
  <c r="WSA4" i="2"/>
  <c r="WRZ4" i="2"/>
  <c r="WRY4" i="2"/>
  <c r="WRX4" i="2"/>
  <c r="WRW4" i="2"/>
  <c r="WRV4" i="2"/>
  <c r="WRU4" i="2"/>
  <c r="WRT4" i="2"/>
  <c r="WRS4" i="2"/>
  <c r="WRR4" i="2"/>
  <c r="WRQ4" i="2"/>
  <c r="WRP4" i="2"/>
  <c r="WRO4" i="2"/>
  <c r="WRN4" i="2"/>
  <c r="WRM4" i="2"/>
  <c r="WRL4" i="2"/>
  <c r="WRK4" i="2"/>
  <c r="WRJ4" i="2"/>
  <c r="WRI4" i="2"/>
  <c r="WRH4" i="2"/>
  <c r="WRG4" i="2"/>
  <c r="WRF4" i="2"/>
  <c r="WRE4" i="2"/>
  <c r="WRD4" i="2"/>
  <c r="WRC4" i="2"/>
  <c r="WRB4" i="2"/>
  <c r="WRA4" i="2"/>
  <c r="WQZ4" i="2"/>
  <c r="WQY4" i="2"/>
  <c r="WQX4" i="2"/>
  <c r="WQW4" i="2"/>
  <c r="WQV4" i="2"/>
  <c r="WQU4" i="2"/>
  <c r="WQT4" i="2"/>
  <c r="WQS4" i="2"/>
  <c r="WQR4" i="2"/>
  <c r="WQQ4" i="2"/>
  <c r="WQP4" i="2"/>
  <c r="WQO4" i="2"/>
  <c r="WQN4" i="2"/>
  <c r="WQM4" i="2"/>
  <c r="WQL4" i="2"/>
  <c r="WQK4" i="2"/>
  <c r="WQJ4" i="2"/>
  <c r="WQI4" i="2"/>
  <c r="WQH4" i="2"/>
  <c r="WQG4" i="2"/>
  <c r="WQF4" i="2"/>
  <c r="WQE4" i="2"/>
  <c r="WQD4" i="2"/>
  <c r="WQC4" i="2"/>
  <c r="WQB4" i="2"/>
  <c r="WQA4" i="2"/>
  <c r="WPZ4" i="2"/>
  <c r="WPY4" i="2"/>
  <c r="WPX4" i="2"/>
  <c r="WPW4" i="2"/>
  <c r="WPV4" i="2"/>
  <c r="WPU4" i="2"/>
  <c r="WPT4" i="2"/>
  <c r="WPS4" i="2"/>
  <c r="WPR4" i="2"/>
  <c r="WPQ4" i="2"/>
  <c r="WPP4" i="2"/>
  <c r="WPO4" i="2"/>
  <c r="WPN4" i="2"/>
  <c r="WPM4" i="2"/>
  <c r="WPL4" i="2"/>
  <c r="WPK4" i="2"/>
  <c r="WPJ4" i="2"/>
  <c r="WPI4" i="2"/>
  <c r="WPH4" i="2"/>
  <c r="WPG4" i="2"/>
  <c r="WPF4" i="2"/>
  <c r="WPE4" i="2"/>
  <c r="WPD4" i="2"/>
  <c r="WPC4" i="2"/>
  <c r="WPB4" i="2"/>
  <c r="WPA4" i="2"/>
  <c r="WOZ4" i="2"/>
  <c r="WOY4" i="2"/>
  <c r="WOX4" i="2"/>
  <c r="WOW4" i="2"/>
  <c r="WOV4" i="2"/>
  <c r="WOU4" i="2"/>
  <c r="WOT4" i="2"/>
  <c r="WOS4" i="2"/>
  <c r="WOR4" i="2"/>
  <c r="WOQ4" i="2"/>
  <c r="WOP4" i="2"/>
  <c r="WOO4" i="2"/>
  <c r="WON4" i="2"/>
  <c r="WOM4" i="2"/>
  <c r="WOL4" i="2"/>
  <c r="WOK4" i="2"/>
  <c r="WOJ4" i="2"/>
  <c r="WOI4" i="2"/>
  <c r="WOH4" i="2"/>
  <c r="WOG4" i="2"/>
  <c r="WOF4" i="2"/>
  <c r="WOE4" i="2"/>
  <c r="WOD4" i="2"/>
  <c r="WOC4" i="2"/>
  <c r="WOB4" i="2"/>
  <c r="WOA4" i="2"/>
  <c r="WNZ4" i="2"/>
  <c r="WNY4" i="2"/>
  <c r="WNX4" i="2"/>
  <c r="WNW4" i="2"/>
  <c r="WNV4" i="2"/>
  <c r="WNU4" i="2"/>
  <c r="WNT4" i="2"/>
  <c r="WNS4" i="2"/>
  <c r="WNR4" i="2"/>
  <c r="WNQ4" i="2"/>
  <c r="WNP4" i="2"/>
  <c r="WNO4" i="2"/>
  <c r="WNN4" i="2"/>
  <c r="WNM4" i="2"/>
  <c r="WNL4" i="2"/>
  <c r="WNK4" i="2"/>
  <c r="WNJ4" i="2"/>
  <c r="WNI4" i="2"/>
  <c r="WNH4" i="2"/>
  <c r="WNG4" i="2"/>
  <c r="WNF4" i="2"/>
  <c r="WNE4" i="2"/>
  <c r="WND4" i="2"/>
  <c r="WNC4" i="2"/>
  <c r="WNB4" i="2"/>
  <c r="WNA4" i="2"/>
  <c r="WMZ4" i="2"/>
  <c r="WMY4" i="2"/>
  <c r="WMX4" i="2"/>
  <c r="WMW4" i="2"/>
  <c r="WMV4" i="2"/>
  <c r="WMU4" i="2"/>
  <c r="WMT4" i="2"/>
  <c r="WMS4" i="2"/>
  <c r="WMR4" i="2"/>
  <c r="WMQ4" i="2"/>
  <c r="WMP4" i="2"/>
  <c r="WMO4" i="2"/>
  <c r="WMN4" i="2"/>
  <c r="WMM4" i="2"/>
  <c r="WML4" i="2"/>
  <c r="WMK4" i="2"/>
  <c r="WMJ4" i="2"/>
  <c r="WMI4" i="2"/>
  <c r="WMH4" i="2"/>
  <c r="WMG4" i="2"/>
  <c r="WMF4" i="2"/>
  <c r="WME4" i="2"/>
  <c r="WMD4" i="2"/>
  <c r="WMC4" i="2"/>
  <c r="WMB4" i="2"/>
  <c r="WMA4" i="2"/>
  <c r="WLZ4" i="2"/>
  <c r="WLY4" i="2"/>
  <c r="WLX4" i="2"/>
  <c r="WLW4" i="2"/>
  <c r="WLV4" i="2"/>
  <c r="WLU4" i="2"/>
  <c r="WLT4" i="2"/>
  <c r="WLS4" i="2"/>
  <c r="WLR4" i="2"/>
  <c r="WLQ4" i="2"/>
  <c r="WLP4" i="2"/>
  <c r="WLO4" i="2"/>
  <c r="WLN4" i="2"/>
  <c r="WLM4" i="2"/>
  <c r="WLL4" i="2"/>
  <c r="WLK4" i="2"/>
  <c r="WLJ4" i="2"/>
  <c r="WLI4" i="2"/>
  <c r="WLH4" i="2"/>
  <c r="WLG4" i="2"/>
  <c r="WLF4" i="2"/>
  <c r="WLE4" i="2"/>
  <c r="WLD4" i="2"/>
  <c r="WLC4" i="2"/>
  <c r="WLB4" i="2"/>
  <c r="WLA4" i="2"/>
  <c r="WKZ4" i="2"/>
  <c r="WKY4" i="2"/>
  <c r="WKX4" i="2"/>
  <c r="WKW4" i="2"/>
  <c r="WKV4" i="2"/>
  <c r="WKU4" i="2"/>
  <c r="WKT4" i="2"/>
  <c r="WKS4" i="2"/>
  <c r="WKR4" i="2"/>
  <c r="WKQ4" i="2"/>
  <c r="WKP4" i="2"/>
  <c r="WKO4" i="2"/>
  <c r="WKN4" i="2"/>
  <c r="WKM4" i="2"/>
  <c r="WKL4" i="2"/>
  <c r="WKK4" i="2"/>
  <c r="WKJ4" i="2"/>
  <c r="WKI4" i="2"/>
  <c r="WKH4" i="2"/>
  <c r="WKG4" i="2"/>
  <c r="WKF4" i="2"/>
  <c r="WKE4" i="2"/>
  <c r="WKD4" i="2"/>
  <c r="WKC4" i="2"/>
  <c r="WKB4" i="2"/>
  <c r="WKA4" i="2"/>
  <c r="WJZ4" i="2"/>
  <c r="WJY4" i="2"/>
  <c r="WJX4" i="2"/>
  <c r="WJW4" i="2"/>
  <c r="WJV4" i="2"/>
  <c r="WJU4" i="2"/>
  <c r="WJT4" i="2"/>
  <c r="WJS4" i="2"/>
  <c r="WJR4" i="2"/>
  <c r="WJQ4" i="2"/>
  <c r="WJP4" i="2"/>
  <c r="WJO4" i="2"/>
  <c r="WJN4" i="2"/>
  <c r="WJM4" i="2"/>
  <c r="WJL4" i="2"/>
  <c r="WJK4" i="2"/>
  <c r="WJJ4" i="2"/>
  <c r="WJI4" i="2"/>
  <c r="WJH4" i="2"/>
  <c r="WJG4" i="2"/>
  <c r="WJF4" i="2"/>
  <c r="WJE4" i="2"/>
  <c r="WJD4" i="2"/>
  <c r="WJC4" i="2"/>
  <c r="WJB4" i="2"/>
  <c r="WJA4" i="2"/>
  <c r="WIZ4" i="2"/>
  <c r="WIY4" i="2"/>
  <c r="WIX4" i="2"/>
  <c r="WIW4" i="2"/>
  <c r="WIV4" i="2"/>
  <c r="WIU4" i="2"/>
  <c r="WIT4" i="2"/>
  <c r="WIS4" i="2"/>
  <c r="WIR4" i="2"/>
  <c r="WIQ4" i="2"/>
  <c r="WIP4" i="2"/>
  <c r="WIO4" i="2"/>
  <c r="WIN4" i="2"/>
  <c r="WIM4" i="2"/>
  <c r="WIL4" i="2"/>
  <c r="WIK4" i="2"/>
  <c r="WIJ4" i="2"/>
  <c r="WII4" i="2"/>
  <c r="WIH4" i="2"/>
  <c r="WIG4" i="2"/>
  <c r="WIF4" i="2"/>
  <c r="WIE4" i="2"/>
  <c r="WID4" i="2"/>
  <c r="WIC4" i="2"/>
  <c r="WIB4" i="2"/>
  <c r="WIA4" i="2"/>
  <c r="WHZ4" i="2"/>
  <c r="WHY4" i="2"/>
  <c r="WHX4" i="2"/>
  <c r="WHW4" i="2"/>
  <c r="WHV4" i="2"/>
  <c r="WHU4" i="2"/>
  <c r="WHT4" i="2"/>
  <c r="WHS4" i="2"/>
  <c r="WHR4" i="2"/>
  <c r="WHQ4" i="2"/>
  <c r="WHP4" i="2"/>
  <c r="WHO4" i="2"/>
  <c r="WHN4" i="2"/>
  <c r="WHM4" i="2"/>
  <c r="WHL4" i="2"/>
  <c r="WHK4" i="2"/>
  <c r="WHJ4" i="2"/>
  <c r="WHI4" i="2"/>
  <c r="WHH4" i="2"/>
  <c r="WHG4" i="2"/>
  <c r="WHF4" i="2"/>
  <c r="WHE4" i="2"/>
  <c r="WHD4" i="2"/>
  <c r="WHC4" i="2"/>
  <c r="WHB4" i="2"/>
  <c r="WHA4" i="2"/>
  <c r="WGZ4" i="2"/>
  <c r="WGY4" i="2"/>
  <c r="WGX4" i="2"/>
  <c r="WGW4" i="2"/>
  <c r="WGV4" i="2"/>
  <c r="WGU4" i="2"/>
  <c r="WGT4" i="2"/>
  <c r="WGS4" i="2"/>
  <c r="WGR4" i="2"/>
  <c r="WGQ4" i="2"/>
  <c r="WGP4" i="2"/>
  <c r="WGO4" i="2"/>
  <c r="WGN4" i="2"/>
  <c r="WGM4" i="2"/>
  <c r="WGL4" i="2"/>
  <c r="WGK4" i="2"/>
  <c r="WGJ4" i="2"/>
  <c r="WGI4" i="2"/>
  <c r="WGH4" i="2"/>
  <c r="WGG4" i="2"/>
  <c r="WGF4" i="2"/>
  <c r="WGE4" i="2"/>
  <c r="WGD4" i="2"/>
  <c r="WGC4" i="2"/>
  <c r="WGB4" i="2"/>
  <c r="WGA4" i="2"/>
  <c r="WFZ4" i="2"/>
  <c r="WFY4" i="2"/>
  <c r="WFX4" i="2"/>
  <c r="WFW4" i="2"/>
  <c r="WFV4" i="2"/>
  <c r="WFU4" i="2"/>
  <c r="WFT4" i="2"/>
  <c r="WFS4" i="2"/>
  <c r="WFR4" i="2"/>
  <c r="WFQ4" i="2"/>
  <c r="WFP4" i="2"/>
  <c r="WFO4" i="2"/>
  <c r="WFN4" i="2"/>
  <c r="WFM4" i="2"/>
  <c r="WFL4" i="2"/>
  <c r="WFK4" i="2"/>
  <c r="WFJ4" i="2"/>
  <c r="WFI4" i="2"/>
  <c r="WFH4" i="2"/>
  <c r="WFG4" i="2"/>
  <c r="WFF4" i="2"/>
  <c r="WFE4" i="2"/>
  <c r="WFD4" i="2"/>
  <c r="WFC4" i="2"/>
  <c r="WFB4" i="2"/>
  <c r="WFA4" i="2"/>
  <c r="WEZ4" i="2"/>
  <c r="WEY4" i="2"/>
  <c r="WEX4" i="2"/>
  <c r="WEW4" i="2"/>
  <c r="WEV4" i="2"/>
  <c r="WEU4" i="2"/>
  <c r="WET4" i="2"/>
  <c r="WES4" i="2"/>
  <c r="WER4" i="2"/>
  <c r="WEQ4" i="2"/>
  <c r="WEP4" i="2"/>
  <c r="WEO4" i="2"/>
  <c r="WEN4" i="2"/>
  <c r="WEM4" i="2"/>
  <c r="WEL4" i="2"/>
  <c r="WEK4" i="2"/>
  <c r="WEJ4" i="2"/>
  <c r="WEI4" i="2"/>
  <c r="WEH4" i="2"/>
  <c r="WEG4" i="2"/>
  <c r="WEF4" i="2"/>
  <c r="WEE4" i="2"/>
  <c r="WED4" i="2"/>
  <c r="WEC4" i="2"/>
  <c r="WEB4" i="2"/>
  <c r="WEA4" i="2"/>
  <c r="WDZ4" i="2"/>
  <c r="WDY4" i="2"/>
  <c r="WDX4" i="2"/>
  <c r="WDW4" i="2"/>
  <c r="WDV4" i="2"/>
  <c r="WDU4" i="2"/>
  <c r="WDT4" i="2"/>
  <c r="WDS4" i="2"/>
  <c r="WDR4" i="2"/>
  <c r="WDQ4" i="2"/>
  <c r="WDP4" i="2"/>
  <c r="WDO4" i="2"/>
  <c r="WDN4" i="2"/>
  <c r="WDM4" i="2"/>
  <c r="WDL4" i="2"/>
  <c r="WDK4" i="2"/>
  <c r="WDJ4" i="2"/>
  <c r="WDI4" i="2"/>
  <c r="WDH4" i="2"/>
  <c r="WDG4" i="2"/>
  <c r="WDF4" i="2"/>
  <c r="WDE4" i="2"/>
  <c r="WDD4" i="2"/>
  <c r="WDC4" i="2"/>
  <c r="WDB4" i="2"/>
  <c r="WDA4" i="2"/>
  <c r="WCZ4" i="2"/>
  <c r="WCY4" i="2"/>
  <c r="WCX4" i="2"/>
  <c r="WCW4" i="2"/>
  <c r="WCV4" i="2"/>
  <c r="WCU4" i="2"/>
  <c r="WCT4" i="2"/>
  <c r="WCS4" i="2"/>
  <c r="WCR4" i="2"/>
  <c r="WCQ4" i="2"/>
  <c r="WCP4" i="2"/>
  <c r="WCO4" i="2"/>
  <c r="WCN4" i="2"/>
  <c r="WCM4" i="2"/>
  <c r="WCL4" i="2"/>
  <c r="WCK4" i="2"/>
  <c r="WCJ4" i="2"/>
  <c r="WCI4" i="2"/>
  <c r="WCH4" i="2"/>
  <c r="WCG4" i="2"/>
  <c r="WCF4" i="2"/>
  <c r="WCE4" i="2"/>
  <c r="WCD4" i="2"/>
  <c r="WCC4" i="2"/>
  <c r="WCB4" i="2"/>
  <c r="WCA4" i="2"/>
  <c r="WBZ4" i="2"/>
  <c r="WBY4" i="2"/>
  <c r="WBX4" i="2"/>
  <c r="WBW4" i="2"/>
  <c r="WBV4" i="2"/>
  <c r="WBU4" i="2"/>
  <c r="WBT4" i="2"/>
  <c r="WBS4" i="2"/>
  <c r="WBR4" i="2"/>
  <c r="WBQ4" i="2"/>
  <c r="WBP4" i="2"/>
  <c r="WBO4" i="2"/>
  <c r="WBN4" i="2"/>
  <c r="WBM4" i="2"/>
  <c r="WBL4" i="2"/>
  <c r="WBK4" i="2"/>
  <c r="WBJ4" i="2"/>
  <c r="WBI4" i="2"/>
  <c r="WBH4" i="2"/>
  <c r="WBG4" i="2"/>
  <c r="WBF4" i="2"/>
  <c r="WBE4" i="2"/>
  <c r="WBD4" i="2"/>
  <c r="WBC4" i="2"/>
  <c r="WBB4" i="2"/>
  <c r="WBA4" i="2"/>
  <c r="WAZ4" i="2"/>
  <c r="WAY4" i="2"/>
  <c r="WAX4" i="2"/>
  <c r="WAW4" i="2"/>
  <c r="WAV4" i="2"/>
  <c r="WAU4" i="2"/>
  <c r="WAT4" i="2"/>
  <c r="WAS4" i="2"/>
  <c r="WAR4" i="2"/>
  <c r="WAQ4" i="2"/>
  <c r="WAP4" i="2"/>
  <c r="WAO4" i="2"/>
  <c r="WAN4" i="2"/>
  <c r="WAM4" i="2"/>
  <c r="WAL4" i="2"/>
  <c r="WAK4" i="2"/>
  <c r="WAJ4" i="2"/>
  <c r="WAI4" i="2"/>
  <c r="WAH4" i="2"/>
  <c r="WAG4" i="2"/>
  <c r="WAF4" i="2"/>
  <c r="WAE4" i="2"/>
  <c r="WAD4" i="2"/>
  <c r="WAC4" i="2"/>
  <c r="WAB4" i="2"/>
  <c r="WAA4" i="2"/>
  <c r="VZZ4" i="2"/>
  <c r="VZY4" i="2"/>
  <c r="VZX4" i="2"/>
  <c r="VZW4" i="2"/>
  <c r="VZV4" i="2"/>
  <c r="VZU4" i="2"/>
  <c r="VZT4" i="2"/>
  <c r="VZS4" i="2"/>
  <c r="VZR4" i="2"/>
  <c r="VZQ4" i="2"/>
  <c r="VZP4" i="2"/>
  <c r="VZO4" i="2"/>
  <c r="VZN4" i="2"/>
  <c r="VZM4" i="2"/>
  <c r="VZL4" i="2"/>
  <c r="VZK4" i="2"/>
  <c r="VZJ4" i="2"/>
  <c r="VZI4" i="2"/>
  <c r="VZH4" i="2"/>
  <c r="VZG4" i="2"/>
  <c r="VZF4" i="2"/>
  <c r="VZE4" i="2"/>
  <c r="VZD4" i="2"/>
  <c r="VZC4" i="2"/>
  <c r="VZB4" i="2"/>
  <c r="VZA4" i="2"/>
  <c r="VYZ4" i="2"/>
  <c r="VYY4" i="2"/>
  <c r="VYX4" i="2"/>
  <c r="VYW4" i="2"/>
  <c r="VYV4" i="2"/>
  <c r="VYU4" i="2"/>
  <c r="VYT4" i="2"/>
  <c r="VYS4" i="2"/>
  <c r="VYR4" i="2"/>
  <c r="VYQ4" i="2"/>
  <c r="VYP4" i="2"/>
  <c r="VYO4" i="2"/>
  <c r="VYN4" i="2"/>
  <c r="VYM4" i="2"/>
  <c r="VYL4" i="2"/>
  <c r="VYK4" i="2"/>
  <c r="VYJ4" i="2"/>
  <c r="VYI4" i="2"/>
  <c r="VYH4" i="2"/>
  <c r="VYG4" i="2"/>
  <c r="VYF4" i="2"/>
  <c r="VYE4" i="2"/>
  <c r="VYD4" i="2"/>
  <c r="VYC4" i="2"/>
  <c r="VYB4" i="2"/>
  <c r="VYA4" i="2"/>
  <c r="VXZ4" i="2"/>
  <c r="VXY4" i="2"/>
  <c r="VXX4" i="2"/>
  <c r="VXW4" i="2"/>
  <c r="VXV4" i="2"/>
  <c r="VXU4" i="2"/>
  <c r="VXT4" i="2"/>
  <c r="VXS4" i="2"/>
  <c r="VXR4" i="2"/>
  <c r="VXQ4" i="2"/>
  <c r="VXP4" i="2"/>
  <c r="VXO4" i="2"/>
  <c r="VXN4" i="2"/>
  <c r="VXM4" i="2"/>
  <c r="VXL4" i="2"/>
  <c r="VXK4" i="2"/>
  <c r="VXJ4" i="2"/>
  <c r="VXI4" i="2"/>
  <c r="VXH4" i="2"/>
  <c r="VXG4" i="2"/>
  <c r="VXF4" i="2"/>
  <c r="VXE4" i="2"/>
  <c r="VXD4" i="2"/>
  <c r="VXC4" i="2"/>
  <c r="VXB4" i="2"/>
  <c r="VXA4" i="2"/>
  <c r="VWZ4" i="2"/>
  <c r="VWY4" i="2"/>
  <c r="VWX4" i="2"/>
  <c r="VWW4" i="2"/>
  <c r="VWV4" i="2"/>
  <c r="VWU4" i="2"/>
  <c r="VWT4" i="2"/>
  <c r="VWS4" i="2"/>
  <c r="VWR4" i="2"/>
  <c r="VWQ4" i="2"/>
  <c r="VWP4" i="2"/>
  <c r="VWO4" i="2"/>
  <c r="VWN4" i="2"/>
  <c r="VWM4" i="2"/>
  <c r="VWL4" i="2"/>
  <c r="VWK4" i="2"/>
  <c r="VWJ4" i="2"/>
  <c r="VWI4" i="2"/>
  <c r="VWH4" i="2"/>
  <c r="VWG4" i="2"/>
  <c r="VWF4" i="2"/>
  <c r="VWE4" i="2"/>
  <c r="VWD4" i="2"/>
  <c r="VWC4" i="2"/>
  <c r="VWB4" i="2"/>
  <c r="VWA4" i="2"/>
  <c r="VVZ4" i="2"/>
  <c r="VVY4" i="2"/>
  <c r="VVX4" i="2"/>
  <c r="VVW4" i="2"/>
  <c r="VVV4" i="2"/>
  <c r="VVU4" i="2"/>
  <c r="VVT4" i="2"/>
  <c r="VVS4" i="2"/>
  <c r="VVR4" i="2"/>
  <c r="VVQ4" i="2"/>
  <c r="VVP4" i="2"/>
  <c r="VVO4" i="2"/>
  <c r="VVN4" i="2"/>
  <c r="VVM4" i="2"/>
  <c r="VVL4" i="2"/>
  <c r="VVK4" i="2"/>
  <c r="VVJ4" i="2"/>
  <c r="VVI4" i="2"/>
  <c r="VVH4" i="2"/>
  <c r="VVG4" i="2"/>
  <c r="VVF4" i="2"/>
  <c r="VVE4" i="2"/>
  <c r="VVD4" i="2"/>
  <c r="VVC4" i="2"/>
  <c r="VVB4" i="2"/>
  <c r="VVA4" i="2"/>
  <c r="VUZ4" i="2"/>
  <c r="VUY4" i="2"/>
  <c r="VUX4" i="2"/>
  <c r="VUW4" i="2"/>
  <c r="VUV4" i="2"/>
  <c r="VUU4" i="2"/>
  <c r="VUT4" i="2"/>
  <c r="VUS4" i="2"/>
  <c r="VUR4" i="2"/>
  <c r="VUQ4" i="2"/>
  <c r="VUP4" i="2"/>
  <c r="VUO4" i="2"/>
  <c r="VUN4" i="2"/>
  <c r="VUM4" i="2"/>
  <c r="VUL4" i="2"/>
  <c r="VUK4" i="2"/>
  <c r="VUJ4" i="2"/>
  <c r="VUI4" i="2"/>
  <c r="VUH4" i="2"/>
  <c r="VUG4" i="2"/>
  <c r="VUF4" i="2"/>
  <c r="VUE4" i="2"/>
  <c r="VUD4" i="2"/>
  <c r="VUC4" i="2"/>
  <c r="VUB4" i="2"/>
  <c r="VUA4" i="2"/>
  <c r="VTZ4" i="2"/>
  <c r="VTY4" i="2"/>
  <c r="VTX4" i="2"/>
  <c r="VTW4" i="2"/>
  <c r="VTV4" i="2"/>
  <c r="VTU4" i="2"/>
  <c r="VTT4" i="2"/>
  <c r="VTS4" i="2"/>
  <c r="VTR4" i="2"/>
  <c r="VTQ4" i="2"/>
  <c r="VTP4" i="2"/>
  <c r="VTO4" i="2"/>
  <c r="VTN4" i="2"/>
  <c r="VTM4" i="2"/>
  <c r="VTL4" i="2"/>
  <c r="VTK4" i="2"/>
  <c r="VTJ4" i="2"/>
  <c r="VTI4" i="2"/>
  <c r="VTH4" i="2"/>
  <c r="VTG4" i="2"/>
  <c r="VTF4" i="2"/>
  <c r="VTE4" i="2"/>
  <c r="VTD4" i="2"/>
  <c r="VTC4" i="2"/>
  <c r="VTB4" i="2"/>
  <c r="VTA4" i="2"/>
  <c r="VSZ4" i="2"/>
  <c r="VSY4" i="2"/>
  <c r="VSX4" i="2"/>
  <c r="VSW4" i="2"/>
  <c r="VSV4" i="2"/>
  <c r="VSU4" i="2"/>
  <c r="VST4" i="2"/>
  <c r="VSS4" i="2"/>
  <c r="VSR4" i="2"/>
  <c r="VSQ4" i="2"/>
  <c r="VSP4" i="2"/>
  <c r="VSO4" i="2"/>
  <c r="VSN4" i="2"/>
  <c r="VSM4" i="2"/>
  <c r="VSL4" i="2"/>
  <c r="VSK4" i="2"/>
  <c r="VSJ4" i="2"/>
  <c r="VSI4" i="2"/>
  <c r="VSH4" i="2"/>
  <c r="VSG4" i="2"/>
  <c r="VSF4" i="2"/>
  <c r="VSE4" i="2"/>
  <c r="VSD4" i="2"/>
  <c r="VSC4" i="2"/>
  <c r="VSB4" i="2"/>
  <c r="VSA4" i="2"/>
  <c r="VRZ4" i="2"/>
  <c r="VRY4" i="2"/>
  <c r="VRX4" i="2"/>
  <c r="VRW4" i="2"/>
  <c r="VRV4" i="2"/>
  <c r="VRU4" i="2"/>
  <c r="VRT4" i="2"/>
  <c r="VRS4" i="2"/>
  <c r="VRR4" i="2"/>
  <c r="VRQ4" i="2"/>
  <c r="VRP4" i="2"/>
  <c r="VRO4" i="2"/>
  <c r="VRN4" i="2"/>
  <c r="VRM4" i="2"/>
  <c r="VRL4" i="2"/>
  <c r="VRK4" i="2"/>
  <c r="VRJ4" i="2"/>
  <c r="VRI4" i="2"/>
  <c r="VRH4" i="2"/>
  <c r="VRG4" i="2"/>
  <c r="VRF4" i="2"/>
  <c r="VRE4" i="2"/>
  <c r="VRD4" i="2"/>
  <c r="VRC4" i="2"/>
  <c r="VRB4" i="2"/>
  <c r="VRA4" i="2"/>
  <c r="VQZ4" i="2"/>
  <c r="VQY4" i="2"/>
  <c r="VQX4" i="2"/>
  <c r="VQW4" i="2"/>
  <c r="VQV4" i="2"/>
  <c r="VQU4" i="2"/>
  <c r="VQT4" i="2"/>
  <c r="VQS4" i="2"/>
  <c r="VQR4" i="2"/>
  <c r="VQQ4" i="2"/>
  <c r="VQP4" i="2"/>
  <c r="VQO4" i="2"/>
  <c r="VQN4" i="2"/>
  <c r="VQM4" i="2"/>
  <c r="VQL4" i="2"/>
  <c r="VQK4" i="2"/>
  <c r="VQJ4" i="2"/>
  <c r="VQI4" i="2"/>
  <c r="VQH4" i="2"/>
  <c r="VQG4" i="2"/>
  <c r="VQF4" i="2"/>
  <c r="VQE4" i="2"/>
  <c r="VQD4" i="2"/>
  <c r="VQC4" i="2"/>
  <c r="VQB4" i="2"/>
  <c r="VQA4" i="2"/>
  <c r="VPZ4" i="2"/>
  <c r="VPY4" i="2"/>
  <c r="VPX4" i="2"/>
  <c r="VPW4" i="2"/>
  <c r="VPV4" i="2"/>
  <c r="VPU4" i="2"/>
  <c r="VPT4" i="2"/>
  <c r="VPS4" i="2"/>
  <c r="VPR4" i="2"/>
  <c r="VPQ4" i="2"/>
  <c r="VPP4" i="2"/>
  <c r="VPO4" i="2"/>
  <c r="VPN4" i="2"/>
  <c r="VPM4" i="2"/>
  <c r="VPL4" i="2"/>
  <c r="VPK4" i="2"/>
  <c r="VPJ4" i="2"/>
  <c r="VPI4" i="2"/>
  <c r="VPH4" i="2"/>
  <c r="VPG4" i="2"/>
  <c r="VPF4" i="2"/>
  <c r="VPE4" i="2"/>
  <c r="VPD4" i="2"/>
  <c r="VPC4" i="2"/>
  <c r="VPB4" i="2"/>
  <c r="VPA4" i="2"/>
  <c r="VOZ4" i="2"/>
  <c r="VOY4" i="2"/>
  <c r="VOX4" i="2"/>
  <c r="VOW4" i="2"/>
  <c r="VOV4" i="2"/>
  <c r="VOU4" i="2"/>
  <c r="VOT4" i="2"/>
  <c r="VOS4" i="2"/>
  <c r="VOR4" i="2"/>
  <c r="VOQ4" i="2"/>
  <c r="VOP4" i="2"/>
  <c r="VOO4" i="2"/>
  <c r="VON4" i="2"/>
  <c r="VOM4" i="2"/>
  <c r="VOL4" i="2"/>
  <c r="VOK4" i="2"/>
  <c r="VOJ4" i="2"/>
  <c r="VOI4" i="2"/>
  <c r="VOH4" i="2"/>
  <c r="VOG4" i="2"/>
  <c r="VOF4" i="2"/>
  <c r="VOE4" i="2"/>
  <c r="VOD4" i="2"/>
  <c r="VOC4" i="2"/>
  <c r="VOB4" i="2"/>
  <c r="VOA4" i="2"/>
  <c r="VNZ4" i="2"/>
  <c r="VNY4" i="2"/>
  <c r="VNX4" i="2"/>
  <c r="VNW4" i="2"/>
  <c r="VNV4" i="2"/>
  <c r="VNU4" i="2"/>
  <c r="VNT4" i="2"/>
  <c r="VNS4" i="2"/>
  <c r="VNR4" i="2"/>
  <c r="VNQ4" i="2"/>
  <c r="VNP4" i="2"/>
  <c r="VNO4" i="2"/>
  <c r="VNN4" i="2"/>
  <c r="VNM4" i="2"/>
  <c r="VNL4" i="2"/>
  <c r="VNK4" i="2"/>
  <c r="VNJ4" i="2"/>
  <c r="VNI4" i="2"/>
  <c r="VNH4" i="2"/>
  <c r="VNG4" i="2"/>
  <c r="VNF4" i="2"/>
  <c r="VNE4" i="2"/>
  <c r="VND4" i="2"/>
  <c r="VNC4" i="2"/>
  <c r="VNB4" i="2"/>
  <c r="VNA4" i="2"/>
  <c r="VMZ4" i="2"/>
  <c r="VMY4" i="2"/>
  <c r="VMX4" i="2"/>
  <c r="VMW4" i="2"/>
  <c r="VMV4" i="2"/>
  <c r="VMU4" i="2"/>
  <c r="VMT4" i="2"/>
  <c r="VMS4" i="2"/>
  <c r="VMR4" i="2"/>
  <c r="VMQ4" i="2"/>
  <c r="VMP4" i="2"/>
  <c r="VMO4" i="2"/>
  <c r="VMN4" i="2"/>
  <c r="VMM4" i="2"/>
  <c r="VML4" i="2"/>
  <c r="VMK4" i="2"/>
  <c r="VMJ4" i="2"/>
  <c r="VMI4" i="2"/>
  <c r="VMH4" i="2"/>
  <c r="VMG4" i="2"/>
  <c r="VMF4" i="2"/>
  <c r="VME4" i="2"/>
  <c r="VMD4" i="2"/>
  <c r="VMC4" i="2"/>
  <c r="VMB4" i="2"/>
  <c r="VMA4" i="2"/>
  <c r="VLZ4" i="2"/>
  <c r="VLY4" i="2"/>
  <c r="VLX4" i="2"/>
  <c r="VLW4" i="2"/>
  <c r="VLV4" i="2"/>
  <c r="VLU4" i="2"/>
  <c r="VLT4" i="2"/>
  <c r="VLS4" i="2"/>
  <c r="VLR4" i="2"/>
  <c r="VLQ4" i="2"/>
  <c r="VLP4" i="2"/>
  <c r="VLO4" i="2"/>
  <c r="VLN4" i="2"/>
  <c r="VLM4" i="2"/>
  <c r="VLL4" i="2"/>
  <c r="VLK4" i="2"/>
  <c r="VLJ4" i="2"/>
  <c r="VLI4" i="2"/>
  <c r="VLH4" i="2"/>
  <c r="VLG4" i="2"/>
  <c r="VLF4" i="2"/>
  <c r="VLE4" i="2"/>
  <c r="VLD4" i="2"/>
  <c r="VLC4" i="2"/>
  <c r="VLB4" i="2"/>
  <c r="VLA4" i="2"/>
  <c r="VKZ4" i="2"/>
  <c r="VKY4" i="2"/>
  <c r="VKX4" i="2"/>
  <c r="VKW4" i="2"/>
  <c r="VKV4" i="2"/>
  <c r="VKU4" i="2"/>
  <c r="VKT4" i="2"/>
  <c r="VKS4" i="2"/>
  <c r="VKR4" i="2"/>
  <c r="VKQ4" i="2"/>
  <c r="VKP4" i="2"/>
  <c r="VKO4" i="2"/>
  <c r="VKN4" i="2"/>
  <c r="VKM4" i="2"/>
  <c r="VKL4" i="2"/>
  <c r="VKK4" i="2"/>
  <c r="VKJ4" i="2"/>
  <c r="VKI4" i="2"/>
  <c r="VKH4" i="2"/>
  <c r="VKG4" i="2"/>
  <c r="VKF4" i="2"/>
  <c r="VKE4" i="2"/>
  <c r="VKD4" i="2"/>
  <c r="VKC4" i="2"/>
  <c r="VKB4" i="2"/>
  <c r="VKA4" i="2"/>
  <c r="VJZ4" i="2"/>
  <c r="VJY4" i="2"/>
  <c r="VJX4" i="2"/>
  <c r="VJW4" i="2"/>
  <c r="VJV4" i="2"/>
  <c r="VJU4" i="2"/>
  <c r="VJT4" i="2"/>
  <c r="VJS4" i="2"/>
  <c r="VJR4" i="2"/>
  <c r="VJQ4" i="2"/>
  <c r="VJP4" i="2"/>
  <c r="VJO4" i="2"/>
  <c r="VJN4" i="2"/>
  <c r="VJM4" i="2"/>
  <c r="VJL4" i="2"/>
  <c r="VJK4" i="2"/>
  <c r="VJJ4" i="2"/>
  <c r="VJI4" i="2"/>
  <c r="VJH4" i="2"/>
  <c r="VJG4" i="2"/>
  <c r="VJF4" i="2"/>
  <c r="VJE4" i="2"/>
  <c r="VJD4" i="2"/>
  <c r="VJC4" i="2"/>
  <c r="VJB4" i="2"/>
  <c r="VJA4" i="2"/>
  <c r="VIZ4" i="2"/>
  <c r="VIY4" i="2"/>
  <c r="VIX4" i="2"/>
  <c r="VIW4" i="2"/>
  <c r="VIV4" i="2"/>
  <c r="VIU4" i="2"/>
  <c r="VIT4" i="2"/>
  <c r="VIS4" i="2"/>
  <c r="VIR4" i="2"/>
  <c r="VIQ4" i="2"/>
  <c r="VIP4" i="2"/>
  <c r="VIO4" i="2"/>
  <c r="VIN4" i="2"/>
  <c r="VIM4" i="2"/>
  <c r="VIL4" i="2"/>
  <c r="VIK4" i="2"/>
  <c r="VIJ4" i="2"/>
  <c r="VII4" i="2"/>
  <c r="VIH4" i="2"/>
  <c r="VIG4" i="2"/>
  <c r="VIF4" i="2"/>
  <c r="VIE4" i="2"/>
  <c r="VID4" i="2"/>
  <c r="VIC4" i="2"/>
  <c r="VIB4" i="2"/>
  <c r="VIA4" i="2"/>
  <c r="VHZ4" i="2"/>
  <c r="VHY4" i="2"/>
  <c r="VHX4" i="2"/>
  <c r="VHW4" i="2"/>
  <c r="VHV4" i="2"/>
  <c r="VHU4" i="2"/>
  <c r="VHT4" i="2"/>
  <c r="VHS4" i="2"/>
  <c r="VHR4" i="2"/>
  <c r="VHQ4" i="2"/>
  <c r="VHP4" i="2"/>
  <c r="VHO4" i="2"/>
  <c r="VHN4" i="2"/>
  <c r="VHM4" i="2"/>
  <c r="VHL4" i="2"/>
  <c r="VHK4" i="2"/>
  <c r="VHJ4" i="2"/>
  <c r="VHI4" i="2"/>
  <c r="VHH4" i="2"/>
  <c r="VHG4" i="2"/>
  <c r="VHF4" i="2"/>
  <c r="VHE4" i="2"/>
  <c r="VHD4" i="2"/>
  <c r="VHC4" i="2"/>
  <c r="VHB4" i="2"/>
  <c r="VHA4" i="2"/>
  <c r="VGZ4" i="2"/>
  <c r="VGY4" i="2"/>
  <c r="VGX4" i="2"/>
  <c r="VGW4" i="2"/>
  <c r="VGV4" i="2"/>
  <c r="VGU4" i="2"/>
  <c r="VGT4" i="2"/>
  <c r="VGS4" i="2"/>
  <c r="VGR4" i="2"/>
  <c r="VGQ4" i="2"/>
  <c r="VGP4" i="2"/>
  <c r="VGO4" i="2"/>
  <c r="VGN4" i="2"/>
  <c r="VGM4" i="2"/>
  <c r="VGL4" i="2"/>
  <c r="VGK4" i="2"/>
  <c r="VGJ4" i="2"/>
  <c r="VGI4" i="2"/>
  <c r="VGH4" i="2"/>
  <c r="VGG4" i="2"/>
  <c r="VGF4" i="2"/>
  <c r="VGE4" i="2"/>
  <c r="VGD4" i="2"/>
  <c r="VGC4" i="2"/>
  <c r="VGB4" i="2"/>
  <c r="VGA4" i="2"/>
  <c r="VFZ4" i="2"/>
  <c r="VFY4" i="2"/>
  <c r="VFX4" i="2"/>
  <c r="VFW4" i="2"/>
  <c r="VFV4" i="2"/>
  <c r="VFU4" i="2"/>
  <c r="VFT4" i="2"/>
  <c r="VFS4" i="2"/>
  <c r="VFR4" i="2"/>
  <c r="VFQ4" i="2"/>
  <c r="VFP4" i="2"/>
  <c r="VFO4" i="2"/>
  <c r="VFN4" i="2"/>
  <c r="VFM4" i="2"/>
  <c r="VFL4" i="2"/>
  <c r="VFK4" i="2"/>
  <c r="VFJ4" i="2"/>
  <c r="VFI4" i="2"/>
  <c r="VFH4" i="2"/>
  <c r="VFG4" i="2"/>
  <c r="VFF4" i="2"/>
  <c r="VFE4" i="2"/>
  <c r="VFD4" i="2"/>
  <c r="VFC4" i="2"/>
  <c r="VFB4" i="2"/>
  <c r="VFA4" i="2"/>
  <c r="VEZ4" i="2"/>
  <c r="VEY4" i="2"/>
  <c r="VEX4" i="2"/>
  <c r="VEW4" i="2"/>
  <c r="VEV4" i="2"/>
  <c r="VEU4" i="2"/>
  <c r="VET4" i="2"/>
  <c r="VES4" i="2"/>
  <c r="VER4" i="2"/>
  <c r="VEQ4" i="2"/>
  <c r="VEP4" i="2"/>
  <c r="VEO4" i="2"/>
  <c r="VEN4" i="2"/>
  <c r="VEM4" i="2"/>
  <c r="VEL4" i="2"/>
  <c r="VEK4" i="2"/>
  <c r="VEJ4" i="2"/>
  <c r="VEI4" i="2"/>
  <c r="VEH4" i="2"/>
  <c r="VEG4" i="2"/>
  <c r="VEF4" i="2"/>
  <c r="VEE4" i="2"/>
  <c r="VED4" i="2"/>
  <c r="VEC4" i="2"/>
  <c r="VEB4" i="2"/>
  <c r="VEA4" i="2"/>
  <c r="VDZ4" i="2"/>
  <c r="VDY4" i="2"/>
  <c r="VDX4" i="2"/>
  <c r="VDW4" i="2"/>
  <c r="VDV4" i="2"/>
  <c r="VDU4" i="2"/>
  <c r="VDT4" i="2"/>
  <c r="VDS4" i="2"/>
  <c r="VDR4" i="2"/>
  <c r="VDQ4" i="2"/>
  <c r="VDP4" i="2"/>
  <c r="VDO4" i="2"/>
  <c r="VDN4" i="2"/>
  <c r="VDM4" i="2"/>
  <c r="VDL4" i="2"/>
  <c r="VDK4" i="2"/>
  <c r="VDJ4" i="2"/>
  <c r="VDI4" i="2"/>
  <c r="VDH4" i="2"/>
  <c r="VDG4" i="2"/>
  <c r="VDF4" i="2"/>
  <c r="VDE4" i="2"/>
  <c r="VDD4" i="2"/>
  <c r="VDC4" i="2"/>
  <c r="VDB4" i="2"/>
  <c r="VDA4" i="2"/>
  <c r="VCZ4" i="2"/>
  <c r="VCY4" i="2"/>
  <c r="VCX4" i="2"/>
  <c r="VCW4" i="2"/>
  <c r="VCV4" i="2"/>
  <c r="VCU4" i="2"/>
  <c r="VCT4" i="2"/>
  <c r="VCS4" i="2"/>
  <c r="VCR4" i="2"/>
  <c r="VCQ4" i="2"/>
  <c r="VCP4" i="2"/>
  <c r="VCO4" i="2"/>
  <c r="VCN4" i="2"/>
  <c r="VCM4" i="2"/>
  <c r="VCL4" i="2"/>
  <c r="VCK4" i="2"/>
  <c r="VCJ4" i="2"/>
  <c r="VCI4" i="2"/>
  <c r="VCH4" i="2"/>
  <c r="VCG4" i="2"/>
  <c r="VCF4" i="2"/>
  <c r="VCE4" i="2"/>
  <c r="VCD4" i="2"/>
  <c r="VCC4" i="2"/>
  <c r="VCB4" i="2"/>
  <c r="VCA4" i="2"/>
  <c r="VBZ4" i="2"/>
  <c r="VBY4" i="2"/>
  <c r="VBX4" i="2"/>
  <c r="VBW4" i="2"/>
  <c r="VBV4" i="2"/>
  <c r="VBU4" i="2"/>
  <c r="VBT4" i="2"/>
  <c r="VBS4" i="2"/>
  <c r="VBR4" i="2"/>
  <c r="VBQ4" i="2"/>
  <c r="VBP4" i="2"/>
  <c r="VBO4" i="2"/>
  <c r="VBN4" i="2"/>
  <c r="VBM4" i="2"/>
  <c r="VBL4" i="2"/>
  <c r="VBK4" i="2"/>
  <c r="VBJ4" i="2"/>
  <c r="VBI4" i="2"/>
  <c r="VBH4" i="2"/>
  <c r="VBG4" i="2"/>
  <c r="VBF4" i="2"/>
  <c r="VBE4" i="2"/>
  <c r="VBD4" i="2"/>
  <c r="VBC4" i="2"/>
  <c r="VBB4" i="2"/>
  <c r="VBA4" i="2"/>
  <c r="VAZ4" i="2"/>
  <c r="VAY4" i="2"/>
  <c r="VAX4" i="2"/>
  <c r="VAW4" i="2"/>
  <c r="VAV4" i="2"/>
  <c r="VAU4" i="2"/>
  <c r="VAT4" i="2"/>
  <c r="VAS4" i="2"/>
  <c r="VAR4" i="2"/>
  <c r="VAQ4" i="2"/>
  <c r="VAP4" i="2"/>
  <c r="VAO4" i="2"/>
  <c r="VAN4" i="2"/>
  <c r="VAM4" i="2"/>
  <c r="VAL4" i="2"/>
  <c r="VAK4" i="2"/>
  <c r="VAJ4" i="2"/>
  <c r="VAI4" i="2"/>
  <c r="VAH4" i="2"/>
  <c r="VAG4" i="2"/>
  <c r="VAF4" i="2"/>
  <c r="VAE4" i="2"/>
  <c r="VAD4" i="2"/>
  <c r="VAC4" i="2"/>
  <c r="VAB4" i="2"/>
  <c r="VAA4" i="2"/>
  <c r="UZZ4" i="2"/>
  <c r="UZY4" i="2"/>
  <c r="UZX4" i="2"/>
  <c r="UZW4" i="2"/>
  <c r="UZV4" i="2"/>
  <c r="UZU4" i="2"/>
  <c r="UZT4" i="2"/>
  <c r="UZS4" i="2"/>
  <c r="UZR4" i="2"/>
  <c r="UZQ4" i="2"/>
  <c r="UZP4" i="2"/>
  <c r="UZO4" i="2"/>
  <c r="UZN4" i="2"/>
  <c r="UZM4" i="2"/>
  <c r="UZL4" i="2"/>
  <c r="UZK4" i="2"/>
  <c r="UZJ4" i="2"/>
  <c r="UZI4" i="2"/>
  <c r="UZH4" i="2"/>
  <c r="UZG4" i="2"/>
  <c r="UZF4" i="2"/>
  <c r="UZE4" i="2"/>
  <c r="UZD4" i="2"/>
  <c r="UZC4" i="2"/>
  <c r="UZB4" i="2"/>
  <c r="UZA4" i="2"/>
  <c r="UYZ4" i="2"/>
  <c r="UYY4" i="2"/>
  <c r="UYX4" i="2"/>
  <c r="UYW4" i="2"/>
  <c r="UYV4" i="2"/>
  <c r="UYU4" i="2"/>
  <c r="UYT4" i="2"/>
  <c r="UYS4" i="2"/>
  <c r="UYR4" i="2"/>
  <c r="UYQ4" i="2"/>
  <c r="UYP4" i="2"/>
  <c r="UYO4" i="2"/>
  <c r="UYN4" i="2"/>
  <c r="UYM4" i="2"/>
  <c r="UYL4" i="2"/>
  <c r="UYK4" i="2"/>
  <c r="UYJ4" i="2"/>
  <c r="UYI4" i="2"/>
  <c r="UYH4" i="2"/>
  <c r="UYG4" i="2"/>
  <c r="UYF4" i="2"/>
  <c r="UYE4" i="2"/>
  <c r="UYD4" i="2"/>
  <c r="UYC4" i="2"/>
  <c r="UYB4" i="2"/>
  <c r="UYA4" i="2"/>
  <c r="UXZ4" i="2"/>
  <c r="UXY4" i="2"/>
  <c r="UXX4" i="2"/>
  <c r="UXW4" i="2"/>
  <c r="UXV4" i="2"/>
  <c r="UXU4" i="2"/>
  <c r="UXT4" i="2"/>
  <c r="UXS4" i="2"/>
  <c r="UXR4" i="2"/>
  <c r="UXQ4" i="2"/>
  <c r="UXP4" i="2"/>
  <c r="UXO4" i="2"/>
  <c r="UXN4" i="2"/>
  <c r="UXM4" i="2"/>
  <c r="UXL4" i="2"/>
  <c r="UXK4" i="2"/>
  <c r="UXJ4" i="2"/>
  <c r="UXI4" i="2"/>
  <c r="UXH4" i="2"/>
  <c r="UXG4" i="2"/>
  <c r="UXF4" i="2"/>
  <c r="UXE4" i="2"/>
  <c r="UXD4" i="2"/>
  <c r="UXC4" i="2"/>
  <c r="UXB4" i="2"/>
  <c r="UXA4" i="2"/>
  <c r="UWZ4" i="2"/>
  <c r="UWY4" i="2"/>
  <c r="UWX4" i="2"/>
  <c r="UWW4" i="2"/>
  <c r="UWV4" i="2"/>
  <c r="UWU4" i="2"/>
  <c r="UWT4" i="2"/>
  <c r="UWS4" i="2"/>
  <c r="UWR4" i="2"/>
  <c r="UWQ4" i="2"/>
  <c r="UWP4" i="2"/>
  <c r="UWO4" i="2"/>
  <c r="UWN4" i="2"/>
  <c r="UWM4" i="2"/>
  <c r="UWL4" i="2"/>
  <c r="UWK4" i="2"/>
  <c r="UWJ4" i="2"/>
  <c r="UWI4" i="2"/>
  <c r="UWH4" i="2"/>
  <c r="UWG4" i="2"/>
  <c r="UWF4" i="2"/>
  <c r="UWE4" i="2"/>
  <c r="UWD4" i="2"/>
  <c r="UWC4" i="2"/>
  <c r="UWB4" i="2"/>
  <c r="UWA4" i="2"/>
  <c r="UVZ4" i="2"/>
  <c r="UVY4" i="2"/>
  <c r="UVX4" i="2"/>
  <c r="UVW4" i="2"/>
  <c r="UVV4" i="2"/>
  <c r="UVU4" i="2"/>
  <c r="UVT4" i="2"/>
  <c r="UVS4" i="2"/>
  <c r="UVR4" i="2"/>
  <c r="UVQ4" i="2"/>
  <c r="UVP4" i="2"/>
  <c r="UVO4" i="2"/>
  <c r="UVN4" i="2"/>
  <c r="UVM4" i="2"/>
  <c r="UVL4" i="2"/>
  <c r="UVK4" i="2"/>
  <c r="UVJ4" i="2"/>
  <c r="UVI4" i="2"/>
  <c r="UVH4" i="2"/>
  <c r="UVG4" i="2"/>
  <c r="UVF4" i="2"/>
  <c r="UVE4" i="2"/>
  <c r="UVD4" i="2"/>
  <c r="UVC4" i="2"/>
  <c r="UVB4" i="2"/>
  <c r="UVA4" i="2"/>
  <c r="UUZ4" i="2"/>
  <c r="UUY4" i="2"/>
  <c r="UUX4" i="2"/>
  <c r="UUW4" i="2"/>
  <c r="UUV4" i="2"/>
  <c r="UUU4" i="2"/>
  <c r="UUT4" i="2"/>
  <c r="UUS4" i="2"/>
  <c r="UUR4" i="2"/>
  <c r="UUQ4" i="2"/>
  <c r="UUP4" i="2"/>
  <c r="UUO4" i="2"/>
  <c r="UUN4" i="2"/>
  <c r="UUM4" i="2"/>
  <c r="UUL4" i="2"/>
  <c r="UUK4" i="2"/>
  <c r="UUJ4" i="2"/>
  <c r="UUI4" i="2"/>
  <c r="UUH4" i="2"/>
  <c r="UUG4" i="2"/>
  <c r="UUF4" i="2"/>
  <c r="UUE4" i="2"/>
  <c r="UUD4" i="2"/>
  <c r="UUC4" i="2"/>
  <c r="UUB4" i="2"/>
  <c r="UUA4" i="2"/>
  <c r="UTZ4" i="2"/>
  <c r="UTY4" i="2"/>
  <c r="UTX4" i="2"/>
  <c r="UTW4" i="2"/>
  <c r="UTV4" i="2"/>
  <c r="UTU4" i="2"/>
  <c r="UTT4" i="2"/>
  <c r="UTS4" i="2"/>
  <c r="UTR4" i="2"/>
  <c r="UTQ4" i="2"/>
  <c r="UTP4" i="2"/>
  <c r="UTO4" i="2"/>
  <c r="UTN4" i="2"/>
  <c r="UTM4" i="2"/>
  <c r="UTL4" i="2"/>
  <c r="UTK4" i="2"/>
  <c r="UTJ4" i="2"/>
  <c r="UTI4" i="2"/>
  <c r="UTH4" i="2"/>
  <c r="UTG4" i="2"/>
  <c r="UTF4" i="2"/>
  <c r="UTE4" i="2"/>
  <c r="UTD4" i="2"/>
  <c r="UTC4" i="2"/>
  <c r="UTB4" i="2"/>
  <c r="UTA4" i="2"/>
  <c r="USZ4" i="2"/>
  <c r="USY4" i="2"/>
  <c r="USX4" i="2"/>
  <c r="USW4" i="2"/>
  <c r="USV4" i="2"/>
  <c r="USU4" i="2"/>
  <c r="UST4" i="2"/>
  <c r="USS4" i="2"/>
  <c r="USR4" i="2"/>
  <c r="USQ4" i="2"/>
  <c r="USP4" i="2"/>
  <c r="USO4" i="2"/>
  <c r="USN4" i="2"/>
  <c r="USM4" i="2"/>
  <c r="USL4" i="2"/>
  <c r="USK4" i="2"/>
  <c r="USJ4" i="2"/>
  <c r="USI4" i="2"/>
  <c r="USH4" i="2"/>
  <c r="USG4" i="2"/>
  <c r="USF4" i="2"/>
  <c r="USE4" i="2"/>
  <c r="USD4" i="2"/>
  <c r="USC4" i="2"/>
  <c r="USB4" i="2"/>
  <c r="USA4" i="2"/>
  <c r="URZ4" i="2"/>
  <c r="URY4" i="2"/>
  <c r="URX4" i="2"/>
  <c r="URW4" i="2"/>
  <c r="URV4" i="2"/>
  <c r="URU4" i="2"/>
  <c r="URT4" i="2"/>
  <c r="URS4" i="2"/>
  <c r="URR4" i="2"/>
  <c r="URQ4" i="2"/>
  <c r="URP4" i="2"/>
  <c r="URO4" i="2"/>
  <c r="URN4" i="2"/>
  <c r="URM4" i="2"/>
  <c r="URL4" i="2"/>
  <c r="URK4" i="2"/>
  <c r="URJ4" i="2"/>
  <c r="URI4" i="2"/>
  <c r="URH4" i="2"/>
  <c r="URG4" i="2"/>
  <c r="URF4" i="2"/>
  <c r="URE4" i="2"/>
  <c r="URD4" i="2"/>
  <c r="URC4" i="2"/>
  <c r="URB4" i="2"/>
  <c r="URA4" i="2"/>
  <c r="UQZ4" i="2"/>
  <c r="UQY4" i="2"/>
  <c r="UQX4" i="2"/>
  <c r="UQW4" i="2"/>
  <c r="UQV4" i="2"/>
  <c r="UQU4" i="2"/>
  <c r="UQT4" i="2"/>
  <c r="UQS4" i="2"/>
  <c r="UQR4" i="2"/>
  <c r="UQQ4" i="2"/>
  <c r="UQP4" i="2"/>
  <c r="UQO4" i="2"/>
  <c r="UQN4" i="2"/>
  <c r="UQM4" i="2"/>
  <c r="UQL4" i="2"/>
  <c r="UQK4" i="2"/>
  <c r="UQJ4" i="2"/>
  <c r="UQI4" i="2"/>
  <c r="UQH4" i="2"/>
  <c r="UQG4" i="2"/>
  <c r="UQF4" i="2"/>
  <c r="UQE4" i="2"/>
  <c r="UQD4" i="2"/>
  <c r="UQC4" i="2"/>
  <c r="UQB4" i="2"/>
  <c r="UQA4" i="2"/>
  <c r="UPZ4" i="2"/>
  <c r="UPY4" i="2"/>
  <c r="UPX4" i="2"/>
  <c r="UPW4" i="2"/>
  <c r="UPV4" i="2"/>
  <c r="UPU4" i="2"/>
  <c r="UPT4" i="2"/>
  <c r="UPS4" i="2"/>
  <c r="UPR4" i="2"/>
  <c r="UPQ4" i="2"/>
  <c r="UPP4" i="2"/>
  <c r="UPO4" i="2"/>
  <c r="UPN4" i="2"/>
  <c r="UPM4" i="2"/>
  <c r="UPL4" i="2"/>
  <c r="UPK4" i="2"/>
  <c r="UPJ4" i="2"/>
  <c r="UPI4" i="2"/>
  <c r="UPH4" i="2"/>
  <c r="UPG4" i="2"/>
  <c r="UPF4" i="2"/>
  <c r="UPE4" i="2"/>
  <c r="UPD4" i="2"/>
  <c r="UPC4" i="2"/>
  <c r="UPB4" i="2"/>
  <c r="UPA4" i="2"/>
  <c r="UOZ4" i="2"/>
  <c r="UOY4" i="2"/>
  <c r="UOX4" i="2"/>
  <c r="UOW4" i="2"/>
  <c r="UOV4" i="2"/>
  <c r="UOU4" i="2"/>
  <c r="UOT4" i="2"/>
  <c r="UOS4" i="2"/>
  <c r="UOR4" i="2"/>
  <c r="UOQ4" i="2"/>
  <c r="UOP4" i="2"/>
  <c r="UOO4" i="2"/>
  <c r="UON4" i="2"/>
  <c r="UOM4" i="2"/>
  <c r="UOL4" i="2"/>
  <c r="UOK4" i="2"/>
  <c r="UOJ4" i="2"/>
  <c r="UOI4" i="2"/>
  <c r="UOH4" i="2"/>
  <c r="UOG4" i="2"/>
  <c r="UOF4" i="2"/>
  <c r="UOE4" i="2"/>
  <c r="UOD4" i="2"/>
  <c r="UOC4" i="2"/>
  <c r="UOB4" i="2"/>
  <c r="UOA4" i="2"/>
  <c r="UNZ4" i="2"/>
  <c r="UNY4" i="2"/>
  <c r="UNX4" i="2"/>
  <c r="UNW4" i="2"/>
  <c r="UNV4" i="2"/>
  <c r="UNU4" i="2"/>
  <c r="UNT4" i="2"/>
  <c r="UNS4" i="2"/>
  <c r="UNR4" i="2"/>
  <c r="UNQ4" i="2"/>
  <c r="UNP4" i="2"/>
  <c r="UNO4" i="2"/>
  <c r="UNN4" i="2"/>
  <c r="UNM4" i="2"/>
  <c r="UNL4" i="2"/>
  <c r="UNK4" i="2"/>
  <c r="UNJ4" i="2"/>
  <c r="UNI4" i="2"/>
  <c r="UNH4" i="2"/>
  <c r="UNG4" i="2"/>
  <c r="UNF4" i="2"/>
  <c r="UNE4" i="2"/>
  <c r="UND4" i="2"/>
  <c r="UNC4" i="2"/>
  <c r="UNB4" i="2"/>
  <c r="UNA4" i="2"/>
  <c r="UMZ4" i="2"/>
  <c r="UMY4" i="2"/>
  <c r="UMX4" i="2"/>
  <c r="UMW4" i="2"/>
  <c r="UMV4" i="2"/>
  <c r="UMU4" i="2"/>
  <c r="UMT4" i="2"/>
  <c r="UMS4" i="2"/>
  <c r="UMR4" i="2"/>
  <c r="UMQ4" i="2"/>
  <c r="UMP4" i="2"/>
  <c r="UMO4" i="2"/>
  <c r="UMN4" i="2"/>
  <c r="UMM4" i="2"/>
  <c r="UML4" i="2"/>
  <c r="UMK4" i="2"/>
  <c r="UMJ4" i="2"/>
  <c r="UMI4" i="2"/>
  <c r="UMH4" i="2"/>
  <c r="UMG4" i="2"/>
  <c r="UMF4" i="2"/>
  <c r="UME4" i="2"/>
  <c r="UMD4" i="2"/>
  <c r="UMC4" i="2"/>
  <c r="UMB4" i="2"/>
  <c r="UMA4" i="2"/>
  <c r="ULZ4" i="2"/>
  <c r="ULY4" i="2"/>
  <c r="ULX4" i="2"/>
  <c r="ULW4" i="2"/>
  <c r="ULV4" i="2"/>
  <c r="ULU4" i="2"/>
  <c r="ULT4" i="2"/>
  <c r="ULS4" i="2"/>
  <c r="ULR4" i="2"/>
  <c r="ULQ4" i="2"/>
  <c r="ULP4" i="2"/>
  <c r="ULO4" i="2"/>
  <c r="ULN4" i="2"/>
  <c r="ULM4" i="2"/>
  <c r="ULL4" i="2"/>
  <c r="ULK4" i="2"/>
  <c r="ULJ4" i="2"/>
  <c r="ULI4" i="2"/>
  <c r="ULH4" i="2"/>
  <c r="ULG4" i="2"/>
  <c r="ULF4" i="2"/>
  <c r="ULE4" i="2"/>
  <c r="ULD4" i="2"/>
  <c r="ULC4" i="2"/>
  <c r="ULB4" i="2"/>
  <c r="ULA4" i="2"/>
  <c r="UKZ4" i="2"/>
  <c r="UKY4" i="2"/>
  <c r="UKX4" i="2"/>
  <c r="UKW4" i="2"/>
  <c r="UKV4" i="2"/>
  <c r="UKU4" i="2"/>
  <c r="UKT4" i="2"/>
  <c r="UKS4" i="2"/>
  <c r="UKR4" i="2"/>
  <c r="UKQ4" i="2"/>
  <c r="UKP4" i="2"/>
  <c r="UKO4" i="2"/>
  <c r="UKN4" i="2"/>
  <c r="UKM4" i="2"/>
  <c r="UKL4" i="2"/>
  <c r="UKK4" i="2"/>
  <c r="UKJ4" i="2"/>
  <c r="UKI4" i="2"/>
  <c r="UKH4" i="2"/>
  <c r="UKG4" i="2"/>
  <c r="UKF4" i="2"/>
  <c r="UKE4" i="2"/>
  <c r="UKD4" i="2"/>
  <c r="UKC4" i="2"/>
  <c r="UKB4" i="2"/>
  <c r="UKA4" i="2"/>
  <c r="UJZ4" i="2"/>
  <c r="UJY4" i="2"/>
  <c r="UJX4" i="2"/>
  <c r="UJW4" i="2"/>
  <c r="UJV4" i="2"/>
  <c r="UJU4" i="2"/>
  <c r="UJT4" i="2"/>
  <c r="UJS4" i="2"/>
  <c r="UJR4" i="2"/>
  <c r="UJQ4" i="2"/>
  <c r="UJP4" i="2"/>
  <c r="UJO4" i="2"/>
  <c r="UJN4" i="2"/>
  <c r="UJM4" i="2"/>
  <c r="UJL4" i="2"/>
  <c r="UJK4" i="2"/>
  <c r="UJJ4" i="2"/>
  <c r="UJI4" i="2"/>
  <c r="UJH4" i="2"/>
  <c r="UJG4" i="2"/>
  <c r="UJF4" i="2"/>
  <c r="UJE4" i="2"/>
  <c r="UJD4" i="2"/>
  <c r="UJC4" i="2"/>
  <c r="UJB4" i="2"/>
  <c r="UJA4" i="2"/>
  <c r="UIZ4" i="2"/>
  <c r="UIY4" i="2"/>
  <c r="UIX4" i="2"/>
  <c r="UIW4" i="2"/>
  <c r="UIV4" i="2"/>
  <c r="UIU4" i="2"/>
  <c r="UIT4" i="2"/>
  <c r="UIS4" i="2"/>
  <c r="UIR4" i="2"/>
  <c r="UIQ4" i="2"/>
  <c r="UIP4" i="2"/>
  <c r="UIO4" i="2"/>
  <c r="UIN4" i="2"/>
  <c r="UIM4" i="2"/>
  <c r="UIL4" i="2"/>
  <c r="UIK4" i="2"/>
  <c r="UIJ4" i="2"/>
  <c r="UII4" i="2"/>
  <c r="UIH4" i="2"/>
  <c r="UIG4" i="2"/>
  <c r="UIF4" i="2"/>
  <c r="UIE4" i="2"/>
  <c r="UID4" i="2"/>
  <c r="UIC4" i="2"/>
  <c r="UIB4" i="2"/>
  <c r="UIA4" i="2"/>
  <c r="UHZ4" i="2"/>
  <c r="UHY4" i="2"/>
  <c r="UHX4" i="2"/>
  <c r="UHW4" i="2"/>
  <c r="UHV4" i="2"/>
  <c r="UHU4" i="2"/>
  <c r="UHT4" i="2"/>
  <c r="UHS4" i="2"/>
  <c r="UHR4" i="2"/>
  <c r="UHQ4" i="2"/>
  <c r="UHP4" i="2"/>
  <c r="UHO4" i="2"/>
  <c r="UHN4" i="2"/>
  <c r="UHM4" i="2"/>
  <c r="UHL4" i="2"/>
  <c r="UHK4" i="2"/>
  <c r="UHJ4" i="2"/>
  <c r="UHI4" i="2"/>
  <c r="UHH4" i="2"/>
  <c r="UHG4" i="2"/>
  <c r="UHF4" i="2"/>
  <c r="UHE4" i="2"/>
  <c r="UHD4" i="2"/>
  <c r="UHC4" i="2"/>
  <c r="UHB4" i="2"/>
  <c r="UHA4" i="2"/>
  <c r="UGZ4" i="2"/>
  <c r="UGY4" i="2"/>
  <c r="UGX4" i="2"/>
  <c r="UGW4" i="2"/>
  <c r="UGV4" i="2"/>
  <c r="UGU4" i="2"/>
  <c r="UGT4" i="2"/>
  <c r="UGS4" i="2"/>
  <c r="UGR4" i="2"/>
  <c r="UGQ4" i="2"/>
  <c r="UGP4" i="2"/>
  <c r="UGO4" i="2"/>
  <c r="UGN4" i="2"/>
  <c r="UGM4" i="2"/>
  <c r="UGL4" i="2"/>
  <c r="UGK4" i="2"/>
  <c r="UGJ4" i="2"/>
  <c r="UGI4" i="2"/>
  <c r="UGH4" i="2"/>
  <c r="UGG4" i="2"/>
  <c r="UGF4" i="2"/>
  <c r="UGE4" i="2"/>
  <c r="UGD4" i="2"/>
  <c r="UGC4" i="2"/>
  <c r="UGB4" i="2"/>
  <c r="UGA4" i="2"/>
  <c r="UFZ4" i="2"/>
  <c r="UFY4" i="2"/>
  <c r="UFX4" i="2"/>
  <c r="UFW4" i="2"/>
  <c r="UFV4" i="2"/>
  <c r="UFU4" i="2"/>
  <c r="UFT4" i="2"/>
  <c r="UFS4" i="2"/>
  <c r="UFR4" i="2"/>
  <c r="UFQ4" i="2"/>
  <c r="UFP4" i="2"/>
  <c r="UFO4" i="2"/>
  <c r="UFN4" i="2"/>
  <c r="UFM4" i="2"/>
  <c r="UFL4" i="2"/>
  <c r="UFK4" i="2"/>
  <c r="UFJ4" i="2"/>
  <c r="UFI4" i="2"/>
  <c r="UFH4" i="2"/>
  <c r="UFG4" i="2"/>
  <c r="UFF4" i="2"/>
  <c r="UFE4" i="2"/>
  <c r="UFD4" i="2"/>
  <c r="UFC4" i="2"/>
  <c r="UFB4" i="2"/>
  <c r="UFA4" i="2"/>
  <c r="UEZ4" i="2"/>
  <c r="UEY4" i="2"/>
  <c r="UEX4" i="2"/>
  <c r="UEW4" i="2"/>
  <c r="UEV4" i="2"/>
  <c r="UEU4" i="2"/>
  <c r="UET4" i="2"/>
  <c r="UES4" i="2"/>
  <c r="UER4" i="2"/>
  <c r="UEQ4" i="2"/>
  <c r="UEP4" i="2"/>
  <c r="UEO4" i="2"/>
  <c r="UEN4" i="2"/>
  <c r="UEM4" i="2"/>
  <c r="UEL4" i="2"/>
  <c r="UEK4" i="2"/>
  <c r="UEJ4" i="2"/>
  <c r="UEI4" i="2"/>
  <c r="UEH4" i="2"/>
  <c r="UEG4" i="2"/>
  <c r="UEF4" i="2"/>
  <c r="UEE4" i="2"/>
  <c r="UED4" i="2"/>
  <c r="UEC4" i="2"/>
  <c r="UEB4" i="2"/>
  <c r="UEA4" i="2"/>
  <c r="UDZ4" i="2"/>
  <c r="UDY4" i="2"/>
  <c r="UDX4" i="2"/>
  <c r="UDW4" i="2"/>
  <c r="UDV4" i="2"/>
  <c r="UDU4" i="2"/>
  <c r="UDT4" i="2"/>
  <c r="UDS4" i="2"/>
  <c r="UDR4" i="2"/>
  <c r="UDQ4" i="2"/>
  <c r="UDP4" i="2"/>
  <c r="UDO4" i="2"/>
  <c r="UDN4" i="2"/>
  <c r="UDM4" i="2"/>
  <c r="UDL4" i="2"/>
  <c r="UDK4" i="2"/>
  <c r="UDJ4" i="2"/>
  <c r="UDI4" i="2"/>
  <c r="UDH4" i="2"/>
  <c r="UDG4" i="2"/>
  <c r="UDF4" i="2"/>
  <c r="UDE4" i="2"/>
  <c r="UDD4" i="2"/>
  <c r="UDC4" i="2"/>
  <c r="UDB4" i="2"/>
  <c r="UDA4" i="2"/>
  <c r="UCZ4" i="2"/>
  <c r="UCY4" i="2"/>
  <c r="UCX4" i="2"/>
  <c r="UCW4" i="2"/>
  <c r="UCV4" i="2"/>
  <c r="UCU4" i="2"/>
  <c r="UCT4" i="2"/>
  <c r="UCS4" i="2"/>
  <c r="UCR4" i="2"/>
  <c r="UCQ4" i="2"/>
  <c r="UCP4" i="2"/>
  <c r="UCO4" i="2"/>
  <c r="UCN4" i="2"/>
  <c r="UCM4" i="2"/>
  <c r="UCL4" i="2"/>
  <c r="UCK4" i="2"/>
  <c r="UCJ4" i="2"/>
  <c r="UCI4" i="2"/>
  <c r="UCH4" i="2"/>
  <c r="UCG4" i="2"/>
  <c r="UCF4" i="2"/>
  <c r="UCE4" i="2"/>
  <c r="UCD4" i="2"/>
  <c r="UCC4" i="2"/>
  <c r="UCB4" i="2"/>
  <c r="UCA4" i="2"/>
  <c r="UBZ4" i="2"/>
  <c r="UBY4" i="2"/>
  <c r="UBX4" i="2"/>
  <c r="UBW4" i="2"/>
  <c r="UBV4" i="2"/>
  <c r="UBU4" i="2"/>
  <c r="UBT4" i="2"/>
  <c r="UBS4" i="2"/>
  <c r="UBR4" i="2"/>
  <c r="UBQ4" i="2"/>
  <c r="UBP4" i="2"/>
  <c r="UBO4" i="2"/>
  <c r="UBN4" i="2"/>
  <c r="UBM4" i="2"/>
  <c r="UBL4" i="2"/>
  <c r="UBK4" i="2"/>
  <c r="UBJ4" i="2"/>
  <c r="UBI4" i="2"/>
  <c r="UBH4" i="2"/>
  <c r="UBG4" i="2"/>
  <c r="UBF4" i="2"/>
  <c r="UBE4" i="2"/>
  <c r="UBD4" i="2"/>
  <c r="UBC4" i="2"/>
  <c r="UBB4" i="2"/>
  <c r="UBA4" i="2"/>
  <c r="UAZ4" i="2"/>
  <c r="UAY4" i="2"/>
  <c r="UAX4" i="2"/>
  <c r="UAW4" i="2"/>
  <c r="UAV4" i="2"/>
  <c r="UAU4" i="2"/>
  <c r="UAT4" i="2"/>
  <c r="UAS4" i="2"/>
  <c r="UAR4" i="2"/>
  <c r="UAQ4" i="2"/>
  <c r="UAP4" i="2"/>
  <c r="UAO4" i="2"/>
  <c r="UAN4" i="2"/>
  <c r="UAM4" i="2"/>
  <c r="UAL4" i="2"/>
  <c r="UAK4" i="2"/>
  <c r="UAJ4" i="2"/>
  <c r="UAI4" i="2"/>
  <c r="UAH4" i="2"/>
  <c r="UAG4" i="2"/>
  <c r="UAF4" i="2"/>
  <c r="UAE4" i="2"/>
  <c r="UAD4" i="2"/>
  <c r="UAC4" i="2"/>
  <c r="UAB4" i="2"/>
  <c r="UAA4" i="2"/>
  <c r="TZZ4" i="2"/>
  <c r="TZY4" i="2"/>
  <c r="TZX4" i="2"/>
  <c r="TZW4" i="2"/>
  <c r="TZV4" i="2"/>
  <c r="TZU4" i="2"/>
  <c r="TZT4" i="2"/>
  <c r="TZS4" i="2"/>
  <c r="TZR4" i="2"/>
  <c r="TZQ4" i="2"/>
  <c r="TZP4" i="2"/>
  <c r="TZO4" i="2"/>
  <c r="TZN4" i="2"/>
  <c r="TZM4" i="2"/>
  <c r="TZL4" i="2"/>
  <c r="TZK4" i="2"/>
  <c r="TZJ4" i="2"/>
  <c r="TZI4" i="2"/>
  <c r="TZH4" i="2"/>
  <c r="TZG4" i="2"/>
  <c r="TZF4" i="2"/>
  <c r="TZE4" i="2"/>
  <c r="TZD4" i="2"/>
  <c r="TZC4" i="2"/>
  <c r="TZB4" i="2"/>
  <c r="TZA4" i="2"/>
  <c r="TYZ4" i="2"/>
  <c r="TYY4" i="2"/>
  <c r="TYX4" i="2"/>
  <c r="TYW4" i="2"/>
  <c r="TYV4" i="2"/>
  <c r="TYU4" i="2"/>
  <c r="TYT4" i="2"/>
  <c r="TYS4" i="2"/>
  <c r="TYR4" i="2"/>
  <c r="TYQ4" i="2"/>
  <c r="TYP4" i="2"/>
  <c r="TYO4" i="2"/>
  <c r="TYN4" i="2"/>
  <c r="TYM4" i="2"/>
  <c r="TYL4" i="2"/>
  <c r="TYK4" i="2"/>
  <c r="TYJ4" i="2"/>
  <c r="TYI4" i="2"/>
  <c r="TYH4" i="2"/>
  <c r="TYG4" i="2"/>
  <c r="TYF4" i="2"/>
  <c r="TYE4" i="2"/>
  <c r="TYD4" i="2"/>
  <c r="TYC4" i="2"/>
  <c r="TYB4" i="2"/>
  <c r="TYA4" i="2"/>
  <c r="TXZ4" i="2"/>
  <c r="TXY4" i="2"/>
  <c r="TXX4" i="2"/>
  <c r="TXW4" i="2"/>
  <c r="TXV4" i="2"/>
  <c r="TXU4" i="2"/>
  <c r="TXT4" i="2"/>
  <c r="TXS4" i="2"/>
  <c r="TXR4" i="2"/>
  <c r="TXQ4" i="2"/>
  <c r="TXP4" i="2"/>
  <c r="TXO4" i="2"/>
  <c r="TXN4" i="2"/>
  <c r="TXM4" i="2"/>
  <c r="TXL4" i="2"/>
  <c r="TXK4" i="2"/>
  <c r="TXJ4" i="2"/>
  <c r="TXI4" i="2"/>
  <c r="TXH4" i="2"/>
  <c r="TXG4" i="2"/>
  <c r="TXF4" i="2"/>
  <c r="TXE4" i="2"/>
  <c r="TXD4" i="2"/>
  <c r="TXC4" i="2"/>
  <c r="TXB4" i="2"/>
  <c r="TXA4" i="2"/>
  <c r="TWZ4" i="2"/>
  <c r="TWY4" i="2"/>
  <c r="TWX4" i="2"/>
  <c r="TWW4" i="2"/>
  <c r="TWV4" i="2"/>
  <c r="TWU4" i="2"/>
  <c r="TWT4" i="2"/>
  <c r="TWS4" i="2"/>
  <c r="TWR4" i="2"/>
  <c r="TWQ4" i="2"/>
  <c r="TWP4" i="2"/>
  <c r="TWO4" i="2"/>
  <c r="TWN4" i="2"/>
  <c r="TWM4" i="2"/>
  <c r="TWL4" i="2"/>
  <c r="TWK4" i="2"/>
  <c r="TWJ4" i="2"/>
  <c r="TWI4" i="2"/>
  <c r="TWH4" i="2"/>
  <c r="TWG4" i="2"/>
  <c r="TWF4" i="2"/>
  <c r="TWE4" i="2"/>
  <c r="TWD4" i="2"/>
  <c r="TWC4" i="2"/>
  <c r="TWB4" i="2"/>
  <c r="TWA4" i="2"/>
  <c r="TVZ4" i="2"/>
  <c r="TVY4" i="2"/>
  <c r="TVX4" i="2"/>
  <c r="TVW4" i="2"/>
  <c r="TVV4" i="2"/>
  <c r="TVU4" i="2"/>
  <c r="TVT4" i="2"/>
  <c r="TVS4" i="2"/>
  <c r="TVR4" i="2"/>
  <c r="TVQ4" i="2"/>
  <c r="TVP4" i="2"/>
  <c r="TVO4" i="2"/>
  <c r="TVN4" i="2"/>
  <c r="TVM4" i="2"/>
  <c r="TVL4" i="2"/>
  <c r="TVK4" i="2"/>
  <c r="TVJ4" i="2"/>
  <c r="TVI4" i="2"/>
  <c r="TVH4" i="2"/>
  <c r="TVG4" i="2"/>
  <c r="TVF4" i="2"/>
  <c r="TVE4" i="2"/>
  <c r="TVD4" i="2"/>
  <c r="TVC4" i="2"/>
  <c r="TVB4" i="2"/>
  <c r="TVA4" i="2"/>
  <c r="TUZ4" i="2"/>
  <c r="TUY4" i="2"/>
  <c r="TUX4" i="2"/>
  <c r="TUW4" i="2"/>
  <c r="TUV4" i="2"/>
  <c r="TUU4" i="2"/>
  <c r="TUT4" i="2"/>
  <c r="TUS4" i="2"/>
  <c r="TUR4" i="2"/>
  <c r="TUQ4" i="2"/>
  <c r="TUP4" i="2"/>
  <c r="TUO4" i="2"/>
  <c r="TUN4" i="2"/>
  <c r="TUM4" i="2"/>
  <c r="TUL4" i="2"/>
  <c r="TUK4" i="2"/>
  <c r="TUJ4" i="2"/>
  <c r="TUI4" i="2"/>
  <c r="TUH4" i="2"/>
  <c r="TUG4" i="2"/>
  <c r="TUF4" i="2"/>
  <c r="TUE4" i="2"/>
  <c r="TUD4" i="2"/>
  <c r="TUC4" i="2"/>
  <c r="TUB4" i="2"/>
  <c r="TUA4" i="2"/>
  <c r="TTZ4" i="2"/>
  <c r="TTY4" i="2"/>
  <c r="TTX4" i="2"/>
  <c r="TTW4" i="2"/>
  <c r="TTV4" i="2"/>
  <c r="TTU4" i="2"/>
  <c r="TTT4" i="2"/>
  <c r="TTS4" i="2"/>
  <c r="TTR4" i="2"/>
  <c r="TTQ4" i="2"/>
  <c r="TTP4" i="2"/>
  <c r="TTO4" i="2"/>
  <c r="TTN4" i="2"/>
  <c r="TTM4" i="2"/>
  <c r="TTL4" i="2"/>
  <c r="TTK4" i="2"/>
  <c r="TTJ4" i="2"/>
  <c r="TTI4" i="2"/>
  <c r="TTH4" i="2"/>
  <c r="TTG4" i="2"/>
  <c r="TTF4" i="2"/>
  <c r="TTE4" i="2"/>
  <c r="TTD4" i="2"/>
  <c r="TTC4" i="2"/>
  <c r="TTB4" i="2"/>
  <c r="TTA4" i="2"/>
  <c r="TSZ4" i="2"/>
  <c r="TSY4" i="2"/>
  <c r="TSX4" i="2"/>
  <c r="TSW4" i="2"/>
  <c r="TSV4" i="2"/>
  <c r="TSU4" i="2"/>
  <c r="TST4" i="2"/>
  <c r="TSS4" i="2"/>
  <c r="TSR4" i="2"/>
  <c r="TSQ4" i="2"/>
  <c r="TSP4" i="2"/>
  <c r="TSO4" i="2"/>
  <c r="TSN4" i="2"/>
  <c r="TSM4" i="2"/>
  <c r="TSL4" i="2"/>
  <c r="TSK4" i="2"/>
  <c r="TSJ4" i="2"/>
  <c r="TSI4" i="2"/>
  <c r="TSH4" i="2"/>
  <c r="TSG4" i="2"/>
  <c r="TSF4" i="2"/>
  <c r="TSE4" i="2"/>
  <c r="TSD4" i="2"/>
  <c r="TSC4" i="2"/>
  <c r="TSB4" i="2"/>
  <c r="TSA4" i="2"/>
  <c r="TRZ4" i="2"/>
  <c r="TRY4" i="2"/>
  <c r="TRX4" i="2"/>
  <c r="TRW4" i="2"/>
  <c r="TRV4" i="2"/>
  <c r="TRU4" i="2"/>
  <c r="TRT4" i="2"/>
  <c r="TRS4" i="2"/>
  <c r="TRR4" i="2"/>
  <c r="TRQ4" i="2"/>
  <c r="TRP4" i="2"/>
  <c r="TRO4" i="2"/>
  <c r="TRN4" i="2"/>
  <c r="TRM4" i="2"/>
  <c r="TRL4" i="2"/>
  <c r="TRK4" i="2"/>
  <c r="TRJ4" i="2"/>
  <c r="TRI4" i="2"/>
  <c r="TRH4" i="2"/>
  <c r="TRG4" i="2"/>
  <c r="TRF4" i="2"/>
  <c r="TRE4" i="2"/>
  <c r="TRD4" i="2"/>
  <c r="TRC4" i="2"/>
  <c r="TRB4" i="2"/>
  <c r="TRA4" i="2"/>
  <c r="TQZ4" i="2"/>
  <c r="TQY4" i="2"/>
  <c r="TQX4" i="2"/>
  <c r="TQW4" i="2"/>
  <c r="TQV4" i="2"/>
  <c r="TQU4" i="2"/>
  <c r="TQT4" i="2"/>
  <c r="TQS4" i="2"/>
  <c r="TQR4" i="2"/>
  <c r="TQQ4" i="2"/>
  <c r="TQP4" i="2"/>
  <c r="TQO4" i="2"/>
  <c r="TQN4" i="2"/>
  <c r="TQM4" i="2"/>
  <c r="TQL4" i="2"/>
  <c r="TQK4" i="2"/>
  <c r="TQJ4" i="2"/>
  <c r="TQI4" i="2"/>
  <c r="TQH4" i="2"/>
  <c r="TQG4" i="2"/>
  <c r="TQF4" i="2"/>
  <c r="TQE4" i="2"/>
  <c r="TQD4" i="2"/>
  <c r="TQC4" i="2"/>
  <c r="TQB4" i="2"/>
  <c r="TQA4" i="2"/>
  <c r="TPZ4" i="2"/>
  <c r="TPY4" i="2"/>
  <c r="TPX4" i="2"/>
  <c r="TPW4" i="2"/>
  <c r="TPV4" i="2"/>
  <c r="TPU4" i="2"/>
  <c r="TPT4" i="2"/>
  <c r="TPS4" i="2"/>
  <c r="TPR4" i="2"/>
  <c r="TPQ4" i="2"/>
  <c r="TPP4" i="2"/>
  <c r="TPO4" i="2"/>
  <c r="TPN4" i="2"/>
  <c r="TPM4" i="2"/>
  <c r="TPL4" i="2"/>
  <c r="TPK4" i="2"/>
  <c r="TPJ4" i="2"/>
  <c r="TPI4" i="2"/>
  <c r="TPH4" i="2"/>
  <c r="TPG4" i="2"/>
  <c r="TPF4" i="2"/>
  <c r="TPE4" i="2"/>
  <c r="TPD4" i="2"/>
  <c r="TPC4" i="2"/>
  <c r="TPB4" i="2"/>
  <c r="TPA4" i="2"/>
  <c r="TOZ4" i="2"/>
  <c r="TOY4" i="2"/>
  <c r="TOX4" i="2"/>
  <c r="TOW4" i="2"/>
  <c r="TOV4" i="2"/>
  <c r="TOU4" i="2"/>
  <c r="TOT4" i="2"/>
  <c r="TOS4" i="2"/>
  <c r="TOR4" i="2"/>
  <c r="TOQ4" i="2"/>
  <c r="TOP4" i="2"/>
  <c r="TOO4" i="2"/>
  <c r="TON4" i="2"/>
  <c r="TOM4" i="2"/>
  <c r="TOL4" i="2"/>
  <c r="TOK4" i="2"/>
  <c r="TOJ4" i="2"/>
  <c r="TOI4" i="2"/>
  <c r="TOH4" i="2"/>
  <c r="TOG4" i="2"/>
  <c r="TOF4" i="2"/>
  <c r="TOE4" i="2"/>
  <c r="TOD4" i="2"/>
  <c r="TOC4" i="2"/>
  <c r="TOB4" i="2"/>
  <c r="TOA4" i="2"/>
  <c r="TNZ4" i="2"/>
  <c r="TNY4" i="2"/>
  <c r="TNX4" i="2"/>
  <c r="TNW4" i="2"/>
  <c r="TNV4" i="2"/>
  <c r="TNU4" i="2"/>
  <c r="TNT4" i="2"/>
  <c r="TNS4" i="2"/>
  <c r="TNR4" i="2"/>
  <c r="TNQ4" i="2"/>
  <c r="TNP4" i="2"/>
  <c r="TNO4" i="2"/>
  <c r="TNN4" i="2"/>
  <c r="TNM4" i="2"/>
  <c r="TNL4" i="2"/>
  <c r="TNK4" i="2"/>
  <c r="TNJ4" i="2"/>
  <c r="TNI4" i="2"/>
  <c r="TNH4" i="2"/>
  <c r="TNG4" i="2"/>
  <c r="TNF4" i="2"/>
  <c r="TNE4" i="2"/>
  <c r="TND4" i="2"/>
  <c r="TNC4" i="2"/>
  <c r="TNB4" i="2"/>
  <c r="TNA4" i="2"/>
  <c r="TMZ4" i="2"/>
  <c r="TMY4" i="2"/>
  <c r="TMX4" i="2"/>
  <c r="TMW4" i="2"/>
  <c r="TMV4" i="2"/>
  <c r="TMU4" i="2"/>
  <c r="TMT4" i="2"/>
  <c r="TMS4" i="2"/>
  <c r="TMR4" i="2"/>
  <c r="TMQ4" i="2"/>
  <c r="TMP4" i="2"/>
  <c r="TMO4" i="2"/>
  <c r="TMN4" i="2"/>
  <c r="TMM4" i="2"/>
  <c r="TML4" i="2"/>
  <c r="TMK4" i="2"/>
  <c r="TMJ4" i="2"/>
  <c r="TMI4" i="2"/>
  <c r="TMH4" i="2"/>
  <c r="TMG4" i="2"/>
  <c r="TMF4" i="2"/>
  <c r="TME4" i="2"/>
  <c r="TMD4" i="2"/>
  <c r="TMC4" i="2"/>
  <c r="TMB4" i="2"/>
  <c r="TMA4" i="2"/>
  <c r="TLZ4" i="2"/>
  <c r="TLY4" i="2"/>
  <c r="TLX4" i="2"/>
  <c r="TLW4" i="2"/>
  <c r="TLV4" i="2"/>
  <c r="TLU4" i="2"/>
  <c r="TLT4" i="2"/>
  <c r="TLS4" i="2"/>
  <c r="TLR4" i="2"/>
  <c r="TLQ4" i="2"/>
  <c r="TLP4" i="2"/>
  <c r="TLO4" i="2"/>
  <c r="TLN4" i="2"/>
  <c r="TLM4" i="2"/>
  <c r="TLL4" i="2"/>
  <c r="TLK4" i="2"/>
  <c r="TLJ4" i="2"/>
  <c r="TLI4" i="2"/>
  <c r="TLH4" i="2"/>
  <c r="TLG4" i="2"/>
  <c r="TLF4" i="2"/>
  <c r="TLE4" i="2"/>
  <c r="TLD4" i="2"/>
  <c r="TLC4" i="2"/>
  <c r="TLB4" i="2"/>
  <c r="TLA4" i="2"/>
  <c r="TKZ4" i="2"/>
  <c r="TKY4" i="2"/>
  <c r="TKX4" i="2"/>
  <c r="TKW4" i="2"/>
  <c r="TKV4" i="2"/>
  <c r="TKU4" i="2"/>
  <c r="TKT4" i="2"/>
  <c r="TKS4" i="2"/>
  <c r="TKR4" i="2"/>
  <c r="TKQ4" i="2"/>
  <c r="TKP4" i="2"/>
  <c r="TKO4" i="2"/>
  <c r="TKN4" i="2"/>
  <c r="TKM4" i="2"/>
  <c r="TKL4" i="2"/>
  <c r="TKK4" i="2"/>
  <c r="TKJ4" i="2"/>
  <c r="TKI4" i="2"/>
  <c r="TKH4" i="2"/>
  <c r="TKG4" i="2"/>
  <c r="TKF4" i="2"/>
  <c r="TKE4" i="2"/>
  <c r="TKD4" i="2"/>
  <c r="TKC4" i="2"/>
  <c r="TKB4" i="2"/>
  <c r="TKA4" i="2"/>
  <c r="TJZ4" i="2"/>
  <c r="TJY4" i="2"/>
  <c r="TJX4" i="2"/>
  <c r="TJW4" i="2"/>
  <c r="TJV4" i="2"/>
  <c r="TJU4" i="2"/>
  <c r="TJT4" i="2"/>
  <c r="TJS4" i="2"/>
  <c r="TJR4" i="2"/>
  <c r="TJQ4" i="2"/>
  <c r="TJP4" i="2"/>
  <c r="TJO4" i="2"/>
  <c r="TJN4" i="2"/>
  <c r="TJM4" i="2"/>
  <c r="TJL4" i="2"/>
  <c r="TJK4" i="2"/>
  <c r="TJJ4" i="2"/>
  <c r="TJI4" i="2"/>
  <c r="TJH4" i="2"/>
  <c r="TJG4" i="2"/>
  <c r="TJF4" i="2"/>
  <c r="TJE4" i="2"/>
  <c r="TJD4" i="2"/>
  <c r="TJC4" i="2"/>
  <c r="TJB4" i="2"/>
  <c r="TJA4" i="2"/>
  <c r="TIZ4" i="2"/>
  <c r="TIY4" i="2"/>
  <c r="TIX4" i="2"/>
  <c r="TIW4" i="2"/>
  <c r="TIV4" i="2"/>
  <c r="TIU4" i="2"/>
  <c r="TIT4" i="2"/>
  <c r="TIS4" i="2"/>
  <c r="TIR4" i="2"/>
  <c r="TIQ4" i="2"/>
  <c r="TIP4" i="2"/>
  <c r="TIO4" i="2"/>
  <c r="TIN4" i="2"/>
  <c r="TIM4" i="2"/>
  <c r="TIL4" i="2"/>
  <c r="TIK4" i="2"/>
  <c r="TIJ4" i="2"/>
  <c r="TII4" i="2"/>
  <c r="TIH4" i="2"/>
  <c r="TIG4" i="2"/>
  <c r="TIF4" i="2"/>
  <c r="TIE4" i="2"/>
  <c r="TID4" i="2"/>
  <c r="TIC4" i="2"/>
  <c r="TIB4" i="2"/>
  <c r="TIA4" i="2"/>
  <c r="THZ4" i="2"/>
  <c r="THY4" i="2"/>
  <c r="THX4" i="2"/>
  <c r="THW4" i="2"/>
  <c r="THV4" i="2"/>
  <c r="THU4" i="2"/>
  <c r="THT4" i="2"/>
  <c r="THS4" i="2"/>
  <c r="THR4" i="2"/>
  <c r="THQ4" i="2"/>
  <c r="THP4" i="2"/>
  <c r="THO4" i="2"/>
  <c r="THN4" i="2"/>
  <c r="THM4" i="2"/>
  <c r="THL4" i="2"/>
  <c r="THK4" i="2"/>
  <c r="THJ4" i="2"/>
  <c r="THI4" i="2"/>
  <c r="THH4" i="2"/>
  <c r="THG4" i="2"/>
  <c r="THF4" i="2"/>
  <c r="THE4" i="2"/>
  <c r="THD4" i="2"/>
  <c r="THC4" i="2"/>
  <c r="THB4" i="2"/>
  <c r="THA4" i="2"/>
  <c r="TGZ4" i="2"/>
  <c r="TGY4" i="2"/>
  <c r="TGX4" i="2"/>
  <c r="TGW4" i="2"/>
  <c r="TGV4" i="2"/>
  <c r="TGU4" i="2"/>
  <c r="TGT4" i="2"/>
  <c r="TGS4" i="2"/>
  <c r="TGR4" i="2"/>
  <c r="TGQ4" i="2"/>
  <c r="TGP4" i="2"/>
  <c r="TGO4" i="2"/>
  <c r="TGN4" i="2"/>
  <c r="TGM4" i="2"/>
  <c r="TGL4" i="2"/>
  <c r="TGK4" i="2"/>
  <c r="TGJ4" i="2"/>
  <c r="TGI4" i="2"/>
  <c r="TGH4" i="2"/>
  <c r="TGG4" i="2"/>
  <c r="TGF4" i="2"/>
  <c r="TGE4" i="2"/>
  <c r="TGD4" i="2"/>
  <c r="TGC4" i="2"/>
  <c r="TGB4" i="2"/>
  <c r="TGA4" i="2"/>
  <c r="TFZ4" i="2"/>
  <c r="TFY4" i="2"/>
  <c r="TFX4" i="2"/>
  <c r="TFW4" i="2"/>
  <c r="TFV4" i="2"/>
  <c r="TFU4" i="2"/>
  <c r="TFT4" i="2"/>
  <c r="TFS4" i="2"/>
  <c r="TFR4" i="2"/>
  <c r="TFQ4" i="2"/>
  <c r="TFP4" i="2"/>
  <c r="TFO4" i="2"/>
  <c r="TFN4" i="2"/>
  <c r="TFM4" i="2"/>
  <c r="TFL4" i="2"/>
  <c r="TFK4" i="2"/>
  <c r="TFJ4" i="2"/>
  <c r="TFI4" i="2"/>
  <c r="TFH4" i="2"/>
  <c r="TFG4" i="2"/>
  <c r="TFF4" i="2"/>
  <c r="TFE4" i="2"/>
  <c r="TFD4" i="2"/>
  <c r="TFC4" i="2"/>
  <c r="TFB4" i="2"/>
  <c r="TFA4" i="2"/>
  <c r="TEZ4" i="2"/>
  <c r="TEY4" i="2"/>
  <c r="TEX4" i="2"/>
  <c r="TEW4" i="2"/>
  <c r="TEV4" i="2"/>
  <c r="TEU4" i="2"/>
  <c r="TET4" i="2"/>
  <c r="TES4" i="2"/>
  <c r="TER4" i="2"/>
  <c r="TEQ4" i="2"/>
  <c r="TEP4" i="2"/>
  <c r="TEO4" i="2"/>
  <c r="TEN4" i="2"/>
  <c r="TEM4" i="2"/>
  <c r="TEL4" i="2"/>
  <c r="TEK4" i="2"/>
  <c r="TEJ4" i="2"/>
  <c r="TEI4" i="2"/>
  <c r="TEH4" i="2"/>
  <c r="TEG4" i="2"/>
  <c r="TEF4" i="2"/>
  <c r="TEE4" i="2"/>
  <c r="TED4" i="2"/>
  <c r="TEC4" i="2"/>
  <c r="TEB4" i="2"/>
  <c r="TEA4" i="2"/>
  <c r="TDZ4" i="2"/>
  <c r="TDY4" i="2"/>
  <c r="TDX4" i="2"/>
  <c r="TDW4" i="2"/>
  <c r="TDV4" i="2"/>
  <c r="TDU4" i="2"/>
  <c r="TDT4" i="2"/>
  <c r="TDS4" i="2"/>
  <c r="TDR4" i="2"/>
  <c r="TDQ4" i="2"/>
  <c r="TDP4" i="2"/>
  <c r="TDO4" i="2"/>
  <c r="TDN4" i="2"/>
  <c r="TDM4" i="2"/>
  <c r="TDL4" i="2"/>
  <c r="TDK4" i="2"/>
  <c r="TDJ4" i="2"/>
  <c r="TDI4" i="2"/>
  <c r="TDH4" i="2"/>
  <c r="TDG4" i="2"/>
  <c r="TDF4" i="2"/>
  <c r="TDE4" i="2"/>
  <c r="TDD4" i="2"/>
  <c r="TDC4" i="2"/>
  <c r="TDB4" i="2"/>
  <c r="TDA4" i="2"/>
  <c r="TCZ4" i="2"/>
  <c r="TCY4" i="2"/>
  <c r="TCX4" i="2"/>
  <c r="TCW4" i="2"/>
  <c r="TCV4" i="2"/>
  <c r="TCU4" i="2"/>
  <c r="TCT4" i="2"/>
  <c r="TCS4" i="2"/>
  <c r="TCR4" i="2"/>
  <c r="TCQ4" i="2"/>
  <c r="TCP4" i="2"/>
  <c r="TCO4" i="2"/>
  <c r="TCN4" i="2"/>
  <c r="TCM4" i="2"/>
  <c r="TCL4" i="2"/>
  <c r="TCK4" i="2"/>
  <c r="TCJ4" i="2"/>
  <c r="TCI4" i="2"/>
  <c r="TCH4" i="2"/>
  <c r="TCG4" i="2"/>
  <c r="TCF4" i="2"/>
  <c r="TCE4" i="2"/>
  <c r="TCD4" i="2"/>
  <c r="TCC4" i="2"/>
  <c r="TCB4" i="2"/>
  <c r="TCA4" i="2"/>
  <c r="TBZ4" i="2"/>
  <c r="TBY4" i="2"/>
  <c r="TBX4" i="2"/>
  <c r="TBW4" i="2"/>
  <c r="TBV4" i="2"/>
  <c r="TBU4" i="2"/>
  <c r="TBT4" i="2"/>
  <c r="TBS4" i="2"/>
  <c r="TBR4" i="2"/>
  <c r="TBQ4" i="2"/>
  <c r="TBP4" i="2"/>
  <c r="TBO4" i="2"/>
  <c r="TBN4" i="2"/>
  <c r="TBM4" i="2"/>
  <c r="TBL4" i="2"/>
  <c r="TBK4" i="2"/>
  <c r="TBJ4" i="2"/>
  <c r="TBI4" i="2"/>
  <c r="TBH4" i="2"/>
  <c r="TBG4" i="2"/>
  <c r="TBF4" i="2"/>
  <c r="TBE4" i="2"/>
  <c r="TBD4" i="2"/>
  <c r="TBC4" i="2"/>
  <c r="TBB4" i="2"/>
  <c r="TBA4" i="2"/>
  <c r="TAZ4" i="2"/>
  <c r="TAY4" i="2"/>
  <c r="TAX4" i="2"/>
  <c r="TAW4" i="2"/>
  <c r="TAV4" i="2"/>
  <c r="TAU4" i="2"/>
  <c r="TAT4" i="2"/>
  <c r="TAS4" i="2"/>
  <c r="TAR4" i="2"/>
  <c r="TAQ4" i="2"/>
  <c r="TAP4" i="2"/>
  <c r="TAO4" i="2"/>
  <c r="TAN4" i="2"/>
  <c r="TAM4" i="2"/>
  <c r="TAL4" i="2"/>
  <c r="TAK4" i="2"/>
  <c r="TAJ4" i="2"/>
  <c r="TAI4" i="2"/>
  <c r="TAH4" i="2"/>
  <c r="TAG4" i="2"/>
  <c r="TAF4" i="2"/>
  <c r="TAE4" i="2"/>
  <c r="TAD4" i="2"/>
  <c r="TAC4" i="2"/>
  <c r="TAB4" i="2"/>
  <c r="TAA4" i="2"/>
  <c r="SZZ4" i="2"/>
  <c r="SZY4" i="2"/>
  <c r="SZX4" i="2"/>
  <c r="SZW4" i="2"/>
  <c r="SZV4" i="2"/>
  <c r="SZU4" i="2"/>
  <c r="SZT4" i="2"/>
  <c r="SZS4" i="2"/>
  <c r="SZR4" i="2"/>
  <c r="SZQ4" i="2"/>
  <c r="SZP4" i="2"/>
  <c r="SZO4" i="2"/>
  <c r="SZN4" i="2"/>
  <c r="SZM4" i="2"/>
  <c r="SZL4" i="2"/>
  <c r="SZK4" i="2"/>
  <c r="SZJ4" i="2"/>
  <c r="SZI4" i="2"/>
  <c r="SZH4" i="2"/>
  <c r="SZG4" i="2"/>
  <c r="SZF4" i="2"/>
  <c r="SZE4" i="2"/>
  <c r="SZD4" i="2"/>
  <c r="SZC4" i="2"/>
  <c r="SZB4" i="2"/>
  <c r="SZA4" i="2"/>
  <c r="SYZ4" i="2"/>
  <c r="SYY4" i="2"/>
  <c r="SYX4" i="2"/>
  <c r="SYW4" i="2"/>
  <c r="SYV4" i="2"/>
  <c r="SYU4" i="2"/>
  <c r="SYT4" i="2"/>
  <c r="SYS4" i="2"/>
  <c r="SYR4" i="2"/>
  <c r="SYQ4" i="2"/>
  <c r="SYP4" i="2"/>
  <c r="SYO4" i="2"/>
  <c r="SYN4" i="2"/>
  <c r="SYM4" i="2"/>
  <c r="SYL4" i="2"/>
  <c r="SYK4" i="2"/>
  <c r="SYJ4" i="2"/>
  <c r="SYI4" i="2"/>
  <c r="SYH4" i="2"/>
  <c r="SYG4" i="2"/>
  <c r="SYF4" i="2"/>
  <c r="SYE4" i="2"/>
  <c r="SYD4" i="2"/>
  <c r="SYC4" i="2"/>
  <c r="SYB4" i="2"/>
  <c r="SYA4" i="2"/>
  <c r="SXZ4" i="2"/>
  <c r="SXY4" i="2"/>
  <c r="SXX4" i="2"/>
  <c r="SXW4" i="2"/>
  <c r="SXV4" i="2"/>
  <c r="SXU4" i="2"/>
  <c r="SXT4" i="2"/>
  <c r="SXS4" i="2"/>
  <c r="SXR4" i="2"/>
  <c r="SXQ4" i="2"/>
  <c r="SXP4" i="2"/>
  <c r="SXO4" i="2"/>
  <c r="SXN4" i="2"/>
  <c r="SXM4" i="2"/>
  <c r="SXL4" i="2"/>
  <c r="SXK4" i="2"/>
  <c r="SXJ4" i="2"/>
  <c r="SXI4" i="2"/>
  <c r="SXH4" i="2"/>
  <c r="SXG4" i="2"/>
  <c r="SXF4" i="2"/>
  <c r="SXE4" i="2"/>
  <c r="SXD4" i="2"/>
  <c r="SXC4" i="2"/>
  <c r="SXB4" i="2"/>
  <c r="SXA4" i="2"/>
  <c r="SWZ4" i="2"/>
  <c r="SWY4" i="2"/>
  <c r="SWX4" i="2"/>
  <c r="SWW4" i="2"/>
  <c r="SWV4" i="2"/>
  <c r="SWU4" i="2"/>
  <c r="SWT4" i="2"/>
  <c r="SWS4" i="2"/>
  <c r="SWR4" i="2"/>
  <c r="SWQ4" i="2"/>
  <c r="SWP4" i="2"/>
  <c r="SWO4" i="2"/>
  <c r="SWN4" i="2"/>
  <c r="SWM4" i="2"/>
  <c r="SWL4" i="2"/>
  <c r="SWK4" i="2"/>
  <c r="SWJ4" i="2"/>
  <c r="SWI4" i="2"/>
  <c r="SWH4" i="2"/>
  <c r="SWG4" i="2"/>
  <c r="SWF4" i="2"/>
  <c r="SWE4" i="2"/>
  <c r="SWD4" i="2"/>
  <c r="SWC4" i="2"/>
  <c r="SWB4" i="2"/>
  <c r="SWA4" i="2"/>
  <c r="SVZ4" i="2"/>
  <c r="SVY4" i="2"/>
  <c r="SVX4" i="2"/>
  <c r="SVW4" i="2"/>
  <c r="SVV4" i="2"/>
  <c r="SVU4" i="2"/>
  <c r="SVT4" i="2"/>
  <c r="SVS4" i="2"/>
  <c r="SVR4" i="2"/>
  <c r="SVQ4" i="2"/>
  <c r="SVP4" i="2"/>
  <c r="SVO4" i="2"/>
  <c r="SVN4" i="2"/>
  <c r="SVM4" i="2"/>
  <c r="SVL4" i="2"/>
  <c r="SVK4" i="2"/>
  <c r="SVJ4" i="2"/>
  <c r="SVI4" i="2"/>
  <c r="SVH4" i="2"/>
  <c r="SVG4" i="2"/>
  <c r="SVF4" i="2"/>
  <c r="SVE4" i="2"/>
  <c r="SVD4" i="2"/>
  <c r="SVC4" i="2"/>
  <c r="SVB4" i="2"/>
  <c r="SVA4" i="2"/>
  <c r="SUZ4" i="2"/>
  <c r="SUY4" i="2"/>
  <c r="SUX4" i="2"/>
  <c r="SUW4" i="2"/>
  <c r="SUV4" i="2"/>
  <c r="SUU4" i="2"/>
  <c r="SUT4" i="2"/>
  <c r="SUS4" i="2"/>
  <c r="SUR4" i="2"/>
  <c r="SUQ4" i="2"/>
  <c r="SUP4" i="2"/>
  <c r="SUO4" i="2"/>
  <c r="SUN4" i="2"/>
  <c r="SUM4" i="2"/>
  <c r="SUL4" i="2"/>
  <c r="SUK4" i="2"/>
  <c r="SUJ4" i="2"/>
  <c r="SUI4" i="2"/>
  <c r="SUH4" i="2"/>
  <c r="SUG4" i="2"/>
  <c r="SUF4" i="2"/>
  <c r="SUE4" i="2"/>
  <c r="SUD4" i="2"/>
  <c r="SUC4" i="2"/>
  <c r="SUB4" i="2"/>
  <c r="SUA4" i="2"/>
  <c r="STZ4" i="2"/>
  <c r="STY4" i="2"/>
  <c r="STX4" i="2"/>
  <c r="STW4" i="2"/>
  <c r="STV4" i="2"/>
  <c r="STU4" i="2"/>
  <c r="STT4" i="2"/>
  <c r="STS4" i="2"/>
  <c r="STR4" i="2"/>
  <c r="STQ4" i="2"/>
  <c r="STP4" i="2"/>
  <c r="STO4" i="2"/>
  <c r="STN4" i="2"/>
  <c r="STM4" i="2"/>
  <c r="STL4" i="2"/>
  <c r="STK4" i="2"/>
  <c r="STJ4" i="2"/>
  <c r="STI4" i="2"/>
  <c r="STH4" i="2"/>
  <c r="STG4" i="2"/>
  <c r="STF4" i="2"/>
  <c r="STE4" i="2"/>
  <c r="STD4" i="2"/>
  <c r="STC4" i="2"/>
  <c r="STB4" i="2"/>
  <c r="STA4" i="2"/>
  <c r="SSZ4" i="2"/>
  <c r="SSY4" i="2"/>
  <c r="SSX4" i="2"/>
  <c r="SSW4" i="2"/>
  <c r="SSV4" i="2"/>
  <c r="SSU4" i="2"/>
  <c r="SST4" i="2"/>
  <c r="SSS4" i="2"/>
  <c r="SSR4" i="2"/>
  <c r="SSQ4" i="2"/>
  <c r="SSP4" i="2"/>
  <c r="SSO4" i="2"/>
  <c r="SSN4" i="2"/>
  <c r="SSM4" i="2"/>
  <c r="SSL4" i="2"/>
  <c r="SSK4" i="2"/>
  <c r="SSJ4" i="2"/>
  <c r="SSI4" i="2"/>
  <c r="SSH4" i="2"/>
  <c r="SSG4" i="2"/>
  <c r="SSF4" i="2"/>
  <c r="SSE4" i="2"/>
  <c r="SSD4" i="2"/>
  <c r="SSC4" i="2"/>
  <c r="SSB4" i="2"/>
  <c r="SSA4" i="2"/>
  <c r="SRZ4" i="2"/>
  <c r="SRY4" i="2"/>
  <c r="SRX4" i="2"/>
  <c r="SRW4" i="2"/>
  <c r="SRV4" i="2"/>
  <c r="SRU4" i="2"/>
  <c r="SRT4" i="2"/>
  <c r="SRS4" i="2"/>
  <c r="SRR4" i="2"/>
  <c r="SRQ4" i="2"/>
  <c r="SRP4" i="2"/>
  <c r="SRO4" i="2"/>
  <c r="SRN4" i="2"/>
  <c r="SRM4" i="2"/>
  <c r="SRL4" i="2"/>
  <c r="SRK4" i="2"/>
  <c r="SRJ4" i="2"/>
  <c r="SRI4" i="2"/>
  <c r="SRH4" i="2"/>
  <c r="SRG4" i="2"/>
  <c r="SRF4" i="2"/>
  <c r="SRE4" i="2"/>
  <c r="SRD4" i="2"/>
  <c r="SRC4" i="2"/>
  <c r="SRB4" i="2"/>
  <c r="SRA4" i="2"/>
  <c r="SQZ4" i="2"/>
  <c r="SQY4" i="2"/>
  <c r="SQX4" i="2"/>
  <c r="SQW4" i="2"/>
  <c r="SQV4" i="2"/>
  <c r="SQU4" i="2"/>
  <c r="SQT4" i="2"/>
  <c r="SQS4" i="2"/>
  <c r="SQR4" i="2"/>
  <c r="SQQ4" i="2"/>
  <c r="SQP4" i="2"/>
  <c r="SQO4" i="2"/>
  <c r="SQN4" i="2"/>
  <c r="SQM4" i="2"/>
  <c r="SQL4" i="2"/>
  <c r="SQK4" i="2"/>
  <c r="SQJ4" i="2"/>
  <c r="SQI4" i="2"/>
  <c r="SQH4" i="2"/>
  <c r="SQG4" i="2"/>
  <c r="SQF4" i="2"/>
  <c r="SQE4" i="2"/>
  <c r="SQD4" i="2"/>
  <c r="SQC4" i="2"/>
  <c r="SQB4" i="2"/>
  <c r="SQA4" i="2"/>
  <c r="SPZ4" i="2"/>
  <c r="SPY4" i="2"/>
  <c r="SPX4" i="2"/>
  <c r="SPW4" i="2"/>
  <c r="SPV4" i="2"/>
  <c r="SPU4" i="2"/>
  <c r="SPT4" i="2"/>
  <c r="SPS4" i="2"/>
  <c r="SPR4" i="2"/>
  <c r="SPQ4" i="2"/>
  <c r="SPP4" i="2"/>
  <c r="SPO4" i="2"/>
  <c r="SPN4" i="2"/>
  <c r="SPM4" i="2"/>
  <c r="SPL4" i="2"/>
  <c r="SPK4" i="2"/>
  <c r="SPJ4" i="2"/>
  <c r="SPI4" i="2"/>
  <c r="SPH4" i="2"/>
  <c r="SPG4" i="2"/>
  <c r="SPF4" i="2"/>
  <c r="SPE4" i="2"/>
  <c r="SPD4" i="2"/>
  <c r="SPC4" i="2"/>
  <c r="SPB4" i="2"/>
  <c r="SPA4" i="2"/>
  <c r="SOZ4" i="2"/>
  <c r="SOY4" i="2"/>
  <c r="SOX4" i="2"/>
  <c r="SOW4" i="2"/>
  <c r="SOV4" i="2"/>
  <c r="SOU4" i="2"/>
  <c r="SOT4" i="2"/>
  <c r="SOS4" i="2"/>
  <c r="SOR4" i="2"/>
  <c r="SOQ4" i="2"/>
  <c r="SOP4" i="2"/>
  <c r="SOO4" i="2"/>
  <c r="SON4" i="2"/>
  <c r="SOM4" i="2"/>
  <c r="SOL4" i="2"/>
  <c r="SOK4" i="2"/>
  <c r="SOJ4" i="2"/>
  <c r="SOI4" i="2"/>
  <c r="SOH4" i="2"/>
  <c r="SOG4" i="2"/>
  <c r="SOF4" i="2"/>
  <c r="SOE4" i="2"/>
  <c r="SOD4" i="2"/>
  <c r="SOC4" i="2"/>
  <c r="SOB4" i="2"/>
  <c r="SOA4" i="2"/>
  <c r="SNZ4" i="2"/>
  <c r="SNY4" i="2"/>
  <c r="SNX4" i="2"/>
  <c r="SNW4" i="2"/>
  <c r="SNV4" i="2"/>
  <c r="SNU4" i="2"/>
  <c r="SNT4" i="2"/>
  <c r="SNS4" i="2"/>
  <c r="SNR4" i="2"/>
  <c r="SNQ4" i="2"/>
  <c r="SNP4" i="2"/>
  <c r="SNO4" i="2"/>
  <c r="SNN4" i="2"/>
  <c r="SNM4" i="2"/>
  <c r="SNL4" i="2"/>
  <c r="SNK4" i="2"/>
  <c r="SNJ4" i="2"/>
  <c r="SNI4" i="2"/>
  <c r="SNH4" i="2"/>
  <c r="SNG4" i="2"/>
  <c r="SNF4" i="2"/>
  <c r="SNE4" i="2"/>
  <c r="SND4" i="2"/>
  <c r="SNC4" i="2"/>
  <c r="SNB4" i="2"/>
  <c r="SNA4" i="2"/>
  <c r="SMZ4" i="2"/>
  <c r="SMY4" i="2"/>
  <c r="SMX4" i="2"/>
  <c r="SMW4" i="2"/>
  <c r="SMV4" i="2"/>
  <c r="SMU4" i="2"/>
  <c r="SMT4" i="2"/>
  <c r="SMS4" i="2"/>
  <c r="SMR4" i="2"/>
  <c r="SMQ4" i="2"/>
  <c r="SMP4" i="2"/>
  <c r="SMO4" i="2"/>
  <c r="SMN4" i="2"/>
  <c r="SMM4" i="2"/>
  <c r="SML4" i="2"/>
  <c r="SMK4" i="2"/>
  <c r="SMJ4" i="2"/>
  <c r="SMI4" i="2"/>
  <c r="SMH4" i="2"/>
  <c r="SMG4" i="2"/>
  <c r="SMF4" i="2"/>
  <c r="SME4" i="2"/>
  <c r="SMD4" i="2"/>
  <c r="SMC4" i="2"/>
  <c r="SMB4" i="2"/>
  <c r="SMA4" i="2"/>
  <c r="SLZ4" i="2"/>
  <c r="SLY4" i="2"/>
  <c r="SLX4" i="2"/>
  <c r="SLW4" i="2"/>
  <c r="SLV4" i="2"/>
  <c r="SLU4" i="2"/>
  <c r="SLT4" i="2"/>
  <c r="SLS4" i="2"/>
  <c r="SLR4" i="2"/>
  <c r="SLQ4" i="2"/>
  <c r="SLP4" i="2"/>
  <c r="SLO4" i="2"/>
  <c r="SLN4" i="2"/>
  <c r="SLM4" i="2"/>
  <c r="SLL4" i="2"/>
  <c r="SLK4" i="2"/>
  <c r="SLJ4" i="2"/>
  <c r="SLI4" i="2"/>
  <c r="SLH4" i="2"/>
  <c r="SLG4" i="2"/>
  <c r="SLF4" i="2"/>
  <c r="SLE4" i="2"/>
  <c r="SLD4" i="2"/>
  <c r="SLC4" i="2"/>
  <c r="SLB4" i="2"/>
  <c r="SLA4" i="2"/>
  <c r="SKZ4" i="2"/>
  <c r="SKY4" i="2"/>
  <c r="SKX4" i="2"/>
  <c r="SKW4" i="2"/>
  <c r="SKV4" i="2"/>
  <c r="SKU4" i="2"/>
  <c r="SKT4" i="2"/>
  <c r="SKS4" i="2"/>
  <c r="SKR4" i="2"/>
  <c r="SKQ4" i="2"/>
  <c r="SKP4" i="2"/>
  <c r="SKO4" i="2"/>
  <c r="SKN4" i="2"/>
  <c r="SKM4" i="2"/>
  <c r="SKL4" i="2"/>
  <c r="SKK4" i="2"/>
  <c r="SKJ4" i="2"/>
  <c r="SKI4" i="2"/>
  <c r="SKH4" i="2"/>
  <c r="SKG4" i="2"/>
  <c r="SKF4" i="2"/>
  <c r="SKE4" i="2"/>
  <c r="SKD4" i="2"/>
  <c r="SKC4" i="2"/>
  <c r="SKB4" i="2"/>
  <c r="SKA4" i="2"/>
  <c r="SJZ4" i="2"/>
  <c r="SJY4" i="2"/>
  <c r="SJX4" i="2"/>
  <c r="SJW4" i="2"/>
  <c r="SJV4" i="2"/>
  <c r="SJU4" i="2"/>
  <c r="SJT4" i="2"/>
  <c r="SJS4" i="2"/>
  <c r="SJR4" i="2"/>
  <c r="SJQ4" i="2"/>
  <c r="SJP4" i="2"/>
  <c r="SJO4" i="2"/>
  <c r="SJN4" i="2"/>
  <c r="SJM4" i="2"/>
  <c r="SJL4" i="2"/>
  <c r="SJK4" i="2"/>
  <c r="SJJ4" i="2"/>
  <c r="SJI4" i="2"/>
  <c r="SJH4" i="2"/>
  <c r="SJG4" i="2"/>
  <c r="SJF4" i="2"/>
  <c r="SJE4" i="2"/>
  <c r="SJD4" i="2"/>
  <c r="SJC4" i="2"/>
  <c r="SJB4" i="2"/>
  <c r="SJA4" i="2"/>
  <c r="SIZ4" i="2"/>
  <c r="SIY4" i="2"/>
  <c r="SIX4" i="2"/>
  <c r="SIW4" i="2"/>
  <c r="SIV4" i="2"/>
  <c r="SIU4" i="2"/>
  <c r="SIT4" i="2"/>
  <c r="SIS4" i="2"/>
  <c r="SIR4" i="2"/>
  <c r="SIQ4" i="2"/>
  <c r="SIP4" i="2"/>
  <c r="SIO4" i="2"/>
  <c r="SIN4" i="2"/>
  <c r="SIM4" i="2"/>
  <c r="SIL4" i="2"/>
  <c r="SIK4" i="2"/>
  <c r="SIJ4" i="2"/>
  <c r="SII4" i="2"/>
  <c r="SIH4" i="2"/>
  <c r="SIG4" i="2"/>
  <c r="SIF4" i="2"/>
  <c r="SIE4" i="2"/>
  <c r="SID4" i="2"/>
  <c r="SIC4" i="2"/>
  <c r="SIB4" i="2"/>
  <c r="SIA4" i="2"/>
  <c r="SHZ4" i="2"/>
  <c r="SHY4" i="2"/>
  <c r="SHX4" i="2"/>
  <c r="SHW4" i="2"/>
  <c r="SHV4" i="2"/>
  <c r="SHU4" i="2"/>
  <c r="SHT4" i="2"/>
  <c r="SHS4" i="2"/>
  <c r="SHR4" i="2"/>
  <c r="SHQ4" i="2"/>
  <c r="SHP4" i="2"/>
  <c r="SHO4" i="2"/>
  <c r="SHN4" i="2"/>
  <c r="SHM4" i="2"/>
  <c r="SHL4" i="2"/>
  <c r="SHK4" i="2"/>
  <c r="SHJ4" i="2"/>
  <c r="SHI4" i="2"/>
  <c r="SHH4" i="2"/>
  <c r="SHG4" i="2"/>
  <c r="SHF4" i="2"/>
  <c r="SHE4" i="2"/>
  <c r="SHD4" i="2"/>
  <c r="SHC4" i="2"/>
  <c r="SHB4" i="2"/>
  <c r="SHA4" i="2"/>
  <c r="SGZ4" i="2"/>
  <c r="SGY4" i="2"/>
  <c r="SGX4" i="2"/>
  <c r="SGW4" i="2"/>
  <c r="SGV4" i="2"/>
  <c r="SGU4" i="2"/>
  <c r="SGT4" i="2"/>
  <c r="SGS4" i="2"/>
  <c r="SGR4" i="2"/>
  <c r="SGQ4" i="2"/>
  <c r="SGP4" i="2"/>
  <c r="SGO4" i="2"/>
  <c r="SGN4" i="2"/>
  <c r="SGM4" i="2"/>
  <c r="SGL4" i="2"/>
  <c r="SGK4" i="2"/>
  <c r="SGJ4" i="2"/>
  <c r="SGI4" i="2"/>
  <c r="SGH4" i="2"/>
  <c r="SGG4" i="2"/>
  <c r="SGF4" i="2"/>
  <c r="SGE4" i="2"/>
  <c r="SGD4" i="2"/>
  <c r="SGC4" i="2"/>
  <c r="SGB4" i="2"/>
  <c r="SGA4" i="2"/>
  <c r="SFZ4" i="2"/>
  <c r="SFY4" i="2"/>
  <c r="SFX4" i="2"/>
  <c r="SFW4" i="2"/>
  <c r="SFV4" i="2"/>
  <c r="SFU4" i="2"/>
  <c r="SFT4" i="2"/>
  <c r="SFS4" i="2"/>
  <c r="SFR4" i="2"/>
  <c r="SFQ4" i="2"/>
  <c r="SFP4" i="2"/>
  <c r="SFO4" i="2"/>
  <c r="SFN4" i="2"/>
  <c r="SFM4" i="2"/>
  <c r="SFL4" i="2"/>
  <c r="SFK4" i="2"/>
  <c r="SFJ4" i="2"/>
  <c r="SFI4" i="2"/>
  <c r="SFH4" i="2"/>
  <c r="SFG4" i="2"/>
  <c r="SFF4" i="2"/>
  <c r="SFE4" i="2"/>
  <c r="SFD4" i="2"/>
  <c r="SFC4" i="2"/>
  <c r="SFB4" i="2"/>
  <c r="SFA4" i="2"/>
  <c r="SEZ4" i="2"/>
  <c r="SEY4" i="2"/>
  <c r="SEX4" i="2"/>
  <c r="SEW4" i="2"/>
  <c r="SEV4" i="2"/>
  <c r="SEU4" i="2"/>
  <c r="SET4" i="2"/>
  <c r="SES4" i="2"/>
  <c r="SER4" i="2"/>
  <c r="SEQ4" i="2"/>
  <c r="SEP4" i="2"/>
  <c r="SEO4" i="2"/>
  <c r="SEN4" i="2"/>
  <c r="SEM4" i="2"/>
  <c r="SEL4" i="2"/>
  <c r="SEK4" i="2"/>
  <c r="SEJ4" i="2"/>
  <c r="SEI4" i="2"/>
  <c r="SEH4" i="2"/>
  <c r="SEG4" i="2"/>
  <c r="SEF4" i="2"/>
  <c r="SEE4" i="2"/>
  <c r="SED4" i="2"/>
  <c r="SEC4" i="2"/>
  <c r="SEB4" i="2"/>
  <c r="SEA4" i="2"/>
  <c r="SDZ4" i="2"/>
  <c r="SDY4" i="2"/>
  <c r="SDX4" i="2"/>
  <c r="SDW4" i="2"/>
  <c r="SDV4" i="2"/>
  <c r="SDU4" i="2"/>
  <c r="SDT4" i="2"/>
  <c r="SDS4" i="2"/>
  <c r="SDR4" i="2"/>
  <c r="SDQ4" i="2"/>
  <c r="SDP4" i="2"/>
  <c r="SDO4" i="2"/>
  <c r="SDN4" i="2"/>
  <c r="SDM4" i="2"/>
  <c r="SDL4" i="2"/>
  <c r="SDK4" i="2"/>
  <c r="SDJ4" i="2"/>
  <c r="SDI4" i="2"/>
  <c r="SDH4" i="2"/>
  <c r="SDG4" i="2"/>
  <c r="SDF4" i="2"/>
  <c r="SDE4" i="2"/>
  <c r="SDD4" i="2"/>
  <c r="SDC4" i="2"/>
  <c r="SDB4" i="2"/>
  <c r="SDA4" i="2"/>
  <c r="SCZ4" i="2"/>
  <c r="SCY4" i="2"/>
  <c r="SCX4" i="2"/>
  <c r="SCW4" i="2"/>
  <c r="SCV4" i="2"/>
  <c r="SCU4" i="2"/>
  <c r="SCT4" i="2"/>
  <c r="SCS4" i="2"/>
  <c r="SCR4" i="2"/>
  <c r="SCQ4" i="2"/>
  <c r="SCP4" i="2"/>
  <c r="SCO4" i="2"/>
  <c r="SCN4" i="2"/>
  <c r="SCM4" i="2"/>
  <c r="SCL4" i="2"/>
  <c r="SCK4" i="2"/>
  <c r="SCJ4" i="2"/>
  <c r="SCI4" i="2"/>
  <c r="SCH4" i="2"/>
  <c r="SCG4" i="2"/>
  <c r="SCF4" i="2"/>
  <c r="SCE4" i="2"/>
  <c r="SCD4" i="2"/>
  <c r="SCC4" i="2"/>
  <c r="SCB4" i="2"/>
  <c r="SCA4" i="2"/>
  <c r="SBZ4" i="2"/>
  <c r="SBY4" i="2"/>
  <c r="SBX4" i="2"/>
  <c r="SBW4" i="2"/>
  <c r="SBV4" i="2"/>
  <c r="SBU4" i="2"/>
  <c r="SBT4" i="2"/>
  <c r="SBS4" i="2"/>
  <c r="SBR4" i="2"/>
  <c r="SBQ4" i="2"/>
  <c r="SBP4" i="2"/>
  <c r="SBO4" i="2"/>
  <c r="SBN4" i="2"/>
  <c r="SBM4" i="2"/>
  <c r="SBL4" i="2"/>
  <c r="SBK4" i="2"/>
  <c r="SBJ4" i="2"/>
  <c r="SBI4" i="2"/>
  <c r="SBH4" i="2"/>
  <c r="SBG4" i="2"/>
  <c r="SBF4" i="2"/>
  <c r="SBE4" i="2"/>
  <c r="SBD4" i="2"/>
  <c r="SBC4" i="2"/>
  <c r="SBB4" i="2"/>
  <c r="SBA4" i="2"/>
  <c r="SAZ4" i="2"/>
  <c r="SAY4" i="2"/>
  <c r="SAX4" i="2"/>
  <c r="SAW4" i="2"/>
  <c r="SAV4" i="2"/>
  <c r="SAU4" i="2"/>
  <c r="SAT4" i="2"/>
  <c r="SAS4" i="2"/>
  <c r="SAR4" i="2"/>
  <c r="SAQ4" i="2"/>
  <c r="SAP4" i="2"/>
  <c r="SAO4" i="2"/>
  <c r="SAN4" i="2"/>
  <c r="SAM4" i="2"/>
  <c r="SAL4" i="2"/>
  <c r="SAK4" i="2"/>
  <c r="SAJ4" i="2"/>
  <c r="SAI4" i="2"/>
  <c r="SAH4" i="2"/>
  <c r="SAG4" i="2"/>
  <c r="SAF4" i="2"/>
  <c r="SAE4" i="2"/>
  <c r="SAD4" i="2"/>
  <c r="SAC4" i="2"/>
  <c r="SAB4" i="2"/>
  <c r="SAA4" i="2"/>
  <c r="RZZ4" i="2"/>
  <c r="RZY4" i="2"/>
  <c r="RZX4" i="2"/>
  <c r="RZW4" i="2"/>
  <c r="RZV4" i="2"/>
  <c r="RZU4" i="2"/>
  <c r="RZT4" i="2"/>
  <c r="RZS4" i="2"/>
  <c r="RZR4" i="2"/>
  <c r="RZQ4" i="2"/>
  <c r="RZP4" i="2"/>
  <c r="RZO4" i="2"/>
  <c r="RZN4" i="2"/>
  <c r="RZM4" i="2"/>
  <c r="RZL4" i="2"/>
  <c r="RZK4" i="2"/>
  <c r="RZJ4" i="2"/>
  <c r="RZI4" i="2"/>
  <c r="RZH4" i="2"/>
  <c r="RZG4" i="2"/>
  <c r="RZF4" i="2"/>
  <c r="RZE4" i="2"/>
  <c r="RZD4" i="2"/>
  <c r="RZC4" i="2"/>
  <c r="RZB4" i="2"/>
  <c r="RZA4" i="2"/>
  <c r="RYZ4" i="2"/>
  <c r="RYY4" i="2"/>
  <c r="RYX4" i="2"/>
  <c r="RYW4" i="2"/>
  <c r="RYV4" i="2"/>
  <c r="RYU4" i="2"/>
  <c r="RYT4" i="2"/>
  <c r="RYS4" i="2"/>
  <c r="RYR4" i="2"/>
  <c r="RYQ4" i="2"/>
  <c r="RYP4" i="2"/>
  <c r="RYO4" i="2"/>
  <c r="RYN4" i="2"/>
  <c r="RYM4" i="2"/>
  <c r="RYL4" i="2"/>
  <c r="RYK4" i="2"/>
  <c r="RYJ4" i="2"/>
  <c r="RYI4" i="2"/>
  <c r="RYH4" i="2"/>
  <c r="RYG4" i="2"/>
  <c r="RYF4" i="2"/>
  <c r="RYE4" i="2"/>
  <c r="RYD4" i="2"/>
  <c r="RYC4" i="2"/>
  <c r="RYB4" i="2"/>
  <c r="RYA4" i="2"/>
  <c r="RXZ4" i="2"/>
  <c r="RXY4" i="2"/>
  <c r="RXX4" i="2"/>
  <c r="RXW4" i="2"/>
  <c r="RXV4" i="2"/>
  <c r="RXU4" i="2"/>
  <c r="RXT4" i="2"/>
  <c r="RXS4" i="2"/>
  <c r="RXR4" i="2"/>
  <c r="RXQ4" i="2"/>
  <c r="RXP4" i="2"/>
  <c r="RXO4" i="2"/>
  <c r="RXN4" i="2"/>
  <c r="RXM4" i="2"/>
  <c r="RXL4" i="2"/>
  <c r="RXK4" i="2"/>
  <c r="RXJ4" i="2"/>
  <c r="RXI4" i="2"/>
  <c r="RXH4" i="2"/>
  <c r="RXG4" i="2"/>
  <c r="RXF4" i="2"/>
  <c r="RXE4" i="2"/>
  <c r="RXD4" i="2"/>
  <c r="RXC4" i="2"/>
  <c r="RXB4" i="2"/>
  <c r="RXA4" i="2"/>
  <c r="RWZ4" i="2"/>
  <c r="RWY4" i="2"/>
  <c r="RWX4" i="2"/>
  <c r="RWW4" i="2"/>
  <c r="RWV4" i="2"/>
  <c r="RWU4" i="2"/>
  <c r="RWT4" i="2"/>
  <c r="RWS4" i="2"/>
  <c r="RWR4" i="2"/>
  <c r="RWQ4" i="2"/>
  <c r="RWP4" i="2"/>
  <c r="RWO4" i="2"/>
  <c r="RWN4" i="2"/>
  <c r="RWM4" i="2"/>
  <c r="RWL4" i="2"/>
  <c r="RWK4" i="2"/>
  <c r="RWJ4" i="2"/>
  <c r="RWI4" i="2"/>
  <c r="RWH4" i="2"/>
  <c r="RWG4" i="2"/>
  <c r="RWF4" i="2"/>
  <c r="RWE4" i="2"/>
  <c r="RWD4" i="2"/>
  <c r="RWC4" i="2"/>
  <c r="RWB4" i="2"/>
  <c r="RWA4" i="2"/>
  <c r="RVZ4" i="2"/>
  <c r="RVY4" i="2"/>
  <c r="RVX4" i="2"/>
  <c r="RVW4" i="2"/>
  <c r="RVV4" i="2"/>
  <c r="RVU4" i="2"/>
  <c r="RVT4" i="2"/>
  <c r="RVS4" i="2"/>
  <c r="RVR4" i="2"/>
  <c r="RVQ4" i="2"/>
  <c r="RVP4" i="2"/>
  <c r="RVO4" i="2"/>
  <c r="RVN4" i="2"/>
  <c r="RVM4" i="2"/>
  <c r="RVL4" i="2"/>
  <c r="RVK4" i="2"/>
  <c r="RVJ4" i="2"/>
  <c r="RVI4" i="2"/>
  <c r="RVH4" i="2"/>
  <c r="RVG4" i="2"/>
  <c r="RVF4" i="2"/>
  <c r="RVE4" i="2"/>
  <c r="RVD4" i="2"/>
  <c r="RVC4" i="2"/>
  <c r="RVB4" i="2"/>
  <c r="RVA4" i="2"/>
  <c r="RUZ4" i="2"/>
  <c r="RUY4" i="2"/>
  <c r="RUX4" i="2"/>
  <c r="RUW4" i="2"/>
  <c r="RUV4" i="2"/>
  <c r="RUU4" i="2"/>
  <c r="RUT4" i="2"/>
  <c r="RUS4" i="2"/>
  <c r="RUR4" i="2"/>
  <c r="RUQ4" i="2"/>
  <c r="RUP4" i="2"/>
  <c r="RUO4" i="2"/>
  <c r="RUN4" i="2"/>
  <c r="RUM4" i="2"/>
  <c r="RUL4" i="2"/>
  <c r="RUK4" i="2"/>
  <c r="RUJ4" i="2"/>
  <c r="RUI4" i="2"/>
  <c r="RUH4" i="2"/>
  <c r="RUG4" i="2"/>
  <c r="RUF4" i="2"/>
  <c r="RUE4" i="2"/>
  <c r="RUD4" i="2"/>
  <c r="RUC4" i="2"/>
  <c r="RUB4" i="2"/>
  <c r="RUA4" i="2"/>
  <c r="RTZ4" i="2"/>
  <c r="RTY4" i="2"/>
  <c r="RTX4" i="2"/>
  <c r="RTW4" i="2"/>
  <c r="RTV4" i="2"/>
  <c r="RTU4" i="2"/>
  <c r="RTT4" i="2"/>
  <c r="RTS4" i="2"/>
  <c r="RTR4" i="2"/>
  <c r="RTQ4" i="2"/>
  <c r="RTP4" i="2"/>
  <c r="RTO4" i="2"/>
  <c r="RTN4" i="2"/>
  <c r="RTM4" i="2"/>
  <c r="RTL4" i="2"/>
  <c r="RTK4" i="2"/>
  <c r="RTJ4" i="2"/>
  <c r="RTI4" i="2"/>
  <c r="RTH4" i="2"/>
  <c r="RTG4" i="2"/>
  <c r="RTF4" i="2"/>
  <c r="RTE4" i="2"/>
  <c r="RTD4" i="2"/>
  <c r="RTC4" i="2"/>
  <c r="RTB4" i="2"/>
  <c r="RTA4" i="2"/>
  <c r="RSZ4" i="2"/>
  <c r="RSY4" i="2"/>
  <c r="RSX4" i="2"/>
  <c r="RSW4" i="2"/>
  <c r="RSV4" i="2"/>
  <c r="RSU4" i="2"/>
  <c r="RST4" i="2"/>
  <c r="RSS4" i="2"/>
  <c r="RSR4" i="2"/>
  <c r="RSQ4" i="2"/>
  <c r="RSP4" i="2"/>
  <c r="RSO4" i="2"/>
  <c r="RSN4" i="2"/>
  <c r="RSM4" i="2"/>
  <c r="RSL4" i="2"/>
  <c r="RSK4" i="2"/>
  <c r="RSJ4" i="2"/>
  <c r="RSI4" i="2"/>
  <c r="RSH4" i="2"/>
  <c r="RSG4" i="2"/>
  <c r="RSF4" i="2"/>
  <c r="RSE4" i="2"/>
  <c r="RSD4" i="2"/>
  <c r="RSC4" i="2"/>
  <c r="RSB4" i="2"/>
  <c r="RSA4" i="2"/>
  <c r="RRZ4" i="2"/>
  <c r="RRY4" i="2"/>
  <c r="RRX4" i="2"/>
  <c r="RRW4" i="2"/>
  <c r="RRV4" i="2"/>
  <c r="RRU4" i="2"/>
  <c r="RRT4" i="2"/>
  <c r="RRS4" i="2"/>
  <c r="RRR4" i="2"/>
  <c r="RRQ4" i="2"/>
  <c r="RRP4" i="2"/>
  <c r="RRO4" i="2"/>
  <c r="RRN4" i="2"/>
  <c r="RRM4" i="2"/>
  <c r="RRL4" i="2"/>
  <c r="RRK4" i="2"/>
  <c r="RRJ4" i="2"/>
  <c r="RRI4" i="2"/>
  <c r="RRH4" i="2"/>
  <c r="RRG4" i="2"/>
  <c r="RRF4" i="2"/>
  <c r="RRE4" i="2"/>
  <c r="RRD4" i="2"/>
  <c r="RRC4" i="2"/>
  <c r="RRB4" i="2"/>
  <c r="RRA4" i="2"/>
  <c r="RQZ4" i="2"/>
  <c r="RQY4" i="2"/>
  <c r="RQX4" i="2"/>
  <c r="RQW4" i="2"/>
  <c r="RQV4" i="2"/>
  <c r="RQU4" i="2"/>
  <c r="RQT4" i="2"/>
  <c r="RQS4" i="2"/>
  <c r="RQR4" i="2"/>
  <c r="RQQ4" i="2"/>
  <c r="RQP4" i="2"/>
  <c r="RQO4" i="2"/>
  <c r="RQN4" i="2"/>
  <c r="RQM4" i="2"/>
  <c r="RQL4" i="2"/>
  <c r="RQK4" i="2"/>
  <c r="RQJ4" i="2"/>
  <c r="RQI4" i="2"/>
  <c r="RQH4" i="2"/>
  <c r="RQG4" i="2"/>
  <c r="RQF4" i="2"/>
  <c r="RQE4" i="2"/>
  <c r="RQD4" i="2"/>
  <c r="RQC4" i="2"/>
  <c r="RQB4" i="2"/>
  <c r="RQA4" i="2"/>
  <c r="RPZ4" i="2"/>
  <c r="RPY4" i="2"/>
  <c r="RPX4" i="2"/>
  <c r="RPW4" i="2"/>
  <c r="RPV4" i="2"/>
  <c r="RPU4" i="2"/>
  <c r="RPT4" i="2"/>
  <c r="RPS4" i="2"/>
  <c r="RPR4" i="2"/>
  <c r="RPQ4" i="2"/>
  <c r="RPP4" i="2"/>
  <c r="RPO4" i="2"/>
  <c r="RPN4" i="2"/>
  <c r="RPM4" i="2"/>
  <c r="RPL4" i="2"/>
  <c r="RPK4" i="2"/>
  <c r="RPJ4" i="2"/>
  <c r="RPI4" i="2"/>
  <c r="RPH4" i="2"/>
  <c r="RPG4" i="2"/>
  <c r="RPF4" i="2"/>
  <c r="RPE4" i="2"/>
  <c r="RPD4" i="2"/>
  <c r="RPC4" i="2"/>
  <c r="RPB4" i="2"/>
  <c r="RPA4" i="2"/>
  <c r="ROZ4" i="2"/>
  <c r="ROY4" i="2"/>
  <c r="ROX4" i="2"/>
  <c r="ROW4" i="2"/>
  <c r="ROV4" i="2"/>
  <c r="ROU4" i="2"/>
  <c r="ROT4" i="2"/>
  <c r="ROS4" i="2"/>
  <c r="ROR4" i="2"/>
  <c r="ROQ4" i="2"/>
  <c r="ROP4" i="2"/>
  <c r="ROO4" i="2"/>
  <c r="RON4" i="2"/>
  <c r="ROM4" i="2"/>
  <c r="ROL4" i="2"/>
  <c r="ROK4" i="2"/>
  <c r="ROJ4" i="2"/>
  <c r="ROI4" i="2"/>
  <c r="ROH4" i="2"/>
  <c r="ROG4" i="2"/>
  <c r="ROF4" i="2"/>
  <c r="ROE4" i="2"/>
  <c r="ROD4" i="2"/>
  <c r="ROC4" i="2"/>
  <c r="ROB4" i="2"/>
  <c r="ROA4" i="2"/>
  <c r="RNZ4" i="2"/>
  <c r="RNY4" i="2"/>
  <c r="RNX4" i="2"/>
  <c r="RNW4" i="2"/>
  <c r="RNV4" i="2"/>
  <c r="RNU4" i="2"/>
  <c r="RNT4" i="2"/>
  <c r="RNS4" i="2"/>
  <c r="RNR4" i="2"/>
  <c r="RNQ4" i="2"/>
  <c r="RNP4" i="2"/>
  <c r="RNO4" i="2"/>
  <c r="RNN4" i="2"/>
  <c r="RNM4" i="2"/>
  <c r="RNL4" i="2"/>
  <c r="RNK4" i="2"/>
  <c r="RNJ4" i="2"/>
  <c r="RNI4" i="2"/>
  <c r="RNH4" i="2"/>
  <c r="RNG4" i="2"/>
  <c r="RNF4" i="2"/>
  <c r="RNE4" i="2"/>
  <c r="RND4" i="2"/>
  <c r="RNC4" i="2"/>
  <c r="RNB4" i="2"/>
  <c r="RNA4" i="2"/>
  <c r="RMZ4" i="2"/>
  <c r="RMY4" i="2"/>
  <c r="RMX4" i="2"/>
  <c r="RMW4" i="2"/>
  <c r="RMV4" i="2"/>
  <c r="RMU4" i="2"/>
  <c r="RMT4" i="2"/>
  <c r="RMS4" i="2"/>
  <c r="RMR4" i="2"/>
  <c r="RMQ4" i="2"/>
  <c r="RMP4" i="2"/>
  <c r="RMO4" i="2"/>
  <c r="RMN4" i="2"/>
  <c r="RMM4" i="2"/>
  <c r="RML4" i="2"/>
  <c r="RMK4" i="2"/>
  <c r="RMJ4" i="2"/>
  <c r="RMI4" i="2"/>
  <c r="RMH4" i="2"/>
  <c r="RMG4" i="2"/>
  <c r="RMF4" i="2"/>
  <c r="RME4" i="2"/>
  <c r="RMD4" i="2"/>
  <c r="RMC4" i="2"/>
  <c r="RMB4" i="2"/>
  <c r="RMA4" i="2"/>
  <c r="RLZ4" i="2"/>
  <c r="RLY4" i="2"/>
  <c r="RLX4" i="2"/>
  <c r="RLW4" i="2"/>
  <c r="RLV4" i="2"/>
  <c r="RLU4" i="2"/>
  <c r="RLT4" i="2"/>
  <c r="RLS4" i="2"/>
  <c r="RLR4" i="2"/>
  <c r="RLQ4" i="2"/>
  <c r="RLP4" i="2"/>
  <c r="RLO4" i="2"/>
  <c r="RLN4" i="2"/>
  <c r="RLM4" i="2"/>
  <c r="RLL4" i="2"/>
  <c r="RLK4" i="2"/>
  <c r="RLJ4" i="2"/>
  <c r="RLI4" i="2"/>
  <c r="RLH4" i="2"/>
  <c r="RLG4" i="2"/>
  <c r="RLF4" i="2"/>
  <c r="RLE4" i="2"/>
  <c r="RLD4" i="2"/>
  <c r="RLC4" i="2"/>
  <c r="RLB4" i="2"/>
  <c r="RLA4" i="2"/>
  <c r="RKZ4" i="2"/>
  <c r="RKY4" i="2"/>
  <c r="RKX4" i="2"/>
  <c r="RKW4" i="2"/>
  <c r="RKV4" i="2"/>
  <c r="RKU4" i="2"/>
  <c r="RKT4" i="2"/>
  <c r="RKS4" i="2"/>
  <c r="RKR4" i="2"/>
  <c r="RKQ4" i="2"/>
  <c r="RKP4" i="2"/>
  <c r="RKO4" i="2"/>
  <c r="RKN4" i="2"/>
  <c r="RKM4" i="2"/>
  <c r="RKL4" i="2"/>
  <c r="RKK4" i="2"/>
  <c r="RKJ4" i="2"/>
  <c r="RKI4" i="2"/>
  <c r="RKH4" i="2"/>
  <c r="RKG4" i="2"/>
  <c r="RKF4" i="2"/>
  <c r="RKE4" i="2"/>
  <c r="RKD4" i="2"/>
  <c r="RKC4" i="2"/>
  <c r="RKB4" i="2"/>
  <c r="RKA4" i="2"/>
  <c r="RJZ4" i="2"/>
  <c r="RJY4" i="2"/>
  <c r="RJX4" i="2"/>
  <c r="RJW4" i="2"/>
  <c r="RJV4" i="2"/>
  <c r="RJU4" i="2"/>
  <c r="RJT4" i="2"/>
  <c r="RJS4" i="2"/>
  <c r="RJR4" i="2"/>
  <c r="RJQ4" i="2"/>
  <c r="RJP4" i="2"/>
  <c r="RJO4" i="2"/>
  <c r="RJN4" i="2"/>
  <c r="RJM4" i="2"/>
  <c r="RJL4" i="2"/>
  <c r="RJK4" i="2"/>
  <c r="RJJ4" i="2"/>
  <c r="RJI4" i="2"/>
  <c r="RJH4" i="2"/>
  <c r="RJG4" i="2"/>
  <c r="RJF4" i="2"/>
  <c r="RJE4" i="2"/>
  <c r="RJD4" i="2"/>
  <c r="RJC4" i="2"/>
  <c r="RJB4" i="2"/>
  <c r="RJA4" i="2"/>
  <c r="RIZ4" i="2"/>
  <c r="RIY4" i="2"/>
  <c r="RIX4" i="2"/>
  <c r="RIW4" i="2"/>
  <c r="RIV4" i="2"/>
  <c r="RIU4" i="2"/>
  <c r="RIT4" i="2"/>
  <c r="RIS4" i="2"/>
  <c r="RIR4" i="2"/>
  <c r="RIQ4" i="2"/>
  <c r="RIP4" i="2"/>
  <c r="RIO4" i="2"/>
  <c r="RIN4" i="2"/>
  <c r="RIM4" i="2"/>
  <c r="RIL4" i="2"/>
  <c r="RIK4" i="2"/>
  <c r="RIJ4" i="2"/>
  <c r="RII4" i="2"/>
  <c r="RIH4" i="2"/>
  <c r="RIG4" i="2"/>
  <c r="RIF4" i="2"/>
  <c r="RIE4" i="2"/>
  <c r="RID4" i="2"/>
  <c r="RIC4" i="2"/>
  <c r="RIB4" i="2"/>
  <c r="RIA4" i="2"/>
  <c r="RHZ4" i="2"/>
  <c r="RHY4" i="2"/>
  <c r="RHX4" i="2"/>
  <c r="RHW4" i="2"/>
  <c r="RHV4" i="2"/>
  <c r="RHU4" i="2"/>
  <c r="RHT4" i="2"/>
  <c r="RHS4" i="2"/>
  <c r="RHR4" i="2"/>
  <c r="RHQ4" i="2"/>
  <c r="RHP4" i="2"/>
  <c r="RHO4" i="2"/>
  <c r="RHN4" i="2"/>
  <c r="RHM4" i="2"/>
  <c r="RHL4" i="2"/>
  <c r="RHK4" i="2"/>
  <c r="RHJ4" i="2"/>
  <c r="RHI4" i="2"/>
  <c r="RHH4" i="2"/>
  <c r="RHG4" i="2"/>
  <c r="RHF4" i="2"/>
  <c r="RHE4" i="2"/>
  <c r="RHD4" i="2"/>
  <c r="RHC4" i="2"/>
  <c r="RHB4" i="2"/>
  <c r="RHA4" i="2"/>
  <c r="RGZ4" i="2"/>
  <c r="RGY4" i="2"/>
  <c r="RGX4" i="2"/>
  <c r="RGW4" i="2"/>
  <c r="RGV4" i="2"/>
  <c r="RGU4" i="2"/>
  <c r="RGT4" i="2"/>
  <c r="RGS4" i="2"/>
  <c r="RGR4" i="2"/>
  <c r="RGQ4" i="2"/>
  <c r="RGP4" i="2"/>
  <c r="RGO4" i="2"/>
  <c r="RGN4" i="2"/>
  <c r="RGM4" i="2"/>
  <c r="RGL4" i="2"/>
  <c r="RGK4" i="2"/>
  <c r="RGJ4" i="2"/>
  <c r="RGI4" i="2"/>
  <c r="RGH4" i="2"/>
  <c r="RGG4" i="2"/>
  <c r="RGF4" i="2"/>
  <c r="RGE4" i="2"/>
  <c r="RGD4" i="2"/>
  <c r="RGC4" i="2"/>
  <c r="RGB4" i="2"/>
  <c r="RGA4" i="2"/>
  <c r="RFZ4" i="2"/>
  <c r="RFY4" i="2"/>
  <c r="RFX4" i="2"/>
  <c r="RFW4" i="2"/>
  <c r="RFV4" i="2"/>
  <c r="RFU4" i="2"/>
  <c r="RFT4" i="2"/>
  <c r="RFS4" i="2"/>
  <c r="RFR4" i="2"/>
  <c r="RFQ4" i="2"/>
  <c r="RFP4" i="2"/>
  <c r="RFO4" i="2"/>
  <c r="RFN4" i="2"/>
  <c r="RFM4" i="2"/>
  <c r="RFL4" i="2"/>
  <c r="RFK4" i="2"/>
  <c r="RFJ4" i="2"/>
  <c r="RFI4" i="2"/>
  <c r="RFH4" i="2"/>
  <c r="RFG4" i="2"/>
  <c r="RFF4" i="2"/>
  <c r="RFE4" i="2"/>
  <c r="RFD4" i="2"/>
  <c r="RFC4" i="2"/>
  <c r="RFB4" i="2"/>
  <c r="RFA4" i="2"/>
  <c r="REZ4" i="2"/>
  <c r="REY4" i="2"/>
  <c r="REX4" i="2"/>
  <c r="REW4" i="2"/>
  <c r="REV4" i="2"/>
  <c r="REU4" i="2"/>
  <c r="RET4" i="2"/>
  <c r="RES4" i="2"/>
  <c r="RER4" i="2"/>
  <c r="REQ4" i="2"/>
  <c r="REP4" i="2"/>
  <c r="REO4" i="2"/>
  <c r="REN4" i="2"/>
  <c r="REM4" i="2"/>
  <c r="REL4" i="2"/>
  <c r="REK4" i="2"/>
  <c r="REJ4" i="2"/>
  <c r="REI4" i="2"/>
  <c r="REH4" i="2"/>
  <c r="REG4" i="2"/>
  <c r="REF4" i="2"/>
  <c r="REE4" i="2"/>
  <c r="RED4" i="2"/>
  <c r="REC4" i="2"/>
  <c r="REB4" i="2"/>
  <c r="REA4" i="2"/>
  <c r="RDZ4" i="2"/>
  <c r="RDY4" i="2"/>
  <c r="RDX4" i="2"/>
  <c r="RDW4" i="2"/>
  <c r="RDV4" i="2"/>
  <c r="RDU4" i="2"/>
  <c r="RDT4" i="2"/>
  <c r="RDS4" i="2"/>
  <c r="RDR4" i="2"/>
  <c r="RDQ4" i="2"/>
  <c r="RDP4" i="2"/>
  <c r="RDO4" i="2"/>
  <c r="RDN4" i="2"/>
  <c r="RDM4" i="2"/>
  <c r="RDL4" i="2"/>
  <c r="RDK4" i="2"/>
  <c r="RDJ4" i="2"/>
  <c r="RDI4" i="2"/>
  <c r="RDH4" i="2"/>
  <c r="RDG4" i="2"/>
  <c r="RDF4" i="2"/>
  <c r="RDE4" i="2"/>
  <c r="RDD4" i="2"/>
  <c r="RDC4" i="2"/>
  <c r="RDB4" i="2"/>
  <c r="RDA4" i="2"/>
  <c r="RCZ4" i="2"/>
  <c r="RCY4" i="2"/>
  <c r="RCX4" i="2"/>
  <c r="RCW4" i="2"/>
  <c r="RCV4" i="2"/>
  <c r="RCU4" i="2"/>
  <c r="RCT4" i="2"/>
  <c r="RCS4" i="2"/>
  <c r="RCR4" i="2"/>
  <c r="RCQ4" i="2"/>
  <c r="RCP4" i="2"/>
  <c r="RCO4" i="2"/>
  <c r="RCN4" i="2"/>
  <c r="RCM4" i="2"/>
  <c r="RCL4" i="2"/>
  <c r="RCK4" i="2"/>
  <c r="RCJ4" i="2"/>
  <c r="RCI4" i="2"/>
  <c r="RCH4" i="2"/>
  <c r="RCG4" i="2"/>
  <c r="RCF4" i="2"/>
  <c r="RCE4" i="2"/>
  <c r="RCD4" i="2"/>
  <c r="RCC4" i="2"/>
  <c r="RCB4" i="2"/>
  <c r="RCA4" i="2"/>
  <c r="RBZ4" i="2"/>
  <c r="RBY4" i="2"/>
  <c r="RBX4" i="2"/>
  <c r="RBW4" i="2"/>
  <c r="RBV4" i="2"/>
  <c r="RBU4" i="2"/>
  <c r="RBT4" i="2"/>
  <c r="RBS4" i="2"/>
  <c r="RBR4" i="2"/>
  <c r="RBQ4" i="2"/>
  <c r="RBP4" i="2"/>
  <c r="RBO4" i="2"/>
  <c r="RBN4" i="2"/>
  <c r="RBM4" i="2"/>
  <c r="RBL4" i="2"/>
  <c r="RBK4" i="2"/>
  <c r="RBJ4" i="2"/>
  <c r="RBI4" i="2"/>
  <c r="RBH4" i="2"/>
  <c r="RBG4" i="2"/>
  <c r="RBF4" i="2"/>
  <c r="RBE4" i="2"/>
  <c r="RBD4" i="2"/>
  <c r="RBC4" i="2"/>
  <c r="RBB4" i="2"/>
  <c r="RBA4" i="2"/>
  <c r="RAZ4" i="2"/>
  <c r="RAY4" i="2"/>
  <c r="RAX4" i="2"/>
  <c r="RAW4" i="2"/>
  <c r="RAV4" i="2"/>
  <c r="RAU4" i="2"/>
  <c r="RAT4" i="2"/>
  <c r="RAS4" i="2"/>
  <c r="RAR4" i="2"/>
  <c r="RAQ4" i="2"/>
  <c r="RAP4" i="2"/>
  <c r="RAO4" i="2"/>
  <c r="RAN4" i="2"/>
  <c r="RAM4" i="2"/>
  <c r="RAL4" i="2"/>
  <c r="RAK4" i="2"/>
  <c r="RAJ4" i="2"/>
  <c r="RAI4" i="2"/>
  <c r="RAH4" i="2"/>
  <c r="RAG4" i="2"/>
  <c r="RAF4" i="2"/>
  <c r="RAE4" i="2"/>
  <c r="RAD4" i="2"/>
  <c r="RAC4" i="2"/>
  <c r="RAB4" i="2"/>
  <c r="RAA4" i="2"/>
  <c r="QZZ4" i="2"/>
  <c r="QZY4" i="2"/>
  <c r="QZX4" i="2"/>
  <c r="QZW4" i="2"/>
  <c r="QZV4" i="2"/>
  <c r="QZU4" i="2"/>
  <c r="QZT4" i="2"/>
  <c r="QZS4" i="2"/>
  <c r="QZR4" i="2"/>
  <c r="QZQ4" i="2"/>
  <c r="QZP4" i="2"/>
  <c r="QZO4" i="2"/>
  <c r="QZN4" i="2"/>
  <c r="QZM4" i="2"/>
  <c r="QZL4" i="2"/>
  <c r="QZK4" i="2"/>
  <c r="QZJ4" i="2"/>
  <c r="QZI4" i="2"/>
  <c r="QZH4" i="2"/>
  <c r="QZG4" i="2"/>
  <c r="QZF4" i="2"/>
  <c r="QZE4" i="2"/>
  <c r="QZD4" i="2"/>
  <c r="QZC4" i="2"/>
  <c r="QZB4" i="2"/>
  <c r="QZA4" i="2"/>
  <c r="QYZ4" i="2"/>
  <c r="QYY4" i="2"/>
  <c r="QYX4" i="2"/>
  <c r="QYW4" i="2"/>
  <c r="QYV4" i="2"/>
  <c r="QYU4" i="2"/>
  <c r="QYT4" i="2"/>
  <c r="QYS4" i="2"/>
  <c r="QYR4" i="2"/>
  <c r="QYQ4" i="2"/>
  <c r="QYP4" i="2"/>
  <c r="QYO4" i="2"/>
  <c r="QYN4" i="2"/>
  <c r="QYM4" i="2"/>
  <c r="QYL4" i="2"/>
  <c r="QYK4" i="2"/>
  <c r="QYJ4" i="2"/>
  <c r="QYI4" i="2"/>
  <c r="QYH4" i="2"/>
  <c r="QYG4" i="2"/>
  <c r="QYF4" i="2"/>
  <c r="QYE4" i="2"/>
  <c r="QYD4" i="2"/>
  <c r="QYC4" i="2"/>
  <c r="QYB4" i="2"/>
  <c r="QYA4" i="2"/>
  <c r="QXZ4" i="2"/>
  <c r="QXY4" i="2"/>
  <c r="QXX4" i="2"/>
  <c r="QXW4" i="2"/>
  <c r="QXV4" i="2"/>
  <c r="QXU4" i="2"/>
  <c r="QXT4" i="2"/>
  <c r="QXS4" i="2"/>
  <c r="QXR4" i="2"/>
  <c r="QXQ4" i="2"/>
  <c r="QXP4" i="2"/>
  <c r="QXO4" i="2"/>
  <c r="QXN4" i="2"/>
  <c r="QXM4" i="2"/>
  <c r="QXL4" i="2"/>
  <c r="QXK4" i="2"/>
  <c r="QXJ4" i="2"/>
  <c r="QXI4" i="2"/>
  <c r="QXH4" i="2"/>
  <c r="QXG4" i="2"/>
  <c r="QXF4" i="2"/>
  <c r="QXE4" i="2"/>
  <c r="QXD4" i="2"/>
  <c r="QXC4" i="2"/>
  <c r="QXB4" i="2"/>
  <c r="QXA4" i="2"/>
  <c r="QWZ4" i="2"/>
  <c r="QWY4" i="2"/>
  <c r="QWX4" i="2"/>
  <c r="QWW4" i="2"/>
  <c r="QWV4" i="2"/>
  <c r="QWU4" i="2"/>
  <c r="QWT4" i="2"/>
  <c r="QWS4" i="2"/>
  <c r="QWR4" i="2"/>
  <c r="QWQ4" i="2"/>
  <c r="QWP4" i="2"/>
  <c r="QWO4" i="2"/>
  <c r="QWN4" i="2"/>
  <c r="QWM4" i="2"/>
  <c r="QWL4" i="2"/>
  <c r="QWK4" i="2"/>
  <c r="QWJ4" i="2"/>
  <c r="QWI4" i="2"/>
  <c r="QWH4" i="2"/>
  <c r="QWG4" i="2"/>
  <c r="QWF4" i="2"/>
  <c r="QWE4" i="2"/>
  <c r="QWD4" i="2"/>
  <c r="QWC4" i="2"/>
  <c r="QWB4" i="2"/>
  <c r="QWA4" i="2"/>
  <c r="QVZ4" i="2"/>
  <c r="QVY4" i="2"/>
  <c r="QVX4" i="2"/>
  <c r="QVW4" i="2"/>
  <c r="QVV4" i="2"/>
  <c r="QVU4" i="2"/>
  <c r="QVT4" i="2"/>
  <c r="QVS4" i="2"/>
  <c r="QVR4" i="2"/>
  <c r="QVQ4" i="2"/>
  <c r="QVP4" i="2"/>
  <c r="QVO4" i="2"/>
  <c r="QVN4" i="2"/>
  <c r="QVM4" i="2"/>
  <c r="QVL4" i="2"/>
  <c r="QVK4" i="2"/>
  <c r="QVJ4" i="2"/>
  <c r="QVI4" i="2"/>
  <c r="QVH4" i="2"/>
  <c r="QVG4" i="2"/>
  <c r="QVF4" i="2"/>
  <c r="QVE4" i="2"/>
  <c r="QVD4" i="2"/>
  <c r="QVC4" i="2"/>
  <c r="QVB4" i="2"/>
  <c r="QVA4" i="2"/>
  <c r="QUZ4" i="2"/>
  <c r="QUY4" i="2"/>
  <c r="QUX4" i="2"/>
  <c r="QUW4" i="2"/>
  <c r="QUV4" i="2"/>
  <c r="QUU4" i="2"/>
  <c r="QUT4" i="2"/>
  <c r="QUS4" i="2"/>
  <c r="QUR4" i="2"/>
  <c r="QUQ4" i="2"/>
  <c r="QUP4" i="2"/>
  <c r="QUO4" i="2"/>
  <c r="QUN4" i="2"/>
  <c r="QUM4" i="2"/>
  <c r="QUL4" i="2"/>
  <c r="QUK4" i="2"/>
  <c r="QUJ4" i="2"/>
  <c r="QUI4" i="2"/>
  <c r="QUH4" i="2"/>
  <c r="QUG4" i="2"/>
  <c r="QUF4" i="2"/>
  <c r="QUE4" i="2"/>
  <c r="QUD4" i="2"/>
  <c r="QUC4" i="2"/>
  <c r="QUB4" i="2"/>
  <c r="QUA4" i="2"/>
  <c r="QTZ4" i="2"/>
  <c r="QTY4" i="2"/>
  <c r="QTX4" i="2"/>
  <c r="QTW4" i="2"/>
  <c r="QTV4" i="2"/>
  <c r="QTU4" i="2"/>
  <c r="QTT4" i="2"/>
  <c r="QTS4" i="2"/>
  <c r="QTR4" i="2"/>
  <c r="QTQ4" i="2"/>
  <c r="QTP4" i="2"/>
  <c r="QTO4" i="2"/>
  <c r="QTN4" i="2"/>
  <c r="QTM4" i="2"/>
  <c r="QTL4" i="2"/>
  <c r="QTK4" i="2"/>
  <c r="QTJ4" i="2"/>
  <c r="QTI4" i="2"/>
  <c r="QTH4" i="2"/>
  <c r="QTG4" i="2"/>
  <c r="QTF4" i="2"/>
  <c r="QTE4" i="2"/>
  <c r="QTD4" i="2"/>
  <c r="QTC4" i="2"/>
  <c r="QTB4" i="2"/>
  <c r="QTA4" i="2"/>
  <c r="QSZ4" i="2"/>
  <c r="QSY4" i="2"/>
  <c r="QSX4" i="2"/>
  <c r="QSW4" i="2"/>
  <c r="QSV4" i="2"/>
  <c r="QSU4" i="2"/>
  <c r="QST4" i="2"/>
  <c r="QSS4" i="2"/>
  <c r="QSR4" i="2"/>
  <c r="QSQ4" i="2"/>
  <c r="QSP4" i="2"/>
  <c r="QSO4" i="2"/>
  <c r="QSN4" i="2"/>
  <c r="QSM4" i="2"/>
  <c r="QSL4" i="2"/>
  <c r="QSK4" i="2"/>
  <c r="QSJ4" i="2"/>
  <c r="QSI4" i="2"/>
  <c r="QSH4" i="2"/>
  <c r="QSG4" i="2"/>
  <c r="QSF4" i="2"/>
  <c r="QSE4" i="2"/>
  <c r="QSD4" i="2"/>
  <c r="QSC4" i="2"/>
  <c r="QSB4" i="2"/>
  <c r="QSA4" i="2"/>
  <c r="QRZ4" i="2"/>
  <c r="QRY4" i="2"/>
  <c r="QRX4" i="2"/>
  <c r="QRW4" i="2"/>
  <c r="QRV4" i="2"/>
  <c r="QRU4" i="2"/>
  <c r="QRT4" i="2"/>
  <c r="QRS4" i="2"/>
  <c r="QRR4" i="2"/>
  <c r="QRQ4" i="2"/>
  <c r="QRP4" i="2"/>
  <c r="QRO4" i="2"/>
  <c r="QRN4" i="2"/>
  <c r="QRM4" i="2"/>
  <c r="QRL4" i="2"/>
  <c r="QRK4" i="2"/>
  <c r="QRJ4" i="2"/>
  <c r="QRI4" i="2"/>
  <c r="QRH4" i="2"/>
  <c r="QRG4" i="2"/>
  <c r="QRF4" i="2"/>
  <c r="QRE4" i="2"/>
  <c r="QRD4" i="2"/>
  <c r="QRC4" i="2"/>
  <c r="QRB4" i="2"/>
  <c r="QRA4" i="2"/>
  <c r="QQZ4" i="2"/>
  <c r="QQY4" i="2"/>
  <c r="QQX4" i="2"/>
  <c r="QQW4" i="2"/>
  <c r="QQV4" i="2"/>
  <c r="QQU4" i="2"/>
  <c r="QQT4" i="2"/>
  <c r="QQS4" i="2"/>
  <c r="QQR4" i="2"/>
  <c r="QQQ4" i="2"/>
  <c r="QQP4" i="2"/>
  <c r="QQO4" i="2"/>
  <c r="QQN4" i="2"/>
  <c r="QQM4" i="2"/>
  <c r="QQL4" i="2"/>
  <c r="QQK4" i="2"/>
  <c r="QQJ4" i="2"/>
  <c r="QQI4" i="2"/>
  <c r="QQH4" i="2"/>
  <c r="QQG4" i="2"/>
  <c r="QQF4" i="2"/>
  <c r="QQE4" i="2"/>
  <c r="QQD4" i="2"/>
  <c r="QQC4" i="2"/>
  <c r="QQB4" i="2"/>
  <c r="QQA4" i="2"/>
  <c r="QPZ4" i="2"/>
  <c r="QPY4" i="2"/>
  <c r="QPX4" i="2"/>
  <c r="QPW4" i="2"/>
  <c r="QPV4" i="2"/>
  <c r="QPU4" i="2"/>
  <c r="QPT4" i="2"/>
  <c r="QPS4" i="2"/>
  <c r="QPR4" i="2"/>
  <c r="QPQ4" i="2"/>
  <c r="QPP4" i="2"/>
  <c r="QPO4" i="2"/>
  <c r="QPN4" i="2"/>
  <c r="QPM4" i="2"/>
  <c r="QPL4" i="2"/>
  <c r="QPK4" i="2"/>
  <c r="QPJ4" i="2"/>
  <c r="QPI4" i="2"/>
  <c r="QPH4" i="2"/>
  <c r="QPG4" i="2"/>
  <c r="QPF4" i="2"/>
  <c r="QPE4" i="2"/>
  <c r="QPD4" i="2"/>
  <c r="QPC4" i="2"/>
  <c r="QPB4" i="2"/>
  <c r="QPA4" i="2"/>
  <c r="QOZ4" i="2"/>
  <c r="QOY4" i="2"/>
  <c r="QOX4" i="2"/>
  <c r="QOW4" i="2"/>
  <c r="QOV4" i="2"/>
  <c r="QOU4" i="2"/>
  <c r="QOT4" i="2"/>
  <c r="QOS4" i="2"/>
  <c r="QOR4" i="2"/>
  <c r="QOQ4" i="2"/>
  <c r="QOP4" i="2"/>
  <c r="QOO4" i="2"/>
  <c r="QON4" i="2"/>
  <c r="QOM4" i="2"/>
  <c r="QOL4" i="2"/>
  <c r="QOK4" i="2"/>
  <c r="QOJ4" i="2"/>
  <c r="QOI4" i="2"/>
  <c r="QOH4" i="2"/>
  <c r="QOG4" i="2"/>
  <c r="QOF4" i="2"/>
  <c r="QOE4" i="2"/>
  <c r="QOD4" i="2"/>
  <c r="QOC4" i="2"/>
  <c r="QOB4" i="2"/>
  <c r="QOA4" i="2"/>
  <c r="QNZ4" i="2"/>
  <c r="QNY4" i="2"/>
  <c r="QNX4" i="2"/>
  <c r="QNW4" i="2"/>
  <c r="QNV4" i="2"/>
  <c r="QNU4" i="2"/>
  <c r="QNT4" i="2"/>
  <c r="QNS4" i="2"/>
  <c r="QNR4" i="2"/>
  <c r="QNQ4" i="2"/>
  <c r="QNP4" i="2"/>
  <c r="QNO4" i="2"/>
  <c r="QNN4" i="2"/>
  <c r="QNM4" i="2"/>
  <c r="QNL4" i="2"/>
  <c r="QNK4" i="2"/>
  <c r="QNJ4" i="2"/>
  <c r="QNI4" i="2"/>
  <c r="QNH4" i="2"/>
  <c r="QNG4" i="2"/>
  <c r="QNF4" i="2"/>
  <c r="QNE4" i="2"/>
  <c r="QND4" i="2"/>
  <c r="QNC4" i="2"/>
  <c r="QNB4" i="2"/>
  <c r="QNA4" i="2"/>
  <c r="QMZ4" i="2"/>
  <c r="QMY4" i="2"/>
  <c r="QMX4" i="2"/>
  <c r="QMW4" i="2"/>
  <c r="QMV4" i="2"/>
  <c r="QMU4" i="2"/>
  <c r="QMT4" i="2"/>
  <c r="QMS4" i="2"/>
  <c r="QMR4" i="2"/>
  <c r="QMQ4" i="2"/>
  <c r="QMP4" i="2"/>
  <c r="QMO4" i="2"/>
  <c r="QMN4" i="2"/>
  <c r="QMM4" i="2"/>
  <c r="QML4" i="2"/>
  <c r="QMK4" i="2"/>
  <c r="QMJ4" i="2"/>
  <c r="QMI4" i="2"/>
  <c r="QMH4" i="2"/>
  <c r="QMG4" i="2"/>
  <c r="QMF4" i="2"/>
  <c r="QME4" i="2"/>
  <c r="QMD4" i="2"/>
  <c r="QMC4" i="2"/>
  <c r="QMB4" i="2"/>
  <c r="QMA4" i="2"/>
  <c r="QLZ4" i="2"/>
  <c r="QLY4" i="2"/>
  <c r="QLX4" i="2"/>
  <c r="QLW4" i="2"/>
  <c r="QLV4" i="2"/>
  <c r="QLU4" i="2"/>
  <c r="QLT4" i="2"/>
  <c r="QLS4" i="2"/>
  <c r="QLR4" i="2"/>
  <c r="QLQ4" i="2"/>
  <c r="QLP4" i="2"/>
  <c r="QLO4" i="2"/>
  <c r="QLN4" i="2"/>
  <c r="QLM4" i="2"/>
  <c r="QLL4" i="2"/>
  <c r="QLK4" i="2"/>
  <c r="QLJ4" i="2"/>
  <c r="QLI4" i="2"/>
  <c r="QLH4" i="2"/>
  <c r="QLG4" i="2"/>
  <c r="QLF4" i="2"/>
  <c r="QLE4" i="2"/>
  <c r="QLD4" i="2"/>
  <c r="QLC4" i="2"/>
  <c r="QLB4" i="2"/>
  <c r="QLA4" i="2"/>
  <c r="QKZ4" i="2"/>
  <c r="QKY4" i="2"/>
  <c r="QKX4" i="2"/>
  <c r="QKW4" i="2"/>
  <c r="QKV4" i="2"/>
  <c r="QKU4" i="2"/>
  <c r="QKT4" i="2"/>
  <c r="QKS4" i="2"/>
  <c r="QKR4" i="2"/>
  <c r="QKQ4" i="2"/>
  <c r="QKP4" i="2"/>
  <c r="QKO4" i="2"/>
  <c r="QKN4" i="2"/>
  <c r="QKM4" i="2"/>
  <c r="QKL4" i="2"/>
  <c r="QKK4" i="2"/>
  <c r="QKJ4" i="2"/>
  <c r="QKI4" i="2"/>
  <c r="QKH4" i="2"/>
  <c r="QKG4" i="2"/>
  <c r="QKF4" i="2"/>
  <c r="QKE4" i="2"/>
  <c r="QKD4" i="2"/>
  <c r="QKC4" i="2"/>
  <c r="QKB4" i="2"/>
  <c r="QKA4" i="2"/>
  <c r="QJZ4" i="2"/>
  <c r="QJY4" i="2"/>
  <c r="QJX4" i="2"/>
  <c r="QJW4" i="2"/>
  <c r="QJV4" i="2"/>
  <c r="QJU4" i="2"/>
  <c r="QJT4" i="2"/>
  <c r="QJS4" i="2"/>
  <c r="QJR4" i="2"/>
  <c r="QJQ4" i="2"/>
  <c r="QJP4" i="2"/>
  <c r="QJO4" i="2"/>
  <c r="QJN4" i="2"/>
  <c r="QJM4" i="2"/>
  <c r="QJL4" i="2"/>
  <c r="QJK4" i="2"/>
  <c r="QJJ4" i="2"/>
  <c r="QJI4" i="2"/>
  <c r="QJH4" i="2"/>
  <c r="QJG4" i="2"/>
  <c r="QJF4" i="2"/>
  <c r="QJE4" i="2"/>
  <c r="QJD4" i="2"/>
  <c r="QJC4" i="2"/>
  <c r="QJB4" i="2"/>
  <c r="QJA4" i="2"/>
  <c r="QIZ4" i="2"/>
  <c r="QIY4" i="2"/>
  <c r="QIX4" i="2"/>
  <c r="QIW4" i="2"/>
  <c r="QIV4" i="2"/>
  <c r="QIU4" i="2"/>
  <c r="QIT4" i="2"/>
  <c r="QIS4" i="2"/>
  <c r="QIR4" i="2"/>
  <c r="QIQ4" i="2"/>
  <c r="QIP4" i="2"/>
  <c r="QIO4" i="2"/>
  <c r="QIN4" i="2"/>
  <c r="QIM4" i="2"/>
  <c r="QIL4" i="2"/>
  <c r="QIK4" i="2"/>
  <c r="QIJ4" i="2"/>
  <c r="QII4" i="2"/>
  <c r="QIH4" i="2"/>
  <c r="QIG4" i="2"/>
  <c r="QIF4" i="2"/>
  <c r="QIE4" i="2"/>
  <c r="QID4" i="2"/>
  <c r="QIC4" i="2"/>
  <c r="QIB4" i="2"/>
  <c r="QIA4" i="2"/>
  <c r="QHZ4" i="2"/>
  <c r="QHY4" i="2"/>
  <c r="QHX4" i="2"/>
  <c r="QHW4" i="2"/>
  <c r="QHV4" i="2"/>
  <c r="QHU4" i="2"/>
  <c r="QHT4" i="2"/>
  <c r="QHS4" i="2"/>
  <c r="QHR4" i="2"/>
  <c r="QHQ4" i="2"/>
  <c r="QHP4" i="2"/>
  <c r="QHO4" i="2"/>
  <c r="QHN4" i="2"/>
  <c r="QHM4" i="2"/>
  <c r="QHL4" i="2"/>
  <c r="QHK4" i="2"/>
  <c r="QHJ4" i="2"/>
  <c r="QHI4" i="2"/>
  <c r="QHH4" i="2"/>
  <c r="QHG4" i="2"/>
  <c r="QHF4" i="2"/>
  <c r="QHE4" i="2"/>
  <c r="QHD4" i="2"/>
  <c r="QHC4" i="2"/>
  <c r="QHB4" i="2"/>
  <c r="QHA4" i="2"/>
  <c r="QGZ4" i="2"/>
  <c r="QGY4" i="2"/>
  <c r="QGX4" i="2"/>
  <c r="QGW4" i="2"/>
  <c r="QGV4" i="2"/>
  <c r="QGU4" i="2"/>
  <c r="QGT4" i="2"/>
  <c r="QGS4" i="2"/>
  <c r="QGR4" i="2"/>
  <c r="QGQ4" i="2"/>
  <c r="QGP4" i="2"/>
  <c r="QGO4" i="2"/>
  <c r="QGN4" i="2"/>
  <c r="QGM4" i="2"/>
  <c r="QGL4" i="2"/>
  <c r="QGK4" i="2"/>
  <c r="QGJ4" i="2"/>
  <c r="QGI4" i="2"/>
  <c r="QGH4" i="2"/>
  <c r="QGG4" i="2"/>
  <c r="QGF4" i="2"/>
  <c r="QGE4" i="2"/>
  <c r="QGD4" i="2"/>
  <c r="QGC4" i="2"/>
  <c r="QGB4" i="2"/>
  <c r="QGA4" i="2"/>
  <c r="QFZ4" i="2"/>
  <c r="QFY4" i="2"/>
  <c r="QFX4" i="2"/>
  <c r="QFW4" i="2"/>
  <c r="QFV4" i="2"/>
  <c r="QFU4" i="2"/>
  <c r="QFT4" i="2"/>
  <c r="QFS4" i="2"/>
  <c r="QFR4" i="2"/>
  <c r="QFQ4" i="2"/>
  <c r="QFP4" i="2"/>
  <c r="QFO4" i="2"/>
  <c r="QFN4" i="2"/>
  <c r="QFM4" i="2"/>
  <c r="QFL4" i="2"/>
  <c r="QFK4" i="2"/>
  <c r="QFJ4" i="2"/>
  <c r="QFI4" i="2"/>
  <c r="QFH4" i="2"/>
  <c r="QFG4" i="2"/>
  <c r="QFF4" i="2"/>
  <c r="QFE4" i="2"/>
  <c r="QFD4" i="2"/>
  <c r="QFC4" i="2"/>
  <c r="QFB4" i="2"/>
  <c r="QFA4" i="2"/>
  <c r="QEZ4" i="2"/>
  <c r="QEY4" i="2"/>
  <c r="QEX4" i="2"/>
  <c r="QEW4" i="2"/>
  <c r="QEV4" i="2"/>
  <c r="QEU4" i="2"/>
  <c r="QET4" i="2"/>
  <c r="QES4" i="2"/>
  <c r="QER4" i="2"/>
  <c r="QEQ4" i="2"/>
  <c r="QEP4" i="2"/>
  <c r="QEO4" i="2"/>
  <c r="QEN4" i="2"/>
  <c r="QEM4" i="2"/>
  <c r="QEL4" i="2"/>
  <c r="QEK4" i="2"/>
  <c r="QEJ4" i="2"/>
  <c r="QEI4" i="2"/>
  <c r="QEH4" i="2"/>
  <c r="QEG4" i="2"/>
  <c r="QEF4" i="2"/>
  <c r="QEE4" i="2"/>
  <c r="QED4" i="2"/>
  <c r="QEC4" i="2"/>
  <c r="QEB4" i="2"/>
  <c r="QEA4" i="2"/>
  <c r="QDZ4" i="2"/>
  <c r="QDY4" i="2"/>
  <c r="QDX4" i="2"/>
  <c r="QDW4" i="2"/>
  <c r="QDV4" i="2"/>
  <c r="QDU4" i="2"/>
  <c r="QDT4" i="2"/>
  <c r="QDS4" i="2"/>
  <c r="QDR4" i="2"/>
  <c r="QDQ4" i="2"/>
  <c r="QDP4" i="2"/>
  <c r="QDO4" i="2"/>
  <c r="QDN4" i="2"/>
  <c r="QDM4" i="2"/>
  <c r="QDL4" i="2"/>
  <c r="QDK4" i="2"/>
  <c r="QDJ4" i="2"/>
  <c r="QDI4" i="2"/>
  <c r="QDH4" i="2"/>
  <c r="QDG4" i="2"/>
  <c r="QDF4" i="2"/>
  <c r="QDE4" i="2"/>
  <c r="QDD4" i="2"/>
  <c r="QDC4" i="2"/>
  <c r="QDB4" i="2"/>
  <c r="QDA4" i="2"/>
  <c r="QCZ4" i="2"/>
  <c r="QCY4" i="2"/>
  <c r="QCX4" i="2"/>
  <c r="QCW4" i="2"/>
  <c r="QCV4" i="2"/>
  <c r="QCU4" i="2"/>
  <c r="QCT4" i="2"/>
  <c r="QCS4" i="2"/>
  <c r="QCR4" i="2"/>
  <c r="QCQ4" i="2"/>
  <c r="QCP4" i="2"/>
  <c r="QCO4" i="2"/>
  <c r="QCN4" i="2"/>
  <c r="QCM4" i="2"/>
  <c r="QCL4" i="2"/>
  <c r="QCK4" i="2"/>
  <c r="QCJ4" i="2"/>
  <c r="QCI4" i="2"/>
  <c r="QCH4" i="2"/>
  <c r="QCG4" i="2"/>
  <c r="QCF4" i="2"/>
  <c r="QCE4" i="2"/>
  <c r="QCD4" i="2"/>
  <c r="QCC4" i="2"/>
  <c r="QCB4" i="2"/>
  <c r="QCA4" i="2"/>
  <c r="QBZ4" i="2"/>
  <c r="QBY4" i="2"/>
  <c r="QBX4" i="2"/>
  <c r="QBW4" i="2"/>
  <c r="QBV4" i="2"/>
  <c r="QBU4" i="2"/>
  <c r="QBT4" i="2"/>
  <c r="QBS4" i="2"/>
  <c r="QBR4" i="2"/>
  <c r="QBQ4" i="2"/>
  <c r="QBP4" i="2"/>
  <c r="QBO4" i="2"/>
  <c r="QBN4" i="2"/>
  <c r="QBM4" i="2"/>
  <c r="QBL4" i="2"/>
  <c r="QBK4" i="2"/>
  <c r="QBJ4" i="2"/>
  <c r="QBI4" i="2"/>
  <c r="QBH4" i="2"/>
  <c r="QBG4" i="2"/>
  <c r="QBF4" i="2"/>
  <c r="QBE4" i="2"/>
  <c r="QBD4" i="2"/>
  <c r="QBC4" i="2"/>
  <c r="QBB4" i="2"/>
  <c r="QBA4" i="2"/>
  <c r="QAZ4" i="2"/>
  <c r="QAY4" i="2"/>
  <c r="QAX4" i="2"/>
  <c r="QAW4" i="2"/>
  <c r="QAV4" i="2"/>
  <c r="QAU4" i="2"/>
  <c r="QAT4" i="2"/>
  <c r="QAS4" i="2"/>
  <c r="QAR4" i="2"/>
  <c r="QAQ4" i="2"/>
  <c r="QAP4" i="2"/>
  <c r="QAO4" i="2"/>
  <c r="QAN4" i="2"/>
  <c r="QAM4" i="2"/>
  <c r="QAL4" i="2"/>
  <c r="QAK4" i="2"/>
  <c r="QAJ4" i="2"/>
  <c r="QAI4" i="2"/>
  <c r="QAH4" i="2"/>
  <c r="QAG4" i="2"/>
  <c r="QAF4" i="2"/>
  <c r="QAE4" i="2"/>
  <c r="QAD4" i="2"/>
  <c r="QAC4" i="2"/>
  <c r="QAB4" i="2"/>
  <c r="QAA4" i="2"/>
  <c r="PZZ4" i="2"/>
  <c r="PZY4" i="2"/>
  <c r="PZX4" i="2"/>
  <c r="PZW4" i="2"/>
  <c r="PZV4" i="2"/>
  <c r="PZU4" i="2"/>
  <c r="PZT4" i="2"/>
  <c r="PZS4" i="2"/>
  <c r="PZR4" i="2"/>
  <c r="PZQ4" i="2"/>
  <c r="PZP4" i="2"/>
  <c r="PZO4" i="2"/>
  <c r="PZN4" i="2"/>
  <c r="PZM4" i="2"/>
  <c r="PZL4" i="2"/>
  <c r="PZK4" i="2"/>
  <c r="PZJ4" i="2"/>
  <c r="PZI4" i="2"/>
  <c r="PZH4" i="2"/>
  <c r="PZG4" i="2"/>
  <c r="PZF4" i="2"/>
  <c r="PZE4" i="2"/>
  <c r="PZD4" i="2"/>
  <c r="PZC4" i="2"/>
  <c r="PZB4" i="2"/>
  <c r="PZA4" i="2"/>
  <c r="PYZ4" i="2"/>
  <c r="PYY4" i="2"/>
  <c r="PYX4" i="2"/>
  <c r="PYW4" i="2"/>
  <c r="PYV4" i="2"/>
  <c r="PYU4" i="2"/>
  <c r="PYT4" i="2"/>
  <c r="PYS4" i="2"/>
  <c r="PYR4" i="2"/>
  <c r="PYQ4" i="2"/>
  <c r="PYP4" i="2"/>
  <c r="PYO4" i="2"/>
  <c r="PYN4" i="2"/>
  <c r="PYM4" i="2"/>
  <c r="PYL4" i="2"/>
  <c r="PYK4" i="2"/>
  <c r="PYJ4" i="2"/>
  <c r="PYI4" i="2"/>
  <c r="PYH4" i="2"/>
  <c r="PYG4" i="2"/>
  <c r="PYF4" i="2"/>
  <c r="PYE4" i="2"/>
  <c r="PYD4" i="2"/>
  <c r="PYC4" i="2"/>
  <c r="PYB4" i="2"/>
  <c r="PYA4" i="2"/>
  <c r="PXZ4" i="2"/>
  <c r="PXY4" i="2"/>
  <c r="PXX4" i="2"/>
  <c r="PXW4" i="2"/>
  <c r="PXV4" i="2"/>
  <c r="PXU4" i="2"/>
  <c r="PXT4" i="2"/>
  <c r="PXS4" i="2"/>
  <c r="PXR4" i="2"/>
  <c r="PXQ4" i="2"/>
  <c r="PXP4" i="2"/>
  <c r="PXO4" i="2"/>
  <c r="PXN4" i="2"/>
  <c r="PXM4" i="2"/>
  <c r="PXL4" i="2"/>
  <c r="PXK4" i="2"/>
  <c r="PXJ4" i="2"/>
  <c r="PXI4" i="2"/>
  <c r="PXH4" i="2"/>
  <c r="PXG4" i="2"/>
  <c r="PXF4" i="2"/>
  <c r="PXE4" i="2"/>
  <c r="PXD4" i="2"/>
  <c r="PXC4" i="2"/>
  <c r="PXB4" i="2"/>
  <c r="PXA4" i="2"/>
  <c r="PWZ4" i="2"/>
  <c r="PWY4" i="2"/>
  <c r="PWX4" i="2"/>
  <c r="PWW4" i="2"/>
  <c r="PWV4" i="2"/>
  <c r="PWU4" i="2"/>
  <c r="PWT4" i="2"/>
  <c r="PWS4" i="2"/>
  <c r="PWR4" i="2"/>
  <c r="PWQ4" i="2"/>
  <c r="PWP4" i="2"/>
  <c r="PWO4" i="2"/>
  <c r="PWN4" i="2"/>
  <c r="PWM4" i="2"/>
  <c r="PWL4" i="2"/>
  <c r="PWK4" i="2"/>
  <c r="PWJ4" i="2"/>
  <c r="PWI4" i="2"/>
  <c r="PWH4" i="2"/>
  <c r="PWG4" i="2"/>
  <c r="PWF4" i="2"/>
  <c r="PWE4" i="2"/>
  <c r="PWD4" i="2"/>
  <c r="PWC4" i="2"/>
  <c r="PWB4" i="2"/>
  <c r="PWA4" i="2"/>
  <c r="PVZ4" i="2"/>
  <c r="PVY4" i="2"/>
  <c r="PVX4" i="2"/>
  <c r="PVW4" i="2"/>
  <c r="PVV4" i="2"/>
  <c r="PVU4" i="2"/>
  <c r="PVT4" i="2"/>
  <c r="PVS4" i="2"/>
  <c r="PVR4" i="2"/>
  <c r="PVQ4" i="2"/>
  <c r="PVP4" i="2"/>
  <c r="PVO4" i="2"/>
  <c r="PVN4" i="2"/>
  <c r="PVM4" i="2"/>
  <c r="PVL4" i="2"/>
  <c r="PVK4" i="2"/>
  <c r="PVJ4" i="2"/>
  <c r="PVI4" i="2"/>
  <c r="PVH4" i="2"/>
  <c r="PVG4" i="2"/>
  <c r="PVF4" i="2"/>
  <c r="PVE4" i="2"/>
  <c r="PVD4" i="2"/>
  <c r="PVC4" i="2"/>
  <c r="PVB4" i="2"/>
  <c r="PVA4" i="2"/>
  <c r="PUZ4" i="2"/>
  <c r="PUY4" i="2"/>
  <c r="PUX4" i="2"/>
  <c r="PUW4" i="2"/>
  <c r="PUV4" i="2"/>
  <c r="PUU4" i="2"/>
  <c r="PUT4" i="2"/>
  <c r="PUS4" i="2"/>
  <c r="PUR4" i="2"/>
  <c r="PUQ4" i="2"/>
  <c r="PUP4" i="2"/>
  <c r="PUO4" i="2"/>
  <c r="PUN4" i="2"/>
  <c r="PUM4" i="2"/>
  <c r="PUL4" i="2"/>
  <c r="PUK4" i="2"/>
  <c r="PUJ4" i="2"/>
  <c r="PUI4" i="2"/>
  <c r="PUH4" i="2"/>
  <c r="PUG4" i="2"/>
  <c r="PUF4" i="2"/>
  <c r="PUE4" i="2"/>
  <c r="PUD4" i="2"/>
  <c r="PUC4" i="2"/>
  <c r="PUB4" i="2"/>
  <c r="PUA4" i="2"/>
  <c r="PTZ4" i="2"/>
  <c r="PTY4" i="2"/>
  <c r="PTX4" i="2"/>
  <c r="PTW4" i="2"/>
  <c r="PTV4" i="2"/>
  <c r="PTU4" i="2"/>
  <c r="PTT4" i="2"/>
  <c r="PTS4" i="2"/>
  <c r="PTR4" i="2"/>
  <c r="PTQ4" i="2"/>
  <c r="PTP4" i="2"/>
  <c r="PTO4" i="2"/>
  <c r="PTN4" i="2"/>
  <c r="PTM4" i="2"/>
  <c r="PTL4" i="2"/>
  <c r="PTK4" i="2"/>
  <c r="PTJ4" i="2"/>
  <c r="PTI4" i="2"/>
  <c r="PTH4" i="2"/>
  <c r="PTG4" i="2"/>
  <c r="PTF4" i="2"/>
  <c r="PTE4" i="2"/>
  <c r="PTD4" i="2"/>
  <c r="PTC4" i="2"/>
  <c r="PTB4" i="2"/>
  <c r="PTA4" i="2"/>
  <c r="PSZ4" i="2"/>
  <c r="PSY4" i="2"/>
  <c r="PSX4" i="2"/>
  <c r="PSW4" i="2"/>
  <c r="PSV4" i="2"/>
  <c r="PSU4" i="2"/>
  <c r="PST4" i="2"/>
  <c r="PSS4" i="2"/>
  <c r="PSR4" i="2"/>
  <c r="PSQ4" i="2"/>
  <c r="PSP4" i="2"/>
  <c r="PSO4" i="2"/>
  <c r="PSN4" i="2"/>
  <c r="PSM4" i="2"/>
  <c r="PSL4" i="2"/>
  <c r="PSK4" i="2"/>
  <c r="PSJ4" i="2"/>
  <c r="PSI4" i="2"/>
  <c r="PSH4" i="2"/>
  <c r="PSG4" i="2"/>
  <c r="PSF4" i="2"/>
  <c r="PSE4" i="2"/>
  <c r="PSD4" i="2"/>
  <c r="PSC4" i="2"/>
  <c r="PSB4" i="2"/>
  <c r="PSA4" i="2"/>
  <c r="PRZ4" i="2"/>
  <c r="PRY4" i="2"/>
  <c r="PRX4" i="2"/>
  <c r="PRW4" i="2"/>
  <c r="PRV4" i="2"/>
  <c r="PRU4" i="2"/>
  <c r="PRT4" i="2"/>
  <c r="PRS4" i="2"/>
  <c r="PRR4" i="2"/>
  <c r="PRQ4" i="2"/>
  <c r="PRP4" i="2"/>
  <c r="PRO4" i="2"/>
  <c r="PRN4" i="2"/>
  <c r="PRM4" i="2"/>
  <c r="PRL4" i="2"/>
  <c r="PRK4" i="2"/>
  <c r="PRJ4" i="2"/>
  <c r="PRI4" i="2"/>
  <c r="PRH4" i="2"/>
  <c r="PRG4" i="2"/>
  <c r="PRF4" i="2"/>
  <c r="PRE4" i="2"/>
  <c r="PRD4" i="2"/>
  <c r="PRC4" i="2"/>
  <c r="PRB4" i="2"/>
  <c r="PRA4" i="2"/>
  <c r="PQZ4" i="2"/>
  <c r="PQY4" i="2"/>
  <c r="PQX4" i="2"/>
  <c r="PQW4" i="2"/>
  <c r="PQV4" i="2"/>
  <c r="PQU4" i="2"/>
  <c r="PQT4" i="2"/>
  <c r="PQS4" i="2"/>
  <c r="PQR4" i="2"/>
  <c r="PQQ4" i="2"/>
  <c r="PQP4" i="2"/>
  <c r="PQO4" i="2"/>
  <c r="PQN4" i="2"/>
  <c r="PQM4" i="2"/>
  <c r="PQL4" i="2"/>
  <c r="PQK4" i="2"/>
  <c r="PQJ4" i="2"/>
  <c r="PQI4" i="2"/>
  <c r="PQH4" i="2"/>
  <c r="PQG4" i="2"/>
  <c r="PQF4" i="2"/>
  <c r="PQE4" i="2"/>
  <c r="PQD4" i="2"/>
  <c r="PQC4" i="2"/>
  <c r="PQB4" i="2"/>
  <c r="PQA4" i="2"/>
  <c r="PPZ4" i="2"/>
  <c r="PPY4" i="2"/>
  <c r="PPX4" i="2"/>
  <c r="PPW4" i="2"/>
  <c r="PPV4" i="2"/>
  <c r="PPU4" i="2"/>
  <c r="PPT4" i="2"/>
  <c r="PPS4" i="2"/>
  <c r="PPR4" i="2"/>
  <c r="PPQ4" i="2"/>
  <c r="PPP4" i="2"/>
  <c r="PPO4" i="2"/>
  <c r="PPN4" i="2"/>
  <c r="PPM4" i="2"/>
  <c r="PPL4" i="2"/>
  <c r="PPK4" i="2"/>
  <c r="PPJ4" i="2"/>
  <c r="PPI4" i="2"/>
  <c r="PPH4" i="2"/>
  <c r="PPG4" i="2"/>
  <c r="PPF4" i="2"/>
  <c r="PPE4" i="2"/>
  <c r="PPD4" i="2"/>
  <c r="PPC4" i="2"/>
  <c r="PPB4" i="2"/>
  <c r="PPA4" i="2"/>
  <c r="POZ4" i="2"/>
  <c r="POY4" i="2"/>
  <c r="POX4" i="2"/>
  <c r="POW4" i="2"/>
  <c r="POV4" i="2"/>
  <c r="POU4" i="2"/>
  <c r="POT4" i="2"/>
  <c r="POS4" i="2"/>
  <c r="POR4" i="2"/>
  <c r="POQ4" i="2"/>
  <c r="POP4" i="2"/>
  <c r="POO4" i="2"/>
  <c r="PON4" i="2"/>
  <c r="POM4" i="2"/>
  <c r="POL4" i="2"/>
  <c r="POK4" i="2"/>
  <c r="POJ4" i="2"/>
  <c r="POI4" i="2"/>
  <c r="POH4" i="2"/>
  <c r="POG4" i="2"/>
  <c r="POF4" i="2"/>
  <c r="POE4" i="2"/>
  <c r="POD4" i="2"/>
  <c r="POC4" i="2"/>
  <c r="POB4" i="2"/>
  <c r="POA4" i="2"/>
  <c r="PNZ4" i="2"/>
  <c r="PNY4" i="2"/>
  <c r="PNX4" i="2"/>
  <c r="PNW4" i="2"/>
  <c r="PNV4" i="2"/>
  <c r="PNU4" i="2"/>
  <c r="PNT4" i="2"/>
  <c r="PNS4" i="2"/>
  <c r="PNR4" i="2"/>
  <c r="PNQ4" i="2"/>
  <c r="PNP4" i="2"/>
  <c r="PNO4" i="2"/>
  <c r="PNN4" i="2"/>
  <c r="PNM4" i="2"/>
  <c r="PNL4" i="2"/>
  <c r="PNK4" i="2"/>
  <c r="PNJ4" i="2"/>
  <c r="PNI4" i="2"/>
  <c r="PNH4" i="2"/>
  <c r="PNG4" i="2"/>
  <c r="PNF4" i="2"/>
  <c r="PNE4" i="2"/>
  <c r="PND4" i="2"/>
  <c r="PNC4" i="2"/>
  <c r="PNB4" i="2"/>
  <c r="PNA4" i="2"/>
  <c r="PMZ4" i="2"/>
  <c r="PMY4" i="2"/>
  <c r="PMX4" i="2"/>
  <c r="PMW4" i="2"/>
  <c r="PMV4" i="2"/>
  <c r="PMU4" i="2"/>
  <c r="PMT4" i="2"/>
  <c r="PMS4" i="2"/>
  <c r="PMR4" i="2"/>
  <c r="PMQ4" i="2"/>
  <c r="PMP4" i="2"/>
  <c r="PMO4" i="2"/>
  <c r="PMN4" i="2"/>
  <c r="PMM4" i="2"/>
  <c r="PML4" i="2"/>
  <c r="PMK4" i="2"/>
  <c r="PMJ4" i="2"/>
  <c r="PMI4" i="2"/>
  <c r="PMH4" i="2"/>
  <c r="PMG4" i="2"/>
  <c r="PMF4" i="2"/>
  <c r="PME4" i="2"/>
  <c r="PMD4" i="2"/>
  <c r="PMC4" i="2"/>
  <c r="PMB4" i="2"/>
  <c r="PMA4" i="2"/>
  <c r="PLZ4" i="2"/>
  <c r="PLY4" i="2"/>
  <c r="PLX4" i="2"/>
  <c r="PLW4" i="2"/>
  <c r="PLV4" i="2"/>
  <c r="PLU4" i="2"/>
  <c r="PLT4" i="2"/>
  <c r="PLS4" i="2"/>
  <c r="PLR4" i="2"/>
  <c r="PLQ4" i="2"/>
  <c r="PLP4" i="2"/>
  <c r="PLO4" i="2"/>
  <c r="PLN4" i="2"/>
  <c r="PLM4" i="2"/>
  <c r="PLL4" i="2"/>
  <c r="PLK4" i="2"/>
  <c r="PLJ4" i="2"/>
  <c r="PLI4" i="2"/>
  <c r="PLH4" i="2"/>
  <c r="PLG4" i="2"/>
  <c r="PLF4" i="2"/>
  <c r="PLE4" i="2"/>
  <c r="PLD4" i="2"/>
  <c r="PLC4" i="2"/>
  <c r="PLB4" i="2"/>
  <c r="PLA4" i="2"/>
  <c r="PKZ4" i="2"/>
  <c r="PKY4" i="2"/>
  <c r="PKX4" i="2"/>
  <c r="PKW4" i="2"/>
  <c r="PKV4" i="2"/>
  <c r="PKU4" i="2"/>
  <c r="PKT4" i="2"/>
  <c r="PKS4" i="2"/>
  <c r="PKR4" i="2"/>
  <c r="PKQ4" i="2"/>
  <c r="PKP4" i="2"/>
  <c r="PKO4" i="2"/>
  <c r="PKN4" i="2"/>
  <c r="PKM4" i="2"/>
  <c r="PKL4" i="2"/>
  <c r="PKK4" i="2"/>
  <c r="PKJ4" i="2"/>
  <c r="PKI4" i="2"/>
  <c r="PKH4" i="2"/>
  <c r="PKG4" i="2"/>
  <c r="PKF4" i="2"/>
  <c r="PKE4" i="2"/>
  <c r="PKD4" i="2"/>
  <c r="PKC4" i="2"/>
  <c r="PKB4" i="2"/>
  <c r="PKA4" i="2"/>
  <c r="PJZ4" i="2"/>
  <c r="PJY4" i="2"/>
  <c r="PJX4" i="2"/>
  <c r="PJW4" i="2"/>
  <c r="PJV4" i="2"/>
  <c r="PJU4" i="2"/>
  <c r="PJT4" i="2"/>
  <c r="PJS4" i="2"/>
  <c r="PJR4" i="2"/>
  <c r="PJQ4" i="2"/>
  <c r="PJP4" i="2"/>
  <c r="PJO4" i="2"/>
  <c r="PJN4" i="2"/>
  <c r="PJM4" i="2"/>
  <c r="PJL4" i="2"/>
  <c r="PJK4" i="2"/>
  <c r="PJJ4" i="2"/>
  <c r="PJI4" i="2"/>
  <c r="PJH4" i="2"/>
  <c r="PJG4" i="2"/>
  <c r="PJF4" i="2"/>
  <c r="PJE4" i="2"/>
  <c r="PJD4" i="2"/>
  <c r="PJC4" i="2"/>
  <c r="PJB4" i="2"/>
  <c r="PJA4" i="2"/>
  <c r="PIZ4" i="2"/>
  <c r="PIY4" i="2"/>
  <c r="PIX4" i="2"/>
  <c r="PIW4" i="2"/>
  <c r="PIV4" i="2"/>
  <c r="PIU4" i="2"/>
  <c r="PIT4" i="2"/>
  <c r="PIS4" i="2"/>
  <c r="PIR4" i="2"/>
  <c r="PIQ4" i="2"/>
  <c r="PIP4" i="2"/>
  <c r="PIO4" i="2"/>
  <c r="PIN4" i="2"/>
  <c r="PIM4" i="2"/>
  <c r="PIL4" i="2"/>
  <c r="PIK4" i="2"/>
  <c r="PIJ4" i="2"/>
  <c r="PII4" i="2"/>
  <c r="PIH4" i="2"/>
  <c r="PIG4" i="2"/>
  <c r="PIF4" i="2"/>
  <c r="PIE4" i="2"/>
  <c r="PID4" i="2"/>
  <c r="PIC4" i="2"/>
  <c r="PIB4" i="2"/>
  <c r="PIA4" i="2"/>
  <c r="PHZ4" i="2"/>
  <c r="PHY4" i="2"/>
  <c r="PHX4" i="2"/>
  <c r="PHW4" i="2"/>
  <c r="PHV4" i="2"/>
  <c r="PHU4" i="2"/>
  <c r="PHT4" i="2"/>
  <c r="PHS4" i="2"/>
  <c r="PHR4" i="2"/>
  <c r="PHQ4" i="2"/>
  <c r="PHP4" i="2"/>
  <c r="PHO4" i="2"/>
  <c r="PHN4" i="2"/>
  <c r="PHM4" i="2"/>
  <c r="PHL4" i="2"/>
  <c r="PHK4" i="2"/>
  <c r="PHJ4" i="2"/>
  <c r="PHI4" i="2"/>
  <c r="PHH4" i="2"/>
  <c r="PHG4" i="2"/>
  <c r="PHF4" i="2"/>
  <c r="PHE4" i="2"/>
  <c r="PHD4" i="2"/>
  <c r="PHC4" i="2"/>
  <c r="PHB4" i="2"/>
  <c r="PHA4" i="2"/>
  <c r="PGZ4" i="2"/>
  <c r="PGY4" i="2"/>
  <c r="PGX4" i="2"/>
  <c r="PGW4" i="2"/>
  <c r="PGV4" i="2"/>
  <c r="PGU4" i="2"/>
  <c r="PGT4" i="2"/>
  <c r="PGS4" i="2"/>
  <c r="PGR4" i="2"/>
  <c r="PGQ4" i="2"/>
  <c r="PGP4" i="2"/>
  <c r="PGO4" i="2"/>
  <c r="PGN4" i="2"/>
  <c r="PGM4" i="2"/>
  <c r="PGL4" i="2"/>
  <c r="PGK4" i="2"/>
  <c r="PGJ4" i="2"/>
  <c r="PGI4" i="2"/>
  <c r="PGH4" i="2"/>
  <c r="PGG4" i="2"/>
  <c r="PGF4" i="2"/>
  <c r="PGE4" i="2"/>
  <c r="PGD4" i="2"/>
  <c r="PGC4" i="2"/>
  <c r="PGB4" i="2"/>
  <c r="PGA4" i="2"/>
  <c r="PFZ4" i="2"/>
  <c r="PFY4" i="2"/>
  <c r="PFX4" i="2"/>
  <c r="PFW4" i="2"/>
  <c r="PFV4" i="2"/>
  <c r="PFU4" i="2"/>
  <c r="PFT4" i="2"/>
  <c r="PFS4" i="2"/>
  <c r="PFR4" i="2"/>
  <c r="PFQ4" i="2"/>
  <c r="PFP4" i="2"/>
  <c r="PFO4" i="2"/>
  <c r="PFN4" i="2"/>
  <c r="PFM4" i="2"/>
  <c r="PFL4" i="2"/>
  <c r="PFK4" i="2"/>
  <c r="PFJ4" i="2"/>
  <c r="PFI4" i="2"/>
  <c r="PFH4" i="2"/>
  <c r="PFG4" i="2"/>
  <c r="PFF4" i="2"/>
  <c r="PFE4" i="2"/>
  <c r="PFD4" i="2"/>
  <c r="PFC4" i="2"/>
  <c r="PFB4" i="2"/>
  <c r="PFA4" i="2"/>
  <c r="PEZ4" i="2"/>
  <c r="PEY4" i="2"/>
  <c r="PEX4" i="2"/>
  <c r="PEW4" i="2"/>
  <c r="PEV4" i="2"/>
  <c r="PEU4" i="2"/>
  <c r="PET4" i="2"/>
  <c r="PES4" i="2"/>
  <c r="PER4" i="2"/>
  <c r="PEQ4" i="2"/>
  <c r="PEP4" i="2"/>
  <c r="PEO4" i="2"/>
  <c r="PEN4" i="2"/>
  <c r="PEM4" i="2"/>
  <c r="PEL4" i="2"/>
  <c r="PEK4" i="2"/>
  <c r="PEJ4" i="2"/>
  <c r="PEI4" i="2"/>
  <c r="PEH4" i="2"/>
  <c r="PEG4" i="2"/>
  <c r="PEF4" i="2"/>
  <c r="PEE4" i="2"/>
  <c r="PED4" i="2"/>
  <c r="PEC4" i="2"/>
  <c r="PEB4" i="2"/>
  <c r="PEA4" i="2"/>
  <c r="PDZ4" i="2"/>
  <c r="PDY4" i="2"/>
  <c r="PDX4" i="2"/>
  <c r="PDW4" i="2"/>
  <c r="PDV4" i="2"/>
  <c r="PDU4" i="2"/>
  <c r="PDT4" i="2"/>
  <c r="PDS4" i="2"/>
  <c r="PDR4" i="2"/>
  <c r="PDQ4" i="2"/>
  <c r="PDP4" i="2"/>
  <c r="PDO4" i="2"/>
  <c r="PDN4" i="2"/>
  <c r="PDM4" i="2"/>
  <c r="PDL4" i="2"/>
  <c r="PDK4" i="2"/>
  <c r="PDJ4" i="2"/>
  <c r="PDI4" i="2"/>
  <c r="PDH4" i="2"/>
  <c r="PDG4" i="2"/>
  <c r="PDF4" i="2"/>
  <c r="PDE4" i="2"/>
  <c r="PDD4" i="2"/>
  <c r="PDC4" i="2"/>
  <c r="PDB4" i="2"/>
  <c r="PDA4" i="2"/>
  <c r="PCZ4" i="2"/>
  <c r="PCY4" i="2"/>
  <c r="PCX4" i="2"/>
  <c r="PCW4" i="2"/>
  <c r="PCV4" i="2"/>
  <c r="PCU4" i="2"/>
  <c r="PCT4" i="2"/>
  <c r="PCS4" i="2"/>
  <c r="PCR4" i="2"/>
  <c r="PCQ4" i="2"/>
  <c r="PCP4" i="2"/>
  <c r="PCO4" i="2"/>
  <c r="PCN4" i="2"/>
  <c r="PCM4" i="2"/>
  <c r="PCL4" i="2"/>
  <c r="PCK4" i="2"/>
  <c r="PCJ4" i="2"/>
  <c r="PCI4" i="2"/>
  <c r="PCH4" i="2"/>
  <c r="PCG4" i="2"/>
  <c r="PCF4" i="2"/>
  <c r="PCE4" i="2"/>
  <c r="PCD4" i="2"/>
  <c r="PCC4" i="2"/>
  <c r="PCB4" i="2"/>
  <c r="PCA4" i="2"/>
  <c r="PBZ4" i="2"/>
  <c r="PBY4" i="2"/>
  <c r="PBX4" i="2"/>
  <c r="PBW4" i="2"/>
  <c r="PBV4" i="2"/>
  <c r="PBU4" i="2"/>
  <c r="PBT4" i="2"/>
  <c r="PBS4" i="2"/>
  <c r="PBR4" i="2"/>
  <c r="PBQ4" i="2"/>
  <c r="PBP4" i="2"/>
  <c r="PBO4" i="2"/>
  <c r="PBN4" i="2"/>
  <c r="PBM4" i="2"/>
  <c r="PBL4" i="2"/>
  <c r="PBK4" i="2"/>
  <c r="PBJ4" i="2"/>
  <c r="PBI4" i="2"/>
  <c r="PBH4" i="2"/>
  <c r="PBG4" i="2"/>
  <c r="PBF4" i="2"/>
  <c r="PBE4" i="2"/>
  <c r="PBD4" i="2"/>
  <c r="PBC4" i="2"/>
  <c r="PBB4" i="2"/>
  <c r="PBA4" i="2"/>
  <c r="PAZ4" i="2"/>
  <c r="PAY4" i="2"/>
  <c r="PAX4" i="2"/>
  <c r="PAW4" i="2"/>
  <c r="PAV4" i="2"/>
  <c r="PAU4" i="2"/>
  <c r="PAT4" i="2"/>
  <c r="PAS4" i="2"/>
  <c r="PAR4" i="2"/>
  <c r="PAQ4" i="2"/>
  <c r="PAP4" i="2"/>
  <c r="PAO4" i="2"/>
  <c r="PAN4" i="2"/>
  <c r="PAM4" i="2"/>
  <c r="PAL4" i="2"/>
  <c r="PAK4" i="2"/>
  <c r="PAJ4" i="2"/>
  <c r="PAI4" i="2"/>
  <c r="PAH4" i="2"/>
  <c r="PAG4" i="2"/>
  <c r="PAF4" i="2"/>
  <c r="PAE4" i="2"/>
  <c r="PAD4" i="2"/>
  <c r="PAC4" i="2"/>
  <c r="PAB4" i="2"/>
  <c r="PAA4" i="2"/>
  <c r="OZZ4" i="2"/>
  <c r="OZY4" i="2"/>
  <c r="OZX4" i="2"/>
  <c r="OZW4" i="2"/>
  <c r="OZV4" i="2"/>
  <c r="OZU4" i="2"/>
  <c r="OZT4" i="2"/>
  <c r="OZS4" i="2"/>
  <c r="OZR4" i="2"/>
  <c r="OZQ4" i="2"/>
  <c r="OZP4" i="2"/>
  <c r="OZO4" i="2"/>
  <c r="OZN4" i="2"/>
  <c r="OZM4" i="2"/>
  <c r="OZL4" i="2"/>
  <c r="OZK4" i="2"/>
  <c r="OZJ4" i="2"/>
  <c r="OZI4" i="2"/>
  <c r="OZH4" i="2"/>
  <c r="OZG4" i="2"/>
  <c r="OZF4" i="2"/>
  <c r="OZE4" i="2"/>
  <c r="OZD4" i="2"/>
  <c r="OZC4" i="2"/>
  <c r="OZB4" i="2"/>
  <c r="OZA4" i="2"/>
  <c r="OYZ4" i="2"/>
  <c r="OYY4" i="2"/>
  <c r="OYX4" i="2"/>
  <c r="OYW4" i="2"/>
  <c r="OYV4" i="2"/>
  <c r="OYU4" i="2"/>
  <c r="OYT4" i="2"/>
  <c r="OYS4" i="2"/>
  <c r="OYR4" i="2"/>
  <c r="OYQ4" i="2"/>
  <c r="OYP4" i="2"/>
  <c r="OYO4" i="2"/>
  <c r="OYN4" i="2"/>
  <c r="OYM4" i="2"/>
  <c r="OYL4" i="2"/>
  <c r="OYK4" i="2"/>
  <c r="OYJ4" i="2"/>
  <c r="OYI4" i="2"/>
  <c r="OYH4" i="2"/>
  <c r="OYG4" i="2"/>
  <c r="OYF4" i="2"/>
  <c r="OYE4" i="2"/>
  <c r="OYD4" i="2"/>
  <c r="OYC4" i="2"/>
  <c r="OYB4" i="2"/>
  <c r="OYA4" i="2"/>
  <c r="OXZ4" i="2"/>
  <c r="OXY4" i="2"/>
  <c r="OXX4" i="2"/>
  <c r="OXW4" i="2"/>
  <c r="OXV4" i="2"/>
  <c r="OXU4" i="2"/>
  <c r="OXT4" i="2"/>
  <c r="OXS4" i="2"/>
  <c r="OXR4" i="2"/>
  <c r="OXQ4" i="2"/>
  <c r="OXP4" i="2"/>
  <c r="OXO4" i="2"/>
  <c r="OXN4" i="2"/>
  <c r="OXM4" i="2"/>
  <c r="OXL4" i="2"/>
  <c r="OXK4" i="2"/>
  <c r="OXJ4" i="2"/>
  <c r="OXI4" i="2"/>
  <c r="OXH4" i="2"/>
  <c r="OXG4" i="2"/>
  <c r="OXF4" i="2"/>
  <c r="OXE4" i="2"/>
  <c r="OXD4" i="2"/>
  <c r="OXC4" i="2"/>
  <c r="OXB4" i="2"/>
  <c r="OXA4" i="2"/>
  <c r="OWZ4" i="2"/>
  <c r="OWY4" i="2"/>
  <c r="OWX4" i="2"/>
  <c r="OWW4" i="2"/>
  <c r="OWV4" i="2"/>
  <c r="OWU4" i="2"/>
  <c r="OWT4" i="2"/>
  <c r="OWS4" i="2"/>
  <c r="OWR4" i="2"/>
  <c r="OWQ4" i="2"/>
  <c r="OWP4" i="2"/>
  <c r="OWO4" i="2"/>
  <c r="OWN4" i="2"/>
  <c r="OWM4" i="2"/>
  <c r="OWL4" i="2"/>
  <c r="OWK4" i="2"/>
  <c r="OWJ4" i="2"/>
  <c r="OWI4" i="2"/>
  <c r="OWH4" i="2"/>
  <c r="OWG4" i="2"/>
  <c r="OWF4" i="2"/>
  <c r="OWE4" i="2"/>
  <c r="OWD4" i="2"/>
  <c r="OWC4" i="2"/>
  <c r="OWB4" i="2"/>
  <c r="OWA4" i="2"/>
  <c r="OVZ4" i="2"/>
  <c r="OVY4" i="2"/>
  <c r="OVX4" i="2"/>
  <c r="OVW4" i="2"/>
  <c r="OVV4" i="2"/>
  <c r="OVU4" i="2"/>
  <c r="OVT4" i="2"/>
  <c r="OVS4" i="2"/>
  <c r="OVR4" i="2"/>
  <c r="OVQ4" i="2"/>
  <c r="OVP4" i="2"/>
  <c r="OVO4" i="2"/>
  <c r="OVN4" i="2"/>
  <c r="OVM4" i="2"/>
  <c r="OVL4" i="2"/>
  <c r="OVK4" i="2"/>
  <c r="OVJ4" i="2"/>
  <c r="OVI4" i="2"/>
  <c r="OVH4" i="2"/>
  <c r="OVG4" i="2"/>
  <c r="OVF4" i="2"/>
  <c r="OVE4" i="2"/>
  <c r="OVD4" i="2"/>
  <c r="OVC4" i="2"/>
  <c r="OVB4" i="2"/>
  <c r="OVA4" i="2"/>
  <c r="OUZ4" i="2"/>
  <c r="OUY4" i="2"/>
  <c r="OUX4" i="2"/>
  <c r="OUW4" i="2"/>
  <c r="OUV4" i="2"/>
  <c r="OUU4" i="2"/>
  <c r="OUT4" i="2"/>
  <c r="OUS4" i="2"/>
  <c r="OUR4" i="2"/>
  <c r="OUQ4" i="2"/>
  <c r="OUP4" i="2"/>
  <c r="OUO4" i="2"/>
  <c r="OUN4" i="2"/>
  <c r="OUM4" i="2"/>
  <c r="OUL4" i="2"/>
  <c r="OUK4" i="2"/>
  <c r="OUJ4" i="2"/>
  <c r="OUI4" i="2"/>
  <c r="OUH4" i="2"/>
  <c r="OUG4" i="2"/>
  <c r="OUF4" i="2"/>
  <c r="OUE4" i="2"/>
  <c r="OUD4" i="2"/>
  <c r="OUC4" i="2"/>
  <c r="OUB4" i="2"/>
  <c r="OUA4" i="2"/>
  <c r="OTZ4" i="2"/>
  <c r="OTY4" i="2"/>
  <c r="OTX4" i="2"/>
  <c r="OTW4" i="2"/>
  <c r="OTV4" i="2"/>
  <c r="OTU4" i="2"/>
  <c r="OTT4" i="2"/>
  <c r="OTS4" i="2"/>
  <c r="OTR4" i="2"/>
  <c r="OTQ4" i="2"/>
  <c r="OTP4" i="2"/>
  <c r="OTO4" i="2"/>
  <c r="OTN4" i="2"/>
  <c r="OTM4" i="2"/>
  <c r="OTL4" i="2"/>
  <c r="OTK4" i="2"/>
  <c r="OTJ4" i="2"/>
  <c r="OTI4" i="2"/>
  <c r="OTH4" i="2"/>
  <c r="OTG4" i="2"/>
  <c r="OTF4" i="2"/>
  <c r="OTE4" i="2"/>
  <c r="OTD4" i="2"/>
  <c r="OTC4" i="2"/>
  <c r="OTB4" i="2"/>
  <c r="OTA4" i="2"/>
  <c r="OSZ4" i="2"/>
  <c r="OSY4" i="2"/>
  <c r="OSX4" i="2"/>
  <c r="OSW4" i="2"/>
  <c r="OSV4" i="2"/>
  <c r="OSU4" i="2"/>
  <c r="OST4" i="2"/>
  <c r="OSS4" i="2"/>
  <c r="OSR4" i="2"/>
  <c r="OSQ4" i="2"/>
  <c r="OSP4" i="2"/>
  <c r="OSO4" i="2"/>
  <c r="OSN4" i="2"/>
  <c r="OSM4" i="2"/>
  <c r="OSL4" i="2"/>
  <c r="OSK4" i="2"/>
  <c r="OSJ4" i="2"/>
  <c r="OSI4" i="2"/>
  <c r="OSH4" i="2"/>
  <c r="OSG4" i="2"/>
  <c r="OSF4" i="2"/>
  <c r="OSE4" i="2"/>
  <c r="OSD4" i="2"/>
  <c r="OSC4" i="2"/>
  <c r="OSB4" i="2"/>
  <c r="OSA4" i="2"/>
  <c r="ORZ4" i="2"/>
  <c r="ORY4" i="2"/>
  <c r="ORX4" i="2"/>
  <c r="ORW4" i="2"/>
  <c r="ORV4" i="2"/>
  <c r="ORU4" i="2"/>
  <c r="ORT4" i="2"/>
  <c r="ORS4" i="2"/>
  <c r="ORR4" i="2"/>
  <c r="ORQ4" i="2"/>
  <c r="ORP4" i="2"/>
  <c r="ORO4" i="2"/>
  <c r="ORN4" i="2"/>
  <c r="ORM4" i="2"/>
  <c r="ORL4" i="2"/>
  <c r="ORK4" i="2"/>
  <c r="ORJ4" i="2"/>
  <c r="ORI4" i="2"/>
  <c r="ORH4" i="2"/>
  <c r="ORG4" i="2"/>
  <c r="ORF4" i="2"/>
  <c r="ORE4" i="2"/>
  <c r="ORD4" i="2"/>
  <c r="ORC4" i="2"/>
  <c r="ORB4" i="2"/>
  <c r="ORA4" i="2"/>
  <c r="OQZ4" i="2"/>
  <c r="OQY4" i="2"/>
  <c r="OQX4" i="2"/>
  <c r="OQW4" i="2"/>
  <c r="OQV4" i="2"/>
  <c r="OQU4" i="2"/>
  <c r="OQT4" i="2"/>
  <c r="OQS4" i="2"/>
  <c r="OQR4" i="2"/>
  <c r="OQQ4" i="2"/>
  <c r="OQP4" i="2"/>
  <c r="OQO4" i="2"/>
  <c r="OQN4" i="2"/>
  <c r="OQM4" i="2"/>
  <c r="OQL4" i="2"/>
  <c r="OQK4" i="2"/>
  <c r="OQJ4" i="2"/>
  <c r="OQI4" i="2"/>
  <c r="OQH4" i="2"/>
  <c r="OQG4" i="2"/>
  <c r="OQF4" i="2"/>
  <c r="OQE4" i="2"/>
  <c r="OQD4" i="2"/>
  <c r="OQC4" i="2"/>
  <c r="OQB4" i="2"/>
  <c r="OQA4" i="2"/>
  <c r="OPZ4" i="2"/>
  <c r="OPY4" i="2"/>
  <c r="OPX4" i="2"/>
  <c r="OPW4" i="2"/>
  <c r="OPV4" i="2"/>
  <c r="OPU4" i="2"/>
  <c r="OPT4" i="2"/>
  <c r="OPS4" i="2"/>
  <c r="OPR4" i="2"/>
  <c r="OPQ4" i="2"/>
  <c r="OPP4" i="2"/>
  <c r="OPO4" i="2"/>
  <c r="OPN4" i="2"/>
  <c r="OPM4" i="2"/>
  <c r="OPL4" i="2"/>
  <c r="OPK4" i="2"/>
  <c r="OPJ4" i="2"/>
  <c r="OPI4" i="2"/>
  <c r="OPH4" i="2"/>
  <c r="OPG4" i="2"/>
  <c r="OPF4" i="2"/>
  <c r="OPE4" i="2"/>
  <c r="OPD4" i="2"/>
  <c r="OPC4" i="2"/>
  <c r="OPB4" i="2"/>
  <c r="OPA4" i="2"/>
  <c r="OOZ4" i="2"/>
  <c r="OOY4" i="2"/>
  <c r="OOX4" i="2"/>
  <c r="OOW4" i="2"/>
  <c r="OOV4" i="2"/>
  <c r="OOU4" i="2"/>
  <c r="OOT4" i="2"/>
  <c r="OOS4" i="2"/>
  <c r="OOR4" i="2"/>
  <c r="OOQ4" i="2"/>
  <c r="OOP4" i="2"/>
  <c r="OOO4" i="2"/>
  <c r="OON4" i="2"/>
  <c r="OOM4" i="2"/>
  <c r="OOL4" i="2"/>
  <c r="OOK4" i="2"/>
  <c r="OOJ4" i="2"/>
  <c r="OOI4" i="2"/>
  <c r="OOH4" i="2"/>
  <c r="OOG4" i="2"/>
  <c r="OOF4" i="2"/>
  <c r="OOE4" i="2"/>
  <c r="OOD4" i="2"/>
  <c r="OOC4" i="2"/>
  <c r="OOB4" i="2"/>
  <c r="OOA4" i="2"/>
  <c r="ONZ4" i="2"/>
  <c r="ONY4" i="2"/>
  <c r="ONX4" i="2"/>
  <c r="ONW4" i="2"/>
  <c r="ONV4" i="2"/>
  <c r="ONU4" i="2"/>
  <c r="ONT4" i="2"/>
  <c r="ONS4" i="2"/>
  <c r="ONR4" i="2"/>
  <c r="ONQ4" i="2"/>
  <c r="ONP4" i="2"/>
  <c r="ONO4" i="2"/>
  <c r="ONN4" i="2"/>
  <c r="ONM4" i="2"/>
  <c r="ONL4" i="2"/>
  <c r="ONK4" i="2"/>
  <c r="ONJ4" i="2"/>
  <c r="ONI4" i="2"/>
  <c r="ONH4" i="2"/>
  <c r="ONG4" i="2"/>
  <c r="ONF4" i="2"/>
  <c r="ONE4" i="2"/>
  <c r="OND4" i="2"/>
  <c r="ONC4" i="2"/>
  <c r="ONB4" i="2"/>
  <c r="ONA4" i="2"/>
  <c r="OMZ4" i="2"/>
  <c r="OMY4" i="2"/>
  <c r="OMX4" i="2"/>
  <c r="OMW4" i="2"/>
  <c r="OMV4" i="2"/>
  <c r="OMU4" i="2"/>
  <c r="OMT4" i="2"/>
  <c r="OMS4" i="2"/>
  <c r="OMR4" i="2"/>
  <c r="OMQ4" i="2"/>
  <c r="OMP4" i="2"/>
  <c r="OMO4" i="2"/>
  <c r="OMN4" i="2"/>
  <c r="OMM4" i="2"/>
  <c r="OML4" i="2"/>
  <c r="OMK4" i="2"/>
  <c r="OMJ4" i="2"/>
  <c r="OMI4" i="2"/>
  <c r="OMH4" i="2"/>
  <c r="OMG4" i="2"/>
  <c r="OMF4" i="2"/>
  <c r="OME4" i="2"/>
  <c r="OMD4" i="2"/>
  <c r="OMC4" i="2"/>
  <c r="OMB4" i="2"/>
  <c r="OMA4" i="2"/>
  <c r="OLZ4" i="2"/>
  <c r="OLY4" i="2"/>
  <c r="OLX4" i="2"/>
  <c r="OLW4" i="2"/>
  <c r="OLV4" i="2"/>
  <c r="OLU4" i="2"/>
  <c r="OLT4" i="2"/>
  <c r="OLS4" i="2"/>
  <c r="OLR4" i="2"/>
  <c r="OLQ4" i="2"/>
  <c r="OLP4" i="2"/>
  <c r="OLO4" i="2"/>
  <c r="OLN4" i="2"/>
  <c r="OLM4" i="2"/>
  <c r="OLL4" i="2"/>
  <c r="OLK4" i="2"/>
  <c r="OLJ4" i="2"/>
  <c r="OLI4" i="2"/>
  <c r="OLH4" i="2"/>
  <c r="OLG4" i="2"/>
  <c r="OLF4" i="2"/>
  <c r="OLE4" i="2"/>
  <c r="OLD4" i="2"/>
  <c r="OLC4" i="2"/>
  <c r="OLB4" i="2"/>
  <c r="OLA4" i="2"/>
  <c r="OKZ4" i="2"/>
  <c r="OKY4" i="2"/>
  <c r="OKX4" i="2"/>
  <c r="OKW4" i="2"/>
  <c r="OKV4" i="2"/>
  <c r="OKU4" i="2"/>
  <c r="OKT4" i="2"/>
  <c r="OKS4" i="2"/>
  <c r="OKR4" i="2"/>
  <c r="OKQ4" i="2"/>
  <c r="OKP4" i="2"/>
  <c r="OKO4" i="2"/>
  <c r="OKN4" i="2"/>
  <c r="OKM4" i="2"/>
  <c r="OKL4" i="2"/>
  <c r="OKK4" i="2"/>
  <c r="OKJ4" i="2"/>
  <c r="OKI4" i="2"/>
  <c r="OKH4" i="2"/>
  <c r="OKG4" i="2"/>
  <c r="OKF4" i="2"/>
  <c r="OKE4" i="2"/>
  <c r="OKD4" i="2"/>
  <c r="OKC4" i="2"/>
  <c r="OKB4" i="2"/>
  <c r="OKA4" i="2"/>
  <c r="OJZ4" i="2"/>
  <c r="OJY4" i="2"/>
  <c r="OJX4" i="2"/>
  <c r="OJW4" i="2"/>
  <c r="OJV4" i="2"/>
  <c r="OJU4" i="2"/>
  <c r="OJT4" i="2"/>
  <c r="OJS4" i="2"/>
  <c r="OJR4" i="2"/>
  <c r="OJQ4" i="2"/>
  <c r="OJP4" i="2"/>
  <c r="OJO4" i="2"/>
  <c r="OJN4" i="2"/>
  <c r="OJM4" i="2"/>
  <c r="OJL4" i="2"/>
  <c r="OJK4" i="2"/>
  <c r="OJJ4" i="2"/>
  <c r="OJI4" i="2"/>
  <c r="OJH4" i="2"/>
  <c r="OJG4" i="2"/>
  <c r="OJF4" i="2"/>
  <c r="OJE4" i="2"/>
  <c r="OJD4" i="2"/>
  <c r="OJC4" i="2"/>
  <c r="OJB4" i="2"/>
  <c r="OJA4" i="2"/>
  <c r="OIZ4" i="2"/>
  <c r="OIY4" i="2"/>
  <c r="OIX4" i="2"/>
  <c r="OIW4" i="2"/>
  <c r="OIV4" i="2"/>
  <c r="OIU4" i="2"/>
  <c r="OIT4" i="2"/>
  <c r="OIS4" i="2"/>
  <c r="OIR4" i="2"/>
  <c r="OIQ4" i="2"/>
  <c r="OIP4" i="2"/>
  <c r="OIO4" i="2"/>
  <c r="OIN4" i="2"/>
  <c r="OIM4" i="2"/>
  <c r="OIL4" i="2"/>
  <c r="OIK4" i="2"/>
  <c r="OIJ4" i="2"/>
  <c r="OII4" i="2"/>
  <c r="OIH4" i="2"/>
  <c r="OIG4" i="2"/>
  <c r="OIF4" i="2"/>
  <c r="OIE4" i="2"/>
  <c r="OID4" i="2"/>
  <c r="OIC4" i="2"/>
  <c r="OIB4" i="2"/>
  <c r="OIA4" i="2"/>
  <c r="OHZ4" i="2"/>
  <c r="OHY4" i="2"/>
  <c r="OHX4" i="2"/>
  <c r="OHW4" i="2"/>
  <c r="OHV4" i="2"/>
  <c r="OHU4" i="2"/>
  <c r="OHT4" i="2"/>
  <c r="OHS4" i="2"/>
  <c r="OHR4" i="2"/>
  <c r="OHQ4" i="2"/>
  <c r="OHP4" i="2"/>
  <c r="OHO4" i="2"/>
  <c r="OHN4" i="2"/>
  <c r="OHM4" i="2"/>
  <c r="OHL4" i="2"/>
  <c r="OHK4" i="2"/>
  <c r="OHJ4" i="2"/>
  <c r="OHI4" i="2"/>
  <c r="OHH4" i="2"/>
  <c r="OHG4" i="2"/>
  <c r="OHF4" i="2"/>
  <c r="OHE4" i="2"/>
  <c r="OHD4" i="2"/>
  <c r="OHC4" i="2"/>
  <c r="OHB4" i="2"/>
  <c r="OHA4" i="2"/>
  <c r="OGZ4" i="2"/>
  <c r="OGY4" i="2"/>
  <c r="OGX4" i="2"/>
  <c r="OGW4" i="2"/>
  <c r="OGV4" i="2"/>
  <c r="OGU4" i="2"/>
  <c r="OGT4" i="2"/>
  <c r="OGS4" i="2"/>
  <c r="OGR4" i="2"/>
  <c r="OGQ4" i="2"/>
  <c r="OGP4" i="2"/>
  <c r="OGO4" i="2"/>
  <c r="OGN4" i="2"/>
  <c r="OGM4" i="2"/>
  <c r="OGL4" i="2"/>
  <c r="OGK4" i="2"/>
  <c r="OGJ4" i="2"/>
  <c r="OGI4" i="2"/>
  <c r="OGH4" i="2"/>
  <c r="OGG4" i="2"/>
  <c r="OGF4" i="2"/>
  <c r="OGE4" i="2"/>
  <c r="OGD4" i="2"/>
  <c r="OGC4" i="2"/>
  <c r="OGB4" i="2"/>
  <c r="OGA4" i="2"/>
  <c r="OFZ4" i="2"/>
  <c r="OFY4" i="2"/>
  <c r="OFX4" i="2"/>
  <c r="OFW4" i="2"/>
  <c r="OFV4" i="2"/>
  <c r="OFU4" i="2"/>
  <c r="OFT4" i="2"/>
  <c r="OFS4" i="2"/>
  <c r="OFR4" i="2"/>
  <c r="OFQ4" i="2"/>
  <c r="OFP4" i="2"/>
  <c r="OFO4" i="2"/>
  <c r="OFN4" i="2"/>
  <c r="OFM4" i="2"/>
  <c r="OFL4" i="2"/>
  <c r="OFK4" i="2"/>
  <c r="OFJ4" i="2"/>
  <c r="OFI4" i="2"/>
  <c r="OFH4" i="2"/>
  <c r="OFG4" i="2"/>
  <c r="OFF4" i="2"/>
  <c r="OFE4" i="2"/>
  <c r="OFD4" i="2"/>
  <c r="OFC4" i="2"/>
  <c r="OFB4" i="2"/>
  <c r="OFA4" i="2"/>
  <c r="OEZ4" i="2"/>
  <c r="OEY4" i="2"/>
  <c r="OEX4" i="2"/>
  <c r="OEW4" i="2"/>
  <c r="OEV4" i="2"/>
  <c r="OEU4" i="2"/>
  <c r="OET4" i="2"/>
  <c r="OES4" i="2"/>
  <c r="OER4" i="2"/>
  <c r="OEQ4" i="2"/>
  <c r="OEP4" i="2"/>
  <c r="OEO4" i="2"/>
  <c r="OEN4" i="2"/>
  <c r="OEM4" i="2"/>
  <c r="OEL4" i="2"/>
  <c r="OEK4" i="2"/>
  <c r="OEJ4" i="2"/>
  <c r="OEI4" i="2"/>
  <c r="OEH4" i="2"/>
  <c r="OEG4" i="2"/>
  <c r="OEF4" i="2"/>
  <c r="OEE4" i="2"/>
  <c r="OED4" i="2"/>
  <c r="OEC4" i="2"/>
  <c r="OEB4" i="2"/>
  <c r="OEA4" i="2"/>
  <c r="ODZ4" i="2"/>
  <c r="ODY4" i="2"/>
  <c r="ODX4" i="2"/>
  <c r="ODW4" i="2"/>
  <c r="ODV4" i="2"/>
  <c r="ODU4" i="2"/>
  <c r="ODT4" i="2"/>
  <c r="ODS4" i="2"/>
  <c r="ODR4" i="2"/>
  <c r="ODQ4" i="2"/>
  <c r="ODP4" i="2"/>
  <c r="ODO4" i="2"/>
  <c r="ODN4" i="2"/>
  <c r="ODM4" i="2"/>
  <c r="ODL4" i="2"/>
  <c r="ODK4" i="2"/>
  <c r="ODJ4" i="2"/>
  <c r="ODI4" i="2"/>
  <c r="ODH4" i="2"/>
  <c r="ODG4" i="2"/>
  <c r="ODF4" i="2"/>
  <c r="ODE4" i="2"/>
  <c r="ODD4" i="2"/>
  <c r="ODC4" i="2"/>
  <c r="ODB4" i="2"/>
  <c r="ODA4" i="2"/>
  <c r="OCZ4" i="2"/>
  <c r="OCY4" i="2"/>
  <c r="OCX4" i="2"/>
  <c r="OCW4" i="2"/>
  <c r="OCV4" i="2"/>
  <c r="OCU4" i="2"/>
  <c r="OCT4" i="2"/>
  <c r="OCS4" i="2"/>
  <c r="OCR4" i="2"/>
  <c r="OCQ4" i="2"/>
  <c r="OCP4" i="2"/>
  <c r="OCO4" i="2"/>
  <c r="OCN4" i="2"/>
  <c r="OCM4" i="2"/>
  <c r="OCL4" i="2"/>
  <c r="OCK4" i="2"/>
  <c r="OCJ4" i="2"/>
  <c r="OCI4" i="2"/>
  <c r="OCH4" i="2"/>
  <c r="OCG4" i="2"/>
  <c r="OCF4" i="2"/>
  <c r="OCE4" i="2"/>
  <c r="OCD4" i="2"/>
  <c r="OCC4" i="2"/>
  <c r="OCB4" i="2"/>
  <c r="OCA4" i="2"/>
  <c r="OBZ4" i="2"/>
  <c r="OBY4" i="2"/>
  <c r="OBX4" i="2"/>
  <c r="OBW4" i="2"/>
  <c r="OBV4" i="2"/>
  <c r="OBU4" i="2"/>
  <c r="OBT4" i="2"/>
  <c r="OBS4" i="2"/>
  <c r="OBR4" i="2"/>
  <c r="OBQ4" i="2"/>
  <c r="OBP4" i="2"/>
  <c r="OBO4" i="2"/>
  <c r="OBN4" i="2"/>
  <c r="OBM4" i="2"/>
  <c r="OBL4" i="2"/>
  <c r="OBK4" i="2"/>
  <c r="OBJ4" i="2"/>
  <c r="OBI4" i="2"/>
  <c r="OBH4" i="2"/>
  <c r="OBG4" i="2"/>
  <c r="OBF4" i="2"/>
  <c r="OBE4" i="2"/>
  <c r="OBD4" i="2"/>
  <c r="OBC4" i="2"/>
  <c r="OBB4" i="2"/>
  <c r="OBA4" i="2"/>
  <c r="OAZ4" i="2"/>
  <c r="OAY4" i="2"/>
  <c r="OAX4" i="2"/>
  <c r="OAW4" i="2"/>
  <c r="OAV4" i="2"/>
  <c r="OAU4" i="2"/>
  <c r="OAT4" i="2"/>
  <c r="OAS4" i="2"/>
  <c r="OAR4" i="2"/>
  <c r="OAQ4" i="2"/>
  <c r="OAP4" i="2"/>
  <c r="OAO4" i="2"/>
  <c r="OAN4" i="2"/>
  <c r="OAM4" i="2"/>
  <c r="OAL4" i="2"/>
  <c r="OAK4" i="2"/>
  <c r="OAJ4" i="2"/>
  <c r="OAI4" i="2"/>
  <c r="OAH4" i="2"/>
  <c r="OAG4" i="2"/>
  <c r="OAF4" i="2"/>
  <c r="OAE4" i="2"/>
  <c r="OAD4" i="2"/>
  <c r="OAC4" i="2"/>
  <c r="OAB4" i="2"/>
  <c r="OAA4" i="2"/>
  <c r="NZZ4" i="2"/>
  <c r="NZY4" i="2"/>
  <c r="NZX4" i="2"/>
  <c r="NZW4" i="2"/>
  <c r="NZV4" i="2"/>
  <c r="NZU4" i="2"/>
  <c r="NZT4" i="2"/>
  <c r="NZS4" i="2"/>
  <c r="NZR4" i="2"/>
  <c r="NZQ4" i="2"/>
  <c r="NZP4" i="2"/>
  <c r="NZO4" i="2"/>
  <c r="NZN4" i="2"/>
  <c r="NZM4" i="2"/>
  <c r="NZL4" i="2"/>
  <c r="NZK4" i="2"/>
  <c r="NZJ4" i="2"/>
  <c r="NZI4" i="2"/>
  <c r="NZH4" i="2"/>
  <c r="NZG4" i="2"/>
  <c r="NZF4" i="2"/>
  <c r="NZE4" i="2"/>
  <c r="NZD4" i="2"/>
  <c r="NZC4" i="2"/>
  <c r="NZB4" i="2"/>
  <c r="NZA4" i="2"/>
  <c r="NYZ4" i="2"/>
  <c r="NYY4" i="2"/>
  <c r="NYX4" i="2"/>
  <c r="NYW4" i="2"/>
  <c r="NYV4" i="2"/>
  <c r="NYU4" i="2"/>
  <c r="NYT4" i="2"/>
  <c r="NYS4" i="2"/>
  <c r="NYR4" i="2"/>
  <c r="NYQ4" i="2"/>
  <c r="NYP4" i="2"/>
  <c r="NYO4" i="2"/>
  <c r="NYN4" i="2"/>
  <c r="NYM4" i="2"/>
  <c r="NYL4" i="2"/>
  <c r="NYK4" i="2"/>
  <c r="NYJ4" i="2"/>
  <c r="NYI4" i="2"/>
  <c r="NYH4" i="2"/>
  <c r="NYG4" i="2"/>
  <c r="NYF4" i="2"/>
  <c r="NYE4" i="2"/>
  <c r="NYD4" i="2"/>
  <c r="NYC4" i="2"/>
  <c r="NYB4" i="2"/>
  <c r="NYA4" i="2"/>
  <c r="NXZ4" i="2"/>
  <c r="NXY4" i="2"/>
  <c r="NXX4" i="2"/>
  <c r="NXW4" i="2"/>
  <c r="NXV4" i="2"/>
  <c r="NXU4" i="2"/>
  <c r="NXT4" i="2"/>
  <c r="NXS4" i="2"/>
  <c r="NXR4" i="2"/>
  <c r="NXQ4" i="2"/>
  <c r="NXP4" i="2"/>
  <c r="NXO4" i="2"/>
  <c r="NXN4" i="2"/>
  <c r="NXM4" i="2"/>
  <c r="NXL4" i="2"/>
  <c r="NXK4" i="2"/>
  <c r="NXJ4" i="2"/>
  <c r="NXI4" i="2"/>
  <c r="NXH4" i="2"/>
  <c r="NXG4" i="2"/>
  <c r="NXF4" i="2"/>
  <c r="NXE4" i="2"/>
  <c r="NXD4" i="2"/>
  <c r="NXC4" i="2"/>
  <c r="NXB4" i="2"/>
  <c r="NXA4" i="2"/>
  <c r="NWZ4" i="2"/>
  <c r="NWY4" i="2"/>
  <c r="NWX4" i="2"/>
  <c r="NWW4" i="2"/>
  <c r="NWV4" i="2"/>
  <c r="NWU4" i="2"/>
  <c r="NWT4" i="2"/>
  <c r="NWS4" i="2"/>
  <c r="NWR4" i="2"/>
  <c r="NWQ4" i="2"/>
  <c r="NWP4" i="2"/>
  <c r="NWO4" i="2"/>
  <c r="NWN4" i="2"/>
  <c r="NWM4" i="2"/>
  <c r="NWL4" i="2"/>
  <c r="NWK4" i="2"/>
  <c r="NWJ4" i="2"/>
  <c r="NWI4" i="2"/>
  <c r="NWH4" i="2"/>
  <c r="NWG4" i="2"/>
  <c r="NWF4" i="2"/>
  <c r="NWE4" i="2"/>
  <c r="NWD4" i="2"/>
  <c r="NWC4" i="2"/>
  <c r="NWB4" i="2"/>
  <c r="NWA4" i="2"/>
  <c r="NVZ4" i="2"/>
  <c r="NVY4" i="2"/>
  <c r="NVX4" i="2"/>
  <c r="NVW4" i="2"/>
  <c r="NVV4" i="2"/>
  <c r="NVU4" i="2"/>
  <c r="NVT4" i="2"/>
  <c r="NVS4" i="2"/>
  <c r="NVR4" i="2"/>
  <c r="NVQ4" i="2"/>
  <c r="NVP4" i="2"/>
  <c r="NVO4" i="2"/>
  <c r="NVN4" i="2"/>
  <c r="NVM4" i="2"/>
  <c r="NVL4" i="2"/>
  <c r="NVK4" i="2"/>
  <c r="NVJ4" i="2"/>
  <c r="NVI4" i="2"/>
  <c r="NVH4" i="2"/>
  <c r="NVG4" i="2"/>
  <c r="NVF4" i="2"/>
  <c r="NVE4" i="2"/>
  <c r="NVD4" i="2"/>
  <c r="NVC4" i="2"/>
  <c r="NVB4" i="2"/>
  <c r="NVA4" i="2"/>
  <c r="NUZ4" i="2"/>
  <c r="NUY4" i="2"/>
  <c r="NUX4" i="2"/>
  <c r="NUW4" i="2"/>
  <c r="NUV4" i="2"/>
  <c r="NUU4" i="2"/>
  <c r="NUT4" i="2"/>
  <c r="NUS4" i="2"/>
  <c r="NUR4" i="2"/>
  <c r="NUQ4" i="2"/>
  <c r="NUP4" i="2"/>
  <c r="NUO4" i="2"/>
  <c r="NUN4" i="2"/>
  <c r="NUM4" i="2"/>
  <c r="NUL4" i="2"/>
  <c r="NUK4" i="2"/>
  <c r="NUJ4" i="2"/>
  <c r="NUI4" i="2"/>
  <c r="NUH4" i="2"/>
  <c r="NUG4" i="2"/>
  <c r="NUF4" i="2"/>
  <c r="NUE4" i="2"/>
  <c r="NUD4" i="2"/>
  <c r="NUC4" i="2"/>
  <c r="NUB4" i="2"/>
  <c r="NUA4" i="2"/>
  <c r="NTZ4" i="2"/>
  <c r="NTY4" i="2"/>
  <c r="NTX4" i="2"/>
  <c r="NTW4" i="2"/>
  <c r="NTV4" i="2"/>
  <c r="NTU4" i="2"/>
  <c r="NTT4" i="2"/>
  <c r="NTS4" i="2"/>
  <c r="NTR4" i="2"/>
  <c r="NTQ4" i="2"/>
  <c r="NTP4" i="2"/>
  <c r="NTO4" i="2"/>
  <c r="NTN4" i="2"/>
  <c r="NTM4" i="2"/>
  <c r="NTL4" i="2"/>
  <c r="NTK4" i="2"/>
  <c r="NTJ4" i="2"/>
  <c r="NTI4" i="2"/>
  <c r="NTH4" i="2"/>
  <c r="NTG4" i="2"/>
  <c r="NTF4" i="2"/>
  <c r="NTE4" i="2"/>
  <c r="NTD4" i="2"/>
  <c r="NTC4" i="2"/>
  <c r="NTB4" i="2"/>
  <c r="NTA4" i="2"/>
  <c r="NSZ4" i="2"/>
  <c r="NSY4" i="2"/>
  <c r="NSX4" i="2"/>
  <c r="NSW4" i="2"/>
  <c r="NSV4" i="2"/>
  <c r="NSU4" i="2"/>
  <c r="NST4" i="2"/>
  <c r="NSS4" i="2"/>
  <c r="NSR4" i="2"/>
  <c r="NSQ4" i="2"/>
  <c r="NSP4" i="2"/>
  <c r="NSO4" i="2"/>
  <c r="NSN4" i="2"/>
  <c r="NSM4" i="2"/>
  <c r="NSL4" i="2"/>
  <c r="NSK4" i="2"/>
  <c r="NSJ4" i="2"/>
  <c r="NSI4" i="2"/>
  <c r="NSH4" i="2"/>
  <c r="NSG4" i="2"/>
  <c r="NSF4" i="2"/>
  <c r="NSE4" i="2"/>
  <c r="NSD4" i="2"/>
  <c r="NSC4" i="2"/>
  <c r="NSB4" i="2"/>
  <c r="NSA4" i="2"/>
  <c r="NRZ4" i="2"/>
  <c r="NRY4" i="2"/>
  <c r="NRX4" i="2"/>
  <c r="NRW4" i="2"/>
  <c r="NRV4" i="2"/>
  <c r="NRU4" i="2"/>
  <c r="NRT4" i="2"/>
  <c r="NRS4" i="2"/>
  <c r="NRR4" i="2"/>
  <c r="NRQ4" i="2"/>
  <c r="NRP4" i="2"/>
  <c r="NRO4" i="2"/>
  <c r="NRN4" i="2"/>
  <c r="NRM4" i="2"/>
  <c r="NRL4" i="2"/>
  <c r="NRK4" i="2"/>
  <c r="NRJ4" i="2"/>
  <c r="NRI4" i="2"/>
  <c r="NRH4" i="2"/>
  <c r="NRG4" i="2"/>
  <c r="NRF4" i="2"/>
  <c r="NRE4" i="2"/>
  <c r="NRD4" i="2"/>
  <c r="NRC4" i="2"/>
  <c r="NRB4" i="2"/>
  <c r="NRA4" i="2"/>
  <c r="NQZ4" i="2"/>
  <c r="NQY4" i="2"/>
  <c r="NQX4" i="2"/>
  <c r="NQW4" i="2"/>
  <c r="NQV4" i="2"/>
  <c r="NQU4" i="2"/>
  <c r="NQT4" i="2"/>
  <c r="NQS4" i="2"/>
  <c r="NQR4" i="2"/>
  <c r="NQQ4" i="2"/>
  <c r="NQP4" i="2"/>
  <c r="NQO4" i="2"/>
  <c r="NQN4" i="2"/>
  <c r="NQM4" i="2"/>
  <c r="NQL4" i="2"/>
  <c r="NQK4" i="2"/>
  <c r="NQJ4" i="2"/>
  <c r="NQI4" i="2"/>
  <c r="NQH4" i="2"/>
  <c r="NQG4" i="2"/>
  <c r="NQF4" i="2"/>
  <c r="NQE4" i="2"/>
  <c r="NQD4" i="2"/>
  <c r="NQC4" i="2"/>
  <c r="NQB4" i="2"/>
  <c r="NQA4" i="2"/>
  <c r="NPZ4" i="2"/>
  <c r="NPY4" i="2"/>
  <c r="NPX4" i="2"/>
  <c r="NPW4" i="2"/>
  <c r="NPV4" i="2"/>
  <c r="NPU4" i="2"/>
  <c r="NPT4" i="2"/>
  <c r="NPS4" i="2"/>
  <c r="NPR4" i="2"/>
  <c r="NPQ4" i="2"/>
  <c r="NPP4" i="2"/>
  <c r="NPO4" i="2"/>
  <c r="NPN4" i="2"/>
  <c r="NPM4" i="2"/>
  <c r="NPL4" i="2"/>
  <c r="NPK4" i="2"/>
  <c r="NPJ4" i="2"/>
  <c r="NPI4" i="2"/>
  <c r="NPH4" i="2"/>
  <c r="NPG4" i="2"/>
  <c r="NPF4" i="2"/>
  <c r="NPE4" i="2"/>
  <c r="NPD4" i="2"/>
  <c r="NPC4" i="2"/>
  <c r="NPB4" i="2"/>
  <c r="NPA4" i="2"/>
  <c r="NOZ4" i="2"/>
  <c r="NOY4" i="2"/>
  <c r="NOX4" i="2"/>
  <c r="NOW4" i="2"/>
  <c r="NOV4" i="2"/>
  <c r="NOU4" i="2"/>
  <c r="NOT4" i="2"/>
  <c r="NOS4" i="2"/>
  <c r="NOR4" i="2"/>
  <c r="NOQ4" i="2"/>
  <c r="NOP4" i="2"/>
  <c r="NOO4" i="2"/>
  <c r="NON4" i="2"/>
  <c r="NOM4" i="2"/>
  <c r="NOL4" i="2"/>
  <c r="NOK4" i="2"/>
  <c r="NOJ4" i="2"/>
  <c r="NOI4" i="2"/>
  <c r="NOH4" i="2"/>
  <c r="NOG4" i="2"/>
  <c r="NOF4" i="2"/>
  <c r="NOE4" i="2"/>
  <c r="NOD4" i="2"/>
  <c r="NOC4" i="2"/>
  <c r="NOB4" i="2"/>
  <c r="NOA4" i="2"/>
  <c r="NNZ4" i="2"/>
  <c r="NNY4" i="2"/>
  <c r="NNX4" i="2"/>
  <c r="NNW4" i="2"/>
  <c r="NNV4" i="2"/>
  <c r="NNU4" i="2"/>
  <c r="NNT4" i="2"/>
  <c r="NNS4" i="2"/>
  <c r="NNR4" i="2"/>
  <c r="NNQ4" i="2"/>
  <c r="NNP4" i="2"/>
  <c r="NNO4" i="2"/>
  <c r="NNN4" i="2"/>
  <c r="NNM4" i="2"/>
  <c r="NNL4" i="2"/>
  <c r="NNK4" i="2"/>
  <c r="NNJ4" i="2"/>
  <c r="NNI4" i="2"/>
  <c r="NNH4" i="2"/>
  <c r="NNG4" i="2"/>
  <c r="NNF4" i="2"/>
  <c r="NNE4" i="2"/>
  <c r="NND4" i="2"/>
  <c r="NNC4" i="2"/>
  <c r="NNB4" i="2"/>
  <c r="NNA4" i="2"/>
  <c r="NMZ4" i="2"/>
  <c r="NMY4" i="2"/>
  <c r="NMX4" i="2"/>
  <c r="NMW4" i="2"/>
  <c r="NMV4" i="2"/>
  <c r="NMU4" i="2"/>
  <c r="NMT4" i="2"/>
  <c r="NMS4" i="2"/>
  <c r="NMR4" i="2"/>
  <c r="NMQ4" i="2"/>
  <c r="NMP4" i="2"/>
  <c r="NMO4" i="2"/>
  <c r="NMN4" i="2"/>
  <c r="NMM4" i="2"/>
  <c r="NML4" i="2"/>
  <c r="NMK4" i="2"/>
  <c r="NMJ4" i="2"/>
  <c r="NMI4" i="2"/>
  <c r="NMH4" i="2"/>
  <c r="NMG4" i="2"/>
  <c r="NMF4" i="2"/>
  <c r="NME4" i="2"/>
  <c r="NMD4" i="2"/>
  <c r="NMC4" i="2"/>
  <c r="NMB4" i="2"/>
  <c r="NMA4" i="2"/>
  <c r="NLZ4" i="2"/>
  <c r="NLY4" i="2"/>
  <c r="NLX4" i="2"/>
  <c r="NLW4" i="2"/>
  <c r="NLV4" i="2"/>
  <c r="NLU4" i="2"/>
  <c r="NLT4" i="2"/>
  <c r="NLS4" i="2"/>
  <c r="NLR4" i="2"/>
  <c r="NLQ4" i="2"/>
  <c r="NLP4" i="2"/>
  <c r="NLO4" i="2"/>
  <c r="NLN4" i="2"/>
  <c r="NLM4" i="2"/>
  <c r="NLL4" i="2"/>
  <c r="NLK4" i="2"/>
  <c r="NLJ4" i="2"/>
  <c r="NLI4" i="2"/>
  <c r="NLH4" i="2"/>
  <c r="NLG4" i="2"/>
  <c r="NLF4" i="2"/>
  <c r="NLE4" i="2"/>
  <c r="NLD4" i="2"/>
  <c r="NLC4" i="2"/>
  <c r="NLB4" i="2"/>
  <c r="NLA4" i="2"/>
  <c r="NKZ4" i="2"/>
  <c r="NKY4" i="2"/>
  <c r="NKX4" i="2"/>
  <c r="NKW4" i="2"/>
  <c r="NKV4" i="2"/>
  <c r="NKU4" i="2"/>
  <c r="NKT4" i="2"/>
  <c r="NKS4" i="2"/>
  <c r="NKR4" i="2"/>
  <c r="NKQ4" i="2"/>
  <c r="NKP4" i="2"/>
  <c r="NKO4" i="2"/>
  <c r="NKN4" i="2"/>
  <c r="NKM4" i="2"/>
  <c r="NKL4" i="2"/>
  <c r="NKK4" i="2"/>
  <c r="NKJ4" i="2"/>
  <c r="NKI4" i="2"/>
  <c r="NKH4" i="2"/>
  <c r="NKG4" i="2"/>
  <c r="NKF4" i="2"/>
  <c r="NKE4" i="2"/>
  <c r="NKD4" i="2"/>
  <c r="NKC4" i="2"/>
  <c r="NKB4" i="2"/>
  <c r="NKA4" i="2"/>
  <c r="NJZ4" i="2"/>
  <c r="NJY4" i="2"/>
  <c r="NJX4" i="2"/>
  <c r="NJW4" i="2"/>
  <c r="NJV4" i="2"/>
  <c r="NJU4" i="2"/>
  <c r="NJT4" i="2"/>
  <c r="NJS4" i="2"/>
  <c r="NJR4" i="2"/>
  <c r="NJQ4" i="2"/>
  <c r="NJP4" i="2"/>
  <c r="NJO4" i="2"/>
  <c r="NJN4" i="2"/>
  <c r="NJM4" i="2"/>
  <c r="NJL4" i="2"/>
  <c r="NJK4" i="2"/>
  <c r="NJJ4" i="2"/>
  <c r="NJI4" i="2"/>
  <c r="NJH4" i="2"/>
  <c r="NJG4" i="2"/>
  <c r="NJF4" i="2"/>
  <c r="NJE4" i="2"/>
  <c r="NJD4" i="2"/>
  <c r="NJC4" i="2"/>
  <c r="NJB4" i="2"/>
  <c r="NJA4" i="2"/>
  <c r="NIZ4" i="2"/>
  <c r="NIY4" i="2"/>
  <c r="NIX4" i="2"/>
  <c r="NIW4" i="2"/>
  <c r="NIV4" i="2"/>
  <c r="NIU4" i="2"/>
  <c r="NIT4" i="2"/>
  <c r="NIS4" i="2"/>
  <c r="NIR4" i="2"/>
  <c r="NIQ4" i="2"/>
  <c r="NIP4" i="2"/>
  <c r="NIO4" i="2"/>
  <c r="NIN4" i="2"/>
  <c r="NIM4" i="2"/>
  <c r="NIL4" i="2"/>
  <c r="NIK4" i="2"/>
  <c r="NIJ4" i="2"/>
  <c r="NII4" i="2"/>
  <c r="NIH4" i="2"/>
  <c r="NIG4" i="2"/>
  <c r="NIF4" i="2"/>
  <c r="NIE4" i="2"/>
  <c r="NID4" i="2"/>
  <c r="NIC4" i="2"/>
  <c r="NIB4" i="2"/>
  <c r="NIA4" i="2"/>
  <c r="NHZ4" i="2"/>
  <c r="NHY4" i="2"/>
  <c r="NHX4" i="2"/>
  <c r="NHW4" i="2"/>
  <c r="NHV4" i="2"/>
  <c r="NHU4" i="2"/>
  <c r="NHT4" i="2"/>
  <c r="NHS4" i="2"/>
  <c r="NHR4" i="2"/>
  <c r="NHQ4" i="2"/>
  <c r="NHP4" i="2"/>
  <c r="NHO4" i="2"/>
  <c r="NHN4" i="2"/>
  <c r="NHM4" i="2"/>
  <c r="NHL4" i="2"/>
  <c r="NHK4" i="2"/>
  <c r="NHJ4" i="2"/>
  <c r="NHI4" i="2"/>
  <c r="NHH4" i="2"/>
  <c r="NHG4" i="2"/>
  <c r="NHF4" i="2"/>
  <c r="NHE4" i="2"/>
  <c r="NHD4" i="2"/>
  <c r="NHC4" i="2"/>
  <c r="NHB4" i="2"/>
  <c r="NHA4" i="2"/>
  <c r="NGZ4" i="2"/>
  <c r="NGY4" i="2"/>
  <c r="NGX4" i="2"/>
  <c r="NGW4" i="2"/>
  <c r="NGV4" i="2"/>
  <c r="NGU4" i="2"/>
  <c r="NGT4" i="2"/>
  <c r="NGS4" i="2"/>
  <c r="NGR4" i="2"/>
  <c r="NGQ4" i="2"/>
  <c r="NGP4" i="2"/>
  <c r="NGO4" i="2"/>
  <c r="NGN4" i="2"/>
  <c r="NGM4" i="2"/>
  <c r="NGL4" i="2"/>
  <c r="NGK4" i="2"/>
  <c r="NGJ4" i="2"/>
  <c r="NGI4" i="2"/>
  <c r="NGH4" i="2"/>
  <c r="NGG4" i="2"/>
  <c r="NGF4" i="2"/>
  <c r="NGE4" i="2"/>
  <c r="NGD4" i="2"/>
  <c r="NGC4" i="2"/>
  <c r="NGB4" i="2"/>
  <c r="NGA4" i="2"/>
  <c r="NFZ4" i="2"/>
  <c r="NFY4" i="2"/>
  <c r="NFX4" i="2"/>
  <c r="NFW4" i="2"/>
  <c r="NFV4" i="2"/>
  <c r="NFU4" i="2"/>
  <c r="NFT4" i="2"/>
  <c r="NFS4" i="2"/>
  <c r="NFR4" i="2"/>
  <c r="NFQ4" i="2"/>
  <c r="NFP4" i="2"/>
  <c r="NFO4" i="2"/>
  <c r="NFN4" i="2"/>
  <c r="NFM4" i="2"/>
  <c r="NFL4" i="2"/>
  <c r="NFK4" i="2"/>
  <c r="NFJ4" i="2"/>
  <c r="NFI4" i="2"/>
  <c r="NFH4" i="2"/>
  <c r="NFG4" i="2"/>
  <c r="NFF4" i="2"/>
  <c r="NFE4" i="2"/>
  <c r="NFD4" i="2"/>
  <c r="NFC4" i="2"/>
  <c r="NFB4" i="2"/>
  <c r="NFA4" i="2"/>
  <c r="NEZ4" i="2"/>
  <c r="NEY4" i="2"/>
  <c r="NEX4" i="2"/>
  <c r="NEW4" i="2"/>
  <c r="NEV4" i="2"/>
  <c r="NEU4" i="2"/>
  <c r="NET4" i="2"/>
  <c r="NES4" i="2"/>
  <c r="NER4" i="2"/>
  <c r="NEQ4" i="2"/>
  <c r="NEP4" i="2"/>
  <c r="NEO4" i="2"/>
  <c r="NEN4" i="2"/>
  <c r="NEM4" i="2"/>
  <c r="NEL4" i="2"/>
  <c r="NEK4" i="2"/>
  <c r="NEJ4" i="2"/>
  <c r="NEI4" i="2"/>
  <c r="NEH4" i="2"/>
  <c r="NEG4" i="2"/>
  <c r="NEF4" i="2"/>
  <c r="NEE4" i="2"/>
  <c r="NED4" i="2"/>
  <c r="NEC4" i="2"/>
  <c r="NEB4" i="2"/>
  <c r="NEA4" i="2"/>
  <c r="NDZ4" i="2"/>
  <c r="NDY4" i="2"/>
  <c r="NDX4" i="2"/>
  <c r="NDW4" i="2"/>
  <c r="NDV4" i="2"/>
  <c r="NDU4" i="2"/>
  <c r="NDT4" i="2"/>
  <c r="NDS4" i="2"/>
  <c r="NDR4" i="2"/>
  <c r="NDQ4" i="2"/>
  <c r="NDP4" i="2"/>
  <c r="NDO4" i="2"/>
  <c r="NDN4" i="2"/>
  <c r="NDM4" i="2"/>
  <c r="NDL4" i="2"/>
  <c r="NDK4" i="2"/>
  <c r="NDJ4" i="2"/>
  <c r="NDI4" i="2"/>
  <c r="NDH4" i="2"/>
  <c r="NDG4" i="2"/>
  <c r="NDF4" i="2"/>
  <c r="NDE4" i="2"/>
  <c r="NDD4" i="2"/>
  <c r="NDC4" i="2"/>
  <c r="NDB4" i="2"/>
  <c r="NDA4" i="2"/>
  <c r="NCZ4" i="2"/>
  <c r="NCY4" i="2"/>
  <c r="NCX4" i="2"/>
  <c r="NCW4" i="2"/>
  <c r="NCV4" i="2"/>
  <c r="NCU4" i="2"/>
  <c r="NCT4" i="2"/>
  <c r="NCS4" i="2"/>
  <c r="NCR4" i="2"/>
  <c r="NCQ4" i="2"/>
  <c r="NCP4" i="2"/>
  <c r="NCO4" i="2"/>
  <c r="NCN4" i="2"/>
  <c r="NCM4" i="2"/>
  <c r="NCL4" i="2"/>
  <c r="NCK4" i="2"/>
  <c r="NCJ4" i="2"/>
  <c r="NCI4" i="2"/>
  <c r="NCH4" i="2"/>
  <c r="NCG4" i="2"/>
  <c r="NCF4" i="2"/>
  <c r="NCE4" i="2"/>
  <c r="NCD4" i="2"/>
  <c r="NCC4" i="2"/>
  <c r="NCB4" i="2"/>
  <c r="NCA4" i="2"/>
  <c r="NBZ4" i="2"/>
  <c r="NBY4" i="2"/>
  <c r="NBX4" i="2"/>
  <c r="NBW4" i="2"/>
  <c r="NBV4" i="2"/>
  <c r="NBU4" i="2"/>
  <c r="NBT4" i="2"/>
  <c r="NBS4" i="2"/>
  <c r="NBR4" i="2"/>
  <c r="NBQ4" i="2"/>
  <c r="NBP4" i="2"/>
  <c r="NBO4" i="2"/>
  <c r="NBN4" i="2"/>
  <c r="NBM4" i="2"/>
  <c r="NBL4" i="2"/>
  <c r="NBK4" i="2"/>
  <c r="NBJ4" i="2"/>
  <c r="NBI4" i="2"/>
  <c r="NBH4" i="2"/>
  <c r="NBG4" i="2"/>
  <c r="NBF4" i="2"/>
  <c r="NBE4" i="2"/>
  <c r="NBD4" i="2"/>
  <c r="NBC4" i="2"/>
  <c r="NBB4" i="2"/>
  <c r="NBA4" i="2"/>
  <c r="NAZ4" i="2"/>
  <c r="NAY4" i="2"/>
  <c r="NAX4" i="2"/>
  <c r="NAW4" i="2"/>
  <c r="NAV4" i="2"/>
  <c r="NAU4" i="2"/>
  <c r="NAT4" i="2"/>
  <c r="NAS4" i="2"/>
  <c r="NAR4" i="2"/>
  <c r="NAQ4" i="2"/>
  <c r="NAP4" i="2"/>
  <c r="NAO4" i="2"/>
  <c r="NAN4" i="2"/>
  <c r="NAM4" i="2"/>
  <c r="NAL4" i="2"/>
  <c r="NAK4" i="2"/>
  <c r="NAJ4" i="2"/>
  <c r="NAI4" i="2"/>
  <c r="NAH4" i="2"/>
  <c r="NAG4" i="2"/>
  <c r="NAF4" i="2"/>
  <c r="NAE4" i="2"/>
  <c r="NAD4" i="2"/>
  <c r="NAC4" i="2"/>
  <c r="NAB4" i="2"/>
  <c r="NAA4" i="2"/>
  <c r="MZZ4" i="2"/>
  <c r="MZY4" i="2"/>
  <c r="MZX4" i="2"/>
  <c r="MZW4" i="2"/>
  <c r="MZV4" i="2"/>
  <c r="MZU4" i="2"/>
  <c r="MZT4" i="2"/>
  <c r="MZS4" i="2"/>
  <c r="MZR4" i="2"/>
  <c r="MZQ4" i="2"/>
  <c r="MZP4" i="2"/>
  <c r="MZO4" i="2"/>
  <c r="MZN4" i="2"/>
  <c r="MZM4" i="2"/>
  <c r="MZL4" i="2"/>
  <c r="MZK4" i="2"/>
  <c r="MZJ4" i="2"/>
  <c r="MZI4" i="2"/>
  <c r="MZH4" i="2"/>
  <c r="MZG4" i="2"/>
  <c r="MZF4" i="2"/>
  <c r="MZE4" i="2"/>
  <c r="MZD4" i="2"/>
  <c r="MZC4" i="2"/>
  <c r="MZB4" i="2"/>
  <c r="MZA4" i="2"/>
  <c r="MYZ4" i="2"/>
  <c r="MYY4" i="2"/>
  <c r="MYX4" i="2"/>
  <c r="MYW4" i="2"/>
  <c r="MYV4" i="2"/>
  <c r="MYU4" i="2"/>
  <c r="MYT4" i="2"/>
  <c r="MYS4" i="2"/>
  <c r="MYR4" i="2"/>
  <c r="MYQ4" i="2"/>
  <c r="MYP4" i="2"/>
  <c r="MYO4" i="2"/>
  <c r="MYN4" i="2"/>
  <c r="MYM4" i="2"/>
  <c r="MYL4" i="2"/>
  <c r="MYK4" i="2"/>
  <c r="MYJ4" i="2"/>
  <c r="MYI4" i="2"/>
  <c r="MYH4" i="2"/>
  <c r="MYG4" i="2"/>
  <c r="MYF4" i="2"/>
  <c r="MYE4" i="2"/>
  <c r="MYD4" i="2"/>
  <c r="MYC4" i="2"/>
  <c r="MYB4" i="2"/>
  <c r="MYA4" i="2"/>
  <c r="MXZ4" i="2"/>
  <c r="MXY4" i="2"/>
  <c r="MXX4" i="2"/>
  <c r="MXW4" i="2"/>
  <c r="MXV4" i="2"/>
  <c r="MXU4" i="2"/>
  <c r="MXT4" i="2"/>
  <c r="MXS4" i="2"/>
  <c r="MXR4" i="2"/>
  <c r="MXQ4" i="2"/>
  <c r="MXP4" i="2"/>
  <c r="MXO4" i="2"/>
  <c r="MXN4" i="2"/>
  <c r="MXM4" i="2"/>
  <c r="MXL4" i="2"/>
  <c r="MXK4" i="2"/>
  <c r="MXJ4" i="2"/>
  <c r="MXI4" i="2"/>
  <c r="MXH4" i="2"/>
  <c r="MXG4" i="2"/>
  <c r="MXF4" i="2"/>
  <c r="MXE4" i="2"/>
  <c r="MXD4" i="2"/>
  <c r="MXC4" i="2"/>
  <c r="MXB4" i="2"/>
  <c r="MXA4" i="2"/>
  <c r="MWZ4" i="2"/>
  <c r="MWY4" i="2"/>
  <c r="MWX4" i="2"/>
  <c r="MWW4" i="2"/>
  <c r="MWV4" i="2"/>
  <c r="MWU4" i="2"/>
  <c r="MWT4" i="2"/>
  <c r="MWS4" i="2"/>
  <c r="MWR4" i="2"/>
  <c r="MWQ4" i="2"/>
  <c r="MWP4" i="2"/>
  <c r="MWO4" i="2"/>
  <c r="MWN4" i="2"/>
  <c r="MWM4" i="2"/>
  <c r="MWL4" i="2"/>
  <c r="MWK4" i="2"/>
  <c r="MWJ4" i="2"/>
  <c r="MWI4" i="2"/>
  <c r="MWH4" i="2"/>
  <c r="MWG4" i="2"/>
  <c r="MWF4" i="2"/>
  <c r="MWE4" i="2"/>
  <c r="MWD4" i="2"/>
  <c r="MWC4" i="2"/>
  <c r="MWB4" i="2"/>
  <c r="MWA4" i="2"/>
  <c r="MVZ4" i="2"/>
  <c r="MVY4" i="2"/>
  <c r="MVX4" i="2"/>
  <c r="MVW4" i="2"/>
  <c r="MVV4" i="2"/>
  <c r="MVU4" i="2"/>
  <c r="MVT4" i="2"/>
  <c r="MVS4" i="2"/>
  <c r="MVR4" i="2"/>
  <c r="MVQ4" i="2"/>
  <c r="MVP4" i="2"/>
  <c r="MVO4" i="2"/>
  <c r="MVN4" i="2"/>
  <c r="MVM4" i="2"/>
  <c r="MVL4" i="2"/>
  <c r="MVK4" i="2"/>
  <c r="MVJ4" i="2"/>
  <c r="MVI4" i="2"/>
  <c r="MVH4" i="2"/>
  <c r="MVG4" i="2"/>
  <c r="MVF4" i="2"/>
  <c r="MVE4" i="2"/>
  <c r="MVD4" i="2"/>
  <c r="MVC4" i="2"/>
  <c r="MVB4" i="2"/>
  <c r="MVA4" i="2"/>
  <c r="MUZ4" i="2"/>
  <c r="MUY4" i="2"/>
  <c r="MUX4" i="2"/>
  <c r="MUW4" i="2"/>
  <c r="MUV4" i="2"/>
  <c r="MUU4" i="2"/>
  <c r="MUT4" i="2"/>
  <c r="MUS4" i="2"/>
  <c r="MUR4" i="2"/>
  <c r="MUQ4" i="2"/>
  <c r="MUP4" i="2"/>
  <c r="MUO4" i="2"/>
  <c r="MUN4" i="2"/>
  <c r="MUM4" i="2"/>
  <c r="MUL4" i="2"/>
  <c r="MUK4" i="2"/>
  <c r="MUJ4" i="2"/>
  <c r="MUI4" i="2"/>
  <c r="MUH4" i="2"/>
  <c r="MUG4" i="2"/>
  <c r="MUF4" i="2"/>
  <c r="MUE4" i="2"/>
  <c r="MUD4" i="2"/>
  <c r="MUC4" i="2"/>
  <c r="MUB4" i="2"/>
  <c r="MUA4" i="2"/>
  <c r="MTZ4" i="2"/>
  <c r="MTY4" i="2"/>
  <c r="MTX4" i="2"/>
  <c r="MTW4" i="2"/>
  <c r="MTV4" i="2"/>
  <c r="MTU4" i="2"/>
  <c r="MTT4" i="2"/>
  <c r="MTS4" i="2"/>
  <c r="MTR4" i="2"/>
  <c r="MTQ4" i="2"/>
  <c r="MTP4" i="2"/>
  <c r="MTO4" i="2"/>
  <c r="MTN4" i="2"/>
  <c r="MTM4" i="2"/>
  <c r="MTL4" i="2"/>
  <c r="MTK4" i="2"/>
  <c r="MTJ4" i="2"/>
  <c r="MTI4" i="2"/>
  <c r="MTH4" i="2"/>
  <c r="MTG4" i="2"/>
  <c r="MTF4" i="2"/>
  <c r="MTE4" i="2"/>
  <c r="MTD4" i="2"/>
  <c r="MTC4" i="2"/>
  <c r="MTB4" i="2"/>
  <c r="MTA4" i="2"/>
  <c r="MSZ4" i="2"/>
  <c r="MSY4" i="2"/>
  <c r="MSX4" i="2"/>
  <c r="MSW4" i="2"/>
  <c r="MSV4" i="2"/>
  <c r="MSU4" i="2"/>
  <c r="MST4" i="2"/>
  <c r="MSS4" i="2"/>
  <c r="MSR4" i="2"/>
  <c r="MSQ4" i="2"/>
  <c r="MSP4" i="2"/>
  <c r="MSO4" i="2"/>
  <c r="MSN4" i="2"/>
  <c r="MSM4" i="2"/>
  <c r="MSL4" i="2"/>
  <c r="MSK4" i="2"/>
  <c r="MSJ4" i="2"/>
  <c r="MSI4" i="2"/>
  <c r="MSH4" i="2"/>
  <c r="MSG4" i="2"/>
  <c r="MSF4" i="2"/>
  <c r="MSE4" i="2"/>
  <c r="MSD4" i="2"/>
  <c r="MSC4" i="2"/>
  <c r="MSB4" i="2"/>
  <c r="MSA4" i="2"/>
  <c r="MRZ4" i="2"/>
  <c r="MRY4" i="2"/>
  <c r="MRX4" i="2"/>
  <c r="MRW4" i="2"/>
  <c r="MRV4" i="2"/>
  <c r="MRU4" i="2"/>
  <c r="MRT4" i="2"/>
  <c r="MRS4" i="2"/>
  <c r="MRR4" i="2"/>
  <c r="MRQ4" i="2"/>
  <c r="MRP4" i="2"/>
  <c r="MRO4" i="2"/>
  <c r="MRN4" i="2"/>
  <c r="MRM4" i="2"/>
  <c r="MRL4" i="2"/>
  <c r="MRK4" i="2"/>
  <c r="MRJ4" i="2"/>
  <c r="MRI4" i="2"/>
  <c r="MRH4" i="2"/>
  <c r="MRG4" i="2"/>
  <c r="MRF4" i="2"/>
  <c r="MRE4" i="2"/>
  <c r="MRD4" i="2"/>
  <c r="MRC4" i="2"/>
  <c r="MRB4" i="2"/>
  <c r="MRA4" i="2"/>
  <c r="MQZ4" i="2"/>
  <c r="MQY4" i="2"/>
  <c r="MQX4" i="2"/>
  <c r="MQW4" i="2"/>
  <c r="MQV4" i="2"/>
  <c r="MQU4" i="2"/>
  <c r="MQT4" i="2"/>
  <c r="MQS4" i="2"/>
  <c r="MQR4" i="2"/>
  <c r="MQQ4" i="2"/>
  <c r="MQP4" i="2"/>
  <c r="MQO4" i="2"/>
  <c r="MQN4" i="2"/>
  <c r="MQM4" i="2"/>
  <c r="MQL4" i="2"/>
  <c r="MQK4" i="2"/>
  <c r="MQJ4" i="2"/>
  <c r="MQI4" i="2"/>
  <c r="MQH4" i="2"/>
  <c r="MQG4" i="2"/>
  <c r="MQF4" i="2"/>
  <c r="MQE4" i="2"/>
  <c r="MQD4" i="2"/>
  <c r="MQC4" i="2"/>
  <c r="MQB4" i="2"/>
  <c r="MQA4" i="2"/>
  <c r="MPZ4" i="2"/>
  <c r="MPY4" i="2"/>
  <c r="MPX4" i="2"/>
  <c r="MPW4" i="2"/>
  <c r="MPV4" i="2"/>
  <c r="MPU4" i="2"/>
  <c r="MPT4" i="2"/>
  <c r="MPS4" i="2"/>
  <c r="MPR4" i="2"/>
  <c r="MPQ4" i="2"/>
  <c r="MPP4" i="2"/>
  <c r="MPO4" i="2"/>
  <c r="MPN4" i="2"/>
  <c r="MPM4" i="2"/>
  <c r="MPL4" i="2"/>
  <c r="MPK4" i="2"/>
  <c r="MPJ4" i="2"/>
  <c r="MPI4" i="2"/>
  <c r="MPH4" i="2"/>
  <c r="MPG4" i="2"/>
  <c r="MPF4" i="2"/>
  <c r="MPE4" i="2"/>
  <c r="MPD4" i="2"/>
  <c r="MPC4" i="2"/>
  <c r="MPB4" i="2"/>
  <c r="MPA4" i="2"/>
  <c r="MOZ4" i="2"/>
  <c r="MOY4" i="2"/>
  <c r="MOX4" i="2"/>
  <c r="MOW4" i="2"/>
  <c r="MOV4" i="2"/>
  <c r="MOU4" i="2"/>
  <c r="MOT4" i="2"/>
  <c r="MOS4" i="2"/>
  <c r="MOR4" i="2"/>
  <c r="MOQ4" i="2"/>
  <c r="MOP4" i="2"/>
  <c r="MOO4" i="2"/>
  <c r="MON4" i="2"/>
  <c r="MOM4" i="2"/>
  <c r="MOL4" i="2"/>
  <c r="MOK4" i="2"/>
  <c r="MOJ4" i="2"/>
  <c r="MOI4" i="2"/>
  <c r="MOH4" i="2"/>
  <c r="MOG4" i="2"/>
  <c r="MOF4" i="2"/>
  <c r="MOE4" i="2"/>
  <c r="MOD4" i="2"/>
  <c r="MOC4" i="2"/>
  <c r="MOB4" i="2"/>
  <c r="MOA4" i="2"/>
  <c r="MNZ4" i="2"/>
  <c r="MNY4" i="2"/>
  <c r="MNX4" i="2"/>
  <c r="MNW4" i="2"/>
  <c r="MNV4" i="2"/>
  <c r="MNU4" i="2"/>
  <c r="MNT4" i="2"/>
  <c r="MNS4" i="2"/>
  <c r="MNR4" i="2"/>
  <c r="MNQ4" i="2"/>
  <c r="MNP4" i="2"/>
  <c r="MNO4" i="2"/>
  <c r="MNN4" i="2"/>
  <c r="MNM4" i="2"/>
  <c r="MNL4" i="2"/>
  <c r="MNK4" i="2"/>
  <c r="MNJ4" i="2"/>
  <c r="MNI4" i="2"/>
  <c r="MNH4" i="2"/>
  <c r="MNG4" i="2"/>
  <c r="MNF4" i="2"/>
  <c r="MNE4" i="2"/>
  <c r="MND4" i="2"/>
  <c r="MNC4" i="2"/>
  <c r="MNB4" i="2"/>
  <c r="MNA4" i="2"/>
  <c r="MMZ4" i="2"/>
  <c r="MMY4" i="2"/>
  <c r="MMX4" i="2"/>
  <c r="MMW4" i="2"/>
  <c r="MMV4" i="2"/>
  <c r="MMU4" i="2"/>
  <c r="MMT4" i="2"/>
  <c r="MMS4" i="2"/>
  <c r="MMR4" i="2"/>
  <c r="MMQ4" i="2"/>
  <c r="MMP4" i="2"/>
  <c r="MMO4" i="2"/>
  <c r="MMN4" i="2"/>
  <c r="MMM4" i="2"/>
  <c r="MML4" i="2"/>
  <c r="MMK4" i="2"/>
  <c r="MMJ4" i="2"/>
  <c r="MMI4" i="2"/>
  <c r="MMH4" i="2"/>
  <c r="MMG4" i="2"/>
  <c r="MMF4" i="2"/>
  <c r="MME4" i="2"/>
  <c r="MMD4" i="2"/>
  <c r="MMC4" i="2"/>
  <c r="MMB4" i="2"/>
  <c r="MMA4" i="2"/>
  <c r="MLZ4" i="2"/>
  <c r="MLY4" i="2"/>
  <c r="MLX4" i="2"/>
  <c r="MLW4" i="2"/>
  <c r="MLV4" i="2"/>
  <c r="MLU4" i="2"/>
  <c r="MLT4" i="2"/>
  <c r="MLS4" i="2"/>
  <c r="MLR4" i="2"/>
  <c r="MLQ4" i="2"/>
  <c r="MLP4" i="2"/>
  <c r="MLO4" i="2"/>
  <c r="MLN4" i="2"/>
  <c r="MLM4" i="2"/>
  <c r="MLL4" i="2"/>
  <c r="MLK4" i="2"/>
  <c r="MLJ4" i="2"/>
  <c r="MLI4" i="2"/>
  <c r="MLH4" i="2"/>
  <c r="MLG4" i="2"/>
  <c r="MLF4" i="2"/>
  <c r="MLE4" i="2"/>
  <c r="MLD4" i="2"/>
  <c r="MLC4" i="2"/>
  <c r="MLB4" i="2"/>
  <c r="MLA4" i="2"/>
  <c r="MKZ4" i="2"/>
  <c r="MKY4" i="2"/>
  <c r="MKX4" i="2"/>
  <c r="MKW4" i="2"/>
  <c r="MKV4" i="2"/>
  <c r="MKU4" i="2"/>
  <c r="MKT4" i="2"/>
  <c r="MKS4" i="2"/>
  <c r="MKR4" i="2"/>
  <c r="MKQ4" i="2"/>
  <c r="MKP4" i="2"/>
  <c r="MKO4" i="2"/>
  <c r="MKN4" i="2"/>
  <c r="MKM4" i="2"/>
  <c r="MKL4" i="2"/>
  <c r="MKK4" i="2"/>
  <c r="MKJ4" i="2"/>
  <c r="MKI4" i="2"/>
  <c r="MKH4" i="2"/>
  <c r="MKG4" i="2"/>
  <c r="MKF4" i="2"/>
  <c r="MKE4" i="2"/>
  <c r="MKD4" i="2"/>
  <c r="MKC4" i="2"/>
  <c r="MKB4" i="2"/>
  <c r="MKA4" i="2"/>
  <c r="MJZ4" i="2"/>
  <c r="MJY4" i="2"/>
  <c r="MJX4" i="2"/>
  <c r="MJW4" i="2"/>
  <c r="MJV4" i="2"/>
  <c r="MJU4" i="2"/>
  <c r="MJT4" i="2"/>
  <c r="MJS4" i="2"/>
  <c r="MJR4" i="2"/>
  <c r="MJQ4" i="2"/>
  <c r="MJP4" i="2"/>
  <c r="MJO4" i="2"/>
  <c r="MJN4" i="2"/>
  <c r="MJM4" i="2"/>
  <c r="MJL4" i="2"/>
  <c r="MJK4" i="2"/>
  <c r="MJJ4" i="2"/>
  <c r="MJI4" i="2"/>
  <c r="MJH4" i="2"/>
  <c r="MJG4" i="2"/>
  <c r="MJF4" i="2"/>
  <c r="MJE4" i="2"/>
  <c r="MJD4" i="2"/>
  <c r="MJC4" i="2"/>
  <c r="MJB4" i="2"/>
  <c r="MJA4" i="2"/>
  <c r="MIZ4" i="2"/>
  <c r="MIY4" i="2"/>
  <c r="MIX4" i="2"/>
  <c r="MIW4" i="2"/>
  <c r="MIV4" i="2"/>
  <c r="MIU4" i="2"/>
  <c r="MIT4" i="2"/>
  <c r="MIS4" i="2"/>
  <c r="MIR4" i="2"/>
  <c r="MIQ4" i="2"/>
  <c r="MIP4" i="2"/>
  <c r="MIO4" i="2"/>
  <c r="MIN4" i="2"/>
  <c r="MIM4" i="2"/>
  <c r="MIL4" i="2"/>
  <c r="MIK4" i="2"/>
  <c r="MIJ4" i="2"/>
  <c r="MII4" i="2"/>
  <c r="MIH4" i="2"/>
  <c r="MIG4" i="2"/>
  <c r="MIF4" i="2"/>
  <c r="MIE4" i="2"/>
  <c r="MID4" i="2"/>
  <c r="MIC4" i="2"/>
  <c r="MIB4" i="2"/>
  <c r="MIA4" i="2"/>
  <c r="MHZ4" i="2"/>
  <c r="MHY4" i="2"/>
  <c r="MHX4" i="2"/>
  <c r="MHW4" i="2"/>
  <c r="MHV4" i="2"/>
  <c r="MHU4" i="2"/>
  <c r="MHT4" i="2"/>
  <c r="MHS4" i="2"/>
  <c r="MHR4" i="2"/>
  <c r="MHQ4" i="2"/>
  <c r="MHP4" i="2"/>
  <c r="MHO4" i="2"/>
  <c r="MHN4" i="2"/>
  <c r="MHM4" i="2"/>
  <c r="MHL4" i="2"/>
  <c r="MHK4" i="2"/>
  <c r="MHJ4" i="2"/>
  <c r="MHI4" i="2"/>
  <c r="MHH4" i="2"/>
  <c r="MHG4" i="2"/>
  <c r="MHF4" i="2"/>
  <c r="MHE4" i="2"/>
  <c r="MHD4" i="2"/>
  <c r="MHC4" i="2"/>
  <c r="MHB4" i="2"/>
  <c r="MHA4" i="2"/>
  <c r="MGZ4" i="2"/>
  <c r="MGY4" i="2"/>
  <c r="MGX4" i="2"/>
  <c r="MGW4" i="2"/>
  <c r="MGV4" i="2"/>
  <c r="MGU4" i="2"/>
  <c r="MGT4" i="2"/>
  <c r="MGS4" i="2"/>
  <c r="MGR4" i="2"/>
  <c r="MGQ4" i="2"/>
  <c r="MGP4" i="2"/>
  <c r="MGO4" i="2"/>
  <c r="MGN4" i="2"/>
  <c r="MGM4" i="2"/>
  <c r="MGL4" i="2"/>
  <c r="MGK4" i="2"/>
  <c r="MGJ4" i="2"/>
  <c r="MGI4" i="2"/>
  <c r="MGH4" i="2"/>
  <c r="MGG4" i="2"/>
  <c r="MGF4" i="2"/>
  <c r="MGE4" i="2"/>
  <c r="MGD4" i="2"/>
  <c r="MGC4" i="2"/>
  <c r="MGB4" i="2"/>
  <c r="MGA4" i="2"/>
  <c r="MFZ4" i="2"/>
  <c r="MFY4" i="2"/>
  <c r="MFX4" i="2"/>
  <c r="MFW4" i="2"/>
  <c r="MFV4" i="2"/>
  <c r="MFU4" i="2"/>
  <c r="MFT4" i="2"/>
  <c r="MFS4" i="2"/>
  <c r="MFR4" i="2"/>
  <c r="MFQ4" i="2"/>
  <c r="MFP4" i="2"/>
  <c r="MFO4" i="2"/>
  <c r="MFN4" i="2"/>
  <c r="MFM4" i="2"/>
  <c r="MFL4" i="2"/>
  <c r="MFK4" i="2"/>
  <c r="MFJ4" i="2"/>
  <c r="MFI4" i="2"/>
  <c r="MFH4" i="2"/>
  <c r="MFG4" i="2"/>
  <c r="MFF4" i="2"/>
  <c r="MFE4" i="2"/>
  <c r="MFD4" i="2"/>
  <c r="MFC4" i="2"/>
  <c r="MFB4" i="2"/>
  <c r="MFA4" i="2"/>
  <c r="MEZ4" i="2"/>
  <c r="MEY4" i="2"/>
  <c r="MEX4" i="2"/>
  <c r="MEW4" i="2"/>
  <c r="MEV4" i="2"/>
  <c r="MEU4" i="2"/>
  <c r="MET4" i="2"/>
  <c r="MES4" i="2"/>
  <c r="MER4" i="2"/>
  <c r="MEQ4" i="2"/>
  <c r="MEP4" i="2"/>
  <c r="MEO4" i="2"/>
  <c r="MEN4" i="2"/>
  <c r="MEM4" i="2"/>
  <c r="MEL4" i="2"/>
  <c r="MEK4" i="2"/>
  <c r="MEJ4" i="2"/>
  <c r="MEI4" i="2"/>
  <c r="MEH4" i="2"/>
  <c r="MEG4" i="2"/>
  <c r="MEF4" i="2"/>
  <c r="MEE4" i="2"/>
  <c r="MED4" i="2"/>
  <c r="MEC4" i="2"/>
  <c r="MEB4" i="2"/>
  <c r="MEA4" i="2"/>
  <c r="MDZ4" i="2"/>
  <c r="MDY4" i="2"/>
  <c r="MDX4" i="2"/>
  <c r="MDW4" i="2"/>
  <c r="MDV4" i="2"/>
  <c r="MDU4" i="2"/>
  <c r="MDT4" i="2"/>
  <c r="MDS4" i="2"/>
  <c r="MDR4" i="2"/>
  <c r="MDQ4" i="2"/>
  <c r="MDP4" i="2"/>
  <c r="MDO4" i="2"/>
  <c r="MDN4" i="2"/>
  <c r="MDM4" i="2"/>
  <c r="MDL4" i="2"/>
  <c r="MDK4" i="2"/>
  <c r="MDJ4" i="2"/>
  <c r="MDI4" i="2"/>
  <c r="MDH4" i="2"/>
  <c r="MDG4" i="2"/>
  <c r="MDF4" i="2"/>
  <c r="MDE4" i="2"/>
  <c r="MDD4" i="2"/>
  <c r="MDC4" i="2"/>
  <c r="MDB4" i="2"/>
  <c r="MDA4" i="2"/>
  <c r="MCZ4" i="2"/>
  <c r="MCY4" i="2"/>
  <c r="MCX4" i="2"/>
  <c r="MCW4" i="2"/>
  <c r="MCV4" i="2"/>
  <c r="MCU4" i="2"/>
  <c r="MCT4" i="2"/>
  <c r="MCS4" i="2"/>
  <c r="MCR4" i="2"/>
  <c r="MCQ4" i="2"/>
  <c r="MCP4" i="2"/>
  <c r="MCO4" i="2"/>
  <c r="MCN4" i="2"/>
  <c r="MCM4" i="2"/>
  <c r="MCL4" i="2"/>
  <c r="MCK4" i="2"/>
  <c r="MCJ4" i="2"/>
  <c r="MCI4" i="2"/>
  <c r="MCH4" i="2"/>
  <c r="MCG4" i="2"/>
  <c r="MCF4" i="2"/>
  <c r="MCE4" i="2"/>
  <c r="MCD4" i="2"/>
  <c r="MCC4" i="2"/>
  <c r="MCB4" i="2"/>
  <c r="MCA4" i="2"/>
  <c r="MBZ4" i="2"/>
  <c r="MBY4" i="2"/>
  <c r="MBX4" i="2"/>
  <c r="MBW4" i="2"/>
  <c r="MBV4" i="2"/>
  <c r="MBU4" i="2"/>
  <c r="MBT4" i="2"/>
  <c r="MBS4" i="2"/>
  <c r="MBR4" i="2"/>
  <c r="MBQ4" i="2"/>
  <c r="MBP4" i="2"/>
  <c r="MBO4" i="2"/>
  <c r="MBN4" i="2"/>
  <c r="MBM4" i="2"/>
  <c r="MBL4" i="2"/>
  <c r="MBK4" i="2"/>
  <c r="MBJ4" i="2"/>
  <c r="MBI4" i="2"/>
  <c r="MBH4" i="2"/>
  <c r="MBG4" i="2"/>
  <c r="MBF4" i="2"/>
  <c r="MBE4" i="2"/>
  <c r="MBD4" i="2"/>
  <c r="MBC4" i="2"/>
  <c r="MBB4" i="2"/>
  <c r="MBA4" i="2"/>
  <c r="MAZ4" i="2"/>
  <c r="MAY4" i="2"/>
  <c r="MAX4" i="2"/>
  <c r="MAW4" i="2"/>
  <c r="MAV4" i="2"/>
  <c r="MAU4" i="2"/>
  <c r="MAT4" i="2"/>
  <c r="MAS4" i="2"/>
  <c r="MAR4" i="2"/>
  <c r="MAQ4" i="2"/>
  <c r="MAP4" i="2"/>
  <c r="MAO4" i="2"/>
  <c r="MAN4" i="2"/>
  <c r="MAM4" i="2"/>
  <c r="MAL4" i="2"/>
  <c r="MAK4" i="2"/>
  <c r="MAJ4" i="2"/>
  <c r="MAI4" i="2"/>
  <c r="MAH4" i="2"/>
  <c r="MAG4" i="2"/>
  <c r="MAF4" i="2"/>
  <c r="MAE4" i="2"/>
  <c r="MAD4" i="2"/>
  <c r="MAC4" i="2"/>
  <c r="MAB4" i="2"/>
  <c r="MAA4" i="2"/>
  <c r="LZZ4" i="2"/>
  <c r="LZY4" i="2"/>
  <c r="LZX4" i="2"/>
  <c r="LZW4" i="2"/>
  <c r="LZV4" i="2"/>
  <c r="LZU4" i="2"/>
  <c r="LZT4" i="2"/>
  <c r="LZS4" i="2"/>
  <c r="LZR4" i="2"/>
  <c r="LZQ4" i="2"/>
  <c r="LZP4" i="2"/>
  <c r="LZO4" i="2"/>
  <c r="LZN4" i="2"/>
  <c r="LZM4" i="2"/>
  <c r="LZL4" i="2"/>
  <c r="LZK4" i="2"/>
  <c r="LZJ4" i="2"/>
  <c r="LZI4" i="2"/>
  <c r="LZH4" i="2"/>
  <c r="LZG4" i="2"/>
  <c r="LZF4" i="2"/>
  <c r="LZE4" i="2"/>
  <c r="LZD4" i="2"/>
  <c r="LZC4" i="2"/>
  <c r="LZB4" i="2"/>
  <c r="LZA4" i="2"/>
  <c r="LYZ4" i="2"/>
  <c r="LYY4" i="2"/>
  <c r="LYX4" i="2"/>
  <c r="LYW4" i="2"/>
  <c r="LYV4" i="2"/>
  <c r="LYU4" i="2"/>
  <c r="LYT4" i="2"/>
  <c r="LYS4" i="2"/>
  <c r="LYR4" i="2"/>
  <c r="LYQ4" i="2"/>
  <c r="LYP4" i="2"/>
  <c r="LYO4" i="2"/>
  <c r="LYN4" i="2"/>
  <c r="LYM4" i="2"/>
  <c r="LYL4" i="2"/>
  <c r="LYK4" i="2"/>
  <c r="LYJ4" i="2"/>
  <c r="LYI4" i="2"/>
  <c r="LYH4" i="2"/>
  <c r="LYG4" i="2"/>
  <c r="LYF4" i="2"/>
  <c r="LYE4" i="2"/>
  <c r="LYD4" i="2"/>
  <c r="LYC4" i="2"/>
  <c r="LYB4" i="2"/>
  <c r="LYA4" i="2"/>
  <c r="LXZ4" i="2"/>
  <c r="LXY4" i="2"/>
  <c r="LXX4" i="2"/>
  <c r="LXW4" i="2"/>
  <c r="LXV4" i="2"/>
  <c r="LXU4" i="2"/>
  <c r="LXT4" i="2"/>
  <c r="LXS4" i="2"/>
  <c r="LXR4" i="2"/>
  <c r="LXQ4" i="2"/>
  <c r="LXP4" i="2"/>
  <c r="LXO4" i="2"/>
  <c r="LXN4" i="2"/>
  <c r="LXM4" i="2"/>
  <c r="LXL4" i="2"/>
  <c r="LXK4" i="2"/>
  <c r="LXJ4" i="2"/>
  <c r="LXI4" i="2"/>
  <c r="LXH4" i="2"/>
  <c r="LXG4" i="2"/>
  <c r="LXF4" i="2"/>
  <c r="LXE4" i="2"/>
  <c r="LXD4" i="2"/>
  <c r="LXC4" i="2"/>
  <c r="LXB4" i="2"/>
  <c r="LXA4" i="2"/>
  <c r="LWZ4" i="2"/>
  <c r="LWY4" i="2"/>
  <c r="LWX4" i="2"/>
  <c r="LWW4" i="2"/>
  <c r="LWV4" i="2"/>
  <c r="LWU4" i="2"/>
  <c r="LWT4" i="2"/>
  <c r="LWS4" i="2"/>
  <c r="LWR4" i="2"/>
  <c r="LWQ4" i="2"/>
  <c r="LWP4" i="2"/>
  <c r="LWO4" i="2"/>
  <c r="LWN4" i="2"/>
  <c r="LWM4" i="2"/>
  <c r="LWL4" i="2"/>
  <c r="LWK4" i="2"/>
  <c r="LWJ4" i="2"/>
  <c r="LWI4" i="2"/>
  <c r="LWH4" i="2"/>
  <c r="LWG4" i="2"/>
  <c r="LWF4" i="2"/>
  <c r="LWE4" i="2"/>
  <c r="LWD4" i="2"/>
  <c r="LWC4" i="2"/>
  <c r="LWB4" i="2"/>
  <c r="LWA4" i="2"/>
  <c r="LVZ4" i="2"/>
  <c r="LVY4" i="2"/>
  <c r="LVX4" i="2"/>
  <c r="LVW4" i="2"/>
  <c r="LVV4" i="2"/>
  <c r="LVU4" i="2"/>
  <c r="LVT4" i="2"/>
  <c r="LVS4" i="2"/>
  <c r="LVR4" i="2"/>
  <c r="LVQ4" i="2"/>
  <c r="LVP4" i="2"/>
  <c r="LVO4" i="2"/>
  <c r="LVN4" i="2"/>
  <c r="LVM4" i="2"/>
  <c r="LVL4" i="2"/>
  <c r="LVK4" i="2"/>
  <c r="LVJ4" i="2"/>
  <c r="LVI4" i="2"/>
  <c r="LVH4" i="2"/>
  <c r="LVG4" i="2"/>
  <c r="LVF4" i="2"/>
  <c r="LVE4" i="2"/>
  <c r="LVD4" i="2"/>
  <c r="LVC4" i="2"/>
  <c r="LVB4" i="2"/>
  <c r="LVA4" i="2"/>
  <c r="LUZ4" i="2"/>
  <c r="LUY4" i="2"/>
  <c r="LUX4" i="2"/>
  <c r="LUW4" i="2"/>
  <c r="LUV4" i="2"/>
  <c r="LUU4" i="2"/>
  <c r="LUT4" i="2"/>
  <c r="LUS4" i="2"/>
  <c r="LUR4" i="2"/>
  <c r="LUQ4" i="2"/>
  <c r="LUP4" i="2"/>
  <c r="LUO4" i="2"/>
  <c r="LUN4" i="2"/>
  <c r="LUM4" i="2"/>
  <c r="LUL4" i="2"/>
  <c r="LUK4" i="2"/>
  <c r="LUJ4" i="2"/>
  <c r="LUI4" i="2"/>
  <c r="LUH4" i="2"/>
  <c r="LUG4" i="2"/>
  <c r="LUF4" i="2"/>
  <c r="LUE4" i="2"/>
  <c r="LUD4" i="2"/>
  <c r="LUC4" i="2"/>
  <c r="LUB4" i="2"/>
  <c r="LUA4" i="2"/>
  <c r="LTZ4" i="2"/>
  <c r="LTY4" i="2"/>
  <c r="LTX4" i="2"/>
  <c r="LTW4" i="2"/>
  <c r="LTV4" i="2"/>
  <c r="LTU4" i="2"/>
  <c r="LTT4" i="2"/>
  <c r="LTS4" i="2"/>
  <c r="LTR4" i="2"/>
  <c r="LTQ4" i="2"/>
  <c r="LTP4" i="2"/>
  <c r="LTO4" i="2"/>
  <c r="LTN4" i="2"/>
  <c r="LTM4" i="2"/>
  <c r="LTL4" i="2"/>
  <c r="LTK4" i="2"/>
  <c r="LTJ4" i="2"/>
  <c r="LTI4" i="2"/>
  <c r="LTH4" i="2"/>
  <c r="LTG4" i="2"/>
  <c r="LTF4" i="2"/>
  <c r="LTE4" i="2"/>
  <c r="LTD4" i="2"/>
  <c r="LTC4" i="2"/>
  <c r="LTB4" i="2"/>
  <c r="LTA4" i="2"/>
  <c r="LSZ4" i="2"/>
  <c r="LSY4" i="2"/>
  <c r="LSX4" i="2"/>
  <c r="LSW4" i="2"/>
  <c r="LSV4" i="2"/>
  <c r="LSU4" i="2"/>
  <c r="LST4" i="2"/>
  <c r="LSS4" i="2"/>
  <c r="LSR4" i="2"/>
  <c r="LSQ4" i="2"/>
  <c r="LSP4" i="2"/>
  <c r="LSO4" i="2"/>
  <c r="LSN4" i="2"/>
  <c r="LSM4" i="2"/>
  <c r="LSL4" i="2"/>
  <c r="LSK4" i="2"/>
  <c r="LSJ4" i="2"/>
  <c r="LSI4" i="2"/>
  <c r="LSH4" i="2"/>
  <c r="LSG4" i="2"/>
  <c r="LSF4" i="2"/>
  <c r="LSE4" i="2"/>
  <c r="LSD4" i="2"/>
  <c r="LSC4" i="2"/>
  <c r="LSB4" i="2"/>
  <c r="LSA4" i="2"/>
  <c r="LRZ4" i="2"/>
  <c r="LRY4" i="2"/>
  <c r="LRX4" i="2"/>
  <c r="LRW4" i="2"/>
  <c r="LRV4" i="2"/>
  <c r="LRU4" i="2"/>
  <c r="LRT4" i="2"/>
  <c r="LRS4" i="2"/>
  <c r="LRR4" i="2"/>
  <c r="LRQ4" i="2"/>
  <c r="LRP4" i="2"/>
  <c r="LRO4" i="2"/>
  <c r="LRN4" i="2"/>
  <c r="LRM4" i="2"/>
  <c r="LRL4" i="2"/>
  <c r="LRK4" i="2"/>
  <c r="LRJ4" i="2"/>
  <c r="LRI4" i="2"/>
  <c r="LRH4" i="2"/>
  <c r="LRG4" i="2"/>
  <c r="LRF4" i="2"/>
  <c r="LRE4" i="2"/>
  <c r="LRD4" i="2"/>
  <c r="LRC4" i="2"/>
  <c r="LRB4" i="2"/>
  <c r="LRA4" i="2"/>
  <c r="LQZ4" i="2"/>
  <c r="LQY4" i="2"/>
  <c r="LQX4" i="2"/>
  <c r="LQW4" i="2"/>
  <c r="LQV4" i="2"/>
  <c r="LQU4" i="2"/>
  <c r="LQT4" i="2"/>
  <c r="LQS4" i="2"/>
  <c r="LQR4" i="2"/>
  <c r="LQQ4" i="2"/>
  <c r="LQP4" i="2"/>
  <c r="LQO4" i="2"/>
  <c r="LQN4" i="2"/>
  <c r="LQM4" i="2"/>
  <c r="LQL4" i="2"/>
  <c r="LQK4" i="2"/>
  <c r="LQJ4" i="2"/>
  <c r="LQI4" i="2"/>
  <c r="LQH4" i="2"/>
  <c r="LQG4" i="2"/>
  <c r="LQF4" i="2"/>
  <c r="LQE4" i="2"/>
  <c r="LQD4" i="2"/>
  <c r="LQC4" i="2"/>
  <c r="LQB4" i="2"/>
  <c r="LQA4" i="2"/>
  <c r="LPZ4" i="2"/>
  <c r="LPY4" i="2"/>
  <c r="LPX4" i="2"/>
  <c r="LPW4" i="2"/>
  <c r="LPV4" i="2"/>
  <c r="LPU4" i="2"/>
  <c r="LPT4" i="2"/>
  <c r="LPS4" i="2"/>
  <c r="LPR4" i="2"/>
  <c r="LPQ4" i="2"/>
  <c r="LPP4" i="2"/>
  <c r="LPO4" i="2"/>
  <c r="LPN4" i="2"/>
  <c r="LPM4" i="2"/>
  <c r="LPL4" i="2"/>
  <c r="LPK4" i="2"/>
  <c r="LPJ4" i="2"/>
  <c r="LPI4" i="2"/>
  <c r="LPH4" i="2"/>
  <c r="LPG4" i="2"/>
  <c r="LPF4" i="2"/>
  <c r="LPE4" i="2"/>
  <c r="LPD4" i="2"/>
  <c r="LPC4" i="2"/>
  <c r="LPB4" i="2"/>
  <c r="LPA4" i="2"/>
  <c r="LOZ4" i="2"/>
  <c r="LOY4" i="2"/>
  <c r="LOX4" i="2"/>
  <c r="LOW4" i="2"/>
  <c r="LOV4" i="2"/>
  <c r="LOU4" i="2"/>
  <c r="LOT4" i="2"/>
  <c r="LOS4" i="2"/>
  <c r="LOR4" i="2"/>
  <c r="LOQ4" i="2"/>
  <c r="LOP4" i="2"/>
  <c r="LOO4" i="2"/>
  <c r="LON4" i="2"/>
  <c r="LOM4" i="2"/>
  <c r="LOL4" i="2"/>
  <c r="LOK4" i="2"/>
  <c r="LOJ4" i="2"/>
  <c r="LOI4" i="2"/>
  <c r="LOH4" i="2"/>
  <c r="LOG4" i="2"/>
  <c r="LOF4" i="2"/>
  <c r="LOE4" i="2"/>
  <c r="LOD4" i="2"/>
  <c r="LOC4" i="2"/>
  <c r="LOB4" i="2"/>
  <c r="LOA4" i="2"/>
  <c r="LNZ4" i="2"/>
  <c r="LNY4" i="2"/>
  <c r="LNX4" i="2"/>
  <c r="LNW4" i="2"/>
  <c r="LNV4" i="2"/>
  <c r="LNU4" i="2"/>
  <c r="LNT4" i="2"/>
  <c r="LNS4" i="2"/>
  <c r="LNR4" i="2"/>
  <c r="LNQ4" i="2"/>
  <c r="LNP4" i="2"/>
  <c r="LNO4" i="2"/>
  <c r="LNN4" i="2"/>
  <c r="LNM4" i="2"/>
  <c r="LNL4" i="2"/>
  <c r="LNK4" i="2"/>
  <c r="LNJ4" i="2"/>
  <c r="LNI4" i="2"/>
  <c r="LNH4" i="2"/>
  <c r="LNG4" i="2"/>
  <c r="LNF4" i="2"/>
  <c r="LNE4" i="2"/>
  <c r="LND4" i="2"/>
  <c r="LNC4" i="2"/>
  <c r="LNB4" i="2"/>
  <c r="LNA4" i="2"/>
  <c r="LMZ4" i="2"/>
  <c r="LMY4" i="2"/>
  <c r="LMX4" i="2"/>
  <c r="LMW4" i="2"/>
  <c r="LMV4" i="2"/>
  <c r="LMU4" i="2"/>
  <c r="LMT4" i="2"/>
  <c r="LMS4" i="2"/>
  <c r="LMR4" i="2"/>
  <c r="LMQ4" i="2"/>
  <c r="LMP4" i="2"/>
  <c r="LMO4" i="2"/>
  <c r="LMN4" i="2"/>
  <c r="LMM4" i="2"/>
  <c r="LML4" i="2"/>
  <c r="LMK4" i="2"/>
  <c r="LMJ4" i="2"/>
  <c r="LMI4" i="2"/>
  <c r="LMH4" i="2"/>
  <c r="LMG4" i="2"/>
  <c r="LMF4" i="2"/>
  <c r="LME4" i="2"/>
  <c r="LMD4" i="2"/>
  <c r="LMC4" i="2"/>
  <c r="LMB4" i="2"/>
  <c r="LMA4" i="2"/>
  <c r="LLZ4" i="2"/>
  <c r="LLY4" i="2"/>
  <c r="LLX4" i="2"/>
  <c r="LLW4" i="2"/>
  <c r="LLV4" i="2"/>
  <c r="LLU4" i="2"/>
  <c r="LLT4" i="2"/>
  <c r="LLS4" i="2"/>
  <c r="LLR4" i="2"/>
  <c r="LLQ4" i="2"/>
  <c r="LLP4" i="2"/>
  <c r="LLO4" i="2"/>
  <c r="LLN4" i="2"/>
  <c r="LLM4" i="2"/>
  <c r="LLL4" i="2"/>
  <c r="LLK4" i="2"/>
  <c r="LLJ4" i="2"/>
  <c r="LLI4" i="2"/>
  <c r="LLH4" i="2"/>
  <c r="LLG4" i="2"/>
  <c r="LLF4" i="2"/>
  <c r="LLE4" i="2"/>
  <c r="LLD4" i="2"/>
  <c r="LLC4" i="2"/>
  <c r="LLB4" i="2"/>
  <c r="LLA4" i="2"/>
  <c r="LKZ4" i="2"/>
  <c r="LKY4" i="2"/>
  <c r="LKX4" i="2"/>
  <c r="LKW4" i="2"/>
  <c r="LKV4" i="2"/>
  <c r="LKU4" i="2"/>
  <c r="LKT4" i="2"/>
  <c r="LKS4" i="2"/>
  <c r="LKR4" i="2"/>
  <c r="LKQ4" i="2"/>
  <c r="LKP4" i="2"/>
  <c r="LKO4" i="2"/>
  <c r="LKN4" i="2"/>
  <c r="LKM4" i="2"/>
  <c r="LKL4" i="2"/>
  <c r="LKK4" i="2"/>
  <c r="LKJ4" i="2"/>
  <c r="LKI4" i="2"/>
  <c r="LKH4" i="2"/>
  <c r="LKG4" i="2"/>
  <c r="LKF4" i="2"/>
  <c r="LKE4" i="2"/>
  <c r="LKD4" i="2"/>
  <c r="LKC4" i="2"/>
  <c r="LKB4" i="2"/>
  <c r="LKA4" i="2"/>
  <c r="LJZ4" i="2"/>
  <c r="LJY4" i="2"/>
  <c r="LJX4" i="2"/>
  <c r="LJW4" i="2"/>
  <c r="LJV4" i="2"/>
  <c r="LJU4" i="2"/>
  <c r="LJT4" i="2"/>
  <c r="LJS4" i="2"/>
  <c r="LJR4" i="2"/>
  <c r="LJQ4" i="2"/>
  <c r="LJP4" i="2"/>
  <c r="LJO4" i="2"/>
  <c r="LJN4" i="2"/>
  <c r="LJM4" i="2"/>
  <c r="LJL4" i="2"/>
  <c r="LJK4" i="2"/>
  <c r="LJJ4" i="2"/>
  <c r="LJI4" i="2"/>
  <c r="LJH4" i="2"/>
  <c r="LJG4" i="2"/>
  <c r="LJF4" i="2"/>
  <c r="LJE4" i="2"/>
  <c r="LJD4" i="2"/>
  <c r="LJC4" i="2"/>
  <c r="LJB4" i="2"/>
  <c r="LJA4" i="2"/>
  <c r="LIZ4" i="2"/>
  <c r="LIY4" i="2"/>
  <c r="LIX4" i="2"/>
  <c r="LIW4" i="2"/>
  <c r="LIV4" i="2"/>
  <c r="LIU4" i="2"/>
  <c r="LIT4" i="2"/>
  <c r="LIS4" i="2"/>
  <c r="LIR4" i="2"/>
  <c r="LIQ4" i="2"/>
  <c r="LIP4" i="2"/>
  <c r="LIO4" i="2"/>
  <c r="LIN4" i="2"/>
  <c r="LIM4" i="2"/>
  <c r="LIL4" i="2"/>
  <c r="LIK4" i="2"/>
  <c r="LIJ4" i="2"/>
  <c r="LII4" i="2"/>
  <c r="LIH4" i="2"/>
  <c r="LIG4" i="2"/>
  <c r="LIF4" i="2"/>
  <c r="LIE4" i="2"/>
  <c r="LID4" i="2"/>
  <c r="LIC4" i="2"/>
  <c r="LIB4" i="2"/>
  <c r="LIA4" i="2"/>
  <c r="LHZ4" i="2"/>
  <c r="LHY4" i="2"/>
  <c r="LHX4" i="2"/>
  <c r="LHW4" i="2"/>
  <c r="LHV4" i="2"/>
  <c r="LHU4" i="2"/>
  <c r="LHT4" i="2"/>
  <c r="LHS4" i="2"/>
  <c r="LHR4" i="2"/>
  <c r="LHQ4" i="2"/>
  <c r="LHP4" i="2"/>
  <c r="LHO4" i="2"/>
  <c r="LHN4" i="2"/>
  <c r="LHM4" i="2"/>
  <c r="LHL4" i="2"/>
  <c r="LHK4" i="2"/>
  <c r="LHJ4" i="2"/>
  <c r="LHI4" i="2"/>
  <c r="LHH4" i="2"/>
  <c r="LHG4" i="2"/>
  <c r="LHF4" i="2"/>
  <c r="LHE4" i="2"/>
  <c r="LHD4" i="2"/>
  <c r="LHC4" i="2"/>
  <c r="LHB4" i="2"/>
  <c r="LHA4" i="2"/>
  <c r="LGZ4" i="2"/>
  <c r="LGY4" i="2"/>
  <c r="LGX4" i="2"/>
  <c r="LGW4" i="2"/>
  <c r="LGV4" i="2"/>
  <c r="LGU4" i="2"/>
  <c r="LGT4" i="2"/>
  <c r="LGS4" i="2"/>
  <c r="LGR4" i="2"/>
  <c r="LGQ4" i="2"/>
  <c r="LGP4" i="2"/>
  <c r="LGO4" i="2"/>
  <c r="LGN4" i="2"/>
  <c r="LGM4" i="2"/>
  <c r="LGL4" i="2"/>
  <c r="LGK4" i="2"/>
  <c r="LGJ4" i="2"/>
  <c r="LGI4" i="2"/>
  <c r="LGH4" i="2"/>
  <c r="LGG4" i="2"/>
  <c r="LGF4" i="2"/>
  <c r="LGE4" i="2"/>
  <c r="LGD4" i="2"/>
  <c r="LGC4" i="2"/>
  <c r="LGB4" i="2"/>
  <c r="LGA4" i="2"/>
  <c r="LFZ4" i="2"/>
  <c r="LFY4" i="2"/>
  <c r="LFX4" i="2"/>
  <c r="LFW4" i="2"/>
  <c r="LFV4" i="2"/>
  <c r="LFU4" i="2"/>
  <c r="LFT4" i="2"/>
  <c r="LFS4" i="2"/>
  <c r="LFR4" i="2"/>
  <c r="LFQ4" i="2"/>
  <c r="LFP4" i="2"/>
  <c r="LFO4" i="2"/>
  <c r="LFN4" i="2"/>
  <c r="LFM4" i="2"/>
  <c r="LFL4" i="2"/>
  <c r="LFK4" i="2"/>
  <c r="LFJ4" i="2"/>
  <c r="LFI4" i="2"/>
  <c r="LFH4" i="2"/>
  <c r="LFG4" i="2"/>
  <c r="LFF4" i="2"/>
  <c r="LFE4" i="2"/>
  <c r="LFD4" i="2"/>
  <c r="LFC4" i="2"/>
  <c r="LFB4" i="2"/>
  <c r="LFA4" i="2"/>
  <c r="LEZ4" i="2"/>
  <c r="LEY4" i="2"/>
  <c r="LEX4" i="2"/>
  <c r="LEW4" i="2"/>
  <c r="LEV4" i="2"/>
  <c r="LEU4" i="2"/>
  <c r="LET4" i="2"/>
  <c r="LES4" i="2"/>
  <c r="LER4" i="2"/>
  <c r="LEQ4" i="2"/>
  <c r="LEP4" i="2"/>
  <c r="LEO4" i="2"/>
  <c r="LEN4" i="2"/>
  <c r="LEM4" i="2"/>
  <c r="LEL4" i="2"/>
  <c r="LEK4" i="2"/>
  <c r="LEJ4" i="2"/>
  <c r="LEI4" i="2"/>
  <c r="LEH4" i="2"/>
  <c r="LEG4" i="2"/>
  <c r="LEF4" i="2"/>
  <c r="LEE4" i="2"/>
  <c r="LED4" i="2"/>
  <c r="LEC4" i="2"/>
  <c r="LEB4" i="2"/>
  <c r="LEA4" i="2"/>
  <c r="LDZ4" i="2"/>
  <c r="LDY4" i="2"/>
  <c r="LDX4" i="2"/>
  <c r="LDW4" i="2"/>
  <c r="LDV4" i="2"/>
  <c r="LDU4" i="2"/>
  <c r="LDT4" i="2"/>
  <c r="LDS4" i="2"/>
  <c r="LDR4" i="2"/>
  <c r="LDQ4" i="2"/>
  <c r="LDP4" i="2"/>
  <c r="LDO4" i="2"/>
  <c r="LDN4" i="2"/>
  <c r="LDM4" i="2"/>
  <c r="LDL4" i="2"/>
  <c r="LDK4" i="2"/>
  <c r="LDJ4" i="2"/>
  <c r="LDI4" i="2"/>
  <c r="LDH4" i="2"/>
  <c r="LDG4" i="2"/>
  <c r="LDF4" i="2"/>
  <c r="LDE4" i="2"/>
  <c r="LDD4" i="2"/>
  <c r="LDC4" i="2"/>
  <c r="LDB4" i="2"/>
  <c r="LDA4" i="2"/>
  <c r="LCZ4" i="2"/>
  <c r="LCY4" i="2"/>
  <c r="LCX4" i="2"/>
  <c r="LCW4" i="2"/>
  <c r="LCV4" i="2"/>
  <c r="LCU4" i="2"/>
  <c r="LCT4" i="2"/>
  <c r="LCS4" i="2"/>
  <c r="LCR4" i="2"/>
  <c r="LCQ4" i="2"/>
  <c r="LCP4" i="2"/>
  <c r="LCO4" i="2"/>
  <c r="LCN4" i="2"/>
  <c r="LCM4" i="2"/>
  <c r="LCL4" i="2"/>
  <c r="LCK4" i="2"/>
  <c r="LCJ4" i="2"/>
  <c r="LCI4" i="2"/>
  <c r="LCH4" i="2"/>
  <c r="LCG4" i="2"/>
  <c r="LCF4" i="2"/>
  <c r="LCE4" i="2"/>
  <c r="LCD4" i="2"/>
  <c r="LCC4" i="2"/>
  <c r="LCB4" i="2"/>
  <c r="LCA4" i="2"/>
  <c r="LBZ4" i="2"/>
  <c r="LBY4" i="2"/>
  <c r="LBX4" i="2"/>
  <c r="LBW4" i="2"/>
  <c r="LBV4" i="2"/>
  <c r="LBU4" i="2"/>
  <c r="LBT4" i="2"/>
  <c r="LBS4" i="2"/>
  <c r="LBR4" i="2"/>
  <c r="LBQ4" i="2"/>
  <c r="LBP4" i="2"/>
  <c r="LBO4" i="2"/>
  <c r="LBN4" i="2"/>
  <c r="LBM4" i="2"/>
  <c r="LBL4" i="2"/>
  <c r="LBK4" i="2"/>
  <c r="LBJ4" i="2"/>
  <c r="LBI4" i="2"/>
  <c r="LBH4" i="2"/>
  <c r="LBG4" i="2"/>
  <c r="LBF4" i="2"/>
  <c r="LBE4" i="2"/>
  <c r="LBD4" i="2"/>
  <c r="LBC4" i="2"/>
  <c r="LBB4" i="2"/>
  <c r="LBA4" i="2"/>
  <c r="LAZ4" i="2"/>
  <c r="LAY4" i="2"/>
  <c r="LAX4" i="2"/>
  <c r="LAW4" i="2"/>
  <c r="LAV4" i="2"/>
  <c r="LAU4" i="2"/>
  <c r="LAT4" i="2"/>
  <c r="LAS4" i="2"/>
  <c r="LAR4" i="2"/>
  <c r="LAQ4" i="2"/>
  <c r="LAP4" i="2"/>
  <c r="LAO4" i="2"/>
  <c r="LAN4" i="2"/>
  <c r="LAM4" i="2"/>
  <c r="LAL4" i="2"/>
  <c r="LAK4" i="2"/>
  <c r="LAJ4" i="2"/>
  <c r="LAI4" i="2"/>
  <c r="LAH4" i="2"/>
  <c r="LAG4" i="2"/>
  <c r="LAF4" i="2"/>
  <c r="LAE4" i="2"/>
  <c r="LAD4" i="2"/>
  <c r="LAC4" i="2"/>
  <c r="LAB4" i="2"/>
  <c r="LAA4" i="2"/>
  <c r="KZZ4" i="2"/>
  <c r="KZY4" i="2"/>
  <c r="KZX4" i="2"/>
  <c r="KZW4" i="2"/>
  <c r="KZV4" i="2"/>
  <c r="KZU4" i="2"/>
  <c r="KZT4" i="2"/>
  <c r="KZS4" i="2"/>
  <c r="KZR4" i="2"/>
  <c r="KZQ4" i="2"/>
  <c r="KZP4" i="2"/>
  <c r="KZO4" i="2"/>
  <c r="KZN4" i="2"/>
  <c r="KZM4" i="2"/>
  <c r="KZL4" i="2"/>
  <c r="KZK4" i="2"/>
  <c r="KZJ4" i="2"/>
  <c r="KZI4" i="2"/>
  <c r="KZH4" i="2"/>
  <c r="KZG4" i="2"/>
  <c r="KZF4" i="2"/>
  <c r="KZE4" i="2"/>
  <c r="KZD4" i="2"/>
  <c r="KZC4" i="2"/>
  <c r="KZB4" i="2"/>
  <c r="KZA4" i="2"/>
  <c r="KYZ4" i="2"/>
  <c r="KYY4" i="2"/>
  <c r="KYX4" i="2"/>
  <c r="KYW4" i="2"/>
  <c r="KYV4" i="2"/>
  <c r="KYU4" i="2"/>
  <c r="KYT4" i="2"/>
  <c r="KYS4" i="2"/>
  <c r="KYR4" i="2"/>
  <c r="KYQ4" i="2"/>
  <c r="KYP4" i="2"/>
  <c r="KYO4" i="2"/>
  <c r="KYN4" i="2"/>
  <c r="KYM4" i="2"/>
  <c r="KYL4" i="2"/>
  <c r="KYK4" i="2"/>
  <c r="KYJ4" i="2"/>
  <c r="KYI4" i="2"/>
  <c r="KYH4" i="2"/>
  <c r="KYG4" i="2"/>
  <c r="KYF4" i="2"/>
  <c r="KYE4" i="2"/>
  <c r="KYD4" i="2"/>
  <c r="KYC4" i="2"/>
  <c r="KYB4" i="2"/>
  <c r="KYA4" i="2"/>
  <c r="KXZ4" i="2"/>
  <c r="KXY4" i="2"/>
  <c r="KXX4" i="2"/>
  <c r="KXW4" i="2"/>
  <c r="KXV4" i="2"/>
  <c r="KXU4" i="2"/>
  <c r="KXT4" i="2"/>
  <c r="KXS4" i="2"/>
  <c r="KXR4" i="2"/>
  <c r="KXQ4" i="2"/>
  <c r="KXP4" i="2"/>
  <c r="KXO4" i="2"/>
  <c r="KXN4" i="2"/>
  <c r="KXM4" i="2"/>
  <c r="KXL4" i="2"/>
  <c r="KXK4" i="2"/>
  <c r="KXJ4" i="2"/>
  <c r="KXI4" i="2"/>
  <c r="KXH4" i="2"/>
  <c r="KXG4" i="2"/>
  <c r="KXF4" i="2"/>
  <c r="KXE4" i="2"/>
  <c r="KXD4" i="2"/>
  <c r="KXC4" i="2"/>
  <c r="KXB4" i="2"/>
  <c r="KXA4" i="2"/>
  <c r="KWZ4" i="2"/>
  <c r="KWY4" i="2"/>
  <c r="KWX4" i="2"/>
  <c r="KWW4" i="2"/>
  <c r="KWV4" i="2"/>
  <c r="KWU4" i="2"/>
  <c r="KWT4" i="2"/>
  <c r="KWS4" i="2"/>
  <c r="KWR4" i="2"/>
  <c r="KWQ4" i="2"/>
  <c r="KWP4" i="2"/>
  <c r="KWO4" i="2"/>
  <c r="KWN4" i="2"/>
  <c r="KWM4" i="2"/>
  <c r="KWL4" i="2"/>
  <c r="KWK4" i="2"/>
  <c r="KWJ4" i="2"/>
  <c r="KWI4" i="2"/>
  <c r="KWH4" i="2"/>
  <c r="KWG4" i="2"/>
  <c r="KWF4" i="2"/>
  <c r="KWE4" i="2"/>
  <c r="KWD4" i="2"/>
  <c r="KWC4" i="2"/>
  <c r="KWB4" i="2"/>
  <c r="KWA4" i="2"/>
  <c r="KVZ4" i="2"/>
  <c r="KVY4" i="2"/>
  <c r="KVX4" i="2"/>
  <c r="KVW4" i="2"/>
  <c r="KVV4" i="2"/>
  <c r="KVU4" i="2"/>
  <c r="KVT4" i="2"/>
  <c r="KVS4" i="2"/>
  <c r="KVR4" i="2"/>
  <c r="KVQ4" i="2"/>
  <c r="KVP4" i="2"/>
  <c r="KVO4" i="2"/>
  <c r="KVN4" i="2"/>
  <c r="KVM4" i="2"/>
  <c r="KVL4" i="2"/>
  <c r="KVK4" i="2"/>
  <c r="KVJ4" i="2"/>
  <c r="KVI4" i="2"/>
  <c r="KVH4" i="2"/>
  <c r="KVG4" i="2"/>
  <c r="KVF4" i="2"/>
  <c r="KVE4" i="2"/>
  <c r="KVD4" i="2"/>
  <c r="KVC4" i="2"/>
  <c r="KVB4" i="2"/>
  <c r="KVA4" i="2"/>
  <c r="KUZ4" i="2"/>
  <c r="KUY4" i="2"/>
  <c r="KUX4" i="2"/>
  <c r="KUW4" i="2"/>
  <c r="KUV4" i="2"/>
  <c r="KUU4" i="2"/>
  <c r="KUT4" i="2"/>
  <c r="KUS4" i="2"/>
  <c r="KUR4" i="2"/>
  <c r="KUQ4" i="2"/>
  <c r="KUP4" i="2"/>
  <c r="KUO4" i="2"/>
  <c r="KUN4" i="2"/>
  <c r="KUM4" i="2"/>
  <c r="KUL4" i="2"/>
  <c r="KUK4" i="2"/>
  <c r="KUJ4" i="2"/>
  <c r="KUI4" i="2"/>
  <c r="KUH4" i="2"/>
  <c r="KUG4" i="2"/>
  <c r="KUF4" i="2"/>
  <c r="KUE4" i="2"/>
  <c r="KUD4" i="2"/>
  <c r="KUC4" i="2"/>
  <c r="KUB4" i="2"/>
  <c r="KUA4" i="2"/>
  <c r="KTZ4" i="2"/>
  <c r="KTY4" i="2"/>
  <c r="KTX4" i="2"/>
  <c r="KTW4" i="2"/>
  <c r="KTV4" i="2"/>
  <c r="KTU4" i="2"/>
  <c r="KTT4" i="2"/>
  <c r="KTS4" i="2"/>
  <c r="KTR4" i="2"/>
  <c r="KTQ4" i="2"/>
  <c r="KTP4" i="2"/>
  <c r="KTO4" i="2"/>
  <c r="KTN4" i="2"/>
  <c r="KTM4" i="2"/>
  <c r="KTL4" i="2"/>
  <c r="KTK4" i="2"/>
  <c r="KTJ4" i="2"/>
  <c r="KTI4" i="2"/>
  <c r="KTH4" i="2"/>
  <c r="KTG4" i="2"/>
  <c r="KTF4" i="2"/>
  <c r="KTE4" i="2"/>
  <c r="KTD4" i="2"/>
  <c r="KTC4" i="2"/>
  <c r="KTB4" i="2"/>
  <c r="KTA4" i="2"/>
  <c r="KSZ4" i="2"/>
  <c r="KSY4" i="2"/>
  <c r="KSX4" i="2"/>
  <c r="KSW4" i="2"/>
  <c r="KSV4" i="2"/>
  <c r="KSU4" i="2"/>
  <c r="KST4" i="2"/>
  <c r="KSS4" i="2"/>
  <c r="KSR4" i="2"/>
  <c r="KSQ4" i="2"/>
  <c r="KSP4" i="2"/>
  <c r="KSO4" i="2"/>
  <c r="KSN4" i="2"/>
  <c r="KSM4" i="2"/>
  <c r="KSL4" i="2"/>
  <c r="KSK4" i="2"/>
  <c r="KSJ4" i="2"/>
  <c r="KSI4" i="2"/>
  <c r="KSH4" i="2"/>
  <c r="KSG4" i="2"/>
  <c r="KSF4" i="2"/>
  <c r="KSE4" i="2"/>
  <c r="KSD4" i="2"/>
  <c r="KSC4" i="2"/>
  <c r="KSB4" i="2"/>
  <c r="KSA4" i="2"/>
  <c r="KRZ4" i="2"/>
  <c r="KRY4" i="2"/>
  <c r="KRX4" i="2"/>
  <c r="KRW4" i="2"/>
  <c r="KRV4" i="2"/>
  <c r="KRU4" i="2"/>
  <c r="KRT4" i="2"/>
  <c r="KRS4" i="2"/>
  <c r="KRR4" i="2"/>
  <c r="KRQ4" i="2"/>
  <c r="KRP4" i="2"/>
  <c r="KRO4" i="2"/>
  <c r="KRN4" i="2"/>
  <c r="KRM4" i="2"/>
  <c r="KRL4" i="2"/>
  <c r="KRK4" i="2"/>
  <c r="KRJ4" i="2"/>
  <c r="KRI4" i="2"/>
  <c r="KRH4" i="2"/>
  <c r="KRG4" i="2"/>
  <c r="KRF4" i="2"/>
  <c r="KRE4" i="2"/>
  <c r="KRD4" i="2"/>
  <c r="KRC4" i="2"/>
  <c r="KRB4" i="2"/>
  <c r="KRA4" i="2"/>
  <c r="KQZ4" i="2"/>
  <c r="KQY4" i="2"/>
  <c r="KQX4" i="2"/>
  <c r="KQW4" i="2"/>
  <c r="KQV4" i="2"/>
  <c r="KQU4" i="2"/>
  <c r="KQT4" i="2"/>
  <c r="KQS4" i="2"/>
  <c r="KQR4" i="2"/>
  <c r="KQQ4" i="2"/>
  <c r="KQP4" i="2"/>
  <c r="KQO4" i="2"/>
  <c r="KQN4" i="2"/>
  <c r="KQM4" i="2"/>
  <c r="KQL4" i="2"/>
  <c r="KQK4" i="2"/>
  <c r="KQJ4" i="2"/>
  <c r="KQI4" i="2"/>
  <c r="KQH4" i="2"/>
  <c r="KQG4" i="2"/>
  <c r="KQF4" i="2"/>
  <c r="KQE4" i="2"/>
  <c r="KQD4" i="2"/>
  <c r="KQC4" i="2"/>
  <c r="KQB4" i="2"/>
  <c r="KQA4" i="2"/>
  <c r="KPZ4" i="2"/>
  <c r="KPY4" i="2"/>
  <c r="KPX4" i="2"/>
  <c r="KPW4" i="2"/>
  <c r="KPV4" i="2"/>
  <c r="KPU4" i="2"/>
  <c r="KPT4" i="2"/>
  <c r="KPS4" i="2"/>
  <c r="KPR4" i="2"/>
  <c r="KPQ4" i="2"/>
  <c r="KPP4" i="2"/>
  <c r="KPO4" i="2"/>
  <c r="KPN4" i="2"/>
  <c r="KPM4" i="2"/>
  <c r="KPL4" i="2"/>
  <c r="KPK4" i="2"/>
  <c r="KPJ4" i="2"/>
  <c r="KPI4" i="2"/>
  <c r="KPH4" i="2"/>
  <c r="KPG4" i="2"/>
  <c r="KPF4" i="2"/>
  <c r="KPE4" i="2"/>
  <c r="KPD4" i="2"/>
  <c r="KPC4" i="2"/>
  <c r="KPB4" i="2"/>
  <c r="KPA4" i="2"/>
  <c r="KOZ4" i="2"/>
  <c r="KOY4" i="2"/>
  <c r="KOX4" i="2"/>
  <c r="KOW4" i="2"/>
  <c r="KOV4" i="2"/>
  <c r="KOU4" i="2"/>
  <c r="KOT4" i="2"/>
  <c r="KOS4" i="2"/>
  <c r="KOR4" i="2"/>
  <c r="KOQ4" i="2"/>
  <c r="KOP4" i="2"/>
  <c r="KOO4" i="2"/>
  <c r="KON4" i="2"/>
  <c r="KOM4" i="2"/>
  <c r="KOL4" i="2"/>
  <c r="KOK4" i="2"/>
  <c r="KOJ4" i="2"/>
  <c r="KOI4" i="2"/>
  <c r="KOH4" i="2"/>
  <c r="KOG4" i="2"/>
  <c r="KOF4" i="2"/>
  <c r="KOE4" i="2"/>
  <c r="KOD4" i="2"/>
  <c r="KOC4" i="2"/>
  <c r="KOB4" i="2"/>
  <c r="KOA4" i="2"/>
  <c r="KNZ4" i="2"/>
  <c r="KNY4" i="2"/>
  <c r="KNX4" i="2"/>
  <c r="KNW4" i="2"/>
  <c r="KNV4" i="2"/>
  <c r="KNU4" i="2"/>
  <c r="KNT4" i="2"/>
  <c r="KNS4" i="2"/>
  <c r="KNR4" i="2"/>
  <c r="KNQ4" i="2"/>
  <c r="KNP4" i="2"/>
  <c r="KNO4" i="2"/>
  <c r="KNN4" i="2"/>
  <c r="KNM4" i="2"/>
  <c r="KNL4" i="2"/>
  <c r="KNK4" i="2"/>
  <c r="KNJ4" i="2"/>
  <c r="KNI4" i="2"/>
  <c r="KNH4" i="2"/>
  <c r="KNG4" i="2"/>
  <c r="KNF4" i="2"/>
  <c r="KNE4" i="2"/>
  <c r="KND4" i="2"/>
  <c r="KNC4" i="2"/>
  <c r="KNB4" i="2"/>
  <c r="KNA4" i="2"/>
  <c r="KMZ4" i="2"/>
  <c r="KMY4" i="2"/>
  <c r="KMX4" i="2"/>
  <c r="KMW4" i="2"/>
  <c r="KMV4" i="2"/>
  <c r="KMU4" i="2"/>
  <c r="KMT4" i="2"/>
  <c r="KMS4" i="2"/>
  <c r="KMR4" i="2"/>
  <c r="KMQ4" i="2"/>
  <c r="KMP4" i="2"/>
  <c r="KMO4" i="2"/>
  <c r="KMN4" i="2"/>
  <c r="KMM4" i="2"/>
  <c r="KML4" i="2"/>
  <c r="KMK4" i="2"/>
  <c r="KMJ4" i="2"/>
  <c r="KMI4" i="2"/>
  <c r="KMH4" i="2"/>
  <c r="KMG4" i="2"/>
  <c r="KMF4" i="2"/>
  <c r="KME4" i="2"/>
  <c r="KMD4" i="2"/>
  <c r="KMC4" i="2"/>
  <c r="KMB4" i="2"/>
  <c r="KMA4" i="2"/>
  <c r="KLZ4" i="2"/>
  <c r="KLY4" i="2"/>
  <c r="KLX4" i="2"/>
  <c r="KLW4" i="2"/>
  <c r="KLV4" i="2"/>
  <c r="KLU4" i="2"/>
  <c r="KLT4" i="2"/>
  <c r="KLS4" i="2"/>
  <c r="KLR4" i="2"/>
  <c r="KLQ4" i="2"/>
  <c r="KLP4" i="2"/>
  <c r="KLO4" i="2"/>
  <c r="KLN4" i="2"/>
  <c r="KLM4" i="2"/>
  <c r="KLL4" i="2"/>
  <c r="KLK4" i="2"/>
  <c r="KLJ4" i="2"/>
  <c r="KLI4" i="2"/>
  <c r="KLH4" i="2"/>
  <c r="KLG4" i="2"/>
  <c r="KLF4" i="2"/>
  <c r="KLE4" i="2"/>
  <c r="KLD4" i="2"/>
  <c r="KLC4" i="2"/>
  <c r="KLB4" i="2"/>
  <c r="KLA4" i="2"/>
  <c r="KKZ4" i="2"/>
  <c r="KKY4" i="2"/>
  <c r="KKX4" i="2"/>
  <c r="KKW4" i="2"/>
  <c r="KKV4" i="2"/>
  <c r="KKU4" i="2"/>
  <c r="KKT4" i="2"/>
  <c r="KKS4" i="2"/>
  <c r="KKR4" i="2"/>
  <c r="KKQ4" i="2"/>
  <c r="KKP4" i="2"/>
  <c r="KKO4" i="2"/>
  <c r="KKN4" i="2"/>
  <c r="KKM4" i="2"/>
  <c r="KKL4" i="2"/>
  <c r="KKK4" i="2"/>
  <c r="KKJ4" i="2"/>
  <c r="KKI4" i="2"/>
  <c r="KKH4" i="2"/>
  <c r="KKG4" i="2"/>
  <c r="KKF4" i="2"/>
  <c r="KKE4" i="2"/>
  <c r="KKD4" i="2"/>
  <c r="KKC4" i="2"/>
  <c r="KKB4" i="2"/>
  <c r="KKA4" i="2"/>
  <c r="KJZ4" i="2"/>
  <c r="KJY4" i="2"/>
  <c r="KJX4" i="2"/>
  <c r="KJW4" i="2"/>
  <c r="KJV4" i="2"/>
  <c r="KJU4" i="2"/>
  <c r="KJT4" i="2"/>
  <c r="KJS4" i="2"/>
  <c r="KJR4" i="2"/>
  <c r="KJQ4" i="2"/>
  <c r="KJP4" i="2"/>
  <c r="KJO4" i="2"/>
  <c r="KJN4" i="2"/>
  <c r="KJM4" i="2"/>
  <c r="KJL4" i="2"/>
  <c r="KJK4" i="2"/>
  <c r="KJJ4" i="2"/>
  <c r="KJI4" i="2"/>
  <c r="KJH4" i="2"/>
  <c r="KJG4" i="2"/>
  <c r="KJF4" i="2"/>
  <c r="KJE4" i="2"/>
  <c r="KJD4" i="2"/>
  <c r="KJC4" i="2"/>
  <c r="KJB4" i="2"/>
  <c r="KJA4" i="2"/>
  <c r="KIZ4" i="2"/>
  <c r="KIY4" i="2"/>
  <c r="KIX4" i="2"/>
  <c r="KIW4" i="2"/>
  <c r="KIV4" i="2"/>
  <c r="KIU4" i="2"/>
  <c r="KIT4" i="2"/>
  <c r="KIS4" i="2"/>
  <c r="KIR4" i="2"/>
  <c r="KIQ4" i="2"/>
  <c r="KIP4" i="2"/>
  <c r="KIO4" i="2"/>
  <c r="KIN4" i="2"/>
  <c r="KIM4" i="2"/>
  <c r="KIL4" i="2"/>
  <c r="KIK4" i="2"/>
  <c r="KIJ4" i="2"/>
  <c r="KII4" i="2"/>
  <c r="KIH4" i="2"/>
  <c r="KIG4" i="2"/>
  <c r="KIF4" i="2"/>
  <c r="KIE4" i="2"/>
  <c r="KID4" i="2"/>
  <c r="KIC4" i="2"/>
  <c r="KIB4" i="2"/>
  <c r="KIA4" i="2"/>
  <c r="KHZ4" i="2"/>
  <c r="KHY4" i="2"/>
  <c r="KHX4" i="2"/>
  <c r="KHW4" i="2"/>
  <c r="KHV4" i="2"/>
  <c r="KHU4" i="2"/>
  <c r="KHT4" i="2"/>
  <c r="KHS4" i="2"/>
  <c r="KHR4" i="2"/>
  <c r="KHQ4" i="2"/>
  <c r="KHP4" i="2"/>
  <c r="KHO4" i="2"/>
  <c r="KHN4" i="2"/>
  <c r="KHM4" i="2"/>
  <c r="KHL4" i="2"/>
  <c r="KHK4" i="2"/>
  <c r="KHJ4" i="2"/>
  <c r="KHI4" i="2"/>
  <c r="KHH4" i="2"/>
  <c r="KHG4" i="2"/>
  <c r="KHF4" i="2"/>
  <c r="KHE4" i="2"/>
  <c r="KHD4" i="2"/>
  <c r="KHC4" i="2"/>
  <c r="KHB4" i="2"/>
  <c r="KHA4" i="2"/>
  <c r="KGZ4" i="2"/>
  <c r="KGY4" i="2"/>
  <c r="KGX4" i="2"/>
  <c r="KGW4" i="2"/>
  <c r="KGV4" i="2"/>
  <c r="KGU4" i="2"/>
  <c r="KGT4" i="2"/>
  <c r="KGS4" i="2"/>
  <c r="KGR4" i="2"/>
  <c r="KGQ4" i="2"/>
  <c r="KGP4" i="2"/>
  <c r="KGO4" i="2"/>
  <c r="KGN4" i="2"/>
  <c r="KGM4" i="2"/>
  <c r="KGL4" i="2"/>
  <c r="KGK4" i="2"/>
  <c r="KGJ4" i="2"/>
  <c r="KGI4" i="2"/>
  <c r="KGH4" i="2"/>
  <c r="KGG4" i="2"/>
  <c r="KGF4" i="2"/>
  <c r="KGE4" i="2"/>
  <c r="KGD4" i="2"/>
  <c r="KGC4" i="2"/>
  <c r="KGB4" i="2"/>
  <c r="KGA4" i="2"/>
  <c r="KFZ4" i="2"/>
  <c r="KFY4" i="2"/>
  <c r="KFX4" i="2"/>
  <c r="KFW4" i="2"/>
  <c r="KFV4" i="2"/>
  <c r="KFU4" i="2"/>
  <c r="KFT4" i="2"/>
  <c r="KFS4" i="2"/>
  <c r="KFR4" i="2"/>
  <c r="KFQ4" i="2"/>
  <c r="KFP4" i="2"/>
  <c r="KFO4" i="2"/>
  <c r="KFN4" i="2"/>
  <c r="KFM4" i="2"/>
  <c r="KFL4" i="2"/>
  <c r="KFK4" i="2"/>
  <c r="KFJ4" i="2"/>
  <c r="KFI4" i="2"/>
  <c r="KFH4" i="2"/>
  <c r="KFG4" i="2"/>
  <c r="KFF4" i="2"/>
  <c r="KFE4" i="2"/>
  <c r="KFD4" i="2"/>
  <c r="KFC4" i="2"/>
  <c r="KFB4" i="2"/>
  <c r="KFA4" i="2"/>
  <c r="KEZ4" i="2"/>
  <c r="KEY4" i="2"/>
  <c r="KEX4" i="2"/>
  <c r="KEW4" i="2"/>
  <c r="KEV4" i="2"/>
  <c r="KEU4" i="2"/>
  <c r="KET4" i="2"/>
  <c r="KES4" i="2"/>
  <c r="KER4" i="2"/>
  <c r="KEQ4" i="2"/>
  <c r="KEP4" i="2"/>
  <c r="KEO4" i="2"/>
  <c r="KEN4" i="2"/>
  <c r="KEM4" i="2"/>
  <c r="KEL4" i="2"/>
  <c r="KEK4" i="2"/>
  <c r="KEJ4" i="2"/>
  <c r="KEI4" i="2"/>
  <c r="KEH4" i="2"/>
  <c r="KEG4" i="2"/>
  <c r="KEF4" i="2"/>
  <c r="KEE4" i="2"/>
  <c r="KED4" i="2"/>
  <c r="KEC4" i="2"/>
  <c r="KEB4" i="2"/>
  <c r="KEA4" i="2"/>
  <c r="KDZ4" i="2"/>
  <c r="KDY4" i="2"/>
  <c r="KDX4" i="2"/>
  <c r="KDW4" i="2"/>
  <c r="KDV4" i="2"/>
  <c r="KDU4" i="2"/>
  <c r="KDT4" i="2"/>
  <c r="KDS4" i="2"/>
  <c r="KDR4" i="2"/>
  <c r="KDQ4" i="2"/>
  <c r="KDP4" i="2"/>
  <c r="KDO4" i="2"/>
  <c r="KDN4" i="2"/>
  <c r="KDM4" i="2"/>
  <c r="KDL4" i="2"/>
  <c r="KDK4" i="2"/>
  <c r="KDJ4" i="2"/>
  <c r="KDI4" i="2"/>
  <c r="KDH4" i="2"/>
  <c r="KDG4" i="2"/>
  <c r="KDF4" i="2"/>
  <c r="KDE4" i="2"/>
  <c r="KDD4" i="2"/>
  <c r="KDC4" i="2"/>
  <c r="KDB4" i="2"/>
  <c r="KDA4" i="2"/>
  <c r="KCZ4" i="2"/>
  <c r="KCY4" i="2"/>
  <c r="KCX4" i="2"/>
  <c r="KCW4" i="2"/>
  <c r="KCV4" i="2"/>
  <c r="KCU4" i="2"/>
  <c r="KCT4" i="2"/>
  <c r="KCS4" i="2"/>
  <c r="KCR4" i="2"/>
  <c r="KCQ4" i="2"/>
  <c r="KCP4" i="2"/>
  <c r="KCO4" i="2"/>
  <c r="KCN4" i="2"/>
  <c r="KCM4" i="2"/>
  <c r="KCL4" i="2"/>
  <c r="KCK4" i="2"/>
  <c r="KCJ4" i="2"/>
  <c r="KCI4" i="2"/>
  <c r="KCH4" i="2"/>
  <c r="KCG4" i="2"/>
  <c r="KCF4" i="2"/>
  <c r="KCE4" i="2"/>
  <c r="KCD4" i="2"/>
  <c r="KCC4" i="2"/>
  <c r="KCB4" i="2"/>
  <c r="KCA4" i="2"/>
  <c r="KBZ4" i="2"/>
  <c r="KBY4" i="2"/>
  <c r="KBX4" i="2"/>
  <c r="KBW4" i="2"/>
  <c r="KBV4" i="2"/>
  <c r="KBU4" i="2"/>
  <c r="KBT4" i="2"/>
  <c r="KBS4" i="2"/>
  <c r="KBR4" i="2"/>
  <c r="KBQ4" i="2"/>
  <c r="KBP4" i="2"/>
  <c r="KBO4" i="2"/>
  <c r="KBN4" i="2"/>
  <c r="KBM4" i="2"/>
  <c r="KBL4" i="2"/>
  <c r="KBK4" i="2"/>
  <c r="KBJ4" i="2"/>
  <c r="KBI4" i="2"/>
  <c r="KBH4" i="2"/>
  <c r="KBG4" i="2"/>
  <c r="KBF4" i="2"/>
  <c r="KBE4" i="2"/>
  <c r="KBD4" i="2"/>
  <c r="KBC4" i="2"/>
  <c r="KBB4" i="2"/>
  <c r="KBA4" i="2"/>
  <c r="KAZ4" i="2"/>
  <c r="KAY4" i="2"/>
  <c r="KAX4" i="2"/>
  <c r="KAW4" i="2"/>
  <c r="KAV4" i="2"/>
  <c r="KAU4" i="2"/>
  <c r="KAT4" i="2"/>
  <c r="KAS4" i="2"/>
  <c r="KAR4" i="2"/>
  <c r="KAQ4" i="2"/>
  <c r="KAP4" i="2"/>
  <c r="KAO4" i="2"/>
  <c r="KAN4" i="2"/>
  <c r="KAM4" i="2"/>
  <c r="KAL4" i="2"/>
  <c r="KAK4" i="2"/>
  <c r="KAJ4" i="2"/>
  <c r="KAI4" i="2"/>
  <c r="KAH4" i="2"/>
  <c r="KAG4" i="2"/>
  <c r="KAF4" i="2"/>
  <c r="KAE4" i="2"/>
  <c r="KAD4" i="2"/>
  <c r="KAC4" i="2"/>
  <c r="KAB4" i="2"/>
  <c r="KAA4" i="2"/>
  <c r="JZZ4" i="2"/>
  <c r="JZY4" i="2"/>
  <c r="JZX4" i="2"/>
  <c r="JZW4" i="2"/>
  <c r="JZV4" i="2"/>
  <c r="JZU4" i="2"/>
  <c r="JZT4" i="2"/>
  <c r="JZS4" i="2"/>
  <c r="JZR4" i="2"/>
  <c r="JZQ4" i="2"/>
  <c r="JZP4" i="2"/>
  <c r="JZO4" i="2"/>
  <c r="JZN4" i="2"/>
  <c r="JZM4" i="2"/>
  <c r="JZL4" i="2"/>
  <c r="JZK4" i="2"/>
  <c r="JZJ4" i="2"/>
  <c r="JZI4" i="2"/>
  <c r="JZH4" i="2"/>
  <c r="JZG4" i="2"/>
  <c r="JZF4" i="2"/>
  <c r="JZE4" i="2"/>
  <c r="JZD4" i="2"/>
  <c r="JZC4" i="2"/>
  <c r="JZB4" i="2"/>
  <c r="JZA4" i="2"/>
  <c r="JYZ4" i="2"/>
  <c r="JYY4" i="2"/>
  <c r="JYX4" i="2"/>
  <c r="JYW4" i="2"/>
  <c r="JYV4" i="2"/>
  <c r="JYU4" i="2"/>
  <c r="JYT4" i="2"/>
  <c r="JYS4" i="2"/>
  <c r="JYR4" i="2"/>
  <c r="JYQ4" i="2"/>
  <c r="JYP4" i="2"/>
  <c r="JYO4" i="2"/>
  <c r="JYN4" i="2"/>
  <c r="JYM4" i="2"/>
  <c r="JYL4" i="2"/>
  <c r="JYK4" i="2"/>
  <c r="JYJ4" i="2"/>
  <c r="JYI4" i="2"/>
  <c r="JYH4" i="2"/>
  <c r="JYG4" i="2"/>
  <c r="JYF4" i="2"/>
  <c r="JYE4" i="2"/>
  <c r="JYD4" i="2"/>
  <c r="JYC4" i="2"/>
  <c r="JYB4" i="2"/>
  <c r="JYA4" i="2"/>
  <c r="JXZ4" i="2"/>
  <c r="JXY4" i="2"/>
  <c r="JXX4" i="2"/>
  <c r="JXW4" i="2"/>
  <c r="JXV4" i="2"/>
  <c r="JXU4" i="2"/>
  <c r="JXT4" i="2"/>
  <c r="JXS4" i="2"/>
  <c r="JXR4" i="2"/>
  <c r="JXQ4" i="2"/>
  <c r="JXP4" i="2"/>
  <c r="JXO4" i="2"/>
  <c r="JXN4" i="2"/>
  <c r="JXM4" i="2"/>
  <c r="JXL4" i="2"/>
  <c r="JXK4" i="2"/>
  <c r="JXJ4" i="2"/>
  <c r="JXI4" i="2"/>
  <c r="JXH4" i="2"/>
  <c r="JXG4" i="2"/>
  <c r="JXF4" i="2"/>
  <c r="JXE4" i="2"/>
  <c r="JXD4" i="2"/>
  <c r="JXC4" i="2"/>
  <c r="JXB4" i="2"/>
  <c r="JXA4" i="2"/>
  <c r="JWZ4" i="2"/>
  <c r="JWY4" i="2"/>
  <c r="JWX4" i="2"/>
  <c r="JWW4" i="2"/>
  <c r="JWV4" i="2"/>
  <c r="JWU4" i="2"/>
  <c r="JWT4" i="2"/>
  <c r="JWS4" i="2"/>
  <c r="JWR4" i="2"/>
  <c r="JWQ4" i="2"/>
  <c r="JWP4" i="2"/>
  <c r="JWO4" i="2"/>
  <c r="JWN4" i="2"/>
  <c r="JWM4" i="2"/>
  <c r="JWL4" i="2"/>
  <c r="JWK4" i="2"/>
  <c r="JWJ4" i="2"/>
  <c r="JWI4" i="2"/>
  <c r="JWH4" i="2"/>
  <c r="JWG4" i="2"/>
  <c r="JWF4" i="2"/>
  <c r="JWE4" i="2"/>
  <c r="JWD4" i="2"/>
  <c r="JWC4" i="2"/>
  <c r="JWB4" i="2"/>
  <c r="JWA4" i="2"/>
  <c r="JVZ4" i="2"/>
  <c r="JVY4" i="2"/>
  <c r="JVX4" i="2"/>
  <c r="JVW4" i="2"/>
  <c r="JVV4" i="2"/>
  <c r="JVU4" i="2"/>
  <c r="JVT4" i="2"/>
  <c r="JVS4" i="2"/>
  <c r="JVR4" i="2"/>
  <c r="JVQ4" i="2"/>
  <c r="JVP4" i="2"/>
  <c r="JVO4" i="2"/>
  <c r="JVN4" i="2"/>
  <c r="JVM4" i="2"/>
  <c r="JVL4" i="2"/>
  <c r="JVK4" i="2"/>
  <c r="JVJ4" i="2"/>
  <c r="JVI4" i="2"/>
  <c r="JVH4" i="2"/>
  <c r="JVG4" i="2"/>
  <c r="JVF4" i="2"/>
  <c r="JVE4" i="2"/>
  <c r="JVD4" i="2"/>
  <c r="JVC4" i="2"/>
  <c r="JVB4" i="2"/>
  <c r="JVA4" i="2"/>
  <c r="JUZ4" i="2"/>
  <c r="JUY4" i="2"/>
  <c r="JUX4" i="2"/>
  <c r="JUW4" i="2"/>
  <c r="JUV4" i="2"/>
  <c r="JUU4" i="2"/>
  <c r="JUT4" i="2"/>
  <c r="JUS4" i="2"/>
  <c r="JUR4" i="2"/>
  <c r="JUQ4" i="2"/>
  <c r="JUP4" i="2"/>
  <c r="JUO4" i="2"/>
  <c r="JUN4" i="2"/>
  <c r="JUM4" i="2"/>
  <c r="JUL4" i="2"/>
  <c r="JUK4" i="2"/>
  <c r="JUJ4" i="2"/>
  <c r="JUI4" i="2"/>
  <c r="JUH4" i="2"/>
  <c r="JUG4" i="2"/>
  <c r="JUF4" i="2"/>
  <c r="JUE4" i="2"/>
  <c r="JUD4" i="2"/>
  <c r="JUC4" i="2"/>
  <c r="JUB4" i="2"/>
  <c r="JUA4" i="2"/>
  <c r="JTZ4" i="2"/>
  <c r="JTY4" i="2"/>
  <c r="JTX4" i="2"/>
  <c r="JTW4" i="2"/>
  <c r="JTV4" i="2"/>
  <c r="JTU4" i="2"/>
  <c r="JTT4" i="2"/>
  <c r="JTS4" i="2"/>
  <c r="JTR4" i="2"/>
  <c r="JTQ4" i="2"/>
  <c r="JTP4" i="2"/>
  <c r="JTO4" i="2"/>
  <c r="JTN4" i="2"/>
  <c r="JTM4" i="2"/>
  <c r="JTL4" i="2"/>
  <c r="JTK4" i="2"/>
  <c r="JTJ4" i="2"/>
  <c r="JTI4" i="2"/>
  <c r="JTH4" i="2"/>
  <c r="JTG4" i="2"/>
  <c r="JTF4" i="2"/>
  <c r="JTE4" i="2"/>
  <c r="JTD4" i="2"/>
  <c r="JTC4" i="2"/>
  <c r="JTB4" i="2"/>
  <c r="JTA4" i="2"/>
  <c r="JSZ4" i="2"/>
  <c r="JSY4" i="2"/>
  <c r="JSX4" i="2"/>
  <c r="JSW4" i="2"/>
  <c r="JSV4" i="2"/>
  <c r="JSU4" i="2"/>
  <c r="JST4" i="2"/>
  <c r="JSS4" i="2"/>
  <c r="JSR4" i="2"/>
  <c r="JSQ4" i="2"/>
  <c r="JSP4" i="2"/>
  <c r="JSO4" i="2"/>
  <c r="JSN4" i="2"/>
  <c r="JSM4" i="2"/>
  <c r="JSL4" i="2"/>
  <c r="JSK4" i="2"/>
  <c r="JSJ4" i="2"/>
  <c r="JSI4" i="2"/>
  <c r="JSH4" i="2"/>
  <c r="JSG4" i="2"/>
  <c r="JSF4" i="2"/>
  <c r="JSE4" i="2"/>
  <c r="JSD4" i="2"/>
  <c r="JSC4" i="2"/>
  <c r="JSB4" i="2"/>
  <c r="JSA4" i="2"/>
  <c r="JRZ4" i="2"/>
  <c r="JRY4" i="2"/>
  <c r="JRX4" i="2"/>
  <c r="JRW4" i="2"/>
  <c r="JRV4" i="2"/>
  <c r="JRU4" i="2"/>
  <c r="JRT4" i="2"/>
  <c r="JRS4" i="2"/>
  <c r="JRR4" i="2"/>
  <c r="JRQ4" i="2"/>
  <c r="JRP4" i="2"/>
  <c r="JRO4" i="2"/>
  <c r="JRN4" i="2"/>
  <c r="JRM4" i="2"/>
  <c r="JRL4" i="2"/>
  <c r="JRK4" i="2"/>
  <c r="JRJ4" i="2"/>
  <c r="JRI4" i="2"/>
  <c r="JRH4" i="2"/>
  <c r="JRG4" i="2"/>
  <c r="JRF4" i="2"/>
  <c r="JRE4" i="2"/>
  <c r="JRD4" i="2"/>
  <c r="JRC4" i="2"/>
  <c r="JRB4" i="2"/>
  <c r="JRA4" i="2"/>
  <c r="JQZ4" i="2"/>
  <c r="JQY4" i="2"/>
  <c r="JQX4" i="2"/>
  <c r="JQW4" i="2"/>
  <c r="JQV4" i="2"/>
  <c r="JQU4" i="2"/>
  <c r="JQT4" i="2"/>
  <c r="JQS4" i="2"/>
  <c r="JQR4" i="2"/>
  <c r="JQQ4" i="2"/>
  <c r="JQP4" i="2"/>
  <c r="JQO4" i="2"/>
  <c r="JQN4" i="2"/>
  <c r="JQM4" i="2"/>
  <c r="JQL4" i="2"/>
  <c r="JQK4" i="2"/>
  <c r="JQJ4" i="2"/>
  <c r="JQI4" i="2"/>
  <c r="JQH4" i="2"/>
  <c r="JQG4" i="2"/>
  <c r="JQF4" i="2"/>
  <c r="JQE4" i="2"/>
  <c r="JQD4" i="2"/>
  <c r="JQC4" i="2"/>
  <c r="JQB4" i="2"/>
  <c r="JQA4" i="2"/>
  <c r="JPZ4" i="2"/>
  <c r="JPY4" i="2"/>
  <c r="JPX4" i="2"/>
  <c r="JPW4" i="2"/>
  <c r="JPV4" i="2"/>
  <c r="JPU4" i="2"/>
  <c r="JPT4" i="2"/>
  <c r="JPS4" i="2"/>
  <c r="JPR4" i="2"/>
  <c r="JPQ4" i="2"/>
  <c r="JPP4" i="2"/>
  <c r="JPO4" i="2"/>
  <c r="JPN4" i="2"/>
  <c r="JPM4" i="2"/>
  <c r="JPL4" i="2"/>
  <c r="JPK4" i="2"/>
  <c r="JPJ4" i="2"/>
  <c r="JPI4" i="2"/>
  <c r="JPH4" i="2"/>
  <c r="JPG4" i="2"/>
  <c r="JPF4" i="2"/>
  <c r="JPE4" i="2"/>
  <c r="JPD4" i="2"/>
  <c r="JPC4" i="2"/>
  <c r="JPB4" i="2"/>
  <c r="JPA4" i="2"/>
  <c r="JOZ4" i="2"/>
  <c r="JOY4" i="2"/>
  <c r="JOX4" i="2"/>
  <c r="JOW4" i="2"/>
  <c r="JOV4" i="2"/>
  <c r="JOU4" i="2"/>
  <c r="JOT4" i="2"/>
  <c r="JOS4" i="2"/>
  <c r="JOR4" i="2"/>
  <c r="JOQ4" i="2"/>
  <c r="JOP4" i="2"/>
  <c r="JOO4" i="2"/>
  <c r="JON4" i="2"/>
  <c r="JOM4" i="2"/>
  <c r="JOL4" i="2"/>
  <c r="JOK4" i="2"/>
  <c r="JOJ4" i="2"/>
  <c r="JOI4" i="2"/>
  <c r="JOH4" i="2"/>
  <c r="JOG4" i="2"/>
  <c r="JOF4" i="2"/>
  <c r="JOE4" i="2"/>
  <c r="JOD4" i="2"/>
  <c r="JOC4" i="2"/>
  <c r="JOB4" i="2"/>
  <c r="JOA4" i="2"/>
  <c r="JNZ4" i="2"/>
  <c r="JNY4" i="2"/>
  <c r="JNX4" i="2"/>
  <c r="JNW4" i="2"/>
  <c r="JNV4" i="2"/>
  <c r="JNU4" i="2"/>
  <c r="JNT4" i="2"/>
  <c r="JNS4" i="2"/>
  <c r="JNR4" i="2"/>
  <c r="JNQ4" i="2"/>
  <c r="JNP4" i="2"/>
  <c r="JNO4" i="2"/>
  <c r="JNN4" i="2"/>
  <c r="JNM4" i="2"/>
  <c r="JNL4" i="2"/>
  <c r="JNK4" i="2"/>
  <c r="JNJ4" i="2"/>
  <c r="JNI4" i="2"/>
  <c r="JNH4" i="2"/>
  <c r="JNG4" i="2"/>
  <c r="JNF4" i="2"/>
  <c r="JNE4" i="2"/>
  <c r="JND4" i="2"/>
  <c r="JNC4" i="2"/>
  <c r="JNB4" i="2"/>
  <c r="JNA4" i="2"/>
  <c r="JMZ4" i="2"/>
  <c r="JMY4" i="2"/>
  <c r="JMX4" i="2"/>
  <c r="JMW4" i="2"/>
  <c r="JMV4" i="2"/>
  <c r="JMU4" i="2"/>
  <c r="JMT4" i="2"/>
  <c r="JMS4" i="2"/>
  <c r="JMR4" i="2"/>
  <c r="JMQ4" i="2"/>
  <c r="JMP4" i="2"/>
  <c r="JMO4" i="2"/>
  <c r="JMN4" i="2"/>
  <c r="JMM4" i="2"/>
  <c r="JML4" i="2"/>
  <c r="JMK4" i="2"/>
  <c r="JMJ4" i="2"/>
  <c r="JMI4" i="2"/>
  <c r="JMH4" i="2"/>
  <c r="JMG4" i="2"/>
  <c r="JMF4" i="2"/>
  <c r="JME4" i="2"/>
  <c r="JMD4" i="2"/>
  <c r="JMC4" i="2"/>
  <c r="JMB4" i="2"/>
  <c r="JMA4" i="2"/>
  <c r="JLZ4" i="2"/>
  <c r="JLY4" i="2"/>
  <c r="JLX4" i="2"/>
  <c r="JLW4" i="2"/>
  <c r="JLV4" i="2"/>
  <c r="JLU4" i="2"/>
  <c r="JLT4" i="2"/>
  <c r="JLS4" i="2"/>
  <c r="JLR4" i="2"/>
  <c r="JLQ4" i="2"/>
  <c r="JLP4" i="2"/>
  <c r="JLO4" i="2"/>
  <c r="JLN4" i="2"/>
  <c r="JLM4" i="2"/>
  <c r="JLL4" i="2"/>
  <c r="JLK4" i="2"/>
  <c r="JLJ4" i="2"/>
  <c r="JLI4" i="2"/>
  <c r="JLH4" i="2"/>
  <c r="JLG4" i="2"/>
  <c r="JLF4" i="2"/>
  <c r="JLE4" i="2"/>
  <c r="JLD4" i="2"/>
  <c r="JLC4" i="2"/>
  <c r="JLB4" i="2"/>
  <c r="JLA4" i="2"/>
  <c r="JKZ4" i="2"/>
  <c r="JKY4" i="2"/>
  <c r="JKX4" i="2"/>
  <c r="JKW4" i="2"/>
  <c r="JKV4" i="2"/>
  <c r="JKU4" i="2"/>
  <c r="JKT4" i="2"/>
  <c r="JKS4" i="2"/>
  <c r="JKR4" i="2"/>
  <c r="JKQ4" i="2"/>
  <c r="JKP4" i="2"/>
  <c r="JKO4" i="2"/>
  <c r="JKN4" i="2"/>
  <c r="JKM4" i="2"/>
  <c r="JKL4" i="2"/>
  <c r="JKK4" i="2"/>
  <c r="JKJ4" i="2"/>
  <c r="JKI4" i="2"/>
  <c r="JKH4" i="2"/>
  <c r="JKG4" i="2"/>
  <c r="JKF4" i="2"/>
  <c r="JKE4" i="2"/>
  <c r="JKD4" i="2"/>
  <c r="JKC4" i="2"/>
  <c r="JKB4" i="2"/>
  <c r="JKA4" i="2"/>
  <c r="JJZ4" i="2"/>
  <c r="JJY4" i="2"/>
  <c r="JJX4" i="2"/>
  <c r="JJW4" i="2"/>
  <c r="JJV4" i="2"/>
  <c r="JJU4" i="2"/>
  <c r="JJT4" i="2"/>
  <c r="JJS4" i="2"/>
  <c r="JJR4" i="2"/>
  <c r="JJQ4" i="2"/>
  <c r="JJP4" i="2"/>
  <c r="JJO4" i="2"/>
  <c r="JJN4" i="2"/>
  <c r="JJM4" i="2"/>
  <c r="JJL4" i="2"/>
  <c r="JJK4" i="2"/>
  <c r="JJJ4" i="2"/>
  <c r="JJI4" i="2"/>
  <c r="JJH4" i="2"/>
  <c r="JJG4" i="2"/>
  <c r="JJF4" i="2"/>
  <c r="JJE4" i="2"/>
  <c r="JJD4" i="2"/>
  <c r="JJC4" i="2"/>
  <c r="JJB4" i="2"/>
  <c r="JJA4" i="2"/>
  <c r="JIZ4" i="2"/>
  <c r="JIY4" i="2"/>
  <c r="JIX4" i="2"/>
  <c r="JIW4" i="2"/>
  <c r="JIV4" i="2"/>
  <c r="JIU4" i="2"/>
  <c r="JIT4" i="2"/>
  <c r="JIS4" i="2"/>
  <c r="JIR4" i="2"/>
  <c r="JIQ4" i="2"/>
  <c r="JIP4" i="2"/>
  <c r="JIO4" i="2"/>
  <c r="JIN4" i="2"/>
  <c r="JIM4" i="2"/>
  <c r="JIL4" i="2"/>
  <c r="JIK4" i="2"/>
  <c r="JIJ4" i="2"/>
  <c r="JII4" i="2"/>
  <c r="JIH4" i="2"/>
  <c r="JIG4" i="2"/>
  <c r="JIF4" i="2"/>
  <c r="JIE4" i="2"/>
  <c r="JID4" i="2"/>
  <c r="JIC4" i="2"/>
  <c r="JIB4" i="2"/>
  <c r="JIA4" i="2"/>
  <c r="JHZ4" i="2"/>
  <c r="JHY4" i="2"/>
  <c r="JHX4" i="2"/>
  <c r="JHW4" i="2"/>
  <c r="JHV4" i="2"/>
  <c r="JHU4" i="2"/>
  <c r="JHT4" i="2"/>
  <c r="JHS4" i="2"/>
  <c r="JHR4" i="2"/>
  <c r="JHQ4" i="2"/>
  <c r="JHP4" i="2"/>
  <c r="JHO4" i="2"/>
  <c r="JHN4" i="2"/>
  <c r="JHM4" i="2"/>
  <c r="JHL4" i="2"/>
  <c r="JHK4" i="2"/>
  <c r="JHJ4" i="2"/>
  <c r="JHI4" i="2"/>
  <c r="JHH4" i="2"/>
  <c r="JHG4" i="2"/>
  <c r="JHF4" i="2"/>
  <c r="JHE4" i="2"/>
  <c r="JHD4" i="2"/>
  <c r="JHC4" i="2"/>
  <c r="JHB4" i="2"/>
  <c r="JHA4" i="2"/>
  <c r="JGZ4" i="2"/>
  <c r="JGY4" i="2"/>
  <c r="JGX4" i="2"/>
  <c r="JGW4" i="2"/>
  <c r="JGV4" i="2"/>
  <c r="JGU4" i="2"/>
  <c r="JGT4" i="2"/>
  <c r="JGS4" i="2"/>
  <c r="JGR4" i="2"/>
  <c r="JGQ4" i="2"/>
  <c r="JGP4" i="2"/>
  <c r="JGO4" i="2"/>
  <c r="JGN4" i="2"/>
  <c r="JGM4" i="2"/>
  <c r="JGL4" i="2"/>
  <c r="JGK4" i="2"/>
  <c r="JGJ4" i="2"/>
  <c r="JGI4" i="2"/>
  <c r="JGH4" i="2"/>
  <c r="JGG4" i="2"/>
  <c r="JGF4" i="2"/>
  <c r="JGE4" i="2"/>
  <c r="JGD4" i="2"/>
  <c r="JGC4" i="2"/>
  <c r="JGB4" i="2"/>
  <c r="JGA4" i="2"/>
  <c r="JFZ4" i="2"/>
  <c r="JFY4" i="2"/>
  <c r="JFX4" i="2"/>
  <c r="JFW4" i="2"/>
  <c r="JFV4" i="2"/>
  <c r="JFU4" i="2"/>
  <c r="JFT4" i="2"/>
  <c r="JFS4" i="2"/>
  <c r="JFR4" i="2"/>
  <c r="JFQ4" i="2"/>
  <c r="JFP4" i="2"/>
  <c r="JFO4" i="2"/>
  <c r="JFN4" i="2"/>
  <c r="JFM4" i="2"/>
  <c r="JFL4" i="2"/>
  <c r="JFK4" i="2"/>
  <c r="JFJ4" i="2"/>
  <c r="JFI4" i="2"/>
  <c r="JFH4" i="2"/>
  <c r="JFG4" i="2"/>
  <c r="JFF4" i="2"/>
  <c r="JFE4" i="2"/>
  <c r="JFD4" i="2"/>
  <c r="JFC4" i="2"/>
  <c r="JFB4" i="2"/>
  <c r="JFA4" i="2"/>
  <c r="JEZ4" i="2"/>
  <c r="JEY4" i="2"/>
  <c r="JEX4" i="2"/>
  <c r="JEW4" i="2"/>
  <c r="JEV4" i="2"/>
  <c r="JEU4" i="2"/>
  <c r="JET4" i="2"/>
  <c r="JES4" i="2"/>
  <c r="JER4" i="2"/>
  <c r="JEQ4" i="2"/>
  <c r="JEP4" i="2"/>
  <c r="JEO4" i="2"/>
  <c r="JEN4" i="2"/>
  <c r="JEM4" i="2"/>
  <c r="JEL4" i="2"/>
  <c r="JEK4" i="2"/>
  <c r="JEJ4" i="2"/>
  <c r="JEI4" i="2"/>
  <c r="JEH4" i="2"/>
  <c r="JEG4" i="2"/>
  <c r="JEF4" i="2"/>
  <c r="JEE4" i="2"/>
  <c r="JED4" i="2"/>
  <c r="JEC4" i="2"/>
  <c r="JEB4" i="2"/>
  <c r="JEA4" i="2"/>
  <c r="JDZ4" i="2"/>
  <c r="JDY4" i="2"/>
  <c r="JDX4" i="2"/>
  <c r="JDW4" i="2"/>
  <c r="JDV4" i="2"/>
  <c r="JDU4" i="2"/>
  <c r="JDT4" i="2"/>
  <c r="JDS4" i="2"/>
  <c r="JDR4" i="2"/>
  <c r="JDQ4" i="2"/>
  <c r="JDP4" i="2"/>
  <c r="JDO4" i="2"/>
  <c r="JDN4" i="2"/>
  <c r="JDM4" i="2"/>
  <c r="JDL4" i="2"/>
  <c r="JDK4" i="2"/>
  <c r="JDJ4" i="2"/>
  <c r="JDI4" i="2"/>
  <c r="JDH4" i="2"/>
  <c r="JDG4" i="2"/>
  <c r="JDF4" i="2"/>
  <c r="JDE4" i="2"/>
  <c r="JDD4" i="2"/>
  <c r="JDC4" i="2"/>
  <c r="JDB4" i="2"/>
  <c r="JDA4" i="2"/>
  <c r="JCZ4" i="2"/>
  <c r="JCY4" i="2"/>
  <c r="JCX4" i="2"/>
  <c r="JCW4" i="2"/>
  <c r="JCV4" i="2"/>
  <c r="JCU4" i="2"/>
  <c r="JCT4" i="2"/>
  <c r="JCS4" i="2"/>
  <c r="JCR4" i="2"/>
  <c r="JCQ4" i="2"/>
  <c r="JCP4" i="2"/>
  <c r="JCO4" i="2"/>
  <c r="JCN4" i="2"/>
  <c r="JCM4" i="2"/>
  <c r="JCL4" i="2"/>
  <c r="JCK4" i="2"/>
  <c r="JCJ4" i="2"/>
  <c r="JCI4" i="2"/>
  <c r="JCH4" i="2"/>
  <c r="JCG4" i="2"/>
  <c r="JCF4" i="2"/>
  <c r="JCE4" i="2"/>
  <c r="JCD4" i="2"/>
  <c r="JCC4" i="2"/>
  <c r="JCB4" i="2"/>
  <c r="JCA4" i="2"/>
  <c r="JBZ4" i="2"/>
  <c r="JBY4" i="2"/>
  <c r="JBX4" i="2"/>
  <c r="JBW4" i="2"/>
  <c r="JBV4" i="2"/>
  <c r="JBU4" i="2"/>
  <c r="JBT4" i="2"/>
  <c r="JBS4" i="2"/>
  <c r="JBR4" i="2"/>
  <c r="JBQ4" i="2"/>
  <c r="JBP4" i="2"/>
  <c r="JBO4" i="2"/>
  <c r="JBN4" i="2"/>
  <c r="JBM4" i="2"/>
  <c r="JBL4" i="2"/>
  <c r="JBK4" i="2"/>
  <c r="JBJ4" i="2"/>
  <c r="JBI4" i="2"/>
  <c r="JBH4" i="2"/>
  <c r="JBG4" i="2"/>
  <c r="JBF4" i="2"/>
  <c r="JBE4" i="2"/>
  <c r="JBD4" i="2"/>
  <c r="JBC4" i="2"/>
  <c r="JBB4" i="2"/>
  <c r="JBA4" i="2"/>
  <c r="JAZ4" i="2"/>
  <c r="JAY4" i="2"/>
  <c r="JAX4" i="2"/>
  <c r="JAW4" i="2"/>
  <c r="JAV4" i="2"/>
  <c r="JAU4" i="2"/>
  <c r="JAT4" i="2"/>
  <c r="JAS4" i="2"/>
  <c r="JAR4" i="2"/>
  <c r="JAQ4" i="2"/>
  <c r="JAP4" i="2"/>
  <c r="JAO4" i="2"/>
  <c r="JAN4" i="2"/>
  <c r="JAM4" i="2"/>
  <c r="JAL4" i="2"/>
  <c r="JAK4" i="2"/>
  <c r="JAJ4" i="2"/>
  <c r="JAI4" i="2"/>
  <c r="JAH4" i="2"/>
  <c r="JAG4" i="2"/>
  <c r="JAF4" i="2"/>
  <c r="JAE4" i="2"/>
  <c r="JAD4" i="2"/>
  <c r="JAC4" i="2"/>
  <c r="JAB4" i="2"/>
  <c r="JAA4" i="2"/>
  <c r="IZZ4" i="2"/>
  <c r="IZY4" i="2"/>
  <c r="IZX4" i="2"/>
  <c r="IZW4" i="2"/>
  <c r="IZV4" i="2"/>
  <c r="IZU4" i="2"/>
  <c r="IZT4" i="2"/>
  <c r="IZS4" i="2"/>
  <c r="IZR4" i="2"/>
  <c r="IZQ4" i="2"/>
  <c r="IZP4" i="2"/>
  <c r="IZO4" i="2"/>
  <c r="IZN4" i="2"/>
  <c r="IZM4" i="2"/>
  <c r="IZL4" i="2"/>
  <c r="IZK4" i="2"/>
  <c r="IZJ4" i="2"/>
  <c r="IZI4" i="2"/>
  <c r="IZH4" i="2"/>
  <c r="IZG4" i="2"/>
  <c r="IZF4" i="2"/>
  <c r="IZE4" i="2"/>
  <c r="IZD4" i="2"/>
  <c r="IZC4" i="2"/>
  <c r="IZB4" i="2"/>
  <c r="IZA4" i="2"/>
  <c r="IYZ4" i="2"/>
  <c r="IYY4" i="2"/>
  <c r="IYX4" i="2"/>
  <c r="IYW4" i="2"/>
  <c r="IYV4" i="2"/>
  <c r="IYU4" i="2"/>
  <c r="IYT4" i="2"/>
  <c r="IYS4" i="2"/>
  <c r="IYR4" i="2"/>
  <c r="IYQ4" i="2"/>
  <c r="IYP4" i="2"/>
  <c r="IYO4" i="2"/>
  <c r="IYN4" i="2"/>
  <c r="IYM4" i="2"/>
  <c r="IYL4" i="2"/>
  <c r="IYK4" i="2"/>
  <c r="IYJ4" i="2"/>
  <c r="IYI4" i="2"/>
  <c r="IYH4" i="2"/>
  <c r="IYG4" i="2"/>
  <c r="IYF4" i="2"/>
  <c r="IYE4" i="2"/>
  <c r="IYD4" i="2"/>
  <c r="IYC4" i="2"/>
  <c r="IYB4" i="2"/>
  <c r="IYA4" i="2"/>
  <c r="IXZ4" i="2"/>
  <c r="IXY4" i="2"/>
  <c r="IXX4" i="2"/>
  <c r="IXW4" i="2"/>
  <c r="IXV4" i="2"/>
  <c r="IXU4" i="2"/>
  <c r="IXT4" i="2"/>
  <c r="IXS4" i="2"/>
  <c r="IXR4" i="2"/>
  <c r="IXQ4" i="2"/>
  <c r="IXP4" i="2"/>
  <c r="IXO4" i="2"/>
  <c r="IXN4" i="2"/>
  <c r="IXM4" i="2"/>
  <c r="IXL4" i="2"/>
  <c r="IXK4" i="2"/>
  <c r="IXJ4" i="2"/>
  <c r="IXI4" i="2"/>
  <c r="IXH4" i="2"/>
  <c r="IXG4" i="2"/>
  <c r="IXF4" i="2"/>
  <c r="IXE4" i="2"/>
  <c r="IXD4" i="2"/>
  <c r="IXC4" i="2"/>
  <c r="IXB4" i="2"/>
  <c r="IXA4" i="2"/>
  <c r="IWZ4" i="2"/>
  <c r="IWY4" i="2"/>
  <c r="IWX4" i="2"/>
  <c r="IWW4" i="2"/>
  <c r="IWV4" i="2"/>
  <c r="IWU4" i="2"/>
  <c r="IWT4" i="2"/>
  <c r="IWS4" i="2"/>
  <c r="IWR4" i="2"/>
  <c r="IWQ4" i="2"/>
  <c r="IWP4" i="2"/>
  <c r="IWO4" i="2"/>
  <c r="IWN4" i="2"/>
  <c r="IWM4" i="2"/>
  <c r="IWL4" i="2"/>
  <c r="IWK4" i="2"/>
  <c r="IWJ4" i="2"/>
  <c r="IWI4" i="2"/>
  <c r="IWH4" i="2"/>
  <c r="IWG4" i="2"/>
  <c r="IWF4" i="2"/>
  <c r="IWE4" i="2"/>
  <c r="IWD4" i="2"/>
  <c r="IWC4" i="2"/>
  <c r="IWB4" i="2"/>
  <c r="IWA4" i="2"/>
  <c r="IVZ4" i="2"/>
  <c r="IVY4" i="2"/>
  <c r="IVX4" i="2"/>
  <c r="IVW4" i="2"/>
  <c r="IVV4" i="2"/>
  <c r="IVU4" i="2"/>
  <c r="IVT4" i="2"/>
  <c r="IVS4" i="2"/>
  <c r="IVR4" i="2"/>
  <c r="IVQ4" i="2"/>
  <c r="IVP4" i="2"/>
  <c r="IVO4" i="2"/>
  <c r="IVN4" i="2"/>
  <c r="IVM4" i="2"/>
  <c r="IVL4" i="2"/>
  <c r="IVK4" i="2"/>
  <c r="IVJ4" i="2"/>
  <c r="IVI4" i="2"/>
  <c r="IVH4" i="2"/>
  <c r="IVG4" i="2"/>
  <c r="IVF4" i="2"/>
  <c r="IVE4" i="2"/>
  <c r="IVD4" i="2"/>
  <c r="IVC4" i="2"/>
  <c r="IVB4" i="2"/>
  <c r="IVA4" i="2"/>
  <c r="IUZ4" i="2"/>
  <c r="IUY4" i="2"/>
  <c r="IUX4" i="2"/>
  <c r="IUW4" i="2"/>
  <c r="IUV4" i="2"/>
  <c r="IUU4" i="2"/>
  <c r="IUT4" i="2"/>
  <c r="IUS4" i="2"/>
  <c r="IUR4" i="2"/>
  <c r="IUQ4" i="2"/>
  <c r="IUP4" i="2"/>
  <c r="IUO4" i="2"/>
  <c r="IUN4" i="2"/>
  <c r="IUM4" i="2"/>
  <c r="IUL4" i="2"/>
  <c r="IUK4" i="2"/>
  <c r="IUJ4" i="2"/>
  <c r="IUI4" i="2"/>
  <c r="IUH4" i="2"/>
  <c r="IUG4" i="2"/>
  <c r="IUF4" i="2"/>
  <c r="IUE4" i="2"/>
  <c r="IUD4" i="2"/>
  <c r="IUC4" i="2"/>
  <c r="IUB4" i="2"/>
  <c r="IUA4" i="2"/>
  <c r="ITZ4" i="2"/>
  <c r="ITY4" i="2"/>
  <c r="ITX4" i="2"/>
  <c r="ITW4" i="2"/>
  <c r="ITV4" i="2"/>
  <c r="ITU4" i="2"/>
  <c r="ITT4" i="2"/>
  <c r="ITS4" i="2"/>
  <c r="ITR4" i="2"/>
  <c r="ITQ4" i="2"/>
  <c r="ITP4" i="2"/>
  <c r="ITO4" i="2"/>
  <c r="ITN4" i="2"/>
  <c r="ITM4" i="2"/>
  <c r="ITL4" i="2"/>
  <c r="ITK4" i="2"/>
  <c r="ITJ4" i="2"/>
  <c r="ITI4" i="2"/>
  <c r="ITH4" i="2"/>
  <c r="ITG4" i="2"/>
  <c r="ITF4" i="2"/>
  <c r="ITE4" i="2"/>
  <c r="ITD4" i="2"/>
  <c r="ITC4" i="2"/>
  <c r="ITB4" i="2"/>
  <c r="ITA4" i="2"/>
  <c r="ISZ4" i="2"/>
  <c r="ISY4" i="2"/>
  <c r="ISX4" i="2"/>
  <c r="ISW4" i="2"/>
  <c r="ISV4" i="2"/>
  <c r="ISU4" i="2"/>
  <c r="IST4" i="2"/>
  <c r="ISS4" i="2"/>
  <c r="ISR4" i="2"/>
  <c r="ISQ4" i="2"/>
  <c r="ISP4" i="2"/>
  <c r="ISO4" i="2"/>
  <c r="ISN4" i="2"/>
  <c r="ISM4" i="2"/>
  <c r="ISL4" i="2"/>
  <c r="ISK4" i="2"/>
  <c r="ISJ4" i="2"/>
  <c r="ISI4" i="2"/>
  <c r="ISH4" i="2"/>
  <c r="ISG4" i="2"/>
  <c r="ISF4" i="2"/>
  <c r="ISE4" i="2"/>
  <c r="ISD4" i="2"/>
  <c r="ISC4" i="2"/>
  <c r="ISB4" i="2"/>
  <c r="ISA4" i="2"/>
  <c r="IRZ4" i="2"/>
  <c r="IRY4" i="2"/>
  <c r="IRX4" i="2"/>
  <c r="IRW4" i="2"/>
  <c r="IRV4" i="2"/>
  <c r="IRU4" i="2"/>
  <c r="IRT4" i="2"/>
  <c r="IRS4" i="2"/>
  <c r="IRR4" i="2"/>
  <c r="IRQ4" i="2"/>
  <c r="IRP4" i="2"/>
  <c r="IRO4" i="2"/>
  <c r="IRN4" i="2"/>
  <c r="IRM4" i="2"/>
  <c r="IRL4" i="2"/>
  <c r="IRK4" i="2"/>
  <c r="IRJ4" i="2"/>
  <c r="IRI4" i="2"/>
  <c r="IRH4" i="2"/>
  <c r="IRG4" i="2"/>
  <c r="IRF4" i="2"/>
  <c r="IRE4" i="2"/>
  <c r="IRD4" i="2"/>
  <c r="IRC4" i="2"/>
  <c r="IRB4" i="2"/>
  <c r="IRA4" i="2"/>
  <c r="IQZ4" i="2"/>
  <c r="IQY4" i="2"/>
  <c r="IQX4" i="2"/>
  <c r="IQW4" i="2"/>
  <c r="IQV4" i="2"/>
  <c r="IQU4" i="2"/>
  <c r="IQT4" i="2"/>
  <c r="IQS4" i="2"/>
  <c r="IQR4" i="2"/>
  <c r="IQQ4" i="2"/>
  <c r="IQP4" i="2"/>
  <c r="IQO4" i="2"/>
  <c r="IQN4" i="2"/>
  <c r="IQM4" i="2"/>
  <c r="IQL4" i="2"/>
  <c r="IQK4" i="2"/>
  <c r="IQJ4" i="2"/>
  <c r="IQI4" i="2"/>
  <c r="IQH4" i="2"/>
  <c r="IQG4" i="2"/>
  <c r="IQF4" i="2"/>
  <c r="IQE4" i="2"/>
  <c r="IQD4" i="2"/>
  <c r="IQC4" i="2"/>
  <c r="IQB4" i="2"/>
  <c r="IQA4" i="2"/>
  <c r="IPZ4" i="2"/>
  <c r="IPY4" i="2"/>
  <c r="IPX4" i="2"/>
  <c r="IPW4" i="2"/>
  <c r="IPV4" i="2"/>
  <c r="IPU4" i="2"/>
  <c r="IPT4" i="2"/>
  <c r="IPS4" i="2"/>
  <c r="IPR4" i="2"/>
  <c r="IPQ4" i="2"/>
  <c r="IPP4" i="2"/>
  <c r="IPO4" i="2"/>
  <c r="IPN4" i="2"/>
  <c r="IPM4" i="2"/>
  <c r="IPL4" i="2"/>
  <c r="IPK4" i="2"/>
  <c r="IPJ4" i="2"/>
  <c r="IPI4" i="2"/>
  <c r="IPH4" i="2"/>
  <c r="IPG4" i="2"/>
  <c r="IPF4" i="2"/>
  <c r="IPE4" i="2"/>
  <c r="IPD4" i="2"/>
  <c r="IPC4" i="2"/>
  <c r="IPB4" i="2"/>
  <c r="IPA4" i="2"/>
  <c r="IOZ4" i="2"/>
  <c r="IOY4" i="2"/>
  <c r="IOX4" i="2"/>
  <c r="IOW4" i="2"/>
  <c r="IOV4" i="2"/>
  <c r="IOU4" i="2"/>
  <c r="IOT4" i="2"/>
  <c r="IOS4" i="2"/>
  <c r="IOR4" i="2"/>
  <c r="IOQ4" i="2"/>
  <c r="IOP4" i="2"/>
  <c r="IOO4" i="2"/>
  <c r="ION4" i="2"/>
  <c r="IOM4" i="2"/>
  <c r="IOL4" i="2"/>
  <c r="IOK4" i="2"/>
  <c r="IOJ4" i="2"/>
  <c r="IOI4" i="2"/>
  <c r="IOH4" i="2"/>
  <c r="IOG4" i="2"/>
  <c r="IOF4" i="2"/>
  <c r="IOE4" i="2"/>
  <c r="IOD4" i="2"/>
  <c r="IOC4" i="2"/>
  <c r="IOB4" i="2"/>
  <c r="IOA4" i="2"/>
  <c r="INZ4" i="2"/>
  <c r="INY4" i="2"/>
  <c r="INX4" i="2"/>
  <c r="INW4" i="2"/>
  <c r="INV4" i="2"/>
  <c r="INU4" i="2"/>
  <c r="INT4" i="2"/>
  <c r="INS4" i="2"/>
  <c r="INR4" i="2"/>
  <c r="INQ4" i="2"/>
  <c r="INP4" i="2"/>
  <c r="INO4" i="2"/>
  <c r="INN4" i="2"/>
  <c r="INM4" i="2"/>
  <c r="INL4" i="2"/>
  <c r="INK4" i="2"/>
  <c r="INJ4" i="2"/>
  <c r="INI4" i="2"/>
  <c r="INH4" i="2"/>
  <c r="ING4" i="2"/>
  <c r="INF4" i="2"/>
  <c r="INE4" i="2"/>
  <c r="IND4" i="2"/>
  <c r="INC4" i="2"/>
  <c r="INB4" i="2"/>
  <c r="INA4" i="2"/>
  <c r="IMZ4" i="2"/>
  <c r="IMY4" i="2"/>
  <c r="IMX4" i="2"/>
  <c r="IMW4" i="2"/>
  <c r="IMV4" i="2"/>
  <c r="IMU4" i="2"/>
  <c r="IMT4" i="2"/>
  <c r="IMS4" i="2"/>
  <c r="IMR4" i="2"/>
  <c r="IMQ4" i="2"/>
  <c r="IMP4" i="2"/>
  <c r="IMO4" i="2"/>
  <c r="IMN4" i="2"/>
  <c r="IMM4" i="2"/>
  <c r="IML4" i="2"/>
  <c r="IMK4" i="2"/>
  <c r="IMJ4" i="2"/>
  <c r="IMI4" i="2"/>
  <c r="IMH4" i="2"/>
  <c r="IMG4" i="2"/>
  <c r="IMF4" i="2"/>
  <c r="IME4" i="2"/>
  <c r="IMD4" i="2"/>
  <c r="IMC4" i="2"/>
  <c r="IMB4" i="2"/>
  <c r="IMA4" i="2"/>
  <c r="ILZ4" i="2"/>
  <c r="ILY4" i="2"/>
  <c r="ILX4" i="2"/>
  <c r="ILW4" i="2"/>
  <c r="ILV4" i="2"/>
  <c r="ILU4" i="2"/>
  <c r="ILT4" i="2"/>
  <c r="ILS4" i="2"/>
  <c r="ILR4" i="2"/>
  <c r="ILQ4" i="2"/>
  <c r="ILP4" i="2"/>
  <c r="ILO4" i="2"/>
  <c r="ILN4" i="2"/>
  <c r="ILM4" i="2"/>
  <c r="ILL4" i="2"/>
  <c r="ILK4" i="2"/>
  <c r="ILJ4" i="2"/>
  <c r="ILI4" i="2"/>
  <c r="ILH4" i="2"/>
  <c r="ILG4" i="2"/>
  <c r="ILF4" i="2"/>
  <c r="ILE4" i="2"/>
  <c r="ILD4" i="2"/>
  <c r="ILC4" i="2"/>
  <c r="ILB4" i="2"/>
  <c r="ILA4" i="2"/>
  <c r="IKZ4" i="2"/>
  <c r="IKY4" i="2"/>
  <c r="IKX4" i="2"/>
  <c r="IKW4" i="2"/>
  <c r="IKV4" i="2"/>
  <c r="IKU4" i="2"/>
  <c r="IKT4" i="2"/>
  <c r="IKS4" i="2"/>
  <c r="IKR4" i="2"/>
  <c r="IKQ4" i="2"/>
  <c r="IKP4" i="2"/>
  <c r="IKO4" i="2"/>
  <c r="IKN4" i="2"/>
  <c r="IKM4" i="2"/>
  <c r="IKL4" i="2"/>
  <c r="IKK4" i="2"/>
  <c r="IKJ4" i="2"/>
  <c r="IKI4" i="2"/>
  <c r="IKH4" i="2"/>
  <c r="IKG4" i="2"/>
  <c r="IKF4" i="2"/>
  <c r="IKE4" i="2"/>
  <c r="IKD4" i="2"/>
  <c r="IKC4" i="2"/>
  <c r="IKB4" i="2"/>
  <c r="IKA4" i="2"/>
  <c r="IJZ4" i="2"/>
  <c r="IJY4" i="2"/>
  <c r="IJX4" i="2"/>
  <c r="IJW4" i="2"/>
  <c r="IJV4" i="2"/>
  <c r="IJU4" i="2"/>
  <c r="IJT4" i="2"/>
  <c r="IJS4" i="2"/>
  <c r="IJR4" i="2"/>
  <c r="IJQ4" i="2"/>
  <c r="IJP4" i="2"/>
  <c r="IJO4" i="2"/>
  <c r="IJN4" i="2"/>
  <c r="IJM4" i="2"/>
  <c r="IJL4" i="2"/>
  <c r="IJK4" i="2"/>
  <c r="IJJ4" i="2"/>
  <c r="IJI4" i="2"/>
  <c r="IJH4" i="2"/>
  <c r="IJG4" i="2"/>
  <c r="IJF4" i="2"/>
  <c r="IJE4" i="2"/>
  <c r="IJD4" i="2"/>
  <c r="IJC4" i="2"/>
  <c r="IJB4" i="2"/>
  <c r="IJA4" i="2"/>
  <c r="IIZ4" i="2"/>
  <c r="IIY4" i="2"/>
  <c r="IIX4" i="2"/>
  <c r="IIW4" i="2"/>
  <c r="IIV4" i="2"/>
  <c r="IIU4" i="2"/>
  <c r="IIT4" i="2"/>
  <c r="IIS4" i="2"/>
  <c r="IIR4" i="2"/>
  <c r="IIQ4" i="2"/>
  <c r="IIP4" i="2"/>
  <c r="IIO4" i="2"/>
  <c r="IIN4" i="2"/>
  <c r="IIM4" i="2"/>
  <c r="IIL4" i="2"/>
  <c r="IIK4" i="2"/>
  <c r="IIJ4" i="2"/>
  <c r="III4" i="2"/>
  <c r="IIH4" i="2"/>
  <c r="IIG4" i="2"/>
  <c r="IIF4" i="2"/>
  <c r="IIE4" i="2"/>
  <c r="IID4" i="2"/>
  <c r="IIC4" i="2"/>
  <c r="IIB4" i="2"/>
  <c r="IIA4" i="2"/>
  <c r="IHZ4" i="2"/>
  <c r="IHY4" i="2"/>
  <c r="IHX4" i="2"/>
  <c r="IHW4" i="2"/>
  <c r="IHV4" i="2"/>
  <c r="IHU4" i="2"/>
  <c r="IHT4" i="2"/>
  <c r="IHS4" i="2"/>
  <c r="IHR4" i="2"/>
  <c r="IHQ4" i="2"/>
  <c r="IHP4" i="2"/>
  <c r="IHO4" i="2"/>
  <c r="IHN4" i="2"/>
  <c r="IHM4" i="2"/>
  <c r="IHL4" i="2"/>
  <c r="IHK4" i="2"/>
  <c r="IHJ4" i="2"/>
  <c r="IHI4" i="2"/>
  <c r="IHH4" i="2"/>
  <c r="IHG4" i="2"/>
  <c r="IHF4" i="2"/>
  <c r="IHE4" i="2"/>
  <c r="IHD4" i="2"/>
  <c r="IHC4" i="2"/>
  <c r="IHB4" i="2"/>
  <c r="IHA4" i="2"/>
  <c r="IGZ4" i="2"/>
  <c r="IGY4" i="2"/>
  <c r="IGX4" i="2"/>
  <c r="IGW4" i="2"/>
  <c r="IGV4" i="2"/>
  <c r="IGU4" i="2"/>
  <c r="IGT4" i="2"/>
  <c r="IGS4" i="2"/>
  <c r="IGR4" i="2"/>
  <c r="IGQ4" i="2"/>
  <c r="IGP4" i="2"/>
  <c r="IGO4" i="2"/>
  <c r="IGN4" i="2"/>
  <c r="IGM4" i="2"/>
  <c r="IGL4" i="2"/>
  <c r="IGK4" i="2"/>
  <c r="IGJ4" i="2"/>
  <c r="IGI4" i="2"/>
  <c r="IGH4" i="2"/>
  <c r="IGG4" i="2"/>
  <c r="IGF4" i="2"/>
  <c r="IGE4" i="2"/>
  <c r="IGD4" i="2"/>
  <c r="IGC4" i="2"/>
  <c r="IGB4" i="2"/>
  <c r="IGA4" i="2"/>
  <c r="IFZ4" i="2"/>
  <c r="IFY4" i="2"/>
  <c r="IFX4" i="2"/>
  <c r="IFW4" i="2"/>
  <c r="IFV4" i="2"/>
  <c r="IFU4" i="2"/>
  <c r="IFT4" i="2"/>
  <c r="IFS4" i="2"/>
  <c r="IFR4" i="2"/>
  <c r="IFQ4" i="2"/>
  <c r="IFP4" i="2"/>
  <c r="IFO4" i="2"/>
  <c r="IFN4" i="2"/>
  <c r="IFM4" i="2"/>
  <c r="IFL4" i="2"/>
  <c r="IFK4" i="2"/>
  <c r="IFJ4" i="2"/>
  <c r="IFI4" i="2"/>
  <c r="IFH4" i="2"/>
  <c r="IFG4" i="2"/>
  <c r="IFF4" i="2"/>
  <c r="IFE4" i="2"/>
  <c r="IFD4" i="2"/>
  <c r="IFC4" i="2"/>
  <c r="IFB4" i="2"/>
  <c r="IFA4" i="2"/>
  <c r="IEZ4" i="2"/>
  <c r="IEY4" i="2"/>
  <c r="IEX4" i="2"/>
  <c r="IEW4" i="2"/>
  <c r="IEV4" i="2"/>
  <c r="IEU4" i="2"/>
  <c r="IET4" i="2"/>
  <c r="IES4" i="2"/>
  <c r="IER4" i="2"/>
  <c r="IEQ4" i="2"/>
  <c r="IEP4" i="2"/>
  <c r="IEO4" i="2"/>
  <c r="IEN4" i="2"/>
  <c r="IEM4" i="2"/>
  <c r="IEL4" i="2"/>
  <c r="IEK4" i="2"/>
  <c r="IEJ4" i="2"/>
  <c r="IEI4" i="2"/>
  <c r="IEH4" i="2"/>
  <c r="IEG4" i="2"/>
  <c r="IEF4" i="2"/>
  <c r="IEE4" i="2"/>
  <c r="IED4" i="2"/>
  <c r="IEC4" i="2"/>
  <c r="IEB4" i="2"/>
  <c r="IEA4" i="2"/>
  <c r="IDZ4" i="2"/>
  <c r="IDY4" i="2"/>
  <c r="IDX4" i="2"/>
  <c r="IDW4" i="2"/>
  <c r="IDV4" i="2"/>
  <c r="IDU4" i="2"/>
  <c r="IDT4" i="2"/>
  <c r="IDS4" i="2"/>
  <c r="IDR4" i="2"/>
  <c r="IDQ4" i="2"/>
  <c r="IDP4" i="2"/>
  <c r="IDO4" i="2"/>
  <c r="IDN4" i="2"/>
  <c r="IDM4" i="2"/>
  <c r="IDL4" i="2"/>
  <c r="IDK4" i="2"/>
  <c r="IDJ4" i="2"/>
  <c r="IDI4" i="2"/>
  <c r="IDH4" i="2"/>
  <c r="IDG4" i="2"/>
  <c r="IDF4" i="2"/>
  <c r="IDE4" i="2"/>
  <c r="IDD4" i="2"/>
  <c r="IDC4" i="2"/>
  <c r="IDB4" i="2"/>
  <c r="IDA4" i="2"/>
  <c r="ICZ4" i="2"/>
  <c r="ICY4" i="2"/>
  <c r="ICX4" i="2"/>
  <c r="ICW4" i="2"/>
  <c r="ICV4" i="2"/>
  <c r="ICU4" i="2"/>
  <c r="ICT4" i="2"/>
  <c r="ICS4" i="2"/>
  <c r="ICR4" i="2"/>
  <c r="ICQ4" i="2"/>
  <c r="ICP4" i="2"/>
  <c r="ICO4" i="2"/>
  <c r="ICN4" i="2"/>
  <c r="ICM4" i="2"/>
  <c r="ICL4" i="2"/>
  <c r="ICK4" i="2"/>
  <c r="ICJ4" i="2"/>
  <c r="ICI4" i="2"/>
  <c r="ICH4" i="2"/>
  <c r="ICG4" i="2"/>
  <c r="ICF4" i="2"/>
  <c r="ICE4" i="2"/>
  <c r="ICD4" i="2"/>
  <c r="ICC4" i="2"/>
  <c r="ICB4" i="2"/>
  <c r="ICA4" i="2"/>
  <c r="IBZ4" i="2"/>
  <c r="IBY4" i="2"/>
  <c r="IBX4" i="2"/>
  <c r="IBW4" i="2"/>
  <c r="IBV4" i="2"/>
  <c r="IBU4" i="2"/>
  <c r="IBT4" i="2"/>
  <c r="IBS4" i="2"/>
  <c r="IBR4" i="2"/>
  <c r="IBQ4" i="2"/>
  <c r="IBP4" i="2"/>
  <c r="IBO4" i="2"/>
  <c r="IBN4" i="2"/>
  <c r="IBM4" i="2"/>
  <c r="IBL4" i="2"/>
  <c r="IBK4" i="2"/>
  <c r="IBJ4" i="2"/>
  <c r="IBI4" i="2"/>
  <c r="IBH4" i="2"/>
  <c r="IBG4" i="2"/>
  <c r="IBF4" i="2"/>
  <c r="IBE4" i="2"/>
  <c r="IBD4" i="2"/>
  <c r="IBC4" i="2"/>
  <c r="IBB4" i="2"/>
  <c r="IBA4" i="2"/>
  <c r="IAZ4" i="2"/>
  <c r="IAY4" i="2"/>
  <c r="IAX4" i="2"/>
  <c r="IAW4" i="2"/>
  <c r="IAV4" i="2"/>
  <c r="IAU4" i="2"/>
  <c r="IAT4" i="2"/>
  <c r="IAS4" i="2"/>
  <c r="IAR4" i="2"/>
  <c r="IAQ4" i="2"/>
  <c r="IAP4" i="2"/>
  <c r="IAO4" i="2"/>
  <c r="IAN4" i="2"/>
  <c r="IAM4" i="2"/>
  <c r="IAL4" i="2"/>
  <c r="IAK4" i="2"/>
  <c r="IAJ4" i="2"/>
  <c r="IAI4" i="2"/>
  <c r="IAH4" i="2"/>
  <c r="IAG4" i="2"/>
  <c r="IAF4" i="2"/>
  <c r="IAE4" i="2"/>
  <c r="IAD4" i="2"/>
  <c r="IAC4" i="2"/>
  <c r="IAB4" i="2"/>
  <c r="IAA4" i="2"/>
  <c r="HZZ4" i="2"/>
  <c r="HZY4" i="2"/>
  <c r="HZX4" i="2"/>
  <c r="HZW4" i="2"/>
  <c r="HZV4" i="2"/>
  <c r="HZU4" i="2"/>
  <c r="HZT4" i="2"/>
  <c r="HZS4" i="2"/>
  <c r="HZR4" i="2"/>
  <c r="HZQ4" i="2"/>
  <c r="HZP4" i="2"/>
  <c r="HZO4" i="2"/>
  <c r="HZN4" i="2"/>
  <c r="HZM4" i="2"/>
  <c r="HZL4" i="2"/>
  <c r="HZK4" i="2"/>
  <c r="HZJ4" i="2"/>
  <c r="HZI4" i="2"/>
  <c r="HZH4" i="2"/>
  <c r="HZG4" i="2"/>
  <c r="HZF4" i="2"/>
  <c r="HZE4" i="2"/>
  <c r="HZD4" i="2"/>
  <c r="HZC4" i="2"/>
  <c r="HZB4" i="2"/>
  <c r="HZA4" i="2"/>
  <c r="HYZ4" i="2"/>
  <c r="HYY4" i="2"/>
  <c r="HYX4" i="2"/>
  <c r="HYW4" i="2"/>
  <c r="HYV4" i="2"/>
  <c r="HYU4" i="2"/>
  <c r="HYT4" i="2"/>
  <c r="HYS4" i="2"/>
  <c r="HYR4" i="2"/>
  <c r="HYQ4" i="2"/>
  <c r="HYP4" i="2"/>
  <c r="HYO4" i="2"/>
  <c r="HYN4" i="2"/>
  <c r="HYM4" i="2"/>
  <c r="HYL4" i="2"/>
  <c r="HYK4" i="2"/>
  <c r="HYJ4" i="2"/>
  <c r="HYI4" i="2"/>
  <c r="HYH4" i="2"/>
  <c r="HYG4" i="2"/>
  <c r="HYF4" i="2"/>
  <c r="HYE4" i="2"/>
  <c r="HYD4" i="2"/>
  <c r="HYC4" i="2"/>
  <c r="HYB4" i="2"/>
  <c r="HYA4" i="2"/>
  <c r="HXZ4" i="2"/>
  <c r="HXY4" i="2"/>
  <c r="HXX4" i="2"/>
  <c r="HXW4" i="2"/>
  <c r="HXV4" i="2"/>
  <c r="HXU4" i="2"/>
  <c r="HXT4" i="2"/>
  <c r="HXS4" i="2"/>
  <c r="HXR4" i="2"/>
  <c r="HXQ4" i="2"/>
  <c r="HXP4" i="2"/>
  <c r="HXO4" i="2"/>
  <c r="HXN4" i="2"/>
  <c r="HXM4" i="2"/>
  <c r="HXL4" i="2"/>
  <c r="HXK4" i="2"/>
  <c r="HXJ4" i="2"/>
  <c r="HXI4" i="2"/>
  <c r="HXH4" i="2"/>
  <c r="HXG4" i="2"/>
  <c r="HXF4" i="2"/>
  <c r="HXE4" i="2"/>
  <c r="HXD4" i="2"/>
  <c r="HXC4" i="2"/>
  <c r="HXB4" i="2"/>
  <c r="HXA4" i="2"/>
  <c r="HWZ4" i="2"/>
  <c r="HWY4" i="2"/>
  <c r="HWX4" i="2"/>
  <c r="HWW4" i="2"/>
  <c r="HWV4" i="2"/>
  <c r="HWU4" i="2"/>
  <c r="HWT4" i="2"/>
  <c r="HWS4" i="2"/>
  <c r="HWR4" i="2"/>
  <c r="HWQ4" i="2"/>
  <c r="HWP4" i="2"/>
  <c r="HWO4" i="2"/>
  <c r="HWN4" i="2"/>
  <c r="HWM4" i="2"/>
  <c r="HWL4" i="2"/>
  <c r="HWK4" i="2"/>
  <c r="HWJ4" i="2"/>
  <c r="HWI4" i="2"/>
  <c r="HWH4" i="2"/>
  <c r="HWG4" i="2"/>
  <c r="HWF4" i="2"/>
  <c r="HWE4" i="2"/>
  <c r="HWD4" i="2"/>
  <c r="HWC4" i="2"/>
  <c r="HWB4" i="2"/>
  <c r="HWA4" i="2"/>
  <c r="HVZ4" i="2"/>
  <c r="HVY4" i="2"/>
  <c r="HVX4" i="2"/>
  <c r="HVW4" i="2"/>
  <c r="HVV4" i="2"/>
  <c r="HVU4" i="2"/>
  <c r="HVT4" i="2"/>
  <c r="HVS4" i="2"/>
  <c r="HVR4" i="2"/>
  <c r="HVQ4" i="2"/>
  <c r="HVP4" i="2"/>
  <c r="HVO4" i="2"/>
  <c r="HVN4" i="2"/>
  <c r="HVM4" i="2"/>
  <c r="HVL4" i="2"/>
  <c r="HVK4" i="2"/>
  <c r="HVJ4" i="2"/>
  <c r="HVI4" i="2"/>
  <c r="HVH4" i="2"/>
  <c r="HVG4" i="2"/>
  <c r="HVF4" i="2"/>
  <c r="HVE4" i="2"/>
  <c r="HVD4" i="2"/>
  <c r="HVC4" i="2"/>
  <c r="HVB4" i="2"/>
  <c r="HVA4" i="2"/>
  <c r="HUZ4" i="2"/>
  <c r="HUY4" i="2"/>
  <c r="HUX4" i="2"/>
  <c r="HUW4" i="2"/>
  <c r="HUV4" i="2"/>
  <c r="HUU4" i="2"/>
  <c r="HUT4" i="2"/>
  <c r="HUS4" i="2"/>
  <c r="HUR4" i="2"/>
  <c r="HUQ4" i="2"/>
  <c r="HUP4" i="2"/>
  <c r="HUO4" i="2"/>
  <c r="HUN4" i="2"/>
  <c r="HUM4" i="2"/>
  <c r="HUL4" i="2"/>
  <c r="HUK4" i="2"/>
  <c r="HUJ4" i="2"/>
  <c r="HUI4" i="2"/>
  <c r="HUH4" i="2"/>
  <c r="HUG4" i="2"/>
  <c r="HUF4" i="2"/>
  <c r="HUE4" i="2"/>
  <c r="HUD4" i="2"/>
  <c r="HUC4" i="2"/>
  <c r="HUB4" i="2"/>
  <c r="HUA4" i="2"/>
  <c r="HTZ4" i="2"/>
  <c r="HTY4" i="2"/>
  <c r="HTX4" i="2"/>
  <c r="HTW4" i="2"/>
  <c r="HTV4" i="2"/>
  <c r="HTU4" i="2"/>
  <c r="HTT4" i="2"/>
  <c r="HTS4" i="2"/>
  <c r="HTR4" i="2"/>
  <c r="HTQ4" i="2"/>
  <c r="HTP4" i="2"/>
  <c r="HTO4" i="2"/>
  <c r="HTN4" i="2"/>
  <c r="HTM4" i="2"/>
  <c r="HTL4" i="2"/>
  <c r="HTK4" i="2"/>
  <c r="HTJ4" i="2"/>
  <c r="HTI4" i="2"/>
  <c r="HTH4" i="2"/>
  <c r="HTG4" i="2"/>
  <c r="HTF4" i="2"/>
  <c r="HTE4" i="2"/>
  <c r="HTD4" i="2"/>
  <c r="HTC4" i="2"/>
  <c r="HTB4" i="2"/>
  <c r="HTA4" i="2"/>
  <c r="HSZ4" i="2"/>
  <c r="HSY4" i="2"/>
  <c r="HSX4" i="2"/>
  <c r="HSW4" i="2"/>
  <c r="HSV4" i="2"/>
  <c r="HSU4" i="2"/>
  <c r="HST4" i="2"/>
  <c r="HSS4" i="2"/>
  <c r="HSR4" i="2"/>
  <c r="HSQ4" i="2"/>
  <c r="HSP4" i="2"/>
  <c r="HSO4" i="2"/>
  <c r="HSN4" i="2"/>
  <c r="HSM4" i="2"/>
  <c r="HSL4" i="2"/>
  <c r="HSK4" i="2"/>
  <c r="HSJ4" i="2"/>
  <c r="HSI4" i="2"/>
  <c r="HSH4" i="2"/>
  <c r="HSG4" i="2"/>
  <c r="HSF4" i="2"/>
  <c r="HSE4" i="2"/>
  <c r="HSD4" i="2"/>
  <c r="HSC4" i="2"/>
  <c r="HSB4" i="2"/>
  <c r="HSA4" i="2"/>
  <c r="HRZ4" i="2"/>
  <c r="HRY4" i="2"/>
  <c r="HRX4" i="2"/>
  <c r="HRW4" i="2"/>
  <c r="HRV4" i="2"/>
  <c r="HRU4" i="2"/>
  <c r="HRT4" i="2"/>
  <c r="HRS4" i="2"/>
  <c r="HRR4" i="2"/>
  <c r="HRQ4" i="2"/>
  <c r="HRP4" i="2"/>
  <c r="HRO4" i="2"/>
  <c r="HRN4" i="2"/>
  <c r="HRM4" i="2"/>
  <c r="HRL4" i="2"/>
  <c r="HRK4" i="2"/>
  <c r="HRJ4" i="2"/>
  <c r="HRI4" i="2"/>
  <c r="HRH4" i="2"/>
  <c r="HRG4" i="2"/>
  <c r="HRF4" i="2"/>
  <c r="HRE4" i="2"/>
  <c r="HRD4" i="2"/>
  <c r="HRC4" i="2"/>
  <c r="HRB4" i="2"/>
  <c r="HRA4" i="2"/>
  <c r="HQZ4" i="2"/>
  <c r="HQY4" i="2"/>
  <c r="HQX4" i="2"/>
  <c r="HQW4" i="2"/>
  <c r="HQV4" i="2"/>
  <c r="HQU4" i="2"/>
  <c r="HQT4" i="2"/>
  <c r="HQS4" i="2"/>
  <c r="HQR4" i="2"/>
  <c r="HQQ4" i="2"/>
  <c r="HQP4" i="2"/>
  <c r="HQO4" i="2"/>
  <c r="HQN4" i="2"/>
  <c r="HQM4" i="2"/>
  <c r="HQL4" i="2"/>
  <c r="HQK4" i="2"/>
  <c r="HQJ4" i="2"/>
  <c r="HQI4" i="2"/>
  <c r="HQH4" i="2"/>
  <c r="HQG4" i="2"/>
  <c r="HQF4" i="2"/>
  <c r="HQE4" i="2"/>
  <c r="HQD4" i="2"/>
  <c r="HQC4" i="2"/>
  <c r="HQB4" i="2"/>
  <c r="HQA4" i="2"/>
  <c r="HPZ4" i="2"/>
  <c r="HPY4" i="2"/>
  <c r="HPX4" i="2"/>
  <c r="HPW4" i="2"/>
  <c r="HPV4" i="2"/>
  <c r="HPU4" i="2"/>
  <c r="HPT4" i="2"/>
  <c r="HPS4" i="2"/>
  <c r="HPR4" i="2"/>
  <c r="HPQ4" i="2"/>
  <c r="HPP4" i="2"/>
  <c r="HPO4" i="2"/>
  <c r="HPN4" i="2"/>
  <c r="HPM4" i="2"/>
  <c r="HPL4" i="2"/>
  <c r="HPK4" i="2"/>
  <c r="HPJ4" i="2"/>
  <c r="HPI4" i="2"/>
  <c r="HPH4" i="2"/>
  <c r="HPG4" i="2"/>
  <c r="HPF4" i="2"/>
  <c r="HPE4" i="2"/>
  <c r="HPD4" i="2"/>
  <c r="HPC4" i="2"/>
  <c r="HPB4" i="2"/>
  <c r="HPA4" i="2"/>
  <c r="HOZ4" i="2"/>
  <c r="HOY4" i="2"/>
  <c r="HOX4" i="2"/>
  <c r="HOW4" i="2"/>
  <c r="HOV4" i="2"/>
  <c r="HOU4" i="2"/>
  <c r="HOT4" i="2"/>
  <c r="HOS4" i="2"/>
  <c r="HOR4" i="2"/>
  <c r="HOQ4" i="2"/>
  <c r="HOP4" i="2"/>
  <c r="HOO4" i="2"/>
  <c r="HON4" i="2"/>
  <c r="HOM4" i="2"/>
  <c r="HOL4" i="2"/>
  <c r="HOK4" i="2"/>
  <c r="HOJ4" i="2"/>
  <c r="HOI4" i="2"/>
  <c r="HOH4" i="2"/>
  <c r="HOG4" i="2"/>
  <c r="HOF4" i="2"/>
  <c r="HOE4" i="2"/>
  <c r="HOD4" i="2"/>
  <c r="HOC4" i="2"/>
  <c r="HOB4" i="2"/>
  <c r="HOA4" i="2"/>
  <c r="HNZ4" i="2"/>
  <c r="HNY4" i="2"/>
  <c r="HNX4" i="2"/>
  <c r="HNW4" i="2"/>
  <c r="HNV4" i="2"/>
  <c r="HNU4" i="2"/>
  <c r="HNT4" i="2"/>
  <c r="HNS4" i="2"/>
  <c r="HNR4" i="2"/>
  <c r="HNQ4" i="2"/>
  <c r="HNP4" i="2"/>
  <c r="HNO4" i="2"/>
  <c r="HNN4" i="2"/>
  <c r="HNM4" i="2"/>
  <c r="HNL4" i="2"/>
  <c r="HNK4" i="2"/>
  <c r="HNJ4" i="2"/>
  <c r="HNI4" i="2"/>
  <c r="HNH4" i="2"/>
  <c r="HNG4" i="2"/>
  <c r="HNF4" i="2"/>
  <c r="HNE4" i="2"/>
  <c r="HND4" i="2"/>
  <c r="HNC4" i="2"/>
  <c r="HNB4" i="2"/>
  <c r="HNA4" i="2"/>
  <c r="HMZ4" i="2"/>
  <c r="HMY4" i="2"/>
  <c r="HMX4" i="2"/>
  <c r="HMW4" i="2"/>
  <c r="HMV4" i="2"/>
  <c r="HMU4" i="2"/>
  <c r="HMT4" i="2"/>
  <c r="HMS4" i="2"/>
  <c r="HMR4" i="2"/>
  <c r="HMQ4" i="2"/>
  <c r="HMP4" i="2"/>
  <c r="HMO4" i="2"/>
  <c r="HMN4" i="2"/>
  <c r="HMM4" i="2"/>
  <c r="HML4" i="2"/>
  <c r="HMK4" i="2"/>
  <c r="HMJ4" i="2"/>
  <c r="HMI4" i="2"/>
  <c r="HMH4" i="2"/>
  <c r="HMG4" i="2"/>
  <c r="HMF4" i="2"/>
  <c r="HME4" i="2"/>
  <c r="HMD4" i="2"/>
  <c r="HMC4" i="2"/>
  <c r="HMB4" i="2"/>
  <c r="HMA4" i="2"/>
  <c r="HLZ4" i="2"/>
  <c r="HLY4" i="2"/>
  <c r="HLX4" i="2"/>
  <c r="HLW4" i="2"/>
  <c r="HLV4" i="2"/>
  <c r="HLU4" i="2"/>
  <c r="HLT4" i="2"/>
  <c r="HLS4" i="2"/>
  <c r="HLR4" i="2"/>
  <c r="HLQ4" i="2"/>
  <c r="HLP4" i="2"/>
  <c r="HLO4" i="2"/>
  <c r="HLN4" i="2"/>
  <c r="HLM4" i="2"/>
  <c r="HLL4" i="2"/>
  <c r="HLK4" i="2"/>
  <c r="HLJ4" i="2"/>
  <c r="HLI4" i="2"/>
  <c r="HLH4" i="2"/>
  <c r="HLG4" i="2"/>
  <c r="HLF4" i="2"/>
  <c r="HLE4" i="2"/>
  <c r="HLD4" i="2"/>
  <c r="HLC4" i="2"/>
  <c r="HLB4" i="2"/>
  <c r="HLA4" i="2"/>
  <c r="HKZ4" i="2"/>
  <c r="HKY4" i="2"/>
  <c r="HKX4" i="2"/>
  <c r="HKW4" i="2"/>
  <c r="HKV4" i="2"/>
  <c r="HKU4" i="2"/>
  <c r="HKT4" i="2"/>
  <c r="HKS4" i="2"/>
  <c r="HKR4" i="2"/>
  <c r="HKQ4" i="2"/>
  <c r="HKP4" i="2"/>
  <c r="HKO4" i="2"/>
  <c r="HKN4" i="2"/>
  <c r="HKM4" i="2"/>
  <c r="HKL4" i="2"/>
  <c r="HKK4" i="2"/>
  <c r="HKJ4" i="2"/>
  <c r="HKI4" i="2"/>
  <c r="HKH4" i="2"/>
  <c r="HKG4" i="2"/>
  <c r="HKF4" i="2"/>
  <c r="HKE4" i="2"/>
  <c r="HKD4" i="2"/>
  <c r="HKC4" i="2"/>
  <c r="HKB4" i="2"/>
  <c r="HKA4" i="2"/>
  <c r="HJZ4" i="2"/>
  <c r="HJY4" i="2"/>
  <c r="HJX4" i="2"/>
  <c r="HJW4" i="2"/>
  <c r="HJV4" i="2"/>
  <c r="HJU4" i="2"/>
  <c r="HJT4" i="2"/>
  <c r="HJS4" i="2"/>
  <c r="HJR4" i="2"/>
  <c r="HJQ4" i="2"/>
  <c r="HJP4" i="2"/>
  <c r="HJO4" i="2"/>
  <c r="HJN4" i="2"/>
  <c r="HJM4" i="2"/>
  <c r="HJL4" i="2"/>
  <c r="HJK4" i="2"/>
  <c r="HJJ4" i="2"/>
  <c r="HJI4" i="2"/>
  <c r="HJH4" i="2"/>
  <c r="HJG4" i="2"/>
  <c r="HJF4" i="2"/>
  <c r="HJE4" i="2"/>
  <c r="HJD4" i="2"/>
  <c r="HJC4" i="2"/>
  <c r="HJB4" i="2"/>
  <c r="HJA4" i="2"/>
  <c r="HIZ4" i="2"/>
  <c r="HIY4" i="2"/>
  <c r="HIX4" i="2"/>
  <c r="HIW4" i="2"/>
  <c r="HIV4" i="2"/>
  <c r="HIU4" i="2"/>
  <c r="HIT4" i="2"/>
  <c r="HIS4" i="2"/>
  <c r="HIR4" i="2"/>
  <c r="HIQ4" i="2"/>
  <c r="HIP4" i="2"/>
  <c r="HIO4" i="2"/>
  <c r="HIN4" i="2"/>
  <c r="HIM4" i="2"/>
  <c r="HIL4" i="2"/>
  <c r="HIK4" i="2"/>
  <c r="HIJ4" i="2"/>
  <c r="HII4" i="2"/>
  <c r="HIH4" i="2"/>
  <c r="HIG4" i="2"/>
  <c r="HIF4" i="2"/>
  <c r="HIE4" i="2"/>
  <c r="HID4" i="2"/>
  <c r="HIC4" i="2"/>
  <c r="HIB4" i="2"/>
  <c r="HIA4" i="2"/>
  <c r="HHZ4" i="2"/>
  <c r="HHY4" i="2"/>
  <c r="HHX4" i="2"/>
  <c r="HHW4" i="2"/>
  <c r="HHV4" i="2"/>
  <c r="HHU4" i="2"/>
  <c r="HHT4" i="2"/>
  <c r="HHS4" i="2"/>
  <c r="HHR4" i="2"/>
  <c r="HHQ4" i="2"/>
  <c r="HHP4" i="2"/>
  <c r="HHO4" i="2"/>
  <c r="HHN4" i="2"/>
  <c r="HHM4" i="2"/>
  <c r="HHL4" i="2"/>
  <c r="HHK4" i="2"/>
  <c r="HHJ4" i="2"/>
  <c r="HHI4" i="2"/>
  <c r="HHH4" i="2"/>
  <c r="HHG4" i="2"/>
  <c r="HHF4" i="2"/>
  <c r="HHE4" i="2"/>
  <c r="HHD4" i="2"/>
  <c r="HHC4" i="2"/>
  <c r="HHB4" i="2"/>
  <c r="HHA4" i="2"/>
  <c r="HGZ4" i="2"/>
  <c r="HGY4" i="2"/>
  <c r="HGX4" i="2"/>
  <c r="HGW4" i="2"/>
  <c r="HGV4" i="2"/>
  <c r="HGU4" i="2"/>
  <c r="HGT4" i="2"/>
  <c r="HGS4" i="2"/>
  <c r="HGR4" i="2"/>
  <c r="HGQ4" i="2"/>
  <c r="HGP4" i="2"/>
  <c r="HGO4" i="2"/>
  <c r="HGN4" i="2"/>
  <c r="HGM4" i="2"/>
  <c r="HGL4" i="2"/>
  <c r="HGK4" i="2"/>
  <c r="HGJ4" i="2"/>
  <c r="HGI4" i="2"/>
  <c r="HGH4" i="2"/>
  <c r="HGG4" i="2"/>
  <c r="HGF4" i="2"/>
  <c r="HGE4" i="2"/>
  <c r="HGD4" i="2"/>
  <c r="HGC4" i="2"/>
  <c r="HGB4" i="2"/>
  <c r="HGA4" i="2"/>
  <c r="HFZ4" i="2"/>
  <c r="HFY4" i="2"/>
  <c r="HFX4" i="2"/>
  <c r="HFW4" i="2"/>
  <c r="HFV4" i="2"/>
  <c r="HFU4" i="2"/>
  <c r="HFT4" i="2"/>
  <c r="HFS4" i="2"/>
  <c r="HFR4" i="2"/>
  <c r="HFQ4" i="2"/>
  <c r="HFP4" i="2"/>
  <c r="HFO4" i="2"/>
  <c r="HFN4" i="2"/>
  <c r="HFM4" i="2"/>
  <c r="HFL4" i="2"/>
  <c r="HFK4" i="2"/>
  <c r="HFJ4" i="2"/>
  <c r="HFI4" i="2"/>
  <c r="HFH4" i="2"/>
  <c r="HFG4" i="2"/>
  <c r="HFF4" i="2"/>
  <c r="HFE4" i="2"/>
  <c r="HFD4" i="2"/>
  <c r="HFC4" i="2"/>
  <c r="HFB4" i="2"/>
  <c r="HFA4" i="2"/>
  <c r="HEZ4" i="2"/>
  <c r="HEY4" i="2"/>
  <c r="HEX4" i="2"/>
  <c r="HEW4" i="2"/>
  <c r="HEV4" i="2"/>
  <c r="HEU4" i="2"/>
  <c r="HET4" i="2"/>
  <c r="HES4" i="2"/>
  <c r="HER4" i="2"/>
  <c r="HEQ4" i="2"/>
  <c r="HEP4" i="2"/>
  <c r="HEO4" i="2"/>
  <c r="HEN4" i="2"/>
  <c r="HEM4" i="2"/>
  <c r="HEL4" i="2"/>
  <c r="HEK4" i="2"/>
  <c r="HEJ4" i="2"/>
  <c r="HEI4" i="2"/>
  <c r="HEH4" i="2"/>
  <c r="HEG4" i="2"/>
  <c r="HEF4" i="2"/>
  <c r="HEE4" i="2"/>
  <c r="HED4" i="2"/>
  <c r="HEC4" i="2"/>
  <c r="HEB4" i="2"/>
  <c r="HEA4" i="2"/>
  <c r="HDZ4" i="2"/>
  <c r="HDY4" i="2"/>
  <c r="HDX4" i="2"/>
  <c r="HDW4" i="2"/>
  <c r="HDV4" i="2"/>
  <c r="HDU4" i="2"/>
  <c r="HDT4" i="2"/>
  <c r="HDS4" i="2"/>
  <c r="HDR4" i="2"/>
  <c r="HDQ4" i="2"/>
  <c r="HDP4" i="2"/>
  <c r="HDO4" i="2"/>
  <c r="HDN4" i="2"/>
  <c r="HDM4" i="2"/>
  <c r="HDL4" i="2"/>
  <c r="HDK4" i="2"/>
  <c r="HDJ4" i="2"/>
  <c r="HDI4" i="2"/>
  <c r="HDH4" i="2"/>
  <c r="HDG4" i="2"/>
  <c r="HDF4" i="2"/>
  <c r="HDE4" i="2"/>
  <c r="HDD4" i="2"/>
  <c r="HDC4" i="2"/>
  <c r="HDB4" i="2"/>
  <c r="HDA4" i="2"/>
  <c r="HCZ4" i="2"/>
  <c r="HCY4" i="2"/>
  <c r="HCX4" i="2"/>
  <c r="HCW4" i="2"/>
  <c r="HCV4" i="2"/>
  <c r="HCU4" i="2"/>
  <c r="HCT4" i="2"/>
  <c r="HCS4" i="2"/>
  <c r="HCR4" i="2"/>
  <c r="HCQ4" i="2"/>
  <c r="HCP4" i="2"/>
  <c r="HCO4" i="2"/>
  <c r="HCN4" i="2"/>
  <c r="HCM4" i="2"/>
  <c r="HCL4" i="2"/>
  <c r="HCK4" i="2"/>
  <c r="HCJ4" i="2"/>
  <c r="HCI4" i="2"/>
  <c r="HCH4" i="2"/>
  <c r="HCG4" i="2"/>
  <c r="HCF4" i="2"/>
  <c r="HCE4" i="2"/>
  <c r="HCD4" i="2"/>
  <c r="HCC4" i="2"/>
  <c r="HCB4" i="2"/>
  <c r="HCA4" i="2"/>
  <c r="HBZ4" i="2"/>
  <c r="HBY4" i="2"/>
  <c r="HBX4" i="2"/>
  <c r="HBW4" i="2"/>
  <c r="HBV4" i="2"/>
  <c r="HBU4" i="2"/>
  <c r="HBT4" i="2"/>
  <c r="HBS4" i="2"/>
  <c r="HBR4" i="2"/>
  <c r="HBQ4" i="2"/>
  <c r="HBP4" i="2"/>
  <c r="HBO4" i="2"/>
  <c r="HBN4" i="2"/>
  <c r="HBM4" i="2"/>
  <c r="HBL4" i="2"/>
  <c r="HBK4" i="2"/>
  <c r="HBJ4" i="2"/>
  <c r="HBI4" i="2"/>
  <c r="HBH4" i="2"/>
  <c r="HBG4" i="2"/>
  <c r="HBF4" i="2"/>
  <c r="HBE4" i="2"/>
  <c r="HBD4" i="2"/>
  <c r="HBC4" i="2"/>
  <c r="HBB4" i="2"/>
  <c r="HBA4" i="2"/>
  <c r="HAZ4" i="2"/>
  <c r="HAY4" i="2"/>
  <c r="HAX4" i="2"/>
  <c r="HAW4" i="2"/>
  <c r="HAV4" i="2"/>
  <c r="HAU4" i="2"/>
  <c r="HAT4" i="2"/>
  <c r="HAS4" i="2"/>
  <c r="HAR4" i="2"/>
  <c r="HAQ4" i="2"/>
  <c r="HAP4" i="2"/>
  <c r="HAO4" i="2"/>
  <c r="HAN4" i="2"/>
  <c r="HAM4" i="2"/>
  <c r="HAL4" i="2"/>
  <c r="HAK4" i="2"/>
  <c r="HAJ4" i="2"/>
  <c r="HAI4" i="2"/>
  <c r="HAH4" i="2"/>
  <c r="HAG4" i="2"/>
  <c r="HAF4" i="2"/>
  <c r="HAE4" i="2"/>
  <c r="HAD4" i="2"/>
  <c r="HAC4" i="2"/>
  <c r="HAB4" i="2"/>
  <c r="HAA4" i="2"/>
  <c r="GZZ4" i="2"/>
  <c r="GZY4" i="2"/>
  <c r="GZX4" i="2"/>
  <c r="GZW4" i="2"/>
  <c r="GZV4" i="2"/>
  <c r="GZU4" i="2"/>
  <c r="GZT4" i="2"/>
  <c r="GZS4" i="2"/>
  <c r="GZR4" i="2"/>
  <c r="GZQ4" i="2"/>
  <c r="GZP4" i="2"/>
  <c r="GZO4" i="2"/>
  <c r="GZN4" i="2"/>
  <c r="GZM4" i="2"/>
  <c r="GZL4" i="2"/>
  <c r="GZK4" i="2"/>
  <c r="GZJ4" i="2"/>
  <c r="GZI4" i="2"/>
  <c r="GZH4" i="2"/>
  <c r="GZG4" i="2"/>
  <c r="GZF4" i="2"/>
  <c r="GZE4" i="2"/>
  <c r="GZD4" i="2"/>
  <c r="GZC4" i="2"/>
  <c r="GZB4" i="2"/>
  <c r="GZA4" i="2"/>
  <c r="GYZ4" i="2"/>
  <c r="GYY4" i="2"/>
  <c r="GYX4" i="2"/>
  <c r="GYW4" i="2"/>
  <c r="GYV4" i="2"/>
  <c r="GYU4" i="2"/>
  <c r="GYT4" i="2"/>
  <c r="GYS4" i="2"/>
  <c r="GYR4" i="2"/>
  <c r="GYQ4" i="2"/>
  <c r="GYP4" i="2"/>
  <c r="GYO4" i="2"/>
  <c r="GYN4" i="2"/>
  <c r="GYM4" i="2"/>
  <c r="GYL4" i="2"/>
  <c r="GYK4" i="2"/>
  <c r="GYJ4" i="2"/>
  <c r="GYI4" i="2"/>
  <c r="GYH4" i="2"/>
  <c r="GYG4" i="2"/>
  <c r="GYF4" i="2"/>
  <c r="GYE4" i="2"/>
  <c r="GYD4" i="2"/>
  <c r="GYC4" i="2"/>
  <c r="GYB4" i="2"/>
  <c r="GYA4" i="2"/>
  <c r="GXZ4" i="2"/>
  <c r="GXY4" i="2"/>
  <c r="GXX4" i="2"/>
  <c r="GXW4" i="2"/>
  <c r="GXV4" i="2"/>
  <c r="GXU4" i="2"/>
  <c r="GXT4" i="2"/>
  <c r="GXS4" i="2"/>
  <c r="GXR4" i="2"/>
  <c r="GXQ4" i="2"/>
  <c r="GXP4" i="2"/>
  <c r="GXO4" i="2"/>
  <c r="GXN4" i="2"/>
  <c r="GXM4" i="2"/>
  <c r="GXL4" i="2"/>
  <c r="GXK4" i="2"/>
  <c r="GXJ4" i="2"/>
  <c r="GXI4" i="2"/>
  <c r="GXH4" i="2"/>
  <c r="GXG4" i="2"/>
  <c r="GXF4" i="2"/>
  <c r="GXE4" i="2"/>
  <c r="GXD4" i="2"/>
  <c r="GXC4" i="2"/>
  <c r="GXB4" i="2"/>
  <c r="GXA4" i="2"/>
  <c r="GWZ4" i="2"/>
  <c r="GWY4" i="2"/>
  <c r="GWX4" i="2"/>
  <c r="GWW4" i="2"/>
  <c r="GWV4" i="2"/>
  <c r="GWU4" i="2"/>
  <c r="GWT4" i="2"/>
  <c r="GWS4" i="2"/>
  <c r="GWR4" i="2"/>
  <c r="GWQ4" i="2"/>
  <c r="GWP4" i="2"/>
  <c r="GWO4" i="2"/>
  <c r="GWN4" i="2"/>
  <c r="GWM4" i="2"/>
  <c r="GWL4" i="2"/>
  <c r="GWK4" i="2"/>
  <c r="GWJ4" i="2"/>
  <c r="GWI4" i="2"/>
  <c r="GWH4" i="2"/>
  <c r="GWG4" i="2"/>
  <c r="GWF4" i="2"/>
  <c r="GWE4" i="2"/>
  <c r="GWD4" i="2"/>
  <c r="GWC4" i="2"/>
  <c r="GWB4" i="2"/>
  <c r="GWA4" i="2"/>
  <c r="GVZ4" i="2"/>
  <c r="GVY4" i="2"/>
  <c r="GVX4" i="2"/>
  <c r="GVW4" i="2"/>
  <c r="GVV4" i="2"/>
  <c r="GVU4" i="2"/>
  <c r="GVT4" i="2"/>
  <c r="GVS4" i="2"/>
  <c r="GVR4" i="2"/>
  <c r="GVQ4" i="2"/>
  <c r="GVP4" i="2"/>
  <c r="GVO4" i="2"/>
  <c r="GVN4" i="2"/>
  <c r="GVM4" i="2"/>
  <c r="GVL4" i="2"/>
  <c r="GVK4" i="2"/>
  <c r="GVJ4" i="2"/>
  <c r="GVI4" i="2"/>
  <c r="GVH4" i="2"/>
  <c r="GVG4" i="2"/>
  <c r="GVF4" i="2"/>
  <c r="GVE4" i="2"/>
  <c r="GVD4" i="2"/>
  <c r="GVC4" i="2"/>
  <c r="GVB4" i="2"/>
  <c r="GVA4" i="2"/>
  <c r="GUZ4" i="2"/>
  <c r="GUY4" i="2"/>
  <c r="GUX4" i="2"/>
  <c r="GUW4" i="2"/>
  <c r="GUV4" i="2"/>
  <c r="GUU4" i="2"/>
  <c r="GUT4" i="2"/>
  <c r="GUS4" i="2"/>
  <c r="GUR4" i="2"/>
  <c r="GUQ4" i="2"/>
  <c r="GUP4" i="2"/>
  <c r="GUO4" i="2"/>
  <c r="GUN4" i="2"/>
  <c r="GUM4" i="2"/>
  <c r="GUL4" i="2"/>
  <c r="GUK4" i="2"/>
  <c r="GUJ4" i="2"/>
  <c r="GUI4" i="2"/>
  <c r="GUH4" i="2"/>
  <c r="GUG4" i="2"/>
  <c r="GUF4" i="2"/>
  <c r="GUE4" i="2"/>
  <c r="GUD4" i="2"/>
  <c r="GUC4" i="2"/>
  <c r="GUB4" i="2"/>
  <c r="GUA4" i="2"/>
  <c r="GTZ4" i="2"/>
  <c r="GTY4" i="2"/>
  <c r="GTX4" i="2"/>
  <c r="GTW4" i="2"/>
  <c r="GTV4" i="2"/>
  <c r="GTU4" i="2"/>
  <c r="GTT4" i="2"/>
  <c r="GTS4" i="2"/>
  <c r="GTR4" i="2"/>
  <c r="GTQ4" i="2"/>
  <c r="GTP4" i="2"/>
  <c r="GTO4" i="2"/>
  <c r="GTN4" i="2"/>
  <c r="GTM4" i="2"/>
  <c r="GTL4" i="2"/>
  <c r="GTK4" i="2"/>
  <c r="GTJ4" i="2"/>
  <c r="GTI4" i="2"/>
  <c r="GTH4" i="2"/>
  <c r="GTG4" i="2"/>
  <c r="GTF4" i="2"/>
  <c r="GTE4" i="2"/>
  <c r="GTD4" i="2"/>
  <c r="GTC4" i="2"/>
  <c r="GTB4" i="2"/>
  <c r="GTA4" i="2"/>
  <c r="GSZ4" i="2"/>
  <c r="GSY4" i="2"/>
  <c r="GSX4" i="2"/>
  <c r="GSW4" i="2"/>
  <c r="GSV4" i="2"/>
  <c r="GSU4" i="2"/>
  <c r="GST4" i="2"/>
  <c r="GSS4" i="2"/>
  <c r="GSR4" i="2"/>
  <c r="GSQ4" i="2"/>
  <c r="GSP4" i="2"/>
  <c r="GSO4" i="2"/>
  <c r="GSN4" i="2"/>
  <c r="GSM4" i="2"/>
  <c r="GSL4" i="2"/>
  <c r="GSK4" i="2"/>
  <c r="GSJ4" i="2"/>
  <c r="GSI4" i="2"/>
  <c r="GSH4" i="2"/>
  <c r="GSG4" i="2"/>
  <c r="GSF4" i="2"/>
  <c r="GSE4" i="2"/>
  <c r="GSD4" i="2"/>
  <c r="GSC4" i="2"/>
  <c r="GSB4" i="2"/>
  <c r="GSA4" i="2"/>
  <c r="GRZ4" i="2"/>
  <c r="GRY4" i="2"/>
  <c r="GRX4" i="2"/>
  <c r="GRW4" i="2"/>
  <c r="GRV4" i="2"/>
  <c r="GRU4" i="2"/>
  <c r="GRT4" i="2"/>
  <c r="GRS4" i="2"/>
  <c r="GRR4" i="2"/>
  <c r="GRQ4" i="2"/>
  <c r="GRP4" i="2"/>
  <c r="GRO4" i="2"/>
  <c r="GRN4" i="2"/>
  <c r="GRM4" i="2"/>
  <c r="GRL4" i="2"/>
  <c r="GRK4" i="2"/>
  <c r="GRJ4" i="2"/>
  <c r="GRI4" i="2"/>
  <c r="GRH4" i="2"/>
  <c r="GRG4" i="2"/>
  <c r="GRF4" i="2"/>
  <c r="GRE4" i="2"/>
  <c r="GRD4" i="2"/>
  <c r="GRC4" i="2"/>
  <c r="GRB4" i="2"/>
  <c r="GRA4" i="2"/>
  <c r="GQZ4" i="2"/>
  <c r="GQY4" i="2"/>
  <c r="GQX4" i="2"/>
  <c r="GQW4" i="2"/>
  <c r="GQV4" i="2"/>
  <c r="GQU4" i="2"/>
  <c r="GQT4" i="2"/>
  <c r="GQS4" i="2"/>
  <c r="GQR4" i="2"/>
  <c r="GQQ4" i="2"/>
  <c r="GQP4" i="2"/>
  <c r="GQO4" i="2"/>
  <c r="GQN4" i="2"/>
  <c r="GQM4" i="2"/>
  <c r="GQL4" i="2"/>
  <c r="GQK4" i="2"/>
  <c r="GQJ4" i="2"/>
  <c r="GQI4" i="2"/>
  <c r="GQH4" i="2"/>
  <c r="GQG4" i="2"/>
  <c r="GQF4" i="2"/>
  <c r="GQE4" i="2"/>
  <c r="GQD4" i="2"/>
  <c r="GQC4" i="2"/>
  <c r="GQB4" i="2"/>
  <c r="GQA4" i="2"/>
  <c r="GPZ4" i="2"/>
  <c r="GPY4" i="2"/>
  <c r="GPX4" i="2"/>
  <c r="GPW4" i="2"/>
  <c r="GPV4" i="2"/>
  <c r="GPU4" i="2"/>
  <c r="GPT4" i="2"/>
  <c r="GPS4" i="2"/>
  <c r="GPR4" i="2"/>
  <c r="GPQ4" i="2"/>
  <c r="GPP4" i="2"/>
  <c r="GPO4" i="2"/>
  <c r="GPN4" i="2"/>
  <c r="GPM4" i="2"/>
  <c r="GPL4" i="2"/>
  <c r="GPK4" i="2"/>
  <c r="GPJ4" i="2"/>
  <c r="GPI4" i="2"/>
  <c r="GPH4" i="2"/>
  <c r="GPG4" i="2"/>
  <c r="GPF4" i="2"/>
  <c r="GPE4" i="2"/>
  <c r="GPD4" i="2"/>
  <c r="GPC4" i="2"/>
  <c r="GPB4" i="2"/>
  <c r="GPA4" i="2"/>
  <c r="GOZ4" i="2"/>
  <c r="GOY4" i="2"/>
  <c r="GOX4" i="2"/>
  <c r="GOW4" i="2"/>
  <c r="GOV4" i="2"/>
  <c r="GOU4" i="2"/>
  <c r="GOT4" i="2"/>
  <c r="GOS4" i="2"/>
  <c r="GOR4" i="2"/>
  <c r="GOQ4" i="2"/>
  <c r="GOP4" i="2"/>
  <c r="GOO4" i="2"/>
  <c r="GON4" i="2"/>
  <c r="GOM4" i="2"/>
  <c r="GOL4" i="2"/>
  <c r="GOK4" i="2"/>
  <c r="GOJ4" i="2"/>
  <c r="GOI4" i="2"/>
  <c r="GOH4" i="2"/>
  <c r="GOG4" i="2"/>
  <c r="GOF4" i="2"/>
  <c r="GOE4" i="2"/>
  <c r="GOD4" i="2"/>
  <c r="GOC4" i="2"/>
  <c r="GOB4" i="2"/>
  <c r="GOA4" i="2"/>
  <c r="GNZ4" i="2"/>
  <c r="GNY4" i="2"/>
  <c r="GNX4" i="2"/>
  <c r="GNW4" i="2"/>
  <c r="GNV4" i="2"/>
  <c r="GNU4" i="2"/>
  <c r="GNT4" i="2"/>
  <c r="GNS4" i="2"/>
  <c r="GNR4" i="2"/>
  <c r="GNQ4" i="2"/>
  <c r="GNP4" i="2"/>
  <c r="GNO4" i="2"/>
  <c r="GNN4" i="2"/>
  <c r="GNM4" i="2"/>
  <c r="GNL4" i="2"/>
  <c r="GNK4" i="2"/>
  <c r="GNJ4" i="2"/>
  <c r="GNI4" i="2"/>
  <c r="GNH4" i="2"/>
  <c r="GNG4" i="2"/>
  <c r="GNF4" i="2"/>
  <c r="GNE4" i="2"/>
  <c r="GND4" i="2"/>
  <c r="GNC4" i="2"/>
  <c r="GNB4" i="2"/>
  <c r="GNA4" i="2"/>
  <c r="GMZ4" i="2"/>
  <c r="GMY4" i="2"/>
  <c r="GMX4" i="2"/>
  <c r="GMW4" i="2"/>
  <c r="GMV4" i="2"/>
  <c r="GMU4" i="2"/>
  <c r="GMT4" i="2"/>
  <c r="GMS4" i="2"/>
  <c r="GMR4" i="2"/>
  <c r="GMQ4" i="2"/>
  <c r="GMP4" i="2"/>
  <c r="GMO4" i="2"/>
  <c r="GMN4" i="2"/>
  <c r="GMM4" i="2"/>
  <c r="GML4" i="2"/>
  <c r="GMK4" i="2"/>
  <c r="GMJ4" i="2"/>
  <c r="GMI4" i="2"/>
  <c r="GMH4" i="2"/>
  <c r="GMG4" i="2"/>
  <c r="GMF4" i="2"/>
  <c r="GME4" i="2"/>
  <c r="GMD4" i="2"/>
  <c r="GMC4" i="2"/>
  <c r="GMB4" i="2"/>
  <c r="GMA4" i="2"/>
  <c r="GLZ4" i="2"/>
  <c r="GLY4" i="2"/>
  <c r="GLX4" i="2"/>
  <c r="GLW4" i="2"/>
  <c r="GLV4" i="2"/>
  <c r="GLU4" i="2"/>
  <c r="GLT4" i="2"/>
  <c r="GLS4" i="2"/>
  <c r="GLR4" i="2"/>
  <c r="GLQ4" i="2"/>
  <c r="GLP4" i="2"/>
  <c r="GLO4" i="2"/>
  <c r="GLN4" i="2"/>
  <c r="GLM4" i="2"/>
  <c r="GLL4" i="2"/>
  <c r="GLK4" i="2"/>
  <c r="GLJ4" i="2"/>
  <c r="GLI4" i="2"/>
  <c r="GLH4" i="2"/>
  <c r="GLG4" i="2"/>
  <c r="GLF4" i="2"/>
  <c r="GLE4" i="2"/>
  <c r="GLD4" i="2"/>
  <c r="GLC4" i="2"/>
  <c r="GLB4" i="2"/>
  <c r="GLA4" i="2"/>
  <c r="GKZ4" i="2"/>
  <c r="GKY4" i="2"/>
  <c r="GKX4" i="2"/>
  <c r="GKW4" i="2"/>
  <c r="GKV4" i="2"/>
  <c r="GKU4" i="2"/>
  <c r="GKT4" i="2"/>
  <c r="GKS4" i="2"/>
  <c r="GKR4" i="2"/>
  <c r="GKQ4" i="2"/>
  <c r="GKP4" i="2"/>
  <c r="GKO4" i="2"/>
  <c r="GKN4" i="2"/>
  <c r="GKM4" i="2"/>
  <c r="GKL4" i="2"/>
  <c r="GKK4" i="2"/>
  <c r="GKJ4" i="2"/>
  <c r="GKI4" i="2"/>
  <c r="GKH4" i="2"/>
  <c r="GKG4" i="2"/>
  <c r="GKF4" i="2"/>
  <c r="GKE4" i="2"/>
  <c r="GKD4" i="2"/>
  <c r="GKC4" i="2"/>
  <c r="GKB4" i="2"/>
  <c r="GKA4" i="2"/>
  <c r="GJZ4" i="2"/>
  <c r="GJY4" i="2"/>
  <c r="GJX4" i="2"/>
  <c r="GJW4" i="2"/>
  <c r="GJV4" i="2"/>
  <c r="GJU4" i="2"/>
  <c r="GJT4" i="2"/>
  <c r="GJS4" i="2"/>
  <c r="GJR4" i="2"/>
  <c r="GJQ4" i="2"/>
  <c r="GJP4" i="2"/>
  <c r="GJO4" i="2"/>
  <c r="GJN4" i="2"/>
  <c r="GJM4" i="2"/>
  <c r="GJL4" i="2"/>
  <c r="GJK4" i="2"/>
  <c r="GJJ4" i="2"/>
  <c r="GJI4" i="2"/>
  <c r="GJH4" i="2"/>
  <c r="GJG4" i="2"/>
  <c r="GJF4" i="2"/>
  <c r="GJE4" i="2"/>
  <c r="GJD4" i="2"/>
  <c r="GJC4" i="2"/>
  <c r="GJB4" i="2"/>
  <c r="GJA4" i="2"/>
  <c r="GIZ4" i="2"/>
  <c r="GIY4" i="2"/>
  <c r="GIX4" i="2"/>
  <c r="GIW4" i="2"/>
  <c r="GIV4" i="2"/>
  <c r="GIU4" i="2"/>
  <c r="GIT4" i="2"/>
  <c r="GIS4" i="2"/>
  <c r="GIR4" i="2"/>
  <c r="GIQ4" i="2"/>
  <c r="GIP4" i="2"/>
  <c r="GIO4" i="2"/>
  <c r="GIN4" i="2"/>
  <c r="GIM4" i="2"/>
  <c r="GIL4" i="2"/>
  <c r="GIK4" i="2"/>
  <c r="GIJ4" i="2"/>
  <c r="GII4" i="2"/>
  <c r="GIH4" i="2"/>
  <c r="GIG4" i="2"/>
  <c r="GIF4" i="2"/>
  <c r="GIE4" i="2"/>
  <c r="GID4" i="2"/>
  <c r="GIC4" i="2"/>
  <c r="GIB4" i="2"/>
  <c r="GIA4" i="2"/>
  <c r="GHZ4" i="2"/>
  <c r="GHY4" i="2"/>
  <c r="GHX4" i="2"/>
  <c r="GHW4" i="2"/>
  <c r="GHV4" i="2"/>
  <c r="GHU4" i="2"/>
  <c r="GHT4" i="2"/>
  <c r="GHS4" i="2"/>
  <c r="GHR4" i="2"/>
  <c r="GHQ4" i="2"/>
  <c r="GHP4" i="2"/>
  <c r="GHO4" i="2"/>
  <c r="GHN4" i="2"/>
  <c r="GHM4" i="2"/>
  <c r="GHL4" i="2"/>
  <c r="GHK4" i="2"/>
  <c r="GHJ4" i="2"/>
  <c r="GHI4" i="2"/>
  <c r="GHH4" i="2"/>
  <c r="GHG4" i="2"/>
  <c r="GHF4" i="2"/>
  <c r="GHE4" i="2"/>
  <c r="GHD4" i="2"/>
  <c r="GHC4" i="2"/>
  <c r="GHB4" i="2"/>
  <c r="GHA4" i="2"/>
  <c r="GGZ4" i="2"/>
  <c r="GGY4" i="2"/>
  <c r="GGX4" i="2"/>
  <c r="GGW4" i="2"/>
  <c r="GGV4" i="2"/>
  <c r="GGU4" i="2"/>
  <c r="GGT4" i="2"/>
  <c r="GGS4" i="2"/>
  <c r="GGR4" i="2"/>
  <c r="GGQ4" i="2"/>
  <c r="GGP4" i="2"/>
  <c r="GGO4" i="2"/>
  <c r="GGN4" i="2"/>
  <c r="GGM4" i="2"/>
  <c r="GGL4" i="2"/>
  <c r="GGK4" i="2"/>
  <c r="GGJ4" i="2"/>
  <c r="GGI4" i="2"/>
  <c r="GGH4" i="2"/>
  <c r="GGG4" i="2"/>
  <c r="GGF4" i="2"/>
  <c r="GGE4" i="2"/>
  <c r="GGD4" i="2"/>
  <c r="GGC4" i="2"/>
  <c r="GGB4" i="2"/>
  <c r="GGA4" i="2"/>
  <c r="GFZ4" i="2"/>
  <c r="GFY4" i="2"/>
  <c r="GFX4" i="2"/>
  <c r="GFW4" i="2"/>
  <c r="GFV4" i="2"/>
  <c r="GFU4" i="2"/>
  <c r="GFT4" i="2"/>
  <c r="GFS4" i="2"/>
  <c r="GFR4" i="2"/>
  <c r="GFQ4" i="2"/>
  <c r="GFP4" i="2"/>
  <c r="GFO4" i="2"/>
  <c r="GFN4" i="2"/>
  <c r="GFM4" i="2"/>
  <c r="GFL4" i="2"/>
  <c r="GFK4" i="2"/>
  <c r="GFJ4" i="2"/>
  <c r="GFI4" i="2"/>
  <c r="GFH4" i="2"/>
  <c r="GFG4" i="2"/>
  <c r="GFF4" i="2"/>
  <c r="GFE4" i="2"/>
  <c r="GFD4" i="2"/>
  <c r="GFC4" i="2"/>
  <c r="GFB4" i="2"/>
  <c r="GFA4" i="2"/>
  <c r="GEZ4" i="2"/>
  <c r="GEY4" i="2"/>
  <c r="GEX4" i="2"/>
  <c r="GEW4" i="2"/>
  <c r="GEV4" i="2"/>
  <c r="GEU4" i="2"/>
  <c r="GET4" i="2"/>
  <c r="GES4" i="2"/>
  <c r="GER4" i="2"/>
  <c r="GEQ4" i="2"/>
  <c r="GEP4" i="2"/>
  <c r="GEO4" i="2"/>
  <c r="GEN4" i="2"/>
  <c r="GEM4" i="2"/>
  <c r="GEL4" i="2"/>
  <c r="GEK4" i="2"/>
  <c r="GEJ4" i="2"/>
  <c r="GEI4" i="2"/>
  <c r="GEH4" i="2"/>
  <c r="GEG4" i="2"/>
  <c r="GEF4" i="2"/>
  <c r="GEE4" i="2"/>
  <c r="GED4" i="2"/>
  <c r="GEC4" i="2"/>
  <c r="GEB4" i="2"/>
  <c r="GEA4" i="2"/>
  <c r="GDZ4" i="2"/>
  <c r="GDY4" i="2"/>
  <c r="GDX4" i="2"/>
  <c r="GDW4" i="2"/>
  <c r="GDV4" i="2"/>
  <c r="GDU4" i="2"/>
  <c r="GDT4" i="2"/>
  <c r="GDS4" i="2"/>
  <c r="GDR4" i="2"/>
  <c r="GDQ4" i="2"/>
  <c r="GDP4" i="2"/>
  <c r="GDO4" i="2"/>
  <c r="GDN4" i="2"/>
  <c r="GDM4" i="2"/>
  <c r="GDL4" i="2"/>
  <c r="GDK4" i="2"/>
  <c r="GDJ4" i="2"/>
  <c r="GDI4" i="2"/>
  <c r="GDH4" i="2"/>
  <c r="GDG4" i="2"/>
  <c r="GDF4" i="2"/>
  <c r="GDE4" i="2"/>
  <c r="GDD4" i="2"/>
  <c r="GDC4" i="2"/>
  <c r="GDB4" i="2"/>
  <c r="GDA4" i="2"/>
  <c r="GCZ4" i="2"/>
  <c r="GCY4" i="2"/>
  <c r="GCX4" i="2"/>
  <c r="GCW4" i="2"/>
  <c r="GCV4" i="2"/>
  <c r="GCU4" i="2"/>
  <c r="GCT4" i="2"/>
  <c r="GCS4" i="2"/>
  <c r="GCR4" i="2"/>
  <c r="GCQ4" i="2"/>
  <c r="GCP4" i="2"/>
  <c r="GCO4" i="2"/>
  <c r="GCN4" i="2"/>
  <c r="GCM4" i="2"/>
  <c r="GCL4" i="2"/>
  <c r="GCK4" i="2"/>
  <c r="GCJ4" i="2"/>
  <c r="GCI4" i="2"/>
  <c r="GCH4" i="2"/>
  <c r="GCG4" i="2"/>
  <c r="GCF4" i="2"/>
  <c r="GCE4" i="2"/>
  <c r="GCD4" i="2"/>
  <c r="GCC4" i="2"/>
  <c r="GCB4" i="2"/>
  <c r="GCA4" i="2"/>
  <c r="GBZ4" i="2"/>
  <c r="GBY4" i="2"/>
  <c r="GBX4" i="2"/>
  <c r="GBW4" i="2"/>
  <c r="GBV4" i="2"/>
  <c r="GBU4" i="2"/>
  <c r="GBT4" i="2"/>
  <c r="GBS4" i="2"/>
  <c r="GBR4" i="2"/>
  <c r="GBQ4" i="2"/>
  <c r="GBP4" i="2"/>
  <c r="GBO4" i="2"/>
  <c r="GBN4" i="2"/>
  <c r="GBM4" i="2"/>
  <c r="GBL4" i="2"/>
  <c r="GBK4" i="2"/>
  <c r="GBJ4" i="2"/>
  <c r="GBI4" i="2"/>
  <c r="GBH4" i="2"/>
  <c r="GBG4" i="2"/>
  <c r="GBF4" i="2"/>
  <c r="GBE4" i="2"/>
  <c r="GBD4" i="2"/>
  <c r="GBC4" i="2"/>
  <c r="GBB4" i="2"/>
  <c r="GBA4" i="2"/>
  <c r="GAZ4" i="2"/>
  <c r="GAY4" i="2"/>
  <c r="GAX4" i="2"/>
  <c r="GAW4" i="2"/>
  <c r="GAV4" i="2"/>
  <c r="GAU4" i="2"/>
  <c r="GAT4" i="2"/>
  <c r="GAS4" i="2"/>
  <c r="GAR4" i="2"/>
  <c r="GAQ4" i="2"/>
  <c r="GAP4" i="2"/>
  <c r="GAO4" i="2"/>
  <c r="GAN4" i="2"/>
  <c r="GAM4" i="2"/>
  <c r="GAL4" i="2"/>
  <c r="GAK4" i="2"/>
  <c r="GAJ4" i="2"/>
  <c r="GAI4" i="2"/>
  <c r="GAH4" i="2"/>
  <c r="GAG4" i="2"/>
  <c r="GAF4" i="2"/>
  <c r="GAE4" i="2"/>
  <c r="GAD4" i="2"/>
  <c r="GAC4" i="2"/>
  <c r="GAB4" i="2"/>
  <c r="GAA4" i="2"/>
  <c r="FZZ4" i="2"/>
  <c r="FZY4" i="2"/>
  <c r="FZX4" i="2"/>
  <c r="FZW4" i="2"/>
  <c r="FZV4" i="2"/>
  <c r="FZU4" i="2"/>
  <c r="FZT4" i="2"/>
  <c r="FZS4" i="2"/>
  <c r="FZR4" i="2"/>
  <c r="FZQ4" i="2"/>
  <c r="FZP4" i="2"/>
  <c r="FZO4" i="2"/>
  <c r="FZN4" i="2"/>
  <c r="FZM4" i="2"/>
  <c r="FZL4" i="2"/>
  <c r="FZK4" i="2"/>
  <c r="FZJ4" i="2"/>
  <c r="FZI4" i="2"/>
  <c r="FZH4" i="2"/>
  <c r="FZG4" i="2"/>
  <c r="FZF4" i="2"/>
  <c r="FZE4" i="2"/>
  <c r="FZD4" i="2"/>
  <c r="FZC4" i="2"/>
  <c r="FZB4" i="2"/>
  <c r="FZA4" i="2"/>
  <c r="FYZ4" i="2"/>
  <c r="FYY4" i="2"/>
  <c r="FYX4" i="2"/>
  <c r="FYW4" i="2"/>
  <c r="FYV4" i="2"/>
  <c r="FYU4" i="2"/>
  <c r="FYT4" i="2"/>
  <c r="FYS4" i="2"/>
  <c r="FYR4" i="2"/>
  <c r="FYQ4" i="2"/>
  <c r="FYP4" i="2"/>
  <c r="FYO4" i="2"/>
  <c r="FYN4" i="2"/>
  <c r="FYM4" i="2"/>
  <c r="FYL4" i="2"/>
  <c r="FYK4" i="2"/>
  <c r="FYJ4" i="2"/>
  <c r="FYI4" i="2"/>
  <c r="FYH4" i="2"/>
  <c r="FYG4" i="2"/>
  <c r="FYF4" i="2"/>
  <c r="FYE4" i="2"/>
  <c r="FYD4" i="2"/>
  <c r="FYC4" i="2"/>
  <c r="FYB4" i="2"/>
  <c r="FYA4" i="2"/>
  <c r="FXZ4" i="2"/>
  <c r="FXY4" i="2"/>
  <c r="FXX4" i="2"/>
  <c r="FXW4" i="2"/>
  <c r="FXV4" i="2"/>
  <c r="FXU4" i="2"/>
  <c r="FXT4" i="2"/>
  <c r="FXS4" i="2"/>
  <c r="FXR4" i="2"/>
  <c r="FXQ4" i="2"/>
  <c r="FXP4" i="2"/>
  <c r="FXO4" i="2"/>
  <c r="FXN4" i="2"/>
  <c r="FXM4" i="2"/>
  <c r="FXL4" i="2"/>
  <c r="FXK4" i="2"/>
  <c r="FXJ4" i="2"/>
  <c r="FXI4" i="2"/>
  <c r="FXH4" i="2"/>
  <c r="FXG4" i="2"/>
  <c r="FXF4" i="2"/>
  <c r="FXE4" i="2"/>
  <c r="FXD4" i="2"/>
  <c r="FXC4" i="2"/>
  <c r="FXB4" i="2"/>
  <c r="FXA4" i="2"/>
  <c r="FWZ4" i="2"/>
  <c r="FWY4" i="2"/>
  <c r="FWX4" i="2"/>
  <c r="FWW4" i="2"/>
  <c r="FWV4" i="2"/>
  <c r="FWU4" i="2"/>
  <c r="FWT4" i="2"/>
  <c r="FWS4" i="2"/>
  <c r="FWR4" i="2"/>
  <c r="FWQ4" i="2"/>
  <c r="FWP4" i="2"/>
  <c r="FWO4" i="2"/>
  <c r="FWN4" i="2"/>
  <c r="FWM4" i="2"/>
  <c r="FWL4" i="2"/>
  <c r="FWK4" i="2"/>
  <c r="FWJ4" i="2"/>
  <c r="FWI4" i="2"/>
  <c r="FWH4" i="2"/>
  <c r="FWG4" i="2"/>
  <c r="FWF4" i="2"/>
  <c r="FWE4" i="2"/>
  <c r="FWD4" i="2"/>
  <c r="FWC4" i="2"/>
  <c r="FWB4" i="2"/>
  <c r="FWA4" i="2"/>
  <c r="FVZ4" i="2"/>
  <c r="FVY4" i="2"/>
  <c r="FVX4" i="2"/>
  <c r="FVW4" i="2"/>
  <c r="FVV4" i="2"/>
  <c r="FVU4" i="2"/>
  <c r="FVT4" i="2"/>
  <c r="FVS4" i="2"/>
  <c r="FVR4" i="2"/>
  <c r="FVQ4" i="2"/>
  <c r="FVP4" i="2"/>
  <c r="FVO4" i="2"/>
  <c r="FVN4" i="2"/>
  <c r="FVM4" i="2"/>
  <c r="FVL4" i="2"/>
  <c r="FVK4" i="2"/>
  <c r="FVJ4" i="2"/>
  <c r="FVI4" i="2"/>
  <c r="FVH4" i="2"/>
  <c r="FVG4" i="2"/>
  <c r="FVF4" i="2"/>
  <c r="FVE4" i="2"/>
  <c r="FVD4" i="2"/>
  <c r="FVC4" i="2"/>
  <c r="FVB4" i="2"/>
  <c r="FVA4" i="2"/>
  <c r="FUZ4" i="2"/>
  <c r="FUY4" i="2"/>
  <c r="FUX4" i="2"/>
  <c r="FUW4" i="2"/>
  <c r="FUV4" i="2"/>
  <c r="FUU4" i="2"/>
  <c r="FUT4" i="2"/>
  <c r="FUS4" i="2"/>
  <c r="FUR4" i="2"/>
  <c r="FUQ4" i="2"/>
  <c r="FUP4" i="2"/>
  <c r="FUO4" i="2"/>
  <c r="FUN4" i="2"/>
  <c r="FUM4" i="2"/>
  <c r="FUL4" i="2"/>
  <c r="FUK4" i="2"/>
  <c r="FUJ4" i="2"/>
  <c r="FUI4" i="2"/>
  <c r="FUH4" i="2"/>
  <c r="FUG4" i="2"/>
  <c r="FUF4" i="2"/>
  <c r="FUE4" i="2"/>
  <c r="FUD4" i="2"/>
  <c r="FUC4" i="2"/>
  <c r="FUB4" i="2"/>
  <c r="FUA4" i="2"/>
  <c r="FTZ4" i="2"/>
  <c r="FTY4" i="2"/>
  <c r="FTX4" i="2"/>
  <c r="FTW4" i="2"/>
  <c r="FTV4" i="2"/>
  <c r="FTU4" i="2"/>
  <c r="FTT4" i="2"/>
  <c r="FTS4" i="2"/>
  <c r="FTR4" i="2"/>
  <c r="FTQ4" i="2"/>
  <c r="FTP4" i="2"/>
  <c r="FTO4" i="2"/>
  <c r="FTN4" i="2"/>
  <c r="FTM4" i="2"/>
  <c r="FTL4" i="2"/>
  <c r="FTK4" i="2"/>
  <c r="FTJ4" i="2"/>
  <c r="FTI4" i="2"/>
  <c r="FTH4" i="2"/>
  <c r="FTG4" i="2"/>
  <c r="FTF4" i="2"/>
  <c r="FTE4" i="2"/>
  <c r="FTD4" i="2"/>
  <c r="FTC4" i="2"/>
  <c r="FTB4" i="2"/>
  <c r="FTA4" i="2"/>
  <c r="FSZ4" i="2"/>
  <c r="FSY4" i="2"/>
  <c r="FSX4" i="2"/>
  <c r="FSW4" i="2"/>
  <c r="FSV4" i="2"/>
  <c r="FSU4" i="2"/>
  <c r="FST4" i="2"/>
  <c r="FSS4" i="2"/>
  <c r="FSR4" i="2"/>
  <c r="FSQ4" i="2"/>
  <c r="FSP4" i="2"/>
  <c r="FSO4" i="2"/>
  <c r="FSN4" i="2"/>
  <c r="FSM4" i="2"/>
  <c r="FSL4" i="2"/>
  <c r="FSK4" i="2"/>
  <c r="FSJ4" i="2"/>
  <c r="FSI4" i="2"/>
  <c r="FSH4" i="2"/>
  <c r="FSG4" i="2"/>
  <c r="FSF4" i="2"/>
  <c r="FSE4" i="2"/>
  <c r="FSD4" i="2"/>
  <c r="FSC4" i="2"/>
  <c r="FSB4" i="2"/>
  <c r="FSA4" i="2"/>
  <c r="FRZ4" i="2"/>
  <c r="FRY4" i="2"/>
  <c r="FRX4" i="2"/>
  <c r="FRW4" i="2"/>
  <c r="FRV4" i="2"/>
  <c r="FRU4" i="2"/>
  <c r="FRT4" i="2"/>
  <c r="FRS4" i="2"/>
  <c r="FRR4" i="2"/>
  <c r="FRQ4" i="2"/>
  <c r="FRP4" i="2"/>
  <c r="FRO4" i="2"/>
  <c r="FRN4" i="2"/>
  <c r="FRM4" i="2"/>
  <c r="FRL4" i="2"/>
  <c r="FRK4" i="2"/>
  <c r="FRJ4" i="2"/>
  <c r="FRI4" i="2"/>
  <c r="FRH4" i="2"/>
  <c r="FRG4" i="2"/>
  <c r="FRF4" i="2"/>
  <c r="FRE4" i="2"/>
  <c r="FRD4" i="2"/>
  <c r="FRC4" i="2"/>
  <c r="FRB4" i="2"/>
  <c r="FRA4" i="2"/>
  <c r="FQZ4" i="2"/>
  <c r="FQY4" i="2"/>
  <c r="FQX4" i="2"/>
  <c r="FQW4" i="2"/>
  <c r="FQV4" i="2"/>
  <c r="FQU4" i="2"/>
  <c r="FQT4" i="2"/>
  <c r="FQS4" i="2"/>
  <c r="FQR4" i="2"/>
  <c r="FQQ4" i="2"/>
  <c r="FQP4" i="2"/>
  <c r="FQO4" i="2"/>
  <c r="FQN4" i="2"/>
  <c r="FQM4" i="2"/>
  <c r="FQL4" i="2"/>
  <c r="FQK4" i="2"/>
  <c r="FQJ4" i="2"/>
  <c r="FQI4" i="2"/>
  <c r="FQH4" i="2"/>
  <c r="FQG4" i="2"/>
  <c r="FQF4" i="2"/>
  <c r="FQE4" i="2"/>
  <c r="FQD4" i="2"/>
  <c r="FQC4" i="2"/>
  <c r="FQB4" i="2"/>
  <c r="FQA4" i="2"/>
  <c r="FPZ4" i="2"/>
  <c r="FPY4" i="2"/>
  <c r="FPX4" i="2"/>
  <c r="FPW4" i="2"/>
  <c r="FPV4" i="2"/>
  <c r="FPU4" i="2"/>
  <c r="FPT4" i="2"/>
  <c r="FPS4" i="2"/>
  <c r="FPR4" i="2"/>
  <c r="FPQ4" i="2"/>
  <c r="FPP4" i="2"/>
  <c r="FPO4" i="2"/>
  <c r="FPN4" i="2"/>
  <c r="FPM4" i="2"/>
  <c r="FPL4" i="2"/>
  <c r="FPK4" i="2"/>
  <c r="FPJ4" i="2"/>
  <c r="FPI4" i="2"/>
  <c r="FPH4" i="2"/>
  <c r="FPG4" i="2"/>
  <c r="FPF4" i="2"/>
  <c r="FPE4" i="2"/>
  <c r="FPD4" i="2"/>
  <c r="FPC4" i="2"/>
  <c r="FPB4" i="2"/>
  <c r="FPA4" i="2"/>
  <c r="FOZ4" i="2"/>
  <c r="FOY4" i="2"/>
  <c r="FOX4" i="2"/>
  <c r="FOW4" i="2"/>
  <c r="FOV4" i="2"/>
  <c r="FOU4" i="2"/>
  <c r="FOT4" i="2"/>
  <c r="FOS4" i="2"/>
  <c r="FOR4" i="2"/>
  <c r="FOQ4" i="2"/>
  <c r="FOP4" i="2"/>
  <c r="FOO4" i="2"/>
  <c r="FON4" i="2"/>
  <c r="FOM4" i="2"/>
  <c r="FOL4" i="2"/>
  <c r="FOK4" i="2"/>
  <c r="FOJ4" i="2"/>
  <c r="FOI4" i="2"/>
  <c r="FOH4" i="2"/>
  <c r="FOG4" i="2"/>
  <c r="FOF4" i="2"/>
  <c r="FOE4" i="2"/>
  <c r="FOD4" i="2"/>
  <c r="FOC4" i="2"/>
  <c r="FOB4" i="2"/>
  <c r="FOA4" i="2"/>
  <c r="FNZ4" i="2"/>
  <c r="FNY4" i="2"/>
  <c r="FNX4" i="2"/>
  <c r="FNW4" i="2"/>
  <c r="FNV4" i="2"/>
  <c r="FNU4" i="2"/>
  <c r="FNT4" i="2"/>
  <c r="FNS4" i="2"/>
  <c r="FNR4" i="2"/>
  <c r="FNQ4" i="2"/>
  <c r="FNP4" i="2"/>
  <c r="FNO4" i="2"/>
  <c r="FNN4" i="2"/>
  <c r="FNM4" i="2"/>
  <c r="FNL4" i="2"/>
  <c r="FNK4" i="2"/>
  <c r="FNJ4" i="2"/>
  <c r="FNI4" i="2"/>
  <c r="FNH4" i="2"/>
  <c r="FNG4" i="2"/>
  <c r="FNF4" i="2"/>
  <c r="FNE4" i="2"/>
  <c r="FND4" i="2"/>
  <c r="FNC4" i="2"/>
  <c r="FNB4" i="2"/>
  <c r="FNA4" i="2"/>
  <c r="FMZ4" i="2"/>
  <c r="FMY4" i="2"/>
  <c r="FMX4" i="2"/>
  <c r="FMW4" i="2"/>
  <c r="FMV4" i="2"/>
  <c r="FMU4" i="2"/>
  <c r="FMT4" i="2"/>
  <c r="FMS4" i="2"/>
  <c r="FMR4" i="2"/>
  <c r="FMQ4" i="2"/>
  <c r="FMP4" i="2"/>
  <c r="FMO4" i="2"/>
  <c r="FMN4" i="2"/>
  <c r="FMM4" i="2"/>
  <c r="FML4" i="2"/>
  <c r="FMK4" i="2"/>
  <c r="FMJ4" i="2"/>
  <c r="FMI4" i="2"/>
  <c r="FMH4" i="2"/>
  <c r="FMG4" i="2"/>
  <c r="FMF4" i="2"/>
  <c r="FME4" i="2"/>
  <c r="FMD4" i="2"/>
  <c r="FMC4" i="2"/>
  <c r="FMB4" i="2"/>
  <c r="FMA4" i="2"/>
  <c r="FLZ4" i="2"/>
  <c r="FLY4" i="2"/>
  <c r="FLX4" i="2"/>
  <c r="FLW4" i="2"/>
  <c r="FLV4" i="2"/>
  <c r="FLU4" i="2"/>
  <c r="FLT4" i="2"/>
  <c r="FLS4" i="2"/>
  <c r="FLR4" i="2"/>
  <c r="FLQ4" i="2"/>
  <c r="FLP4" i="2"/>
  <c r="FLO4" i="2"/>
  <c r="FLN4" i="2"/>
  <c r="FLM4" i="2"/>
  <c r="FLL4" i="2"/>
  <c r="FLK4" i="2"/>
  <c r="FLJ4" i="2"/>
  <c r="FLI4" i="2"/>
  <c r="FLH4" i="2"/>
  <c r="FLG4" i="2"/>
  <c r="FLF4" i="2"/>
  <c r="FLE4" i="2"/>
  <c r="FLD4" i="2"/>
  <c r="FLC4" i="2"/>
  <c r="FLB4" i="2"/>
  <c r="FLA4" i="2"/>
  <c r="FKZ4" i="2"/>
  <c r="FKY4" i="2"/>
  <c r="FKX4" i="2"/>
  <c r="FKW4" i="2"/>
  <c r="FKV4" i="2"/>
  <c r="FKU4" i="2"/>
  <c r="FKT4" i="2"/>
  <c r="FKS4" i="2"/>
  <c r="FKR4" i="2"/>
  <c r="FKQ4" i="2"/>
  <c r="FKP4" i="2"/>
  <c r="FKO4" i="2"/>
  <c r="FKN4" i="2"/>
  <c r="FKM4" i="2"/>
  <c r="FKL4" i="2"/>
  <c r="FKK4" i="2"/>
  <c r="FKJ4" i="2"/>
  <c r="FKI4" i="2"/>
  <c r="FKH4" i="2"/>
  <c r="FKG4" i="2"/>
  <c r="FKF4" i="2"/>
  <c r="FKE4" i="2"/>
  <c r="FKD4" i="2"/>
  <c r="FKC4" i="2"/>
  <c r="FKB4" i="2"/>
  <c r="FKA4" i="2"/>
  <c r="FJZ4" i="2"/>
  <c r="FJY4" i="2"/>
  <c r="FJX4" i="2"/>
  <c r="FJW4" i="2"/>
  <c r="FJV4" i="2"/>
  <c r="FJU4" i="2"/>
  <c r="FJT4" i="2"/>
  <c r="FJS4" i="2"/>
  <c r="FJR4" i="2"/>
  <c r="FJQ4" i="2"/>
  <c r="FJP4" i="2"/>
  <c r="FJO4" i="2"/>
  <c r="FJN4" i="2"/>
  <c r="FJM4" i="2"/>
  <c r="FJL4" i="2"/>
  <c r="FJK4" i="2"/>
  <c r="FJJ4" i="2"/>
  <c r="FJI4" i="2"/>
  <c r="FJH4" i="2"/>
  <c r="FJG4" i="2"/>
  <c r="FJF4" i="2"/>
  <c r="FJE4" i="2"/>
  <c r="FJD4" i="2"/>
  <c r="FJC4" i="2"/>
  <c r="FJB4" i="2"/>
  <c r="FJA4" i="2"/>
  <c r="FIZ4" i="2"/>
  <c r="FIY4" i="2"/>
  <c r="FIX4" i="2"/>
  <c r="FIW4" i="2"/>
  <c r="FIV4" i="2"/>
  <c r="FIU4" i="2"/>
  <c r="FIT4" i="2"/>
  <c r="FIS4" i="2"/>
  <c r="FIR4" i="2"/>
  <c r="FIQ4" i="2"/>
  <c r="FIP4" i="2"/>
  <c r="FIO4" i="2"/>
  <c r="FIN4" i="2"/>
  <c r="FIM4" i="2"/>
  <c r="FIL4" i="2"/>
  <c r="FIK4" i="2"/>
  <c r="FIJ4" i="2"/>
  <c r="FII4" i="2"/>
  <c r="FIH4" i="2"/>
  <c r="FIG4" i="2"/>
  <c r="FIF4" i="2"/>
  <c r="FIE4" i="2"/>
  <c r="FID4" i="2"/>
  <c r="FIC4" i="2"/>
  <c r="FIB4" i="2"/>
  <c r="FIA4" i="2"/>
  <c r="FHZ4" i="2"/>
  <c r="FHY4" i="2"/>
  <c r="FHX4" i="2"/>
  <c r="FHW4" i="2"/>
  <c r="FHV4" i="2"/>
  <c r="FHU4" i="2"/>
  <c r="FHT4" i="2"/>
  <c r="FHS4" i="2"/>
  <c r="FHR4" i="2"/>
  <c r="FHQ4" i="2"/>
  <c r="FHP4" i="2"/>
  <c r="FHO4" i="2"/>
  <c r="FHN4" i="2"/>
  <c r="FHM4" i="2"/>
  <c r="FHL4" i="2"/>
  <c r="FHK4" i="2"/>
  <c r="FHJ4" i="2"/>
  <c r="FHI4" i="2"/>
  <c r="FHH4" i="2"/>
  <c r="FHG4" i="2"/>
  <c r="FHF4" i="2"/>
  <c r="FHE4" i="2"/>
  <c r="FHD4" i="2"/>
  <c r="FHC4" i="2"/>
  <c r="FHB4" i="2"/>
  <c r="FHA4" i="2"/>
  <c r="FGZ4" i="2"/>
  <c r="FGY4" i="2"/>
  <c r="FGX4" i="2"/>
  <c r="FGW4" i="2"/>
  <c r="FGV4" i="2"/>
  <c r="FGU4" i="2"/>
  <c r="FGT4" i="2"/>
  <c r="FGS4" i="2"/>
  <c r="FGR4" i="2"/>
  <c r="FGQ4" i="2"/>
  <c r="FGP4" i="2"/>
  <c r="FGO4" i="2"/>
  <c r="FGN4" i="2"/>
  <c r="FGM4" i="2"/>
  <c r="FGL4" i="2"/>
  <c r="FGK4" i="2"/>
  <c r="FGJ4" i="2"/>
  <c r="FGI4" i="2"/>
  <c r="FGH4" i="2"/>
  <c r="FGG4" i="2"/>
  <c r="FGF4" i="2"/>
  <c r="FGE4" i="2"/>
  <c r="FGD4" i="2"/>
  <c r="FGC4" i="2"/>
  <c r="FGB4" i="2"/>
  <c r="FGA4" i="2"/>
  <c r="FFZ4" i="2"/>
  <c r="FFY4" i="2"/>
  <c r="FFX4" i="2"/>
  <c r="FFW4" i="2"/>
  <c r="FFV4" i="2"/>
  <c r="FFU4" i="2"/>
  <c r="FFT4" i="2"/>
  <c r="FFS4" i="2"/>
  <c r="FFR4" i="2"/>
  <c r="FFQ4" i="2"/>
  <c r="FFP4" i="2"/>
  <c r="FFO4" i="2"/>
  <c r="FFN4" i="2"/>
  <c r="FFM4" i="2"/>
  <c r="FFL4" i="2"/>
  <c r="FFK4" i="2"/>
  <c r="FFJ4" i="2"/>
  <c r="FFI4" i="2"/>
  <c r="FFH4" i="2"/>
  <c r="FFG4" i="2"/>
  <c r="FFF4" i="2"/>
  <c r="FFE4" i="2"/>
  <c r="FFD4" i="2"/>
  <c r="FFC4" i="2"/>
  <c r="FFB4" i="2"/>
  <c r="FFA4" i="2"/>
  <c r="FEZ4" i="2"/>
  <c r="FEY4" i="2"/>
  <c r="FEX4" i="2"/>
  <c r="FEW4" i="2"/>
  <c r="FEV4" i="2"/>
  <c r="FEU4" i="2"/>
  <c r="FET4" i="2"/>
  <c r="FES4" i="2"/>
  <c r="FER4" i="2"/>
  <c r="FEQ4" i="2"/>
  <c r="FEP4" i="2"/>
  <c r="FEO4" i="2"/>
  <c r="FEN4" i="2"/>
  <c r="FEM4" i="2"/>
  <c r="FEL4" i="2"/>
  <c r="FEK4" i="2"/>
  <c r="FEJ4" i="2"/>
  <c r="FEI4" i="2"/>
  <c r="FEH4" i="2"/>
  <c r="FEG4" i="2"/>
  <c r="FEF4" i="2"/>
  <c r="FEE4" i="2"/>
  <c r="FED4" i="2"/>
  <c r="FEC4" i="2"/>
  <c r="FEB4" i="2"/>
  <c r="FEA4" i="2"/>
  <c r="FDZ4" i="2"/>
  <c r="FDY4" i="2"/>
  <c r="FDX4" i="2"/>
  <c r="FDW4" i="2"/>
  <c r="FDV4" i="2"/>
  <c r="FDU4" i="2"/>
  <c r="FDT4" i="2"/>
  <c r="FDS4" i="2"/>
  <c r="FDR4" i="2"/>
  <c r="FDQ4" i="2"/>
  <c r="FDP4" i="2"/>
  <c r="FDO4" i="2"/>
  <c r="FDN4" i="2"/>
  <c r="FDM4" i="2"/>
  <c r="FDL4" i="2"/>
  <c r="FDK4" i="2"/>
  <c r="FDJ4" i="2"/>
  <c r="FDI4" i="2"/>
  <c r="FDH4" i="2"/>
  <c r="FDG4" i="2"/>
  <c r="FDF4" i="2"/>
  <c r="FDE4" i="2"/>
  <c r="FDD4" i="2"/>
  <c r="FDC4" i="2"/>
  <c r="FDB4" i="2"/>
  <c r="FDA4" i="2"/>
  <c r="FCZ4" i="2"/>
  <c r="FCY4" i="2"/>
  <c r="FCX4" i="2"/>
  <c r="FCW4" i="2"/>
  <c r="FCV4" i="2"/>
  <c r="FCU4" i="2"/>
  <c r="FCT4" i="2"/>
  <c r="FCS4" i="2"/>
  <c r="FCR4" i="2"/>
  <c r="FCQ4" i="2"/>
  <c r="FCP4" i="2"/>
  <c r="FCO4" i="2"/>
  <c r="FCN4" i="2"/>
  <c r="FCM4" i="2"/>
  <c r="FCL4" i="2"/>
  <c r="FCK4" i="2"/>
  <c r="FCJ4" i="2"/>
  <c r="FCI4" i="2"/>
  <c r="FCH4" i="2"/>
  <c r="FCG4" i="2"/>
  <c r="FCF4" i="2"/>
  <c r="FCE4" i="2"/>
  <c r="FCD4" i="2"/>
  <c r="FCC4" i="2"/>
  <c r="FCB4" i="2"/>
  <c r="FCA4" i="2"/>
  <c r="FBZ4" i="2"/>
  <c r="FBY4" i="2"/>
  <c r="FBX4" i="2"/>
  <c r="FBW4" i="2"/>
  <c r="FBV4" i="2"/>
  <c r="FBU4" i="2"/>
  <c r="FBT4" i="2"/>
  <c r="FBS4" i="2"/>
  <c r="FBR4" i="2"/>
  <c r="FBQ4" i="2"/>
  <c r="FBP4" i="2"/>
  <c r="FBO4" i="2"/>
  <c r="FBN4" i="2"/>
  <c r="FBM4" i="2"/>
  <c r="FBL4" i="2"/>
  <c r="FBK4" i="2"/>
  <c r="FBJ4" i="2"/>
  <c r="FBI4" i="2"/>
  <c r="FBH4" i="2"/>
  <c r="FBG4" i="2"/>
  <c r="FBF4" i="2"/>
  <c r="FBE4" i="2"/>
  <c r="FBD4" i="2"/>
  <c r="FBC4" i="2"/>
  <c r="FBB4" i="2"/>
  <c r="FBA4" i="2"/>
  <c r="FAZ4" i="2"/>
  <c r="FAY4" i="2"/>
  <c r="FAX4" i="2"/>
  <c r="FAW4" i="2"/>
  <c r="FAV4" i="2"/>
  <c r="FAU4" i="2"/>
  <c r="FAT4" i="2"/>
  <c r="FAS4" i="2"/>
  <c r="FAR4" i="2"/>
  <c r="FAQ4" i="2"/>
  <c r="FAP4" i="2"/>
  <c r="FAO4" i="2"/>
  <c r="FAN4" i="2"/>
  <c r="FAM4" i="2"/>
  <c r="FAL4" i="2"/>
  <c r="FAK4" i="2"/>
  <c r="FAJ4" i="2"/>
  <c r="FAI4" i="2"/>
  <c r="FAH4" i="2"/>
  <c r="FAG4" i="2"/>
  <c r="FAF4" i="2"/>
  <c r="FAE4" i="2"/>
  <c r="FAD4" i="2"/>
  <c r="FAC4" i="2"/>
  <c r="FAB4" i="2"/>
  <c r="FAA4" i="2"/>
  <c r="EZZ4" i="2"/>
  <c r="EZY4" i="2"/>
  <c r="EZX4" i="2"/>
  <c r="EZW4" i="2"/>
  <c r="EZV4" i="2"/>
  <c r="EZU4" i="2"/>
  <c r="EZT4" i="2"/>
  <c r="EZS4" i="2"/>
  <c r="EZR4" i="2"/>
  <c r="EZQ4" i="2"/>
  <c r="EZP4" i="2"/>
  <c r="EZO4" i="2"/>
  <c r="EZN4" i="2"/>
  <c r="EZM4" i="2"/>
  <c r="EZL4" i="2"/>
  <c r="EZK4" i="2"/>
  <c r="EZJ4" i="2"/>
  <c r="EZI4" i="2"/>
  <c r="EZH4" i="2"/>
  <c r="EZG4" i="2"/>
  <c r="EZF4" i="2"/>
  <c r="EZE4" i="2"/>
  <c r="EZD4" i="2"/>
  <c r="EZC4" i="2"/>
  <c r="EZB4" i="2"/>
  <c r="EZA4" i="2"/>
  <c r="EYZ4" i="2"/>
  <c r="EYY4" i="2"/>
  <c r="EYX4" i="2"/>
  <c r="EYW4" i="2"/>
  <c r="EYV4" i="2"/>
  <c r="EYU4" i="2"/>
  <c r="EYT4" i="2"/>
  <c r="EYS4" i="2"/>
  <c r="EYR4" i="2"/>
  <c r="EYQ4" i="2"/>
  <c r="EYP4" i="2"/>
  <c r="EYO4" i="2"/>
  <c r="EYN4" i="2"/>
  <c r="EYM4" i="2"/>
  <c r="EYL4" i="2"/>
  <c r="EYK4" i="2"/>
  <c r="EYJ4" i="2"/>
  <c r="EYI4" i="2"/>
  <c r="EYH4" i="2"/>
  <c r="EYG4" i="2"/>
  <c r="EYF4" i="2"/>
  <c r="EYE4" i="2"/>
  <c r="EYD4" i="2"/>
  <c r="EYC4" i="2"/>
  <c r="EYB4" i="2"/>
  <c r="EYA4" i="2"/>
  <c r="EXZ4" i="2"/>
  <c r="EXY4" i="2"/>
  <c r="EXX4" i="2"/>
  <c r="EXW4" i="2"/>
  <c r="EXV4" i="2"/>
  <c r="EXU4" i="2"/>
  <c r="EXT4" i="2"/>
  <c r="EXS4" i="2"/>
  <c r="EXR4" i="2"/>
  <c r="EXQ4" i="2"/>
  <c r="EXP4" i="2"/>
  <c r="EXO4" i="2"/>
  <c r="EXN4" i="2"/>
  <c r="EXM4" i="2"/>
  <c r="EXL4" i="2"/>
  <c r="EXK4" i="2"/>
  <c r="EXJ4" i="2"/>
  <c r="EXI4" i="2"/>
  <c r="EXH4" i="2"/>
  <c r="EXG4" i="2"/>
  <c r="EXF4" i="2"/>
  <c r="EXE4" i="2"/>
  <c r="EXD4" i="2"/>
  <c r="EXC4" i="2"/>
  <c r="EXB4" i="2"/>
  <c r="EXA4" i="2"/>
  <c r="EWZ4" i="2"/>
  <c r="EWY4" i="2"/>
  <c r="EWX4" i="2"/>
  <c r="EWW4" i="2"/>
  <c r="EWV4" i="2"/>
  <c r="EWU4" i="2"/>
  <c r="EWT4" i="2"/>
  <c r="EWS4" i="2"/>
  <c r="EWR4" i="2"/>
  <c r="EWQ4" i="2"/>
  <c r="EWP4" i="2"/>
  <c r="EWO4" i="2"/>
  <c r="EWN4" i="2"/>
  <c r="EWM4" i="2"/>
  <c r="EWL4" i="2"/>
  <c r="EWK4" i="2"/>
  <c r="EWJ4" i="2"/>
  <c r="EWI4" i="2"/>
  <c r="EWH4" i="2"/>
  <c r="EWG4" i="2"/>
  <c r="EWF4" i="2"/>
  <c r="EWE4" i="2"/>
  <c r="EWD4" i="2"/>
  <c r="EWC4" i="2"/>
  <c r="EWB4" i="2"/>
  <c r="EWA4" i="2"/>
  <c r="EVZ4" i="2"/>
  <c r="EVY4" i="2"/>
  <c r="EVX4" i="2"/>
  <c r="EVW4" i="2"/>
  <c r="EVV4" i="2"/>
  <c r="EVU4" i="2"/>
  <c r="EVT4" i="2"/>
  <c r="EVS4" i="2"/>
  <c r="EVR4" i="2"/>
  <c r="EVQ4" i="2"/>
  <c r="EVP4" i="2"/>
  <c r="EVO4" i="2"/>
  <c r="EVN4" i="2"/>
  <c r="EVM4" i="2"/>
  <c r="EVL4" i="2"/>
  <c r="EVK4" i="2"/>
  <c r="EVJ4" i="2"/>
  <c r="EVI4" i="2"/>
  <c r="EVH4" i="2"/>
  <c r="EVG4" i="2"/>
  <c r="EVF4" i="2"/>
  <c r="EVE4" i="2"/>
  <c r="EVD4" i="2"/>
  <c r="EVC4" i="2"/>
  <c r="EVB4" i="2"/>
  <c r="EVA4" i="2"/>
  <c r="EUZ4" i="2"/>
  <c r="EUY4" i="2"/>
  <c r="EUX4" i="2"/>
  <c r="EUW4" i="2"/>
  <c r="EUV4" i="2"/>
  <c r="EUU4" i="2"/>
  <c r="EUT4" i="2"/>
  <c r="EUS4" i="2"/>
  <c r="EUR4" i="2"/>
  <c r="EUQ4" i="2"/>
  <c r="EUP4" i="2"/>
  <c r="EUO4" i="2"/>
  <c r="EUN4" i="2"/>
  <c r="EUM4" i="2"/>
  <c r="EUL4" i="2"/>
  <c r="EUK4" i="2"/>
  <c r="EUJ4" i="2"/>
  <c r="EUI4" i="2"/>
  <c r="EUH4" i="2"/>
  <c r="EUG4" i="2"/>
  <c r="EUF4" i="2"/>
  <c r="EUE4" i="2"/>
  <c r="EUD4" i="2"/>
  <c r="EUC4" i="2"/>
  <c r="EUB4" i="2"/>
  <c r="EUA4" i="2"/>
  <c r="ETZ4" i="2"/>
  <c r="ETY4" i="2"/>
  <c r="ETX4" i="2"/>
  <c r="ETW4" i="2"/>
  <c r="ETV4" i="2"/>
  <c r="ETU4" i="2"/>
  <c r="ETT4" i="2"/>
  <c r="ETS4" i="2"/>
  <c r="ETR4" i="2"/>
  <c r="ETQ4" i="2"/>
  <c r="ETP4" i="2"/>
  <c r="ETO4" i="2"/>
  <c r="ETN4" i="2"/>
  <c r="ETM4" i="2"/>
  <c r="ETL4" i="2"/>
  <c r="ETK4" i="2"/>
  <c r="ETJ4" i="2"/>
  <c r="ETI4" i="2"/>
  <c r="ETH4" i="2"/>
  <c r="ETG4" i="2"/>
  <c r="ETF4" i="2"/>
  <c r="ETE4" i="2"/>
  <c r="ETD4" i="2"/>
  <c r="ETC4" i="2"/>
  <c r="ETB4" i="2"/>
  <c r="ETA4" i="2"/>
  <c r="ESZ4" i="2"/>
  <c r="ESY4" i="2"/>
  <c r="ESX4" i="2"/>
  <c r="ESW4" i="2"/>
  <c r="ESV4" i="2"/>
  <c r="ESU4" i="2"/>
  <c r="EST4" i="2"/>
  <c r="ESS4" i="2"/>
  <c r="ESR4" i="2"/>
  <c r="ESQ4" i="2"/>
  <c r="ESP4" i="2"/>
  <c r="ESO4" i="2"/>
  <c r="ESN4" i="2"/>
  <c r="ESM4" i="2"/>
  <c r="ESL4" i="2"/>
  <c r="ESK4" i="2"/>
  <c r="ESJ4" i="2"/>
  <c r="ESI4" i="2"/>
  <c r="ESH4" i="2"/>
  <c r="ESG4" i="2"/>
  <c r="ESF4" i="2"/>
  <c r="ESE4" i="2"/>
  <c r="ESD4" i="2"/>
  <c r="ESC4" i="2"/>
  <c r="ESB4" i="2"/>
  <c r="ESA4" i="2"/>
  <c r="ERZ4" i="2"/>
  <c r="ERY4" i="2"/>
  <c r="ERX4" i="2"/>
  <c r="ERW4" i="2"/>
  <c r="ERV4" i="2"/>
  <c r="ERU4" i="2"/>
  <c r="ERT4" i="2"/>
  <c r="ERS4" i="2"/>
  <c r="ERR4" i="2"/>
  <c r="ERQ4" i="2"/>
  <c r="ERP4" i="2"/>
  <c r="ERO4" i="2"/>
  <c r="ERN4" i="2"/>
  <c r="ERM4" i="2"/>
  <c r="ERL4" i="2"/>
  <c r="ERK4" i="2"/>
  <c r="ERJ4" i="2"/>
  <c r="ERI4" i="2"/>
  <c r="ERH4" i="2"/>
  <c r="ERG4" i="2"/>
  <c r="ERF4" i="2"/>
  <c r="ERE4" i="2"/>
  <c r="ERD4" i="2"/>
  <c r="ERC4" i="2"/>
  <c r="ERB4" i="2"/>
  <c r="ERA4" i="2"/>
  <c r="EQZ4" i="2"/>
  <c r="EQY4" i="2"/>
  <c r="EQX4" i="2"/>
  <c r="EQW4" i="2"/>
  <c r="EQV4" i="2"/>
  <c r="EQU4" i="2"/>
  <c r="EQT4" i="2"/>
  <c r="EQS4" i="2"/>
  <c r="EQR4" i="2"/>
  <c r="EQQ4" i="2"/>
  <c r="EQP4" i="2"/>
  <c r="EQO4" i="2"/>
  <c r="EQN4" i="2"/>
  <c r="EQM4" i="2"/>
  <c r="EQL4" i="2"/>
  <c r="EQK4" i="2"/>
  <c r="EQJ4" i="2"/>
  <c r="EQI4" i="2"/>
  <c r="EQH4" i="2"/>
  <c r="EQG4" i="2"/>
  <c r="EQF4" i="2"/>
  <c r="EQE4" i="2"/>
  <c r="EQD4" i="2"/>
  <c r="EQC4" i="2"/>
  <c r="EQB4" i="2"/>
  <c r="EQA4" i="2"/>
  <c r="EPZ4" i="2"/>
  <c r="EPY4" i="2"/>
  <c r="EPX4" i="2"/>
  <c r="EPW4" i="2"/>
  <c r="EPV4" i="2"/>
  <c r="EPU4" i="2"/>
  <c r="EPT4" i="2"/>
  <c r="EPS4" i="2"/>
  <c r="EPR4" i="2"/>
  <c r="EPQ4" i="2"/>
  <c r="EPP4" i="2"/>
  <c r="EPO4" i="2"/>
  <c r="EPN4" i="2"/>
  <c r="EPM4" i="2"/>
  <c r="EPL4" i="2"/>
  <c r="EPK4" i="2"/>
  <c r="EPJ4" i="2"/>
  <c r="EPI4" i="2"/>
  <c r="EPH4" i="2"/>
  <c r="EPG4" i="2"/>
  <c r="EPF4" i="2"/>
  <c r="EPE4" i="2"/>
  <c r="EPD4" i="2"/>
  <c r="EPC4" i="2"/>
  <c r="EPB4" i="2"/>
  <c r="EPA4" i="2"/>
  <c r="EOZ4" i="2"/>
  <c r="EOY4" i="2"/>
  <c r="EOX4" i="2"/>
  <c r="EOW4" i="2"/>
  <c r="EOV4" i="2"/>
  <c r="EOU4" i="2"/>
  <c r="EOT4" i="2"/>
  <c r="EOS4" i="2"/>
  <c r="EOR4" i="2"/>
  <c r="EOQ4" i="2"/>
  <c r="EOP4" i="2"/>
  <c r="EOO4" i="2"/>
  <c r="EON4" i="2"/>
  <c r="EOM4" i="2"/>
  <c r="EOL4" i="2"/>
  <c r="EOK4" i="2"/>
  <c r="EOJ4" i="2"/>
  <c r="EOI4" i="2"/>
  <c r="EOH4" i="2"/>
  <c r="EOG4" i="2"/>
  <c r="EOF4" i="2"/>
  <c r="EOE4" i="2"/>
  <c r="EOD4" i="2"/>
  <c r="EOC4" i="2"/>
  <c r="EOB4" i="2"/>
  <c r="EOA4" i="2"/>
  <c r="ENZ4" i="2"/>
  <c r="ENY4" i="2"/>
  <c r="ENX4" i="2"/>
  <c r="ENW4" i="2"/>
  <c r="ENV4" i="2"/>
  <c r="ENU4" i="2"/>
  <c r="ENT4" i="2"/>
  <c r="ENS4" i="2"/>
  <c r="ENR4" i="2"/>
  <c r="ENQ4" i="2"/>
  <c r="ENP4" i="2"/>
  <c r="ENO4" i="2"/>
  <c r="ENN4" i="2"/>
  <c r="ENM4" i="2"/>
  <c r="ENL4" i="2"/>
  <c r="ENK4" i="2"/>
  <c r="ENJ4" i="2"/>
  <c r="ENI4" i="2"/>
  <c r="ENH4" i="2"/>
  <c r="ENG4" i="2"/>
  <c r="ENF4" i="2"/>
  <c r="ENE4" i="2"/>
  <c r="END4" i="2"/>
  <c r="ENC4" i="2"/>
  <c r="ENB4" i="2"/>
  <c r="ENA4" i="2"/>
  <c r="EMZ4" i="2"/>
  <c r="EMY4" i="2"/>
  <c r="EMX4" i="2"/>
  <c r="EMW4" i="2"/>
  <c r="EMV4" i="2"/>
  <c r="EMU4" i="2"/>
  <c r="EMT4" i="2"/>
  <c r="EMS4" i="2"/>
  <c r="EMR4" i="2"/>
  <c r="EMQ4" i="2"/>
  <c r="EMP4" i="2"/>
  <c r="EMO4" i="2"/>
  <c r="EMN4" i="2"/>
  <c r="EMM4" i="2"/>
  <c r="EML4" i="2"/>
  <c r="EMK4" i="2"/>
  <c r="EMJ4" i="2"/>
  <c r="EMI4" i="2"/>
  <c r="EMH4" i="2"/>
  <c r="EMG4" i="2"/>
  <c r="EMF4" i="2"/>
  <c r="EME4" i="2"/>
  <c r="EMD4" i="2"/>
  <c r="EMC4" i="2"/>
  <c r="EMB4" i="2"/>
  <c r="EMA4" i="2"/>
  <c r="ELZ4" i="2"/>
  <c r="ELY4" i="2"/>
  <c r="ELX4" i="2"/>
  <c r="ELW4" i="2"/>
  <c r="ELV4" i="2"/>
  <c r="ELU4" i="2"/>
  <c r="ELT4" i="2"/>
  <c r="ELS4" i="2"/>
  <c r="ELR4" i="2"/>
  <c r="ELQ4" i="2"/>
  <c r="ELP4" i="2"/>
  <c r="ELO4" i="2"/>
  <c r="ELN4" i="2"/>
  <c r="ELM4" i="2"/>
  <c r="ELL4" i="2"/>
  <c r="ELK4" i="2"/>
  <c r="ELJ4" i="2"/>
  <c r="ELI4" i="2"/>
  <c r="ELH4" i="2"/>
  <c r="ELG4" i="2"/>
  <c r="ELF4" i="2"/>
  <c r="ELE4" i="2"/>
  <c r="ELD4" i="2"/>
  <c r="ELC4" i="2"/>
  <c r="ELB4" i="2"/>
  <c r="ELA4" i="2"/>
  <c r="EKZ4" i="2"/>
  <c r="EKY4" i="2"/>
  <c r="EKX4" i="2"/>
  <c r="EKW4" i="2"/>
  <c r="EKV4" i="2"/>
  <c r="EKU4" i="2"/>
  <c r="EKT4" i="2"/>
  <c r="EKS4" i="2"/>
  <c r="EKR4" i="2"/>
  <c r="EKQ4" i="2"/>
  <c r="EKP4" i="2"/>
  <c r="EKO4" i="2"/>
  <c r="EKN4" i="2"/>
  <c r="EKM4" i="2"/>
  <c r="EKL4" i="2"/>
  <c r="EKK4" i="2"/>
  <c r="EKJ4" i="2"/>
  <c r="EKI4" i="2"/>
  <c r="EKH4" i="2"/>
  <c r="EKG4" i="2"/>
  <c r="EKF4" i="2"/>
  <c r="EKE4" i="2"/>
  <c r="EKD4" i="2"/>
  <c r="EKC4" i="2"/>
  <c r="EKB4" i="2"/>
  <c r="EKA4" i="2"/>
  <c r="EJZ4" i="2"/>
  <c r="EJY4" i="2"/>
  <c r="EJX4" i="2"/>
  <c r="EJW4" i="2"/>
  <c r="EJV4" i="2"/>
  <c r="EJU4" i="2"/>
  <c r="EJT4" i="2"/>
  <c r="EJS4" i="2"/>
  <c r="EJR4" i="2"/>
  <c r="EJQ4" i="2"/>
  <c r="EJP4" i="2"/>
  <c r="EJO4" i="2"/>
  <c r="EJN4" i="2"/>
  <c r="EJM4" i="2"/>
  <c r="EJL4" i="2"/>
  <c r="EJK4" i="2"/>
  <c r="EJJ4" i="2"/>
  <c r="EJI4" i="2"/>
  <c r="EJH4" i="2"/>
  <c r="EJG4" i="2"/>
  <c r="EJF4" i="2"/>
  <c r="EJE4" i="2"/>
  <c r="EJD4" i="2"/>
  <c r="EJC4" i="2"/>
  <c r="EJB4" i="2"/>
  <c r="EJA4" i="2"/>
  <c r="EIZ4" i="2"/>
  <c r="EIY4" i="2"/>
  <c r="EIX4" i="2"/>
  <c r="EIW4" i="2"/>
  <c r="EIV4" i="2"/>
  <c r="EIU4" i="2"/>
  <c r="EIT4" i="2"/>
  <c r="EIS4" i="2"/>
  <c r="EIR4" i="2"/>
  <c r="EIQ4" i="2"/>
  <c r="EIP4" i="2"/>
  <c r="EIO4" i="2"/>
  <c r="EIN4" i="2"/>
  <c r="EIM4" i="2"/>
  <c r="EIL4" i="2"/>
  <c r="EIK4" i="2"/>
  <c r="EIJ4" i="2"/>
  <c r="EII4" i="2"/>
  <c r="EIH4" i="2"/>
  <c r="EIG4" i="2"/>
  <c r="EIF4" i="2"/>
  <c r="EIE4" i="2"/>
  <c r="EID4" i="2"/>
  <c r="EIC4" i="2"/>
  <c r="EIB4" i="2"/>
  <c r="EIA4" i="2"/>
  <c r="EHZ4" i="2"/>
  <c r="EHY4" i="2"/>
  <c r="EHX4" i="2"/>
  <c r="EHW4" i="2"/>
  <c r="EHV4" i="2"/>
  <c r="EHU4" i="2"/>
  <c r="EHT4" i="2"/>
  <c r="EHS4" i="2"/>
  <c r="EHR4" i="2"/>
  <c r="EHQ4" i="2"/>
  <c r="EHP4" i="2"/>
  <c r="EHO4" i="2"/>
  <c r="EHN4" i="2"/>
  <c r="EHM4" i="2"/>
  <c r="EHL4" i="2"/>
  <c r="EHK4" i="2"/>
  <c r="EHJ4" i="2"/>
  <c r="EHI4" i="2"/>
  <c r="EHH4" i="2"/>
  <c r="EHG4" i="2"/>
  <c r="EHF4" i="2"/>
  <c r="EHE4" i="2"/>
  <c r="EHD4" i="2"/>
  <c r="EHC4" i="2"/>
  <c r="EHB4" i="2"/>
  <c r="EHA4" i="2"/>
  <c r="EGZ4" i="2"/>
  <c r="EGY4" i="2"/>
  <c r="EGX4" i="2"/>
  <c r="EGW4" i="2"/>
  <c r="EGV4" i="2"/>
  <c r="EGU4" i="2"/>
  <c r="EGT4" i="2"/>
  <c r="EGS4" i="2"/>
  <c r="EGR4" i="2"/>
  <c r="EGQ4" i="2"/>
  <c r="EGP4" i="2"/>
  <c r="EGO4" i="2"/>
  <c r="EGN4" i="2"/>
  <c r="EGM4" i="2"/>
  <c r="EGL4" i="2"/>
  <c r="EGK4" i="2"/>
  <c r="EGJ4" i="2"/>
  <c r="EGI4" i="2"/>
  <c r="EGH4" i="2"/>
  <c r="EGG4" i="2"/>
  <c r="EGF4" i="2"/>
  <c r="EGE4" i="2"/>
  <c r="EGD4" i="2"/>
  <c r="EGC4" i="2"/>
  <c r="EGB4" i="2"/>
  <c r="EGA4" i="2"/>
  <c r="EFZ4" i="2"/>
  <c r="EFY4" i="2"/>
  <c r="EFX4" i="2"/>
  <c r="EFW4" i="2"/>
  <c r="EFV4" i="2"/>
  <c r="EFU4" i="2"/>
  <c r="EFT4" i="2"/>
  <c r="EFS4" i="2"/>
  <c r="EFR4" i="2"/>
  <c r="EFQ4" i="2"/>
  <c r="EFP4" i="2"/>
  <c r="EFO4" i="2"/>
  <c r="EFN4" i="2"/>
  <c r="EFM4" i="2"/>
  <c r="EFL4" i="2"/>
  <c r="EFK4" i="2"/>
  <c r="EFJ4" i="2"/>
  <c r="EFI4" i="2"/>
  <c r="EFH4" i="2"/>
  <c r="EFG4" i="2"/>
  <c r="EFF4" i="2"/>
  <c r="EFE4" i="2"/>
  <c r="EFD4" i="2"/>
  <c r="EFC4" i="2"/>
  <c r="EFB4" i="2"/>
  <c r="EFA4" i="2"/>
  <c r="EEZ4" i="2"/>
  <c r="EEY4" i="2"/>
  <c r="EEX4" i="2"/>
  <c r="EEW4" i="2"/>
  <c r="EEV4" i="2"/>
  <c r="EEU4" i="2"/>
  <c r="EET4" i="2"/>
  <c r="EES4" i="2"/>
  <c r="EER4" i="2"/>
  <c r="EEQ4" i="2"/>
  <c r="EEP4" i="2"/>
  <c r="EEO4" i="2"/>
  <c r="EEN4" i="2"/>
  <c r="EEM4" i="2"/>
  <c r="EEL4" i="2"/>
  <c r="EEK4" i="2"/>
  <c r="EEJ4" i="2"/>
  <c r="EEI4" i="2"/>
  <c r="EEH4" i="2"/>
  <c r="EEG4" i="2"/>
  <c r="EEF4" i="2"/>
  <c r="EEE4" i="2"/>
  <c r="EED4" i="2"/>
  <c r="EEC4" i="2"/>
  <c r="EEB4" i="2"/>
  <c r="EEA4" i="2"/>
  <c r="EDZ4" i="2"/>
  <c r="EDY4" i="2"/>
  <c r="EDX4" i="2"/>
  <c r="EDW4" i="2"/>
  <c r="EDV4" i="2"/>
  <c r="EDU4" i="2"/>
  <c r="EDT4" i="2"/>
  <c r="EDS4" i="2"/>
  <c r="EDR4" i="2"/>
  <c r="EDQ4" i="2"/>
  <c r="EDP4" i="2"/>
  <c r="EDO4" i="2"/>
  <c r="EDN4" i="2"/>
  <c r="EDM4" i="2"/>
  <c r="EDL4" i="2"/>
  <c r="EDK4" i="2"/>
  <c r="EDJ4" i="2"/>
  <c r="EDI4" i="2"/>
  <c r="EDH4" i="2"/>
  <c r="EDG4" i="2"/>
  <c r="EDF4" i="2"/>
  <c r="EDE4" i="2"/>
  <c r="EDD4" i="2"/>
  <c r="EDC4" i="2"/>
  <c r="EDB4" i="2"/>
  <c r="EDA4" i="2"/>
  <c r="ECZ4" i="2"/>
  <c r="ECY4" i="2"/>
  <c r="ECX4" i="2"/>
  <c r="ECW4" i="2"/>
  <c r="ECV4" i="2"/>
  <c r="ECU4" i="2"/>
  <c r="ECT4" i="2"/>
  <c r="ECS4" i="2"/>
  <c r="ECR4" i="2"/>
  <c r="ECQ4" i="2"/>
  <c r="ECP4" i="2"/>
  <c r="ECO4" i="2"/>
  <c r="ECN4" i="2"/>
  <c r="ECM4" i="2"/>
  <c r="ECL4" i="2"/>
  <c r="ECK4" i="2"/>
  <c r="ECJ4" i="2"/>
  <c r="ECI4" i="2"/>
  <c r="ECH4" i="2"/>
  <c r="ECG4" i="2"/>
  <c r="ECF4" i="2"/>
  <c r="ECE4" i="2"/>
  <c r="ECD4" i="2"/>
  <c r="ECC4" i="2"/>
  <c r="ECB4" i="2"/>
  <c r="ECA4" i="2"/>
  <c r="EBZ4" i="2"/>
  <c r="EBY4" i="2"/>
  <c r="EBX4" i="2"/>
  <c r="EBW4" i="2"/>
  <c r="EBV4" i="2"/>
  <c r="EBU4" i="2"/>
  <c r="EBT4" i="2"/>
  <c r="EBS4" i="2"/>
  <c r="EBR4" i="2"/>
  <c r="EBQ4" i="2"/>
  <c r="EBP4" i="2"/>
  <c r="EBO4" i="2"/>
  <c r="EBN4" i="2"/>
  <c r="EBM4" i="2"/>
  <c r="EBL4" i="2"/>
  <c r="EBK4" i="2"/>
  <c r="EBJ4" i="2"/>
  <c r="EBI4" i="2"/>
  <c r="EBH4" i="2"/>
  <c r="EBG4" i="2"/>
  <c r="EBF4" i="2"/>
  <c r="EBE4" i="2"/>
  <c r="EBD4" i="2"/>
  <c r="EBC4" i="2"/>
  <c r="EBB4" i="2"/>
  <c r="EBA4" i="2"/>
  <c r="EAZ4" i="2"/>
  <c r="EAY4" i="2"/>
  <c r="EAX4" i="2"/>
  <c r="EAW4" i="2"/>
  <c r="EAV4" i="2"/>
  <c r="EAU4" i="2"/>
  <c r="EAT4" i="2"/>
  <c r="EAS4" i="2"/>
  <c r="EAR4" i="2"/>
  <c r="EAQ4" i="2"/>
  <c r="EAP4" i="2"/>
  <c r="EAO4" i="2"/>
  <c r="EAN4" i="2"/>
  <c r="EAM4" i="2"/>
  <c r="EAL4" i="2"/>
  <c r="EAK4" i="2"/>
  <c r="EAJ4" i="2"/>
  <c r="EAI4" i="2"/>
  <c r="EAH4" i="2"/>
  <c r="EAG4" i="2"/>
  <c r="EAF4" i="2"/>
  <c r="EAE4" i="2"/>
  <c r="EAD4" i="2"/>
  <c r="EAC4" i="2"/>
  <c r="EAB4" i="2"/>
  <c r="EAA4" i="2"/>
  <c r="DZZ4" i="2"/>
  <c r="DZY4" i="2"/>
  <c r="DZX4" i="2"/>
  <c r="DZW4" i="2"/>
  <c r="DZV4" i="2"/>
  <c r="DZU4" i="2"/>
  <c r="DZT4" i="2"/>
  <c r="DZS4" i="2"/>
  <c r="DZR4" i="2"/>
  <c r="DZQ4" i="2"/>
  <c r="DZP4" i="2"/>
  <c r="DZO4" i="2"/>
  <c r="DZN4" i="2"/>
  <c r="DZM4" i="2"/>
  <c r="DZL4" i="2"/>
  <c r="DZK4" i="2"/>
  <c r="DZJ4" i="2"/>
  <c r="DZI4" i="2"/>
  <c r="DZH4" i="2"/>
  <c r="DZG4" i="2"/>
  <c r="DZF4" i="2"/>
  <c r="DZE4" i="2"/>
  <c r="DZD4" i="2"/>
  <c r="DZC4" i="2"/>
  <c r="DZB4" i="2"/>
  <c r="DZA4" i="2"/>
  <c r="DYZ4" i="2"/>
  <c r="DYY4" i="2"/>
  <c r="DYX4" i="2"/>
  <c r="DYW4" i="2"/>
  <c r="DYV4" i="2"/>
  <c r="DYU4" i="2"/>
  <c r="DYT4" i="2"/>
  <c r="DYS4" i="2"/>
  <c r="DYR4" i="2"/>
  <c r="DYQ4" i="2"/>
  <c r="DYP4" i="2"/>
  <c r="DYO4" i="2"/>
  <c r="DYN4" i="2"/>
  <c r="DYM4" i="2"/>
  <c r="DYL4" i="2"/>
  <c r="DYK4" i="2"/>
  <c r="DYJ4" i="2"/>
  <c r="DYI4" i="2"/>
  <c r="DYH4" i="2"/>
  <c r="DYG4" i="2"/>
  <c r="DYF4" i="2"/>
  <c r="DYE4" i="2"/>
  <c r="DYD4" i="2"/>
  <c r="DYC4" i="2"/>
  <c r="DYB4" i="2"/>
  <c r="DYA4" i="2"/>
  <c r="DXZ4" i="2"/>
  <c r="DXY4" i="2"/>
  <c r="DXX4" i="2"/>
  <c r="DXW4" i="2"/>
  <c r="DXV4" i="2"/>
  <c r="DXU4" i="2"/>
  <c r="DXT4" i="2"/>
  <c r="DXS4" i="2"/>
  <c r="DXR4" i="2"/>
  <c r="DXQ4" i="2"/>
  <c r="DXP4" i="2"/>
  <c r="DXO4" i="2"/>
  <c r="DXN4" i="2"/>
  <c r="DXM4" i="2"/>
  <c r="DXL4" i="2"/>
  <c r="DXK4" i="2"/>
  <c r="DXJ4" i="2"/>
  <c r="DXI4" i="2"/>
  <c r="DXH4" i="2"/>
  <c r="DXG4" i="2"/>
  <c r="DXF4" i="2"/>
  <c r="DXE4" i="2"/>
  <c r="DXD4" i="2"/>
  <c r="DXC4" i="2"/>
  <c r="DXB4" i="2"/>
  <c r="DXA4" i="2"/>
  <c r="DWZ4" i="2"/>
  <c r="DWY4" i="2"/>
  <c r="DWX4" i="2"/>
  <c r="DWW4" i="2"/>
  <c r="DWV4" i="2"/>
  <c r="DWU4" i="2"/>
  <c r="DWT4" i="2"/>
  <c r="DWS4" i="2"/>
  <c r="DWR4" i="2"/>
  <c r="DWQ4" i="2"/>
  <c r="DWP4" i="2"/>
  <c r="DWO4" i="2"/>
  <c r="DWN4" i="2"/>
  <c r="DWM4" i="2"/>
  <c r="DWL4" i="2"/>
  <c r="DWK4" i="2"/>
  <c r="DWJ4" i="2"/>
  <c r="DWI4" i="2"/>
  <c r="DWH4" i="2"/>
  <c r="DWG4" i="2"/>
  <c r="DWF4" i="2"/>
  <c r="DWE4" i="2"/>
  <c r="DWD4" i="2"/>
  <c r="DWC4" i="2"/>
  <c r="DWB4" i="2"/>
  <c r="DWA4" i="2"/>
  <c r="DVZ4" i="2"/>
  <c r="DVY4" i="2"/>
  <c r="DVX4" i="2"/>
  <c r="DVW4" i="2"/>
  <c r="DVV4" i="2"/>
  <c r="DVU4" i="2"/>
  <c r="DVT4" i="2"/>
  <c r="DVS4" i="2"/>
  <c r="DVR4" i="2"/>
  <c r="DVQ4" i="2"/>
  <c r="DVP4" i="2"/>
  <c r="DVO4" i="2"/>
  <c r="DVN4" i="2"/>
  <c r="DVM4" i="2"/>
  <c r="DVL4" i="2"/>
  <c r="DVK4" i="2"/>
  <c r="DVJ4" i="2"/>
  <c r="DVI4" i="2"/>
  <c r="DVH4" i="2"/>
  <c r="DVG4" i="2"/>
  <c r="DVF4" i="2"/>
  <c r="DVE4" i="2"/>
  <c r="DVD4" i="2"/>
  <c r="DVC4" i="2"/>
  <c r="DVB4" i="2"/>
  <c r="DVA4" i="2"/>
  <c r="DUZ4" i="2"/>
  <c r="DUY4" i="2"/>
  <c r="DUX4" i="2"/>
  <c r="DUW4" i="2"/>
  <c r="DUV4" i="2"/>
  <c r="DUU4" i="2"/>
  <c r="DUT4" i="2"/>
  <c r="DUS4" i="2"/>
  <c r="DUR4" i="2"/>
  <c r="DUQ4" i="2"/>
  <c r="DUP4" i="2"/>
  <c r="DUO4" i="2"/>
  <c r="DUN4" i="2"/>
  <c r="DUM4" i="2"/>
  <c r="DUL4" i="2"/>
  <c r="DUK4" i="2"/>
  <c r="DUJ4" i="2"/>
  <c r="DUI4" i="2"/>
  <c r="DUH4" i="2"/>
  <c r="DUG4" i="2"/>
  <c r="DUF4" i="2"/>
  <c r="DUE4" i="2"/>
  <c r="DUD4" i="2"/>
  <c r="DUC4" i="2"/>
  <c r="DUB4" i="2"/>
  <c r="DUA4" i="2"/>
  <c r="DTZ4" i="2"/>
  <c r="DTY4" i="2"/>
  <c r="DTX4" i="2"/>
  <c r="DTW4" i="2"/>
  <c r="DTV4" i="2"/>
  <c r="DTU4" i="2"/>
  <c r="DTT4" i="2"/>
  <c r="DTS4" i="2"/>
  <c r="DTR4" i="2"/>
  <c r="DTQ4" i="2"/>
  <c r="DTP4" i="2"/>
  <c r="DTO4" i="2"/>
  <c r="DTN4" i="2"/>
  <c r="DTM4" i="2"/>
  <c r="DTL4" i="2"/>
  <c r="DTK4" i="2"/>
  <c r="DTJ4" i="2"/>
  <c r="DTI4" i="2"/>
  <c r="DTH4" i="2"/>
  <c r="DTG4" i="2"/>
  <c r="DTF4" i="2"/>
  <c r="DTE4" i="2"/>
  <c r="DTD4" i="2"/>
  <c r="DTC4" i="2"/>
  <c r="DTB4" i="2"/>
  <c r="DTA4" i="2"/>
  <c r="DSZ4" i="2"/>
  <c r="DSY4" i="2"/>
  <c r="DSX4" i="2"/>
  <c r="DSW4" i="2"/>
  <c r="DSV4" i="2"/>
  <c r="DSU4" i="2"/>
  <c r="DST4" i="2"/>
  <c r="DSS4" i="2"/>
  <c r="DSR4" i="2"/>
  <c r="DSQ4" i="2"/>
  <c r="DSP4" i="2"/>
  <c r="DSO4" i="2"/>
  <c r="DSN4" i="2"/>
  <c r="DSM4" i="2"/>
  <c r="DSL4" i="2"/>
  <c r="DSK4" i="2"/>
  <c r="DSJ4" i="2"/>
  <c r="DSI4" i="2"/>
  <c r="DSH4" i="2"/>
  <c r="DSG4" i="2"/>
  <c r="DSF4" i="2"/>
  <c r="DSE4" i="2"/>
  <c r="DSD4" i="2"/>
  <c r="DSC4" i="2"/>
  <c r="DSB4" i="2"/>
  <c r="DSA4" i="2"/>
  <c r="DRZ4" i="2"/>
  <c r="DRY4" i="2"/>
  <c r="DRX4" i="2"/>
  <c r="DRW4" i="2"/>
  <c r="DRV4" i="2"/>
  <c r="DRU4" i="2"/>
  <c r="DRT4" i="2"/>
  <c r="DRS4" i="2"/>
  <c r="DRR4" i="2"/>
  <c r="DRQ4" i="2"/>
  <c r="DRP4" i="2"/>
  <c r="DRO4" i="2"/>
  <c r="DRN4" i="2"/>
  <c r="DRM4" i="2"/>
  <c r="DRL4" i="2"/>
  <c r="DRK4" i="2"/>
  <c r="DRJ4" i="2"/>
  <c r="DRI4" i="2"/>
  <c r="DRH4" i="2"/>
  <c r="DRG4" i="2"/>
  <c r="DRF4" i="2"/>
  <c r="DRE4" i="2"/>
  <c r="DRD4" i="2"/>
  <c r="DRC4" i="2"/>
  <c r="DRB4" i="2"/>
  <c r="DRA4" i="2"/>
  <c r="DQZ4" i="2"/>
  <c r="DQY4" i="2"/>
  <c r="DQX4" i="2"/>
  <c r="DQW4" i="2"/>
  <c r="DQV4" i="2"/>
  <c r="DQU4" i="2"/>
  <c r="DQT4" i="2"/>
  <c r="DQS4" i="2"/>
  <c r="DQR4" i="2"/>
  <c r="DQQ4" i="2"/>
  <c r="DQP4" i="2"/>
  <c r="DQO4" i="2"/>
  <c r="DQN4" i="2"/>
  <c r="DQM4" i="2"/>
  <c r="DQL4" i="2"/>
  <c r="DQK4" i="2"/>
  <c r="DQJ4" i="2"/>
  <c r="DQI4" i="2"/>
  <c r="DQH4" i="2"/>
  <c r="DQG4" i="2"/>
  <c r="DQF4" i="2"/>
  <c r="DQE4" i="2"/>
  <c r="DQD4" i="2"/>
  <c r="DQC4" i="2"/>
  <c r="DQB4" i="2"/>
  <c r="DQA4" i="2"/>
  <c r="DPZ4" i="2"/>
  <c r="DPY4" i="2"/>
  <c r="DPX4" i="2"/>
  <c r="DPW4" i="2"/>
  <c r="DPV4" i="2"/>
  <c r="DPU4" i="2"/>
  <c r="DPT4" i="2"/>
  <c r="DPS4" i="2"/>
  <c r="DPR4" i="2"/>
  <c r="DPQ4" i="2"/>
  <c r="DPP4" i="2"/>
  <c r="DPO4" i="2"/>
  <c r="DPN4" i="2"/>
  <c r="DPM4" i="2"/>
  <c r="DPL4" i="2"/>
  <c r="DPK4" i="2"/>
  <c r="DPJ4" i="2"/>
  <c r="DPI4" i="2"/>
  <c r="DPH4" i="2"/>
  <c r="DPG4" i="2"/>
  <c r="DPF4" i="2"/>
  <c r="DPE4" i="2"/>
  <c r="DPD4" i="2"/>
  <c r="DPC4" i="2"/>
  <c r="DPB4" i="2"/>
  <c r="DPA4" i="2"/>
  <c r="DOZ4" i="2"/>
  <c r="DOY4" i="2"/>
  <c r="DOX4" i="2"/>
  <c r="DOW4" i="2"/>
  <c r="DOV4" i="2"/>
  <c r="DOU4" i="2"/>
  <c r="DOT4" i="2"/>
  <c r="DOS4" i="2"/>
  <c r="DOR4" i="2"/>
  <c r="DOQ4" i="2"/>
  <c r="DOP4" i="2"/>
  <c r="DOO4" i="2"/>
  <c r="DON4" i="2"/>
  <c r="DOM4" i="2"/>
  <c r="DOL4" i="2"/>
  <c r="DOK4" i="2"/>
  <c r="DOJ4" i="2"/>
  <c r="DOI4" i="2"/>
  <c r="DOH4" i="2"/>
  <c r="DOG4" i="2"/>
  <c r="DOF4" i="2"/>
  <c r="DOE4" i="2"/>
  <c r="DOD4" i="2"/>
  <c r="DOC4" i="2"/>
  <c r="DOB4" i="2"/>
  <c r="DOA4" i="2"/>
  <c r="DNZ4" i="2"/>
  <c r="DNY4" i="2"/>
  <c r="DNX4" i="2"/>
  <c r="DNW4" i="2"/>
  <c r="DNV4" i="2"/>
  <c r="DNU4" i="2"/>
  <c r="DNT4" i="2"/>
  <c r="DNS4" i="2"/>
  <c r="DNR4" i="2"/>
  <c r="DNQ4" i="2"/>
  <c r="DNP4" i="2"/>
  <c r="DNO4" i="2"/>
  <c r="DNN4" i="2"/>
  <c r="DNM4" i="2"/>
  <c r="DNL4" i="2"/>
  <c r="DNK4" i="2"/>
  <c r="DNJ4" i="2"/>
  <c r="DNI4" i="2"/>
  <c r="DNH4" i="2"/>
  <c r="DNG4" i="2"/>
  <c r="DNF4" i="2"/>
  <c r="DNE4" i="2"/>
  <c r="DND4" i="2"/>
  <c r="DNC4" i="2"/>
  <c r="DNB4" i="2"/>
  <c r="DNA4" i="2"/>
  <c r="DMZ4" i="2"/>
  <c r="DMY4" i="2"/>
  <c r="DMX4" i="2"/>
  <c r="DMW4" i="2"/>
  <c r="DMV4" i="2"/>
  <c r="DMU4" i="2"/>
  <c r="DMT4" i="2"/>
  <c r="DMS4" i="2"/>
  <c r="DMR4" i="2"/>
  <c r="DMQ4" i="2"/>
  <c r="DMP4" i="2"/>
  <c r="DMO4" i="2"/>
  <c r="DMN4" i="2"/>
  <c r="DMM4" i="2"/>
  <c r="DML4" i="2"/>
  <c r="DMK4" i="2"/>
  <c r="DMJ4" i="2"/>
  <c r="DMI4" i="2"/>
  <c r="DMH4" i="2"/>
  <c r="DMG4" i="2"/>
  <c r="DMF4" i="2"/>
  <c r="DME4" i="2"/>
  <c r="DMD4" i="2"/>
  <c r="DMC4" i="2"/>
  <c r="DMB4" i="2"/>
  <c r="DMA4" i="2"/>
  <c r="DLZ4" i="2"/>
  <c r="DLY4" i="2"/>
  <c r="DLX4" i="2"/>
  <c r="DLW4" i="2"/>
  <c r="DLV4" i="2"/>
  <c r="DLU4" i="2"/>
  <c r="DLT4" i="2"/>
  <c r="DLS4" i="2"/>
  <c r="DLR4" i="2"/>
  <c r="DLQ4" i="2"/>
  <c r="DLP4" i="2"/>
  <c r="DLO4" i="2"/>
  <c r="DLN4" i="2"/>
  <c r="DLM4" i="2"/>
  <c r="DLL4" i="2"/>
  <c r="DLK4" i="2"/>
  <c r="DLJ4" i="2"/>
  <c r="DLI4" i="2"/>
  <c r="DLH4" i="2"/>
  <c r="DLG4" i="2"/>
  <c r="DLF4" i="2"/>
  <c r="DLE4" i="2"/>
  <c r="DLD4" i="2"/>
  <c r="DLC4" i="2"/>
  <c r="DLB4" i="2"/>
  <c r="DLA4" i="2"/>
  <c r="DKZ4" i="2"/>
  <c r="DKY4" i="2"/>
  <c r="DKX4" i="2"/>
  <c r="DKW4" i="2"/>
  <c r="DKV4" i="2"/>
  <c r="DKU4" i="2"/>
  <c r="DKT4" i="2"/>
  <c r="DKS4" i="2"/>
  <c r="DKR4" i="2"/>
  <c r="DKQ4" i="2"/>
  <c r="DKP4" i="2"/>
  <c r="DKO4" i="2"/>
  <c r="DKN4" i="2"/>
  <c r="DKM4" i="2"/>
  <c r="DKL4" i="2"/>
  <c r="DKK4" i="2"/>
  <c r="DKJ4" i="2"/>
  <c r="DKI4" i="2"/>
  <c r="DKH4" i="2"/>
  <c r="DKG4" i="2"/>
  <c r="DKF4" i="2"/>
  <c r="DKE4" i="2"/>
  <c r="DKD4" i="2"/>
  <c r="DKC4" i="2"/>
  <c r="DKB4" i="2"/>
  <c r="DKA4" i="2"/>
  <c r="DJZ4" i="2"/>
  <c r="DJY4" i="2"/>
  <c r="DJX4" i="2"/>
  <c r="DJW4" i="2"/>
  <c r="DJV4" i="2"/>
  <c r="DJU4" i="2"/>
  <c r="DJT4" i="2"/>
  <c r="DJS4" i="2"/>
  <c r="DJR4" i="2"/>
  <c r="DJQ4" i="2"/>
  <c r="DJP4" i="2"/>
  <c r="DJO4" i="2"/>
  <c r="DJN4" i="2"/>
  <c r="DJM4" i="2"/>
  <c r="DJL4" i="2"/>
  <c r="DJK4" i="2"/>
  <c r="DJJ4" i="2"/>
  <c r="DJI4" i="2"/>
  <c r="DJH4" i="2"/>
  <c r="DJG4" i="2"/>
  <c r="DJF4" i="2"/>
  <c r="DJE4" i="2"/>
  <c r="DJD4" i="2"/>
  <c r="DJC4" i="2"/>
  <c r="DJB4" i="2"/>
  <c r="DJA4" i="2"/>
  <c r="DIZ4" i="2"/>
  <c r="DIY4" i="2"/>
  <c r="DIX4" i="2"/>
  <c r="DIW4" i="2"/>
  <c r="DIV4" i="2"/>
  <c r="DIU4" i="2"/>
  <c r="DIT4" i="2"/>
  <c r="DIS4" i="2"/>
  <c r="DIR4" i="2"/>
  <c r="DIQ4" i="2"/>
  <c r="DIP4" i="2"/>
  <c r="DIO4" i="2"/>
  <c r="DIN4" i="2"/>
  <c r="DIM4" i="2"/>
  <c r="DIL4" i="2"/>
  <c r="DIK4" i="2"/>
  <c r="DIJ4" i="2"/>
  <c r="DII4" i="2"/>
  <c r="DIH4" i="2"/>
  <c r="DIG4" i="2"/>
  <c r="DIF4" i="2"/>
  <c r="DIE4" i="2"/>
  <c r="DID4" i="2"/>
  <c r="DIC4" i="2"/>
  <c r="DIB4" i="2"/>
  <c r="DIA4" i="2"/>
  <c r="DHZ4" i="2"/>
  <c r="DHY4" i="2"/>
  <c r="DHX4" i="2"/>
  <c r="DHW4" i="2"/>
  <c r="DHV4" i="2"/>
  <c r="DHU4" i="2"/>
  <c r="DHT4" i="2"/>
  <c r="DHS4" i="2"/>
  <c r="DHR4" i="2"/>
  <c r="DHQ4" i="2"/>
  <c r="DHP4" i="2"/>
  <c r="DHO4" i="2"/>
  <c r="DHN4" i="2"/>
  <c r="DHM4" i="2"/>
  <c r="DHL4" i="2"/>
  <c r="DHK4" i="2"/>
  <c r="DHJ4" i="2"/>
  <c r="DHI4" i="2"/>
  <c r="DHH4" i="2"/>
  <c r="DHG4" i="2"/>
  <c r="DHF4" i="2"/>
  <c r="DHE4" i="2"/>
  <c r="DHD4" i="2"/>
  <c r="DHC4" i="2"/>
  <c r="DHB4" i="2"/>
  <c r="DHA4" i="2"/>
  <c r="DGZ4" i="2"/>
  <c r="DGY4" i="2"/>
  <c r="DGX4" i="2"/>
  <c r="DGW4" i="2"/>
  <c r="DGV4" i="2"/>
  <c r="DGU4" i="2"/>
  <c r="DGT4" i="2"/>
  <c r="DGS4" i="2"/>
  <c r="DGR4" i="2"/>
  <c r="DGQ4" i="2"/>
  <c r="DGP4" i="2"/>
  <c r="DGO4" i="2"/>
  <c r="DGN4" i="2"/>
  <c r="DGM4" i="2"/>
  <c r="DGL4" i="2"/>
  <c r="DGK4" i="2"/>
  <c r="DGJ4" i="2"/>
  <c r="DGI4" i="2"/>
  <c r="DGH4" i="2"/>
  <c r="DGG4" i="2"/>
  <c r="DGF4" i="2"/>
  <c r="DGE4" i="2"/>
  <c r="DGD4" i="2"/>
  <c r="DGC4" i="2"/>
  <c r="DGB4" i="2"/>
  <c r="DGA4" i="2"/>
  <c r="DFZ4" i="2"/>
  <c r="DFY4" i="2"/>
  <c r="DFX4" i="2"/>
  <c r="DFW4" i="2"/>
  <c r="DFV4" i="2"/>
  <c r="DFU4" i="2"/>
  <c r="DFT4" i="2"/>
  <c r="DFS4" i="2"/>
  <c r="DFR4" i="2"/>
  <c r="DFQ4" i="2"/>
  <c r="DFP4" i="2"/>
  <c r="DFO4" i="2"/>
  <c r="DFN4" i="2"/>
  <c r="DFM4" i="2"/>
  <c r="DFL4" i="2"/>
  <c r="DFK4" i="2"/>
  <c r="DFJ4" i="2"/>
  <c r="DFI4" i="2"/>
  <c r="DFH4" i="2"/>
  <c r="DFG4" i="2"/>
  <c r="DFF4" i="2"/>
  <c r="DFE4" i="2"/>
  <c r="DFD4" i="2"/>
  <c r="DFC4" i="2"/>
  <c r="DFB4" i="2"/>
  <c r="DFA4" i="2"/>
  <c r="DEZ4" i="2"/>
  <c r="DEY4" i="2"/>
  <c r="DEX4" i="2"/>
  <c r="DEW4" i="2"/>
  <c r="DEV4" i="2"/>
  <c r="DEU4" i="2"/>
  <c r="DET4" i="2"/>
  <c r="DES4" i="2"/>
  <c r="DER4" i="2"/>
  <c r="DEQ4" i="2"/>
  <c r="DEP4" i="2"/>
  <c r="DEO4" i="2"/>
  <c r="DEN4" i="2"/>
  <c r="DEM4" i="2"/>
  <c r="DEL4" i="2"/>
  <c r="DEK4" i="2"/>
  <c r="DEJ4" i="2"/>
  <c r="DEI4" i="2"/>
  <c r="DEH4" i="2"/>
  <c r="DEG4" i="2"/>
  <c r="DEF4" i="2"/>
  <c r="DEE4" i="2"/>
  <c r="DED4" i="2"/>
  <c r="DEC4" i="2"/>
  <c r="DEB4" i="2"/>
  <c r="DEA4" i="2"/>
  <c r="DDZ4" i="2"/>
  <c r="DDY4" i="2"/>
  <c r="DDX4" i="2"/>
  <c r="DDW4" i="2"/>
  <c r="DDV4" i="2"/>
  <c r="DDU4" i="2"/>
  <c r="DDT4" i="2"/>
  <c r="DDS4" i="2"/>
  <c r="DDR4" i="2"/>
  <c r="DDQ4" i="2"/>
  <c r="DDP4" i="2"/>
  <c r="DDO4" i="2"/>
  <c r="DDN4" i="2"/>
  <c r="DDM4" i="2"/>
  <c r="DDL4" i="2"/>
  <c r="DDK4" i="2"/>
  <c r="DDJ4" i="2"/>
  <c r="DDI4" i="2"/>
  <c r="DDH4" i="2"/>
  <c r="DDG4" i="2"/>
  <c r="DDF4" i="2"/>
  <c r="DDE4" i="2"/>
  <c r="DDD4" i="2"/>
  <c r="DDC4" i="2"/>
  <c r="DDB4" i="2"/>
  <c r="DDA4" i="2"/>
  <c r="DCZ4" i="2"/>
  <c r="DCY4" i="2"/>
  <c r="DCX4" i="2"/>
  <c r="DCW4" i="2"/>
  <c r="DCV4" i="2"/>
  <c r="DCU4" i="2"/>
  <c r="DCT4" i="2"/>
  <c r="DCS4" i="2"/>
  <c r="DCR4" i="2"/>
  <c r="DCQ4" i="2"/>
  <c r="DCP4" i="2"/>
  <c r="DCO4" i="2"/>
  <c r="DCN4" i="2"/>
  <c r="DCM4" i="2"/>
  <c r="DCL4" i="2"/>
  <c r="DCK4" i="2"/>
  <c r="DCJ4" i="2"/>
  <c r="DCI4" i="2"/>
  <c r="DCH4" i="2"/>
  <c r="DCG4" i="2"/>
  <c r="DCF4" i="2"/>
  <c r="DCE4" i="2"/>
  <c r="DCD4" i="2"/>
  <c r="DCC4" i="2"/>
  <c r="DCB4" i="2"/>
  <c r="DCA4" i="2"/>
  <c r="DBZ4" i="2"/>
  <c r="DBY4" i="2"/>
  <c r="DBX4" i="2"/>
  <c r="DBW4" i="2"/>
  <c r="DBV4" i="2"/>
  <c r="DBU4" i="2"/>
  <c r="DBT4" i="2"/>
  <c r="DBS4" i="2"/>
  <c r="DBR4" i="2"/>
  <c r="DBQ4" i="2"/>
  <c r="DBP4" i="2"/>
  <c r="DBO4" i="2"/>
  <c r="DBN4" i="2"/>
  <c r="DBM4" i="2"/>
  <c r="DBL4" i="2"/>
  <c r="DBK4" i="2"/>
  <c r="DBJ4" i="2"/>
  <c r="DBI4" i="2"/>
  <c r="DBH4" i="2"/>
  <c r="DBG4" i="2"/>
  <c r="DBF4" i="2"/>
  <c r="DBE4" i="2"/>
  <c r="DBD4" i="2"/>
  <c r="DBC4" i="2"/>
  <c r="DBB4" i="2"/>
  <c r="DBA4" i="2"/>
  <c r="DAZ4" i="2"/>
  <c r="DAY4" i="2"/>
  <c r="DAX4" i="2"/>
  <c r="DAW4" i="2"/>
  <c r="DAV4" i="2"/>
  <c r="DAU4" i="2"/>
  <c r="DAT4" i="2"/>
  <c r="DAS4" i="2"/>
  <c r="DAR4" i="2"/>
  <c r="DAQ4" i="2"/>
  <c r="DAP4" i="2"/>
  <c r="DAO4" i="2"/>
  <c r="DAN4" i="2"/>
  <c r="DAM4" i="2"/>
  <c r="DAL4" i="2"/>
  <c r="DAK4" i="2"/>
  <c r="DAJ4" i="2"/>
  <c r="DAI4" i="2"/>
  <c r="DAH4" i="2"/>
  <c r="DAG4" i="2"/>
  <c r="DAF4" i="2"/>
  <c r="DAE4" i="2"/>
  <c r="DAD4" i="2"/>
  <c r="DAC4" i="2"/>
  <c r="DAB4" i="2"/>
  <c r="DAA4" i="2"/>
  <c r="CZZ4" i="2"/>
  <c r="CZY4" i="2"/>
  <c r="CZX4" i="2"/>
  <c r="CZW4" i="2"/>
  <c r="CZV4" i="2"/>
  <c r="CZU4" i="2"/>
  <c r="CZT4" i="2"/>
  <c r="CZS4" i="2"/>
  <c r="CZR4" i="2"/>
  <c r="CZQ4" i="2"/>
  <c r="CZP4" i="2"/>
  <c r="CZO4" i="2"/>
  <c r="CZN4" i="2"/>
  <c r="CZM4" i="2"/>
  <c r="CZL4" i="2"/>
  <c r="CZK4" i="2"/>
  <c r="CZJ4" i="2"/>
  <c r="CZI4" i="2"/>
  <c r="CZH4" i="2"/>
  <c r="CZG4" i="2"/>
  <c r="CZF4" i="2"/>
  <c r="CZE4" i="2"/>
  <c r="CZD4" i="2"/>
  <c r="CZC4" i="2"/>
  <c r="CZB4" i="2"/>
  <c r="CZA4" i="2"/>
  <c r="CYZ4" i="2"/>
  <c r="CYY4" i="2"/>
  <c r="CYX4" i="2"/>
  <c r="CYW4" i="2"/>
  <c r="CYV4" i="2"/>
  <c r="CYU4" i="2"/>
  <c r="CYT4" i="2"/>
  <c r="CYS4" i="2"/>
  <c r="CYR4" i="2"/>
  <c r="CYQ4" i="2"/>
  <c r="CYP4" i="2"/>
  <c r="CYO4" i="2"/>
  <c r="CYN4" i="2"/>
  <c r="CYM4" i="2"/>
  <c r="CYL4" i="2"/>
  <c r="CYK4" i="2"/>
  <c r="CYJ4" i="2"/>
  <c r="CYI4" i="2"/>
  <c r="CYH4" i="2"/>
  <c r="CYG4" i="2"/>
  <c r="CYF4" i="2"/>
  <c r="CYE4" i="2"/>
  <c r="CYD4" i="2"/>
  <c r="CYC4" i="2"/>
  <c r="CYB4" i="2"/>
  <c r="CYA4" i="2"/>
  <c r="CXZ4" i="2"/>
  <c r="CXY4" i="2"/>
  <c r="CXX4" i="2"/>
  <c r="CXW4" i="2"/>
  <c r="CXV4" i="2"/>
  <c r="CXU4" i="2"/>
  <c r="CXT4" i="2"/>
  <c r="CXS4" i="2"/>
  <c r="CXR4" i="2"/>
  <c r="CXQ4" i="2"/>
  <c r="CXP4" i="2"/>
  <c r="CXO4" i="2"/>
  <c r="CXN4" i="2"/>
  <c r="CXM4" i="2"/>
  <c r="CXL4" i="2"/>
  <c r="CXK4" i="2"/>
  <c r="CXJ4" i="2"/>
  <c r="CXI4" i="2"/>
  <c r="CXH4" i="2"/>
  <c r="CXG4" i="2"/>
  <c r="CXF4" i="2"/>
  <c r="CXE4" i="2"/>
  <c r="CXD4" i="2"/>
  <c r="CXC4" i="2"/>
  <c r="CXB4" i="2"/>
  <c r="CXA4" i="2"/>
  <c r="CWZ4" i="2"/>
  <c r="CWY4" i="2"/>
  <c r="CWX4" i="2"/>
  <c r="CWW4" i="2"/>
  <c r="CWV4" i="2"/>
  <c r="CWU4" i="2"/>
  <c r="CWT4" i="2"/>
  <c r="CWS4" i="2"/>
  <c r="CWR4" i="2"/>
  <c r="CWQ4" i="2"/>
  <c r="CWP4" i="2"/>
  <c r="CWO4" i="2"/>
  <c r="CWN4" i="2"/>
  <c r="CWM4" i="2"/>
  <c r="CWL4" i="2"/>
  <c r="CWK4" i="2"/>
  <c r="CWJ4" i="2"/>
  <c r="CWI4" i="2"/>
  <c r="CWH4" i="2"/>
  <c r="CWG4" i="2"/>
  <c r="CWF4" i="2"/>
  <c r="CWE4" i="2"/>
  <c r="CWD4" i="2"/>
  <c r="CWC4" i="2"/>
  <c r="CWB4" i="2"/>
  <c r="CWA4" i="2"/>
  <c r="CVZ4" i="2"/>
  <c r="CVY4" i="2"/>
  <c r="CVX4" i="2"/>
  <c r="CVW4" i="2"/>
  <c r="CVV4" i="2"/>
  <c r="CVU4" i="2"/>
  <c r="CVT4" i="2"/>
  <c r="CVS4" i="2"/>
  <c r="CVR4" i="2"/>
  <c r="CVQ4" i="2"/>
  <c r="CVP4" i="2"/>
  <c r="CVO4" i="2"/>
  <c r="CVN4" i="2"/>
  <c r="CVM4" i="2"/>
  <c r="CVL4" i="2"/>
  <c r="CVK4" i="2"/>
  <c r="CVJ4" i="2"/>
  <c r="CVI4" i="2"/>
  <c r="CVH4" i="2"/>
  <c r="CVG4" i="2"/>
  <c r="CVF4" i="2"/>
  <c r="CVE4" i="2"/>
  <c r="CVD4" i="2"/>
  <c r="CVC4" i="2"/>
  <c r="CVB4" i="2"/>
  <c r="CVA4" i="2"/>
  <c r="CUZ4" i="2"/>
  <c r="CUY4" i="2"/>
  <c r="CUX4" i="2"/>
  <c r="CUW4" i="2"/>
  <c r="CUV4" i="2"/>
  <c r="CUU4" i="2"/>
  <c r="CUT4" i="2"/>
  <c r="CUS4" i="2"/>
  <c r="CUR4" i="2"/>
  <c r="CUQ4" i="2"/>
  <c r="CUP4" i="2"/>
  <c r="CUO4" i="2"/>
  <c r="CUN4" i="2"/>
  <c r="CUM4" i="2"/>
  <c r="CUL4" i="2"/>
  <c r="CUK4" i="2"/>
  <c r="CUJ4" i="2"/>
  <c r="CUI4" i="2"/>
  <c r="CUH4" i="2"/>
  <c r="CUG4" i="2"/>
  <c r="CUF4" i="2"/>
  <c r="CUE4" i="2"/>
  <c r="CUD4" i="2"/>
  <c r="CUC4" i="2"/>
  <c r="CUB4" i="2"/>
  <c r="CUA4" i="2"/>
  <c r="CTZ4" i="2"/>
  <c r="CTY4" i="2"/>
  <c r="CTX4" i="2"/>
  <c r="CTW4" i="2"/>
  <c r="CTV4" i="2"/>
  <c r="CTU4" i="2"/>
  <c r="CTT4" i="2"/>
  <c r="CTS4" i="2"/>
  <c r="CTR4" i="2"/>
  <c r="CTQ4" i="2"/>
  <c r="CTP4" i="2"/>
  <c r="CTO4" i="2"/>
  <c r="CTN4" i="2"/>
  <c r="CTM4" i="2"/>
  <c r="CTL4" i="2"/>
  <c r="CTK4" i="2"/>
  <c r="CTJ4" i="2"/>
  <c r="CTI4" i="2"/>
  <c r="CTH4" i="2"/>
  <c r="CTG4" i="2"/>
  <c r="CTF4" i="2"/>
  <c r="CTE4" i="2"/>
  <c r="CTD4" i="2"/>
  <c r="CTC4" i="2"/>
  <c r="CTB4" i="2"/>
  <c r="CTA4" i="2"/>
  <c r="CSZ4" i="2"/>
  <c r="CSY4" i="2"/>
  <c r="CSX4" i="2"/>
  <c r="CSW4" i="2"/>
  <c r="CSV4" i="2"/>
  <c r="CSU4" i="2"/>
  <c r="CST4" i="2"/>
  <c r="CSS4" i="2"/>
  <c r="CSR4" i="2"/>
  <c r="CSQ4" i="2"/>
  <c r="CSP4" i="2"/>
  <c r="CSO4" i="2"/>
  <c r="CSN4" i="2"/>
  <c r="CSM4" i="2"/>
  <c r="CSL4" i="2"/>
  <c r="CSK4" i="2"/>
  <c r="CSJ4" i="2"/>
  <c r="CSI4" i="2"/>
  <c r="CSH4" i="2"/>
  <c r="CSG4" i="2"/>
  <c r="CSF4" i="2"/>
  <c r="CSE4" i="2"/>
  <c r="CSD4" i="2"/>
  <c r="CSC4" i="2"/>
  <c r="CSB4" i="2"/>
  <c r="CSA4" i="2"/>
  <c r="CRZ4" i="2"/>
  <c r="CRY4" i="2"/>
  <c r="CRX4" i="2"/>
  <c r="CRW4" i="2"/>
  <c r="CRV4" i="2"/>
  <c r="CRU4" i="2"/>
  <c r="CRT4" i="2"/>
  <c r="CRS4" i="2"/>
  <c r="CRR4" i="2"/>
  <c r="CRQ4" i="2"/>
  <c r="CRP4" i="2"/>
  <c r="CRO4" i="2"/>
  <c r="CRN4" i="2"/>
  <c r="CRM4" i="2"/>
  <c r="CRL4" i="2"/>
  <c r="CRK4" i="2"/>
  <c r="CRJ4" i="2"/>
  <c r="CRI4" i="2"/>
  <c r="CRH4" i="2"/>
  <c r="CRG4" i="2"/>
  <c r="CRF4" i="2"/>
  <c r="CRE4" i="2"/>
  <c r="CRD4" i="2"/>
  <c r="CRC4" i="2"/>
  <c r="CRB4" i="2"/>
  <c r="CRA4" i="2"/>
  <c r="CQZ4" i="2"/>
  <c r="CQY4" i="2"/>
  <c r="CQX4" i="2"/>
  <c r="CQW4" i="2"/>
  <c r="CQV4" i="2"/>
  <c r="CQU4" i="2"/>
  <c r="CQT4" i="2"/>
  <c r="CQS4" i="2"/>
  <c r="CQR4" i="2"/>
  <c r="CQQ4" i="2"/>
  <c r="CQP4" i="2"/>
  <c r="CQO4" i="2"/>
  <c r="CQN4" i="2"/>
  <c r="CQM4" i="2"/>
  <c r="CQL4" i="2"/>
  <c r="CQK4" i="2"/>
  <c r="CQJ4" i="2"/>
  <c r="CQI4" i="2"/>
  <c r="CQH4" i="2"/>
  <c r="CQG4" i="2"/>
  <c r="CQF4" i="2"/>
  <c r="CQE4" i="2"/>
  <c r="CQD4" i="2"/>
  <c r="CQC4" i="2"/>
  <c r="CQB4" i="2"/>
  <c r="CQA4" i="2"/>
  <c r="CPZ4" i="2"/>
  <c r="CPY4" i="2"/>
  <c r="CPX4" i="2"/>
  <c r="CPW4" i="2"/>
  <c r="CPV4" i="2"/>
  <c r="CPU4" i="2"/>
  <c r="CPT4" i="2"/>
  <c r="CPS4" i="2"/>
  <c r="CPR4" i="2"/>
  <c r="CPQ4" i="2"/>
  <c r="CPP4" i="2"/>
  <c r="CPO4" i="2"/>
  <c r="CPN4" i="2"/>
  <c r="CPM4" i="2"/>
  <c r="CPL4" i="2"/>
  <c r="CPK4" i="2"/>
  <c r="CPJ4" i="2"/>
  <c r="CPI4" i="2"/>
  <c r="CPH4" i="2"/>
  <c r="CPG4" i="2"/>
  <c r="CPF4" i="2"/>
  <c r="CPE4" i="2"/>
  <c r="CPD4" i="2"/>
  <c r="CPC4" i="2"/>
  <c r="CPB4" i="2"/>
  <c r="CPA4" i="2"/>
  <c r="COZ4" i="2"/>
  <c r="COY4" i="2"/>
  <c r="COX4" i="2"/>
  <c r="COW4" i="2"/>
  <c r="COV4" i="2"/>
  <c r="COU4" i="2"/>
  <c r="COT4" i="2"/>
  <c r="COS4" i="2"/>
  <c r="COR4" i="2"/>
  <c r="COQ4" i="2"/>
  <c r="COP4" i="2"/>
  <c r="COO4" i="2"/>
  <c r="CON4" i="2"/>
  <c r="COM4" i="2"/>
  <c r="COL4" i="2"/>
  <c r="COK4" i="2"/>
  <c r="COJ4" i="2"/>
  <c r="COI4" i="2"/>
  <c r="COH4" i="2"/>
  <c r="COG4" i="2"/>
  <c r="COF4" i="2"/>
  <c r="COE4" i="2"/>
  <c r="COD4" i="2"/>
  <c r="COC4" i="2"/>
  <c r="COB4" i="2"/>
  <c r="COA4" i="2"/>
  <c r="CNZ4" i="2"/>
  <c r="CNY4" i="2"/>
  <c r="CNX4" i="2"/>
  <c r="CNW4" i="2"/>
  <c r="CNV4" i="2"/>
  <c r="CNU4" i="2"/>
  <c r="CNT4" i="2"/>
  <c r="CNS4" i="2"/>
  <c r="CNR4" i="2"/>
  <c r="CNQ4" i="2"/>
  <c r="CNP4" i="2"/>
  <c r="CNO4" i="2"/>
  <c r="CNN4" i="2"/>
  <c r="CNM4" i="2"/>
  <c r="CNL4" i="2"/>
  <c r="CNK4" i="2"/>
  <c r="CNJ4" i="2"/>
  <c r="CNI4" i="2"/>
  <c r="CNH4" i="2"/>
  <c r="CNG4" i="2"/>
  <c r="CNF4" i="2"/>
  <c r="CNE4" i="2"/>
  <c r="CND4" i="2"/>
  <c r="CNC4" i="2"/>
  <c r="CNB4" i="2"/>
  <c r="CNA4" i="2"/>
  <c r="CMZ4" i="2"/>
  <c r="CMY4" i="2"/>
  <c r="CMX4" i="2"/>
  <c r="CMW4" i="2"/>
  <c r="CMV4" i="2"/>
  <c r="CMU4" i="2"/>
  <c r="CMT4" i="2"/>
  <c r="CMS4" i="2"/>
  <c r="CMR4" i="2"/>
  <c r="CMQ4" i="2"/>
  <c r="CMP4" i="2"/>
  <c r="CMO4" i="2"/>
  <c r="CMN4" i="2"/>
  <c r="CMM4" i="2"/>
  <c r="CML4" i="2"/>
  <c r="CMK4" i="2"/>
  <c r="CMJ4" i="2"/>
  <c r="CMI4" i="2"/>
  <c r="CMH4" i="2"/>
  <c r="CMG4" i="2"/>
  <c r="CMF4" i="2"/>
  <c r="CME4" i="2"/>
  <c r="CMD4" i="2"/>
  <c r="CMC4" i="2"/>
  <c r="CMB4" i="2"/>
  <c r="CMA4" i="2"/>
  <c r="CLZ4" i="2"/>
  <c r="CLY4" i="2"/>
  <c r="CLX4" i="2"/>
  <c r="CLW4" i="2"/>
  <c r="CLV4" i="2"/>
  <c r="CLU4" i="2"/>
  <c r="CLT4" i="2"/>
  <c r="CLS4" i="2"/>
  <c r="CLR4" i="2"/>
  <c r="CLQ4" i="2"/>
  <c r="CLP4" i="2"/>
  <c r="CLO4" i="2"/>
  <c r="CLN4" i="2"/>
  <c r="CLM4" i="2"/>
  <c r="CLL4" i="2"/>
  <c r="CLK4" i="2"/>
  <c r="CLJ4" i="2"/>
  <c r="CLI4" i="2"/>
  <c r="CLH4" i="2"/>
  <c r="CLG4" i="2"/>
  <c r="CLF4" i="2"/>
  <c r="CLE4" i="2"/>
  <c r="CLD4" i="2"/>
  <c r="CLC4" i="2"/>
  <c r="CLB4" i="2"/>
  <c r="CLA4" i="2"/>
  <c r="CKZ4" i="2"/>
  <c r="CKY4" i="2"/>
  <c r="CKX4" i="2"/>
  <c r="CKW4" i="2"/>
  <c r="CKV4" i="2"/>
  <c r="CKU4" i="2"/>
  <c r="CKT4" i="2"/>
  <c r="CKS4" i="2"/>
  <c r="CKR4" i="2"/>
  <c r="CKQ4" i="2"/>
  <c r="CKP4" i="2"/>
  <c r="CKO4" i="2"/>
  <c r="CKN4" i="2"/>
  <c r="CKM4" i="2"/>
  <c r="CKL4" i="2"/>
  <c r="CKK4" i="2"/>
  <c r="CKJ4" i="2"/>
  <c r="CKI4" i="2"/>
  <c r="CKH4" i="2"/>
  <c r="CKG4" i="2"/>
  <c r="CKF4" i="2"/>
  <c r="CKE4" i="2"/>
  <c r="CKD4" i="2"/>
  <c r="CKC4" i="2"/>
  <c r="CKB4" i="2"/>
  <c r="CKA4" i="2"/>
  <c r="CJZ4" i="2"/>
  <c r="CJY4" i="2"/>
  <c r="CJX4" i="2"/>
  <c r="CJW4" i="2"/>
  <c r="CJV4" i="2"/>
  <c r="CJU4" i="2"/>
  <c r="CJT4" i="2"/>
  <c r="CJS4" i="2"/>
  <c r="CJR4" i="2"/>
  <c r="CJQ4" i="2"/>
  <c r="CJP4" i="2"/>
  <c r="CJO4" i="2"/>
  <c r="CJN4" i="2"/>
  <c r="CJM4" i="2"/>
  <c r="CJL4" i="2"/>
  <c r="CJK4" i="2"/>
  <c r="CJJ4" i="2"/>
  <c r="CJI4" i="2"/>
  <c r="CJH4" i="2"/>
  <c r="CJG4" i="2"/>
  <c r="CJF4" i="2"/>
  <c r="CJE4" i="2"/>
  <c r="CJD4" i="2"/>
  <c r="CJC4" i="2"/>
  <c r="CJB4" i="2"/>
  <c r="CJA4" i="2"/>
  <c r="CIZ4" i="2"/>
  <c r="CIY4" i="2"/>
  <c r="CIX4" i="2"/>
  <c r="CIW4" i="2"/>
  <c r="CIV4" i="2"/>
  <c r="CIU4" i="2"/>
  <c r="CIT4" i="2"/>
  <c r="CIS4" i="2"/>
  <c r="CIR4" i="2"/>
  <c r="CIQ4" i="2"/>
  <c r="CIP4" i="2"/>
  <c r="CIO4" i="2"/>
  <c r="CIN4" i="2"/>
  <c r="CIM4" i="2"/>
  <c r="CIL4" i="2"/>
  <c r="CIK4" i="2"/>
  <c r="CIJ4" i="2"/>
  <c r="CII4" i="2"/>
  <c r="CIH4" i="2"/>
  <c r="CIG4" i="2"/>
  <c r="CIF4" i="2"/>
  <c r="CIE4" i="2"/>
  <c r="CID4" i="2"/>
  <c r="CIC4" i="2"/>
  <c r="CIB4" i="2"/>
  <c r="CIA4" i="2"/>
  <c r="CHZ4" i="2"/>
  <c r="CHY4" i="2"/>
  <c r="CHX4" i="2"/>
  <c r="CHW4" i="2"/>
  <c r="CHV4" i="2"/>
  <c r="CHU4" i="2"/>
  <c r="CHT4" i="2"/>
  <c r="CHS4" i="2"/>
  <c r="CHR4" i="2"/>
  <c r="CHQ4" i="2"/>
  <c r="CHP4" i="2"/>
  <c r="CHO4" i="2"/>
  <c r="CHN4" i="2"/>
  <c r="CHM4" i="2"/>
  <c r="CHL4" i="2"/>
  <c r="CHK4" i="2"/>
  <c r="CHJ4" i="2"/>
  <c r="CHI4" i="2"/>
  <c r="CHH4" i="2"/>
  <c r="CHG4" i="2"/>
  <c r="CHF4" i="2"/>
  <c r="CHE4" i="2"/>
  <c r="CHD4" i="2"/>
  <c r="CHC4" i="2"/>
  <c r="CHB4" i="2"/>
  <c r="CHA4" i="2"/>
  <c r="CGZ4" i="2"/>
  <c r="CGY4" i="2"/>
  <c r="CGX4" i="2"/>
  <c r="CGW4" i="2"/>
  <c r="CGV4" i="2"/>
  <c r="CGU4" i="2"/>
  <c r="CGT4" i="2"/>
  <c r="CGS4" i="2"/>
  <c r="CGR4" i="2"/>
  <c r="CGQ4" i="2"/>
  <c r="CGP4" i="2"/>
  <c r="CGO4" i="2"/>
  <c r="CGN4" i="2"/>
  <c r="CGM4" i="2"/>
  <c r="CGL4" i="2"/>
  <c r="CGK4" i="2"/>
  <c r="CGJ4" i="2"/>
  <c r="CGI4" i="2"/>
  <c r="CGH4" i="2"/>
  <c r="CGG4" i="2"/>
  <c r="CGF4" i="2"/>
  <c r="CGE4" i="2"/>
  <c r="CGD4" i="2"/>
  <c r="CGC4" i="2"/>
  <c r="CGB4" i="2"/>
  <c r="CGA4" i="2"/>
  <c r="CFZ4" i="2"/>
  <c r="CFY4" i="2"/>
  <c r="CFX4" i="2"/>
  <c r="CFW4" i="2"/>
  <c r="CFV4" i="2"/>
  <c r="CFU4" i="2"/>
  <c r="CFT4" i="2"/>
  <c r="CFS4" i="2"/>
  <c r="CFR4" i="2"/>
  <c r="CFQ4" i="2"/>
  <c r="CFP4" i="2"/>
  <c r="CFO4" i="2"/>
  <c r="CFN4" i="2"/>
  <c r="CFM4" i="2"/>
  <c r="CFL4" i="2"/>
  <c r="CFK4" i="2"/>
  <c r="CFJ4" i="2"/>
  <c r="CFI4" i="2"/>
  <c r="CFH4" i="2"/>
  <c r="CFG4" i="2"/>
  <c r="CFF4" i="2"/>
  <c r="CFE4" i="2"/>
  <c r="CFD4" i="2"/>
  <c r="CFC4" i="2"/>
  <c r="CFB4" i="2"/>
  <c r="CFA4" i="2"/>
  <c r="CEZ4" i="2"/>
  <c r="CEY4" i="2"/>
  <c r="CEX4" i="2"/>
  <c r="CEW4" i="2"/>
  <c r="CEV4" i="2"/>
  <c r="CEU4" i="2"/>
  <c r="CET4" i="2"/>
  <c r="CES4" i="2"/>
  <c r="CER4" i="2"/>
  <c r="CEQ4" i="2"/>
  <c r="CEP4" i="2"/>
  <c r="CEO4" i="2"/>
  <c r="CEN4" i="2"/>
  <c r="CEM4" i="2"/>
  <c r="CEL4" i="2"/>
  <c r="CEK4" i="2"/>
  <c r="CEJ4" i="2"/>
  <c r="CEI4" i="2"/>
  <c r="CEH4" i="2"/>
  <c r="CEG4" i="2"/>
  <c r="CEF4" i="2"/>
  <c r="CEE4" i="2"/>
  <c r="CED4" i="2"/>
  <c r="CEC4" i="2"/>
  <c r="CEB4" i="2"/>
  <c r="CEA4" i="2"/>
  <c r="CDZ4" i="2"/>
  <c r="CDY4" i="2"/>
  <c r="CDX4" i="2"/>
  <c r="CDW4" i="2"/>
  <c r="CDV4" i="2"/>
  <c r="CDU4" i="2"/>
  <c r="CDT4" i="2"/>
  <c r="CDS4" i="2"/>
  <c r="CDR4" i="2"/>
  <c r="CDQ4" i="2"/>
  <c r="CDP4" i="2"/>
  <c r="CDO4" i="2"/>
  <c r="CDN4" i="2"/>
  <c r="CDM4" i="2"/>
  <c r="CDL4" i="2"/>
  <c r="CDK4" i="2"/>
  <c r="CDJ4" i="2"/>
  <c r="CDI4" i="2"/>
  <c r="CDH4" i="2"/>
  <c r="CDG4" i="2"/>
  <c r="CDF4" i="2"/>
  <c r="CDE4" i="2"/>
  <c r="CDD4" i="2"/>
  <c r="CDC4" i="2"/>
  <c r="CDB4" i="2"/>
  <c r="CDA4" i="2"/>
  <c r="CCZ4" i="2"/>
  <c r="CCY4" i="2"/>
  <c r="CCX4" i="2"/>
  <c r="CCW4" i="2"/>
  <c r="CCV4" i="2"/>
  <c r="CCU4" i="2"/>
  <c r="CCT4" i="2"/>
  <c r="CCS4" i="2"/>
  <c r="CCR4" i="2"/>
  <c r="CCQ4" i="2"/>
  <c r="CCP4" i="2"/>
  <c r="CCO4" i="2"/>
  <c r="CCN4" i="2"/>
  <c r="CCM4" i="2"/>
  <c r="CCL4" i="2"/>
  <c r="CCK4" i="2"/>
  <c r="CCJ4" i="2"/>
  <c r="CCI4" i="2"/>
  <c r="CCH4" i="2"/>
  <c r="CCG4" i="2"/>
  <c r="CCF4" i="2"/>
  <c r="CCE4" i="2"/>
  <c r="CCD4" i="2"/>
  <c r="CCC4" i="2"/>
  <c r="CCB4" i="2"/>
  <c r="CCA4" i="2"/>
  <c r="CBZ4" i="2"/>
  <c r="CBY4" i="2"/>
  <c r="CBX4" i="2"/>
  <c r="CBW4" i="2"/>
  <c r="CBV4" i="2"/>
  <c r="CBU4" i="2"/>
  <c r="CBT4" i="2"/>
  <c r="CBS4" i="2"/>
  <c r="CBR4" i="2"/>
  <c r="CBQ4" i="2"/>
  <c r="CBP4" i="2"/>
  <c r="CBO4" i="2"/>
  <c r="CBN4" i="2"/>
  <c r="CBM4" i="2"/>
  <c r="CBL4" i="2"/>
  <c r="CBK4" i="2"/>
  <c r="CBJ4" i="2"/>
  <c r="CBI4" i="2"/>
  <c r="CBH4" i="2"/>
  <c r="CBG4" i="2"/>
  <c r="CBF4" i="2"/>
  <c r="CBE4" i="2"/>
  <c r="CBD4" i="2"/>
  <c r="CBC4" i="2"/>
  <c r="CBB4" i="2"/>
  <c r="CBA4" i="2"/>
  <c r="CAZ4" i="2"/>
  <c r="CAY4" i="2"/>
  <c r="CAX4" i="2"/>
  <c r="CAW4" i="2"/>
  <c r="CAV4" i="2"/>
  <c r="CAU4" i="2"/>
  <c r="CAT4" i="2"/>
  <c r="CAS4" i="2"/>
  <c r="CAR4" i="2"/>
  <c r="CAQ4" i="2"/>
  <c r="CAP4" i="2"/>
  <c r="CAO4" i="2"/>
  <c r="CAN4" i="2"/>
  <c r="CAM4" i="2"/>
  <c r="CAL4" i="2"/>
  <c r="CAK4" i="2"/>
  <c r="CAJ4" i="2"/>
  <c r="CAI4" i="2"/>
  <c r="CAH4" i="2"/>
  <c r="CAG4" i="2"/>
  <c r="CAF4" i="2"/>
  <c r="CAE4" i="2"/>
  <c r="CAD4" i="2"/>
  <c r="CAC4" i="2"/>
  <c r="CAB4" i="2"/>
  <c r="CAA4" i="2"/>
  <c r="BZZ4" i="2"/>
  <c r="BZY4" i="2"/>
  <c r="BZX4" i="2"/>
  <c r="BZW4" i="2"/>
  <c r="BZV4" i="2"/>
  <c r="BZU4" i="2"/>
  <c r="BZT4" i="2"/>
  <c r="BZS4" i="2"/>
  <c r="BZR4" i="2"/>
  <c r="BZQ4" i="2"/>
  <c r="BZP4" i="2"/>
  <c r="BZO4" i="2"/>
  <c r="BZN4" i="2"/>
  <c r="BZM4" i="2"/>
  <c r="BZL4" i="2"/>
  <c r="BZK4" i="2"/>
  <c r="BZJ4" i="2"/>
  <c r="BZI4" i="2"/>
  <c r="BZH4" i="2"/>
  <c r="BZG4" i="2"/>
  <c r="BZF4" i="2"/>
  <c r="BZE4" i="2"/>
  <c r="BZD4" i="2"/>
  <c r="BZC4" i="2"/>
  <c r="BZB4" i="2"/>
  <c r="BZA4" i="2"/>
  <c r="BYZ4" i="2"/>
  <c r="BYY4" i="2"/>
  <c r="BYX4" i="2"/>
  <c r="BYW4" i="2"/>
  <c r="BYV4" i="2"/>
  <c r="BYU4" i="2"/>
  <c r="BYT4" i="2"/>
  <c r="BYS4" i="2"/>
  <c r="BYR4" i="2"/>
  <c r="BYQ4" i="2"/>
  <c r="BYP4" i="2"/>
  <c r="BYO4" i="2"/>
  <c r="BYN4" i="2"/>
  <c r="BYM4" i="2"/>
  <c r="BYL4" i="2"/>
  <c r="BYK4" i="2"/>
  <c r="BYJ4" i="2"/>
  <c r="BYI4" i="2"/>
  <c r="BYH4" i="2"/>
  <c r="BYG4" i="2"/>
  <c r="BYF4" i="2"/>
  <c r="BYE4" i="2"/>
  <c r="BYD4" i="2"/>
  <c r="BYC4" i="2"/>
  <c r="BYB4" i="2"/>
  <c r="BYA4" i="2"/>
  <c r="BXZ4" i="2"/>
  <c r="BXY4" i="2"/>
  <c r="BXX4" i="2"/>
  <c r="BXW4" i="2"/>
  <c r="BXV4" i="2"/>
  <c r="BXU4" i="2"/>
  <c r="BXT4" i="2"/>
  <c r="BXS4" i="2"/>
  <c r="BXR4" i="2"/>
  <c r="BXQ4" i="2"/>
  <c r="BXP4" i="2"/>
  <c r="BXO4" i="2"/>
  <c r="BXN4" i="2"/>
  <c r="BXM4" i="2"/>
  <c r="BXL4" i="2"/>
  <c r="BXK4" i="2"/>
  <c r="BXJ4" i="2"/>
  <c r="BXI4" i="2"/>
  <c r="BXH4" i="2"/>
  <c r="BXG4" i="2"/>
  <c r="BXF4" i="2"/>
  <c r="BXE4" i="2"/>
  <c r="BXD4" i="2"/>
  <c r="BXC4" i="2"/>
  <c r="BXB4" i="2"/>
  <c r="BXA4" i="2"/>
  <c r="BWZ4" i="2"/>
  <c r="BWY4" i="2"/>
  <c r="BWX4" i="2"/>
  <c r="BWW4" i="2"/>
  <c r="BWV4" i="2"/>
  <c r="BWU4" i="2"/>
  <c r="BWT4" i="2"/>
  <c r="BWS4" i="2"/>
  <c r="BWR4" i="2"/>
  <c r="BWQ4" i="2"/>
  <c r="BWP4" i="2"/>
  <c r="BWO4" i="2"/>
  <c r="BWN4" i="2"/>
  <c r="BWM4" i="2"/>
  <c r="BWL4" i="2"/>
  <c r="BWK4" i="2"/>
  <c r="BWJ4" i="2"/>
  <c r="BWI4" i="2"/>
  <c r="BWH4" i="2"/>
  <c r="BWG4" i="2"/>
  <c r="BWF4" i="2"/>
  <c r="BWE4" i="2"/>
  <c r="BWD4" i="2"/>
  <c r="BWC4" i="2"/>
  <c r="BWB4" i="2"/>
  <c r="BWA4" i="2"/>
  <c r="BVZ4" i="2"/>
  <c r="BVY4" i="2"/>
  <c r="BVX4" i="2"/>
  <c r="BVW4" i="2"/>
  <c r="BVV4" i="2"/>
  <c r="BVU4" i="2"/>
  <c r="BVT4" i="2"/>
  <c r="BVS4" i="2"/>
  <c r="BVR4" i="2"/>
  <c r="BVQ4" i="2"/>
  <c r="BVP4" i="2"/>
  <c r="BVO4" i="2"/>
  <c r="BVN4" i="2"/>
  <c r="BVM4" i="2"/>
  <c r="BVL4" i="2"/>
  <c r="BVK4" i="2"/>
  <c r="BVJ4" i="2"/>
  <c r="BVI4" i="2"/>
  <c r="BVH4" i="2"/>
  <c r="BVG4" i="2"/>
  <c r="BVF4" i="2"/>
  <c r="BVE4" i="2"/>
  <c r="BVD4" i="2"/>
  <c r="BVC4" i="2"/>
  <c r="BVB4" i="2"/>
  <c r="BVA4" i="2"/>
  <c r="BUZ4" i="2"/>
  <c r="BUY4" i="2"/>
  <c r="BUX4" i="2"/>
  <c r="BUW4" i="2"/>
  <c r="BUV4" i="2"/>
  <c r="BUU4" i="2"/>
  <c r="BUT4" i="2"/>
  <c r="BUS4" i="2"/>
  <c r="BUR4" i="2"/>
  <c r="BUQ4" i="2"/>
  <c r="BUP4" i="2"/>
  <c r="BUO4" i="2"/>
  <c r="BUN4" i="2"/>
  <c r="BUM4" i="2"/>
  <c r="BUL4" i="2"/>
  <c r="BUK4" i="2"/>
  <c r="BUJ4" i="2"/>
  <c r="BUI4" i="2"/>
  <c r="BUH4" i="2"/>
  <c r="BUG4" i="2"/>
  <c r="BUF4" i="2"/>
  <c r="BUE4" i="2"/>
  <c r="BUD4" i="2"/>
  <c r="BUC4" i="2"/>
  <c r="BUB4" i="2"/>
  <c r="BUA4" i="2"/>
  <c r="BTZ4" i="2"/>
  <c r="BTY4" i="2"/>
  <c r="BTX4" i="2"/>
  <c r="BTW4" i="2"/>
  <c r="BTV4" i="2"/>
  <c r="BTU4" i="2"/>
  <c r="BTT4" i="2"/>
  <c r="BTS4" i="2"/>
  <c r="BTR4" i="2"/>
  <c r="BTQ4" i="2"/>
  <c r="BTP4" i="2"/>
  <c r="BTO4" i="2"/>
  <c r="BTN4" i="2"/>
  <c r="BTM4" i="2"/>
  <c r="BTL4" i="2"/>
  <c r="BTK4" i="2"/>
  <c r="BTJ4" i="2"/>
  <c r="BTI4" i="2"/>
  <c r="BTH4" i="2"/>
  <c r="BTG4" i="2"/>
  <c r="BTF4" i="2"/>
  <c r="BTE4" i="2"/>
  <c r="BTD4" i="2"/>
  <c r="BTC4" i="2"/>
  <c r="BTB4" i="2"/>
  <c r="BTA4" i="2"/>
  <c r="BSZ4" i="2"/>
  <c r="BSY4" i="2"/>
  <c r="BSX4" i="2"/>
  <c r="BSW4" i="2"/>
  <c r="BSV4" i="2"/>
  <c r="BSU4" i="2"/>
  <c r="BST4" i="2"/>
  <c r="BSS4" i="2"/>
  <c r="BSR4" i="2"/>
  <c r="BSQ4" i="2"/>
  <c r="BSP4" i="2"/>
  <c r="BSO4" i="2"/>
  <c r="BSN4" i="2"/>
  <c r="BSM4" i="2"/>
  <c r="BSL4" i="2"/>
  <c r="BSK4" i="2"/>
  <c r="BSJ4" i="2"/>
  <c r="BSI4" i="2"/>
  <c r="BSH4" i="2"/>
  <c r="BSG4" i="2"/>
  <c r="BSF4" i="2"/>
  <c r="BSE4" i="2"/>
  <c r="BSD4" i="2"/>
  <c r="BSC4" i="2"/>
  <c r="BSB4" i="2"/>
  <c r="BSA4" i="2"/>
  <c r="BRZ4" i="2"/>
  <c r="BRY4" i="2"/>
  <c r="BRX4" i="2"/>
  <c r="BRW4" i="2"/>
  <c r="BRV4" i="2"/>
  <c r="BRU4" i="2"/>
  <c r="BRT4" i="2"/>
  <c r="BRS4" i="2"/>
  <c r="BRR4" i="2"/>
  <c r="BRQ4" i="2"/>
  <c r="BRP4" i="2"/>
  <c r="BRO4" i="2"/>
  <c r="BRN4" i="2"/>
  <c r="BRM4" i="2"/>
  <c r="BRL4" i="2"/>
  <c r="BRK4" i="2"/>
  <c r="BRJ4" i="2"/>
  <c r="BRI4" i="2"/>
  <c r="BRH4" i="2"/>
  <c r="BRG4" i="2"/>
  <c r="BRF4" i="2"/>
  <c r="BRE4" i="2"/>
  <c r="BRD4" i="2"/>
  <c r="BRC4" i="2"/>
  <c r="BRB4" i="2"/>
  <c r="BRA4" i="2"/>
  <c r="BQZ4" i="2"/>
  <c r="BQY4" i="2"/>
  <c r="BQX4" i="2"/>
  <c r="BQW4" i="2"/>
  <c r="BQV4" i="2"/>
  <c r="BQU4" i="2"/>
  <c r="BQT4" i="2"/>
  <c r="BQS4" i="2"/>
  <c r="BQR4" i="2"/>
  <c r="BQQ4" i="2"/>
  <c r="BQP4" i="2"/>
  <c r="BQO4" i="2"/>
  <c r="BQN4" i="2"/>
  <c r="BQM4" i="2"/>
  <c r="BQL4" i="2"/>
  <c r="BQK4" i="2"/>
  <c r="BQJ4" i="2"/>
  <c r="BQI4" i="2"/>
  <c r="BQH4" i="2"/>
  <c r="BQG4" i="2"/>
  <c r="BQF4" i="2"/>
  <c r="BQE4" i="2"/>
  <c r="BQD4" i="2"/>
  <c r="BQC4" i="2"/>
  <c r="BQB4" i="2"/>
  <c r="BQA4" i="2"/>
  <c r="BPZ4" i="2"/>
  <c r="BPY4" i="2"/>
  <c r="BPX4" i="2"/>
  <c r="BPW4" i="2"/>
  <c r="BPV4" i="2"/>
  <c r="BPU4" i="2"/>
  <c r="BPT4" i="2"/>
  <c r="BPS4" i="2"/>
  <c r="BPR4" i="2"/>
  <c r="BPQ4" i="2"/>
  <c r="BPP4" i="2"/>
  <c r="BPO4" i="2"/>
  <c r="BPN4" i="2"/>
  <c r="BPM4" i="2"/>
  <c r="BPL4" i="2"/>
  <c r="BPK4" i="2"/>
  <c r="BPJ4" i="2"/>
  <c r="BPI4" i="2"/>
  <c r="BPH4" i="2"/>
  <c r="BPG4" i="2"/>
  <c r="BPF4" i="2"/>
  <c r="BPE4" i="2"/>
  <c r="BPD4" i="2"/>
  <c r="BPC4" i="2"/>
  <c r="BPB4" i="2"/>
  <c r="BPA4" i="2"/>
  <c r="BOZ4" i="2"/>
  <c r="BOY4" i="2"/>
  <c r="BOX4" i="2"/>
  <c r="BOW4" i="2"/>
  <c r="BOV4" i="2"/>
  <c r="BOU4" i="2"/>
  <c r="BOT4" i="2"/>
  <c r="BOS4" i="2"/>
  <c r="BOR4" i="2"/>
  <c r="BOQ4" i="2"/>
  <c r="BOP4" i="2"/>
  <c r="BOO4" i="2"/>
  <c r="BON4" i="2"/>
  <c r="BOM4" i="2"/>
  <c r="BOL4" i="2"/>
  <c r="BOK4" i="2"/>
  <c r="BOJ4" i="2"/>
  <c r="BOI4" i="2"/>
  <c r="BOH4" i="2"/>
  <c r="BOG4" i="2"/>
  <c r="BOF4" i="2"/>
  <c r="BOE4" i="2"/>
  <c r="BOD4" i="2"/>
  <c r="BOC4" i="2"/>
  <c r="BOB4" i="2"/>
  <c r="BOA4" i="2"/>
  <c r="BNZ4" i="2"/>
  <c r="BNY4" i="2"/>
  <c r="BNX4" i="2"/>
  <c r="BNW4" i="2"/>
  <c r="BNV4" i="2"/>
  <c r="BNU4" i="2"/>
  <c r="BNT4" i="2"/>
  <c r="BNS4" i="2"/>
  <c r="BNR4" i="2"/>
  <c r="BNQ4" i="2"/>
  <c r="BNP4" i="2"/>
  <c r="BNO4" i="2"/>
  <c r="BNN4" i="2"/>
  <c r="BNM4" i="2"/>
  <c r="BNL4" i="2"/>
  <c r="BNK4" i="2"/>
  <c r="BNJ4" i="2"/>
  <c r="BNI4" i="2"/>
  <c r="BNH4" i="2"/>
  <c r="BNG4" i="2"/>
  <c r="BNF4" i="2"/>
  <c r="BNE4" i="2"/>
  <c r="BND4" i="2"/>
  <c r="BNC4" i="2"/>
  <c r="BNB4" i="2"/>
  <c r="BNA4" i="2"/>
  <c r="BMZ4" i="2"/>
  <c r="BMY4" i="2"/>
  <c r="BMX4" i="2"/>
  <c r="BMW4" i="2"/>
  <c r="BMV4" i="2"/>
  <c r="BMU4" i="2"/>
  <c r="BMT4" i="2"/>
  <c r="BMS4" i="2"/>
  <c r="BMR4" i="2"/>
  <c r="BMQ4" i="2"/>
  <c r="BMP4" i="2"/>
  <c r="BMO4" i="2"/>
  <c r="BMN4" i="2"/>
  <c r="BMM4" i="2"/>
  <c r="BML4" i="2"/>
  <c r="BMK4" i="2"/>
  <c r="BMJ4" i="2"/>
  <c r="BMI4" i="2"/>
  <c r="BMH4" i="2"/>
  <c r="BMG4" i="2"/>
  <c r="BMF4" i="2"/>
  <c r="BME4" i="2"/>
  <c r="BMD4" i="2"/>
  <c r="BMC4" i="2"/>
  <c r="BMB4" i="2"/>
  <c r="BMA4" i="2"/>
  <c r="BLZ4" i="2"/>
  <c r="BLY4" i="2"/>
  <c r="BLX4" i="2"/>
  <c r="BLW4" i="2"/>
  <c r="BLV4" i="2"/>
  <c r="BLU4" i="2"/>
  <c r="BLT4" i="2"/>
  <c r="BLS4" i="2"/>
  <c r="BLR4" i="2"/>
  <c r="BLQ4" i="2"/>
  <c r="BLP4" i="2"/>
  <c r="BLO4" i="2"/>
  <c r="BLN4" i="2"/>
  <c r="BLM4" i="2"/>
  <c r="BLL4" i="2"/>
  <c r="BLK4" i="2"/>
  <c r="BLJ4" i="2"/>
  <c r="BLI4" i="2"/>
  <c r="BLH4" i="2"/>
  <c r="BLG4" i="2"/>
  <c r="BLF4" i="2"/>
  <c r="BLE4" i="2"/>
  <c r="BLD4" i="2"/>
  <c r="BLC4" i="2"/>
  <c r="BLB4" i="2"/>
  <c r="BLA4" i="2"/>
  <c r="BKZ4" i="2"/>
  <c r="BKY4" i="2"/>
  <c r="BKX4" i="2"/>
  <c r="BKW4" i="2"/>
  <c r="BKV4" i="2"/>
  <c r="BKU4" i="2"/>
  <c r="BKT4" i="2"/>
  <c r="BKS4" i="2"/>
  <c r="BKR4" i="2"/>
  <c r="BKQ4" i="2"/>
  <c r="BKP4" i="2"/>
  <c r="BKO4" i="2"/>
  <c r="BKN4" i="2"/>
  <c r="BKM4" i="2"/>
  <c r="BKL4" i="2"/>
  <c r="BKK4" i="2"/>
  <c r="BKJ4" i="2"/>
  <c r="BKI4" i="2"/>
  <c r="BKH4" i="2"/>
  <c r="BKG4" i="2"/>
  <c r="BKF4" i="2"/>
  <c r="BKE4" i="2"/>
  <c r="BKD4" i="2"/>
  <c r="BKC4" i="2"/>
  <c r="BKB4" i="2"/>
  <c r="BKA4" i="2"/>
  <c r="BJZ4" i="2"/>
  <c r="BJY4" i="2"/>
  <c r="BJX4" i="2"/>
  <c r="BJW4" i="2"/>
  <c r="BJV4" i="2"/>
  <c r="BJU4" i="2"/>
  <c r="BJT4" i="2"/>
  <c r="BJS4" i="2"/>
  <c r="BJR4" i="2"/>
  <c r="BJQ4" i="2"/>
  <c r="BJP4" i="2"/>
  <c r="BJO4" i="2"/>
  <c r="BJN4" i="2"/>
  <c r="BJM4" i="2"/>
  <c r="BJL4" i="2"/>
  <c r="BJK4" i="2"/>
  <c r="BJJ4" i="2"/>
  <c r="BJI4" i="2"/>
  <c r="BJH4" i="2"/>
  <c r="BJG4" i="2"/>
  <c r="BJF4" i="2"/>
  <c r="BJE4" i="2"/>
  <c r="BJD4" i="2"/>
  <c r="BJC4" i="2"/>
  <c r="BJB4" i="2"/>
  <c r="BJA4" i="2"/>
  <c r="BIZ4" i="2"/>
  <c r="BIY4" i="2"/>
  <c r="BIX4" i="2"/>
  <c r="BIW4" i="2"/>
  <c r="BIV4" i="2"/>
  <c r="BIU4" i="2"/>
  <c r="BIT4" i="2"/>
  <c r="BIS4" i="2"/>
  <c r="BIR4" i="2"/>
  <c r="BIQ4" i="2"/>
  <c r="BIP4" i="2"/>
  <c r="BIO4" i="2"/>
  <c r="BIN4" i="2"/>
  <c r="BIM4" i="2"/>
  <c r="BIL4" i="2"/>
  <c r="BIK4" i="2"/>
  <c r="BIJ4" i="2"/>
  <c r="BII4" i="2"/>
  <c r="BIH4" i="2"/>
  <c r="BIG4" i="2"/>
  <c r="BIF4" i="2"/>
  <c r="BIE4" i="2"/>
  <c r="BID4" i="2"/>
  <c r="BIC4" i="2"/>
  <c r="BIB4" i="2"/>
  <c r="BIA4" i="2"/>
  <c r="BHZ4" i="2"/>
  <c r="BHY4" i="2"/>
  <c r="BHX4" i="2"/>
  <c r="BHW4" i="2"/>
  <c r="BHV4" i="2"/>
  <c r="BHU4" i="2"/>
  <c r="BHT4" i="2"/>
  <c r="BHS4" i="2"/>
  <c r="BHR4" i="2"/>
  <c r="BHQ4" i="2"/>
  <c r="BHP4" i="2"/>
  <c r="BHO4" i="2"/>
  <c r="BHN4" i="2"/>
  <c r="BHM4" i="2"/>
  <c r="BHL4" i="2"/>
  <c r="BHK4" i="2"/>
  <c r="BHJ4" i="2"/>
  <c r="BHI4" i="2"/>
  <c r="BHH4" i="2"/>
  <c r="BHG4" i="2"/>
  <c r="BHF4" i="2"/>
  <c r="BHE4" i="2"/>
  <c r="BHD4" i="2"/>
  <c r="BHC4" i="2"/>
  <c r="BHB4" i="2"/>
  <c r="BHA4" i="2"/>
  <c r="BGZ4" i="2"/>
  <c r="BGY4" i="2"/>
  <c r="BGX4" i="2"/>
  <c r="BGW4" i="2"/>
  <c r="BGV4" i="2"/>
  <c r="BGU4" i="2"/>
  <c r="BGT4" i="2"/>
  <c r="BGS4" i="2"/>
  <c r="BGR4" i="2"/>
  <c r="BGQ4" i="2"/>
  <c r="BGP4" i="2"/>
  <c r="BGO4" i="2"/>
  <c r="BGN4" i="2"/>
  <c r="BGM4" i="2"/>
  <c r="BGL4" i="2"/>
  <c r="BGK4" i="2"/>
  <c r="BGJ4" i="2"/>
  <c r="BGI4" i="2"/>
  <c r="BGH4" i="2"/>
  <c r="BGG4" i="2"/>
  <c r="BGF4" i="2"/>
  <c r="BGE4" i="2"/>
  <c r="BGD4" i="2"/>
  <c r="BGC4" i="2"/>
  <c r="BGB4" i="2"/>
  <c r="BGA4" i="2"/>
  <c r="BFZ4" i="2"/>
  <c r="BFY4" i="2"/>
  <c r="BFX4" i="2"/>
  <c r="BFW4" i="2"/>
  <c r="BFV4" i="2"/>
  <c r="BFU4" i="2"/>
  <c r="BFT4" i="2"/>
  <c r="BFS4" i="2"/>
  <c r="BFR4" i="2"/>
  <c r="BFQ4" i="2"/>
  <c r="BFP4" i="2"/>
  <c r="BFO4" i="2"/>
  <c r="BFN4" i="2"/>
  <c r="BFM4" i="2"/>
  <c r="BFL4" i="2"/>
  <c r="BFK4" i="2"/>
  <c r="BFJ4" i="2"/>
  <c r="BFI4" i="2"/>
  <c r="BFH4" i="2"/>
  <c r="BFG4" i="2"/>
  <c r="BFF4" i="2"/>
  <c r="BFE4" i="2"/>
  <c r="BFD4" i="2"/>
  <c r="BFC4" i="2"/>
  <c r="BFB4" i="2"/>
  <c r="BFA4" i="2"/>
  <c r="BEZ4" i="2"/>
  <c r="BEY4" i="2"/>
  <c r="BEX4" i="2"/>
  <c r="BEW4" i="2"/>
  <c r="BEV4" i="2"/>
  <c r="BEU4" i="2"/>
  <c r="BET4" i="2"/>
  <c r="BES4" i="2"/>
  <c r="BER4" i="2"/>
  <c r="BEQ4" i="2"/>
  <c r="BEP4" i="2"/>
  <c r="BEO4" i="2"/>
  <c r="BEN4" i="2"/>
  <c r="BEM4" i="2"/>
  <c r="BEL4" i="2"/>
  <c r="BEK4" i="2"/>
  <c r="BEJ4" i="2"/>
  <c r="BEI4" i="2"/>
  <c r="BEH4" i="2"/>
  <c r="BEG4" i="2"/>
  <c r="BEF4" i="2"/>
  <c r="BEE4" i="2"/>
  <c r="BED4" i="2"/>
  <c r="BEC4" i="2"/>
  <c r="BEB4" i="2"/>
  <c r="BEA4" i="2"/>
  <c r="BDZ4" i="2"/>
  <c r="BDY4" i="2"/>
  <c r="BDX4" i="2"/>
  <c r="BDW4" i="2"/>
  <c r="BDV4" i="2"/>
  <c r="BDU4" i="2"/>
  <c r="BDT4" i="2"/>
  <c r="BDS4" i="2"/>
  <c r="BDR4" i="2"/>
  <c r="BDQ4" i="2"/>
  <c r="BDP4" i="2"/>
  <c r="BDO4" i="2"/>
  <c r="BDN4" i="2"/>
  <c r="BDM4" i="2"/>
  <c r="BDL4" i="2"/>
  <c r="BDK4" i="2"/>
  <c r="BDJ4" i="2"/>
  <c r="BDI4" i="2"/>
  <c r="BDH4" i="2"/>
  <c r="BDG4" i="2"/>
  <c r="BDF4" i="2"/>
  <c r="BDE4" i="2"/>
  <c r="BDD4" i="2"/>
  <c r="BDC4" i="2"/>
  <c r="BDB4" i="2"/>
  <c r="BDA4" i="2"/>
  <c r="BCZ4" i="2"/>
  <c r="BCY4" i="2"/>
  <c r="BCX4" i="2"/>
  <c r="BCW4" i="2"/>
  <c r="BCV4" i="2"/>
  <c r="BCU4" i="2"/>
  <c r="BCT4" i="2"/>
  <c r="BCS4" i="2"/>
  <c r="BCR4" i="2"/>
  <c r="BCQ4" i="2"/>
  <c r="BCP4" i="2"/>
  <c r="BCO4" i="2"/>
  <c r="BCN4" i="2"/>
  <c r="BCM4" i="2"/>
  <c r="BCL4" i="2"/>
  <c r="BCK4" i="2"/>
  <c r="BCJ4" i="2"/>
  <c r="BCI4" i="2"/>
  <c r="BCH4" i="2"/>
  <c r="BCG4" i="2"/>
  <c r="BCF4" i="2"/>
  <c r="BCE4" i="2"/>
  <c r="BCD4" i="2"/>
  <c r="BCC4" i="2"/>
  <c r="BCB4" i="2"/>
  <c r="BCA4" i="2"/>
  <c r="BBZ4" i="2"/>
  <c r="BBY4" i="2"/>
  <c r="BBX4" i="2"/>
  <c r="BBW4" i="2"/>
  <c r="BBV4" i="2"/>
  <c r="BBU4" i="2"/>
  <c r="BBT4" i="2"/>
  <c r="BBS4" i="2"/>
  <c r="BBR4" i="2"/>
  <c r="BBQ4" i="2"/>
  <c r="BBP4" i="2"/>
  <c r="BBO4" i="2"/>
  <c r="BBN4" i="2"/>
  <c r="BBM4" i="2"/>
  <c r="BBL4" i="2"/>
  <c r="BBK4" i="2"/>
  <c r="BBJ4" i="2"/>
  <c r="BBI4" i="2"/>
  <c r="BBH4" i="2"/>
  <c r="BBG4" i="2"/>
  <c r="BBF4" i="2"/>
  <c r="BBE4" i="2"/>
  <c r="BBD4" i="2"/>
  <c r="BBC4" i="2"/>
  <c r="BBB4" i="2"/>
  <c r="BBA4" i="2"/>
  <c r="BAZ4" i="2"/>
  <c r="BAY4" i="2"/>
  <c r="BAX4" i="2"/>
  <c r="BAW4" i="2"/>
  <c r="BAV4" i="2"/>
  <c r="BAU4" i="2"/>
  <c r="BAT4" i="2"/>
  <c r="BAS4" i="2"/>
  <c r="BAR4" i="2"/>
  <c r="BAQ4" i="2"/>
  <c r="BAP4" i="2"/>
  <c r="BAO4" i="2"/>
  <c r="BAN4" i="2"/>
  <c r="BAM4" i="2"/>
  <c r="BAL4" i="2"/>
  <c r="BAK4" i="2"/>
  <c r="BAJ4" i="2"/>
  <c r="BAI4" i="2"/>
  <c r="BAH4" i="2"/>
  <c r="BAG4" i="2"/>
  <c r="BAF4" i="2"/>
  <c r="BAE4" i="2"/>
  <c r="BAD4" i="2"/>
  <c r="BAC4" i="2"/>
  <c r="BAB4" i="2"/>
  <c r="BAA4" i="2"/>
  <c r="AZZ4" i="2"/>
  <c r="AZY4" i="2"/>
  <c r="AZX4" i="2"/>
  <c r="AZW4" i="2"/>
  <c r="AZV4" i="2"/>
  <c r="AZU4" i="2"/>
  <c r="AZT4" i="2"/>
  <c r="AZS4" i="2"/>
  <c r="AZR4" i="2"/>
  <c r="AZQ4" i="2"/>
  <c r="AZP4" i="2"/>
  <c r="AZO4" i="2"/>
  <c r="AZN4" i="2"/>
  <c r="AZM4" i="2"/>
  <c r="AZL4" i="2"/>
  <c r="AZK4" i="2"/>
  <c r="AZJ4" i="2"/>
  <c r="AZI4" i="2"/>
  <c r="AZH4" i="2"/>
  <c r="AZG4" i="2"/>
  <c r="AZF4" i="2"/>
  <c r="AZE4" i="2"/>
  <c r="AZD4" i="2"/>
  <c r="AZC4" i="2"/>
  <c r="AZB4" i="2"/>
  <c r="AZA4" i="2"/>
  <c r="AYZ4" i="2"/>
  <c r="AYY4" i="2"/>
  <c r="AYX4" i="2"/>
  <c r="AYW4" i="2"/>
  <c r="AYV4" i="2"/>
  <c r="AYU4" i="2"/>
  <c r="AYT4" i="2"/>
  <c r="AYS4" i="2"/>
  <c r="AYR4" i="2"/>
  <c r="AYQ4" i="2"/>
  <c r="AYP4" i="2"/>
  <c r="AYO4" i="2"/>
  <c r="AYN4" i="2"/>
  <c r="AYM4" i="2"/>
  <c r="AYL4" i="2"/>
  <c r="AYK4" i="2"/>
  <c r="AYJ4" i="2"/>
  <c r="AYI4" i="2"/>
  <c r="AYH4" i="2"/>
  <c r="AYG4" i="2"/>
  <c r="AYF4" i="2"/>
  <c r="AYE4" i="2"/>
  <c r="AYD4" i="2"/>
  <c r="AYC4" i="2"/>
  <c r="AYB4" i="2"/>
  <c r="AYA4" i="2"/>
  <c r="AXZ4" i="2"/>
  <c r="AXY4" i="2"/>
  <c r="AXX4" i="2"/>
  <c r="AXW4" i="2"/>
  <c r="AXV4" i="2"/>
  <c r="AXU4" i="2"/>
  <c r="AXT4" i="2"/>
  <c r="AXS4" i="2"/>
  <c r="AXR4" i="2"/>
  <c r="AXQ4" i="2"/>
  <c r="AXP4" i="2"/>
  <c r="AXO4" i="2"/>
  <c r="AXN4" i="2"/>
  <c r="AXM4" i="2"/>
  <c r="AXL4" i="2"/>
  <c r="AXK4" i="2"/>
  <c r="AXJ4" i="2"/>
  <c r="AXI4" i="2"/>
  <c r="AXH4" i="2"/>
  <c r="AXG4" i="2"/>
  <c r="AXF4" i="2"/>
  <c r="AXE4" i="2"/>
  <c r="AXD4" i="2"/>
  <c r="AXC4" i="2"/>
  <c r="AXB4" i="2"/>
  <c r="AXA4" i="2"/>
  <c r="AWZ4" i="2"/>
  <c r="AWY4" i="2"/>
  <c r="AWX4" i="2"/>
  <c r="AWW4" i="2"/>
  <c r="AWV4" i="2"/>
  <c r="AWU4" i="2"/>
  <c r="AWT4" i="2"/>
  <c r="AWS4" i="2"/>
  <c r="AWR4" i="2"/>
  <c r="AWQ4" i="2"/>
  <c r="AWP4" i="2"/>
  <c r="AWO4" i="2"/>
  <c r="AWN4" i="2"/>
  <c r="AWM4" i="2"/>
  <c r="AWL4" i="2"/>
  <c r="AWK4" i="2"/>
  <c r="AWJ4" i="2"/>
  <c r="AWI4" i="2"/>
  <c r="AWH4" i="2"/>
  <c r="AWG4" i="2"/>
  <c r="AWF4" i="2"/>
  <c r="AWE4" i="2"/>
  <c r="AWD4" i="2"/>
  <c r="AWC4" i="2"/>
  <c r="AWB4" i="2"/>
  <c r="AWA4" i="2"/>
  <c r="AVZ4" i="2"/>
  <c r="AVY4" i="2"/>
  <c r="AVX4" i="2"/>
  <c r="AVW4" i="2"/>
  <c r="AVV4" i="2"/>
  <c r="AVU4" i="2"/>
  <c r="AVT4" i="2"/>
  <c r="AVS4" i="2"/>
  <c r="AVR4" i="2"/>
  <c r="AVQ4" i="2"/>
  <c r="AVP4" i="2"/>
  <c r="AVO4" i="2"/>
  <c r="AVN4" i="2"/>
  <c r="AVM4" i="2"/>
  <c r="AVL4" i="2"/>
  <c r="AVK4" i="2"/>
  <c r="AVJ4" i="2"/>
  <c r="AVI4" i="2"/>
  <c r="AVH4" i="2"/>
  <c r="AVG4" i="2"/>
  <c r="AVF4" i="2"/>
  <c r="AVE4" i="2"/>
  <c r="AVD4" i="2"/>
  <c r="AVC4" i="2"/>
  <c r="AVB4" i="2"/>
  <c r="AVA4" i="2"/>
  <c r="AUZ4" i="2"/>
  <c r="AUY4" i="2"/>
  <c r="AUX4" i="2"/>
  <c r="AUW4" i="2"/>
  <c r="AUV4" i="2"/>
  <c r="AUU4" i="2"/>
  <c r="AUT4" i="2"/>
  <c r="AUS4" i="2"/>
  <c r="AUR4" i="2"/>
  <c r="AUQ4" i="2"/>
  <c r="AUP4" i="2"/>
  <c r="AUO4" i="2"/>
  <c r="AUN4" i="2"/>
  <c r="AUM4" i="2"/>
  <c r="AUL4" i="2"/>
  <c r="AUK4" i="2"/>
  <c r="AUJ4" i="2"/>
  <c r="AUI4" i="2"/>
  <c r="AUH4" i="2"/>
  <c r="AUG4" i="2"/>
  <c r="AUF4" i="2"/>
  <c r="AUE4" i="2"/>
  <c r="AUD4" i="2"/>
  <c r="AUC4" i="2"/>
  <c r="AUB4" i="2"/>
  <c r="AUA4" i="2"/>
  <c r="ATZ4" i="2"/>
  <c r="ATY4" i="2"/>
  <c r="ATX4" i="2"/>
  <c r="ATW4" i="2"/>
  <c r="ATV4" i="2"/>
  <c r="ATU4" i="2"/>
  <c r="ATT4" i="2"/>
  <c r="ATS4" i="2"/>
  <c r="ATR4" i="2"/>
  <c r="ATQ4" i="2"/>
  <c r="ATP4" i="2"/>
  <c r="ATO4" i="2"/>
  <c r="ATN4" i="2"/>
  <c r="ATM4" i="2"/>
  <c r="ATL4" i="2"/>
  <c r="ATK4" i="2"/>
  <c r="ATJ4" i="2"/>
  <c r="ATI4" i="2"/>
  <c r="ATH4" i="2"/>
  <c r="ATG4" i="2"/>
  <c r="ATF4" i="2"/>
  <c r="ATE4" i="2"/>
  <c r="ATD4" i="2"/>
  <c r="ATC4" i="2"/>
  <c r="ATB4" i="2"/>
  <c r="ATA4" i="2"/>
  <c r="ASZ4" i="2"/>
  <c r="ASY4" i="2"/>
  <c r="ASX4" i="2"/>
  <c r="ASW4" i="2"/>
  <c r="ASV4" i="2"/>
  <c r="ASU4" i="2"/>
  <c r="AST4" i="2"/>
  <c r="ASS4" i="2"/>
  <c r="ASR4" i="2"/>
  <c r="ASQ4" i="2"/>
  <c r="ASP4" i="2"/>
  <c r="ASO4" i="2"/>
  <c r="ASN4" i="2"/>
  <c r="ASM4" i="2"/>
  <c r="ASL4" i="2"/>
  <c r="ASK4" i="2"/>
  <c r="ASJ4" i="2"/>
  <c r="ASI4" i="2"/>
  <c r="ASH4" i="2"/>
  <c r="ASG4" i="2"/>
  <c r="ASF4" i="2"/>
  <c r="ASE4" i="2"/>
  <c r="ASD4" i="2"/>
  <c r="ASC4" i="2"/>
  <c r="ASB4" i="2"/>
  <c r="ASA4" i="2"/>
  <c r="ARZ4" i="2"/>
  <c r="ARY4" i="2"/>
  <c r="ARX4" i="2"/>
  <c r="ARW4" i="2"/>
  <c r="ARV4" i="2"/>
  <c r="ARU4" i="2"/>
  <c r="ART4" i="2"/>
  <c r="ARS4" i="2"/>
  <c r="ARR4" i="2"/>
  <c r="ARQ4" i="2"/>
  <c r="ARP4" i="2"/>
  <c r="ARO4" i="2"/>
  <c r="ARN4" i="2"/>
  <c r="ARM4" i="2"/>
  <c r="ARL4" i="2"/>
  <c r="ARK4" i="2"/>
  <c r="ARJ4" i="2"/>
  <c r="ARI4" i="2"/>
  <c r="ARH4" i="2"/>
  <c r="ARG4" i="2"/>
  <c r="ARF4" i="2"/>
  <c r="ARE4" i="2"/>
  <c r="ARD4" i="2"/>
  <c r="ARC4" i="2"/>
  <c r="ARB4" i="2"/>
  <c r="ARA4" i="2"/>
  <c r="AQZ4" i="2"/>
  <c r="AQY4" i="2"/>
  <c r="AQX4" i="2"/>
  <c r="AQW4" i="2"/>
  <c r="AQV4" i="2"/>
  <c r="AQU4" i="2"/>
  <c r="AQT4" i="2"/>
  <c r="AQS4" i="2"/>
  <c r="AQR4" i="2"/>
  <c r="AQQ4" i="2"/>
  <c r="AQP4" i="2"/>
  <c r="AQO4" i="2"/>
  <c r="AQN4" i="2"/>
  <c r="AQM4" i="2"/>
  <c r="AQL4" i="2"/>
  <c r="AQK4" i="2"/>
  <c r="AQJ4" i="2"/>
  <c r="AQI4" i="2"/>
  <c r="AQH4" i="2"/>
  <c r="AQG4" i="2"/>
  <c r="AQF4" i="2"/>
  <c r="AQE4" i="2"/>
  <c r="AQD4" i="2"/>
  <c r="AQC4" i="2"/>
  <c r="AQB4" i="2"/>
  <c r="AQA4" i="2"/>
  <c r="APZ4" i="2"/>
  <c r="APY4" i="2"/>
  <c r="APX4" i="2"/>
  <c r="APW4" i="2"/>
  <c r="APV4" i="2"/>
  <c r="APU4" i="2"/>
  <c r="APT4" i="2"/>
  <c r="APS4" i="2"/>
  <c r="APR4" i="2"/>
  <c r="APQ4" i="2"/>
  <c r="APP4" i="2"/>
  <c r="APO4" i="2"/>
  <c r="APN4" i="2"/>
  <c r="APM4" i="2"/>
  <c r="APL4" i="2"/>
  <c r="APK4" i="2"/>
  <c r="APJ4" i="2"/>
  <c r="API4" i="2"/>
  <c r="APH4" i="2"/>
  <c r="APG4" i="2"/>
  <c r="APF4" i="2"/>
  <c r="APE4" i="2"/>
  <c r="APD4" i="2"/>
  <c r="APC4" i="2"/>
  <c r="APB4" i="2"/>
  <c r="APA4" i="2"/>
  <c r="AOZ4" i="2"/>
  <c r="AOY4" i="2"/>
  <c r="AOX4" i="2"/>
  <c r="AOW4" i="2"/>
  <c r="AOV4" i="2"/>
  <c r="AOU4" i="2"/>
  <c r="AOT4" i="2"/>
  <c r="AOS4" i="2"/>
  <c r="AOR4" i="2"/>
  <c r="AOQ4" i="2"/>
  <c r="AOP4" i="2"/>
  <c r="AOO4" i="2"/>
  <c r="AON4" i="2"/>
  <c r="AOM4" i="2"/>
  <c r="AOL4" i="2"/>
  <c r="AOK4" i="2"/>
  <c r="AOJ4" i="2"/>
  <c r="AOI4" i="2"/>
  <c r="AOH4" i="2"/>
  <c r="AOG4" i="2"/>
  <c r="AOF4" i="2"/>
  <c r="AOE4" i="2"/>
  <c r="AOD4" i="2"/>
  <c r="AOC4" i="2"/>
  <c r="AOB4" i="2"/>
  <c r="AOA4" i="2"/>
  <c r="ANZ4" i="2"/>
  <c r="ANY4" i="2"/>
  <c r="ANX4" i="2"/>
  <c r="ANW4" i="2"/>
  <c r="ANV4" i="2"/>
  <c r="ANU4" i="2"/>
  <c r="ANT4" i="2"/>
  <c r="ANS4" i="2"/>
  <c r="ANR4" i="2"/>
  <c r="ANQ4" i="2"/>
  <c r="ANP4" i="2"/>
  <c r="ANO4" i="2"/>
  <c r="ANN4" i="2"/>
  <c r="ANM4" i="2"/>
  <c r="ANL4" i="2"/>
  <c r="ANK4" i="2"/>
  <c r="ANJ4" i="2"/>
  <c r="ANI4" i="2"/>
  <c r="ANH4" i="2"/>
  <c r="ANG4" i="2"/>
  <c r="ANF4" i="2"/>
  <c r="ANE4" i="2"/>
  <c r="AND4" i="2"/>
  <c r="ANC4" i="2"/>
  <c r="ANB4" i="2"/>
  <c r="ANA4" i="2"/>
  <c r="AMZ4" i="2"/>
  <c r="AMY4" i="2"/>
  <c r="AMX4" i="2"/>
  <c r="AMW4" i="2"/>
  <c r="AMV4" i="2"/>
  <c r="AMU4" i="2"/>
  <c r="AMT4" i="2"/>
  <c r="AMS4" i="2"/>
  <c r="AMR4" i="2"/>
  <c r="AMQ4" i="2"/>
  <c r="AMP4" i="2"/>
  <c r="AMO4" i="2"/>
  <c r="AMN4" i="2"/>
  <c r="AMM4" i="2"/>
  <c r="AML4" i="2"/>
  <c r="AMK4" i="2"/>
  <c r="AMJ4" i="2"/>
  <c r="AMI4" i="2"/>
  <c r="AMH4" i="2"/>
  <c r="AMG4" i="2"/>
  <c r="AMF4" i="2"/>
  <c r="AME4" i="2"/>
  <c r="AMD4" i="2"/>
  <c r="AMC4" i="2"/>
  <c r="AMB4" i="2"/>
  <c r="AMA4" i="2"/>
  <c r="ALZ4" i="2"/>
  <c r="ALY4" i="2"/>
  <c r="ALX4" i="2"/>
  <c r="ALW4" i="2"/>
  <c r="ALV4" i="2"/>
  <c r="ALU4" i="2"/>
  <c r="ALT4" i="2"/>
  <c r="ALS4" i="2"/>
  <c r="ALR4" i="2"/>
  <c r="ALQ4" i="2"/>
  <c r="ALP4" i="2"/>
  <c r="ALO4" i="2"/>
  <c r="ALN4" i="2"/>
  <c r="ALM4" i="2"/>
  <c r="ALL4" i="2"/>
  <c r="ALK4" i="2"/>
  <c r="ALJ4" i="2"/>
  <c r="ALI4" i="2"/>
  <c r="ALH4" i="2"/>
  <c r="ALG4" i="2"/>
  <c r="ALF4" i="2"/>
  <c r="ALE4" i="2"/>
  <c r="ALD4" i="2"/>
  <c r="ALC4" i="2"/>
  <c r="ALB4" i="2"/>
  <c r="ALA4" i="2"/>
  <c r="AKZ4" i="2"/>
  <c r="AKY4" i="2"/>
  <c r="AKX4" i="2"/>
  <c r="AKW4" i="2"/>
  <c r="AKV4" i="2"/>
  <c r="AKU4" i="2"/>
  <c r="AKT4" i="2"/>
  <c r="AKS4" i="2"/>
  <c r="AKR4" i="2"/>
  <c r="AKQ4" i="2"/>
  <c r="AKP4" i="2"/>
  <c r="AKO4" i="2"/>
  <c r="AKN4" i="2"/>
  <c r="AKM4" i="2"/>
  <c r="AKL4" i="2"/>
  <c r="AKK4" i="2"/>
  <c r="AKJ4" i="2"/>
  <c r="AKI4" i="2"/>
  <c r="AKH4" i="2"/>
  <c r="AKG4" i="2"/>
  <c r="AKF4" i="2"/>
  <c r="AKE4" i="2"/>
  <c r="AKD4" i="2"/>
  <c r="AKC4" i="2"/>
  <c r="AKB4" i="2"/>
  <c r="AKA4" i="2"/>
  <c r="AJZ4" i="2"/>
  <c r="AJY4" i="2"/>
  <c r="AJX4" i="2"/>
  <c r="AJW4" i="2"/>
  <c r="AJV4" i="2"/>
  <c r="AJU4" i="2"/>
  <c r="AJT4" i="2"/>
  <c r="AJS4" i="2"/>
  <c r="AJR4" i="2"/>
  <c r="AJQ4" i="2"/>
  <c r="AJP4" i="2"/>
  <c r="AJO4" i="2"/>
  <c r="AJN4" i="2"/>
  <c r="AJM4" i="2"/>
  <c r="AJL4" i="2"/>
  <c r="AJK4" i="2"/>
  <c r="AJJ4" i="2"/>
  <c r="AJI4" i="2"/>
  <c r="AJH4" i="2"/>
  <c r="AJG4" i="2"/>
  <c r="AJF4" i="2"/>
  <c r="AJE4" i="2"/>
  <c r="AJD4" i="2"/>
  <c r="AJC4" i="2"/>
  <c r="AJB4" i="2"/>
  <c r="AJA4" i="2"/>
  <c r="AIZ4" i="2"/>
  <c r="AIY4" i="2"/>
  <c r="AIX4" i="2"/>
  <c r="AIW4" i="2"/>
  <c r="AIV4" i="2"/>
  <c r="AIU4" i="2"/>
  <c r="AIT4" i="2"/>
  <c r="AIS4" i="2"/>
  <c r="AIR4" i="2"/>
  <c r="AIQ4" i="2"/>
  <c r="AIP4" i="2"/>
  <c r="AIO4" i="2"/>
  <c r="AIN4" i="2"/>
  <c r="AIM4" i="2"/>
  <c r="AIL4" i="2"/>
  <c r="AIK4" i="2"/>
  <c r="AIJ4" i="2"/>
  <c r="AII4" i="2"/>
  <c r="AIH4" i="2"/>
  <c r="AIG4" i="2"/>
  <c r="AIF4" i="2"/>
  <c r="AIE4" i="2"/>
  <c r="AID4" i="2"/>
  <c r="AIC4" i="2"/>
  <c r="AIB4" i="2"/>
  <c r="AIA4" i="2"/>
  <c r="AHZ4" i="2"/>
  <c r="AHY4" i="2"/>
  <c r="AHX4" i="2"/>
  <c r="AHW4" i="2"/>
  <c r="AHV4" i="2"/>
  <c r="AHU4" i="2"/>
  <c r="AHT4" i="2"/>
  <c r="AHS4" i="2"/>
  <c r="AHR4" i="2"/>
  <c r="AHQ4" i="2"/>
  <c r="AHP4" i="2"/>
  <c r="AHO4" i="2"/>
  <c r="AHN4" i="2"/>
  <c r="AHM4" i="2"/>
  <c r="AHL4" i="2"/>
  <c r="AHK4" i="2"/>
  <c r="AHJ4" i="2"/>
  <c r="AHI4" i="2"/>
  <c r="AHH4" i="2"/>
  <c r="AHG4" i="2"/>
  <c r="AHF4" i="2"/>
  <c r="AHE4" i="2"/>
  <c r="AHD4" i="2"/>
  <c r="AHC4" i="2"/>
  <c r="AHB4" i="2"/>
  <c r="AHA4" i="2"/>
  <c r="AGZ4" i="2"/>
  <c r="AGY4" i="2"/>
  <c r="AGX4" i="2"/>
  <c r="AGW4" i="2"/>
  <c r="AGV4" i="2"/>
  <c r="AGU4" i="2"/>
  <c r="AGT4" i="2"/>
  <c r="AGS4" i="2"/>
  <c r="AGR4" i="2"/>
  <c r="AGQ4" i="2"/>
  <c r="AGP4" i="2"/>
  <c r="AGO4" i="2"/>
  <c r="AGN4" i="2"/>
  <c r="AGM4" i="2"/>
  <c r="AGL4" i="2"/>
  <c r="AGK4" i="2"/>
  <c r="AGJ4" i="2"/>
  <c r="AGI4" i="2"/>
  <c r="AGH4" i="2"/>
  <c r="AGG4" i="2"/>
  <c r="AGF4" i="2"/>
  <c r="AGE4" i="2"/>
  <c r="AGD4" i="2"/>
  <c r="AGC4" i="2"/>
  <c r="AGB4" i="2"/>
  <c r="AGA4" i="2"/>
  <c r="AFZ4" i="2"/>
  <c r="AFY4" i="2"/>
  <c r="AFX4" i="2"/>
  <c r="AFW4" i="2"/>
  <c r="AFV4" i="2"/>
  <c r="AFU4" i="2"/>
  <c r="AFT4" i="2"/>
  <c r="AFS4" i="2"/>
  <c r="AFR4" i="2"/>
  <c r="AFQ4" i="2"/>
  <c r="AFP4" i="2"/>
  <c r="AFO4" i="2"/>
  <c r="AFN4" i="2"/>
  <c r="AFM4" i="2"/>
  <c r="AFL4" i="2"/>
  <c r="AFK4" i="2"/>
  <c r="AFJ4" i="2"/>
  <c r="AFI4" i="2"/>
  <c r="AFH4" i="2"/>
  <c r="AFG4" i="2"/>
  <c r="AFF4" i="2"/>
  <c r="AFE4" i="2"/>
  <c r="AFD4" i="2"/>
  <c r="AFC4" i="2"/>
  <c r="AFB4" i="2"/>
  <c r="AFA4" i="2"/>
  <c r="AEZ4" i="2"/>
  <c r="AEY4" i="2"/>
  <c r="AEX4" i="2"/>
  <c r="AEW4" i="2"/>
  <c r="AEV4" i="2"/>
  <c r="AEU4" i="2"/>
  <c r="AET4" i="2"/>
  <c r="AES4" i="2"/>
  <c r="AER4" i="2"/>
  <c r="AEQ4" i="2"/>
  <c r="AEP4" i="2"/>
  <c r="AEO4" i="2"/>
  <c r="AEN4" i="2"/>
  <c r="AEM4" i="2"/>
  <c r="AEL4" i="2"/>
  <c r="AEK4" i="2"/>
  <c r="AEJ4" i="2"/>
  <c r="AEI4" i="2"/>
  <c r="AEH4" i="2"/>
  <c r="AEG4" i="2"/>
  <c r="AEF4" i="2"/>
  <c r="AEE4" i="2"/>
  <c r="AED4" i="2"/>
  <c r="AEC4" i="2"/>
  <c r="AEB4" i="2"/>
  <c r="AEA4" i="2"/>
  <c r="ADZ4" i="2"/>
  <c r="ADY4" i="2"/>
  <c r="ADX4" i="2"/>
  <c r="ADW4" i="2"/>
  <c r="ADV4" i="2"/>
  <c r="ADU4" i="2"/>
  <c r="ADT4" i="2"/>
  <c r="ADS4" i="2"/>
  <c r="ADR4" i="2"/>
  <c r="ADQ4" i="2"/>
  <c r="ADP4" i="2"/>
  <c r="ADO4" i="2"/>
  <c r="ADN4" i="2"/>
  <c r="ADM4" i="2"/>
  <c r="ADL4" i="2"/>
  <c r="ADK4" i="2"/>
  <c r="ADJ4" i="2"/>
  <c r="ADI4" i="2"/>
  <c r="ADH4" i="2"/>
  <c r="ADG4" i="2"/>
  <c r="ADF4" i="2"/>
  <c r="ADE4" i="2"/>
  <c r="ADD4" i="2"/>
  <c r="ADC4" i="2"/>
  <c r="ADB4" i="2"/>
  <c r="ADA4" i="2"/>
  <c r="ACZ4" i="2"/>
  <c r="ACY4" i="2"/>
  <c r="ACX4" i="2"/>
  <c r="ACW4" i="2"/>
  <c r="ACV4" i="2"/>
  <c r="ACU4" i="2"/>
  <c r="ACT4" i="2"/>
  <c r="ACS4" i="2"/>
  <c r="ACR4" i="2"/>
  <c r="ACQ4" i="2"/>
  <c r="ACP4" i="2"/>
  <c r="ACO4" i="2"/>
  <c r="ACN4" i="2"/>
  <c r="ACM4" i="2"/>
  <c r="ACL4" i="2"/>
  <c r="ACK4" i="2"/>
  <c r="ACJ4" i="2"/>
  <c r="ACI4" i="2"/>
  <c r="ACH4" i="2"/>
  <c r="ACG4" i="2"/>
  <c r="ACF4" i="2"/>
  <c r="ACE4" i="2"/>
  <c r="ACD4" i="2"/>
  <c r="ACC4" i="2"/>
  <c r="ACB4" i="2"/>
  <c r="ACA4" i="2"/>
  <c r="ABZ4" i="2"/>
  <c r="ABY4" i="2"/>
  <c r="ABX4" i="2"/>
  <c r="ABW4" i="2"/>
  <c r="ABV4" i="2"/>
  <c r="ABU4" i="2"/>
  <c r="ABT4" i="2"/>
  <c r="ABS4" i="2"/>
  <c r="ABR4" i="2"/>
  <c r="ABQ4" i="2"/>
  <c r="ABP4" i="2"/>
  <c r="ABO4" i="2"/>
  <c r="ABN4" i="2"/>
  <c r="ABM4" i="2"/>
  <c r="ABL4" i="2"/>
  <c r="ABK4" i="2"/>
  <c r="ABJ4" i="2"/>
  <c r="ABI4" i="2"/>
  <c r="ABH4" i="2"/>
  <c r="ABG4" i="2"/>
  <c r="ABF4" i="2"/>
  <c r="ABE4" i="2"/>
  <c r="ABD4" i="2"/>
  <c r="ABC4" i="2"/>
  <c r="ABB4" i="2"/>
  <c r="ABA4" i="2"/>
  <c r="AAZ4" i="2"/>
  <c r="AAY4" i="2"/>
  <c r="AAX4" i="2"/>
  <c r="AAW4" i="2"/>
  <c r="AAV4" i="2"/>
  <c r="AAU4" i="2"/>
  <c r="AAT4" i="2"/>
  <c r="AAS4" i="2"/>
  <c r="AAR4" i="2"/>
  <c r="AAQ4" i="2"/>
  <c r="AAP4" i="2"/>
  <c r="AAO4" i="2"/>
  <c r="AAN4" i="2"/>
  <c r="AAM4" i="2"/>
  <c r="AAL4" i="2"/>
  <c r="AAK4" i="2"/>
  <c r="AAJ4" i="2"/>
  <c r="AAI4" i="2"/>
  <c r="AAH4" i="2"/>
  <c r="AAG4" i="2"/>
  <c r="AAF4" i="2"/>
  <c r="AAE4" i="2"/>
  <c r="AAD4" i="2"/>
  <c r="AAC4" i="2"/>
  <c r="AAB4" i="2"/>
  <c r="AAA4" i="2"/>
  <c r="ZZ4" i="2"/>
  <c r="ZY4" i="2"/>
  <c r="ZX4" i="2"/>
  <c r="ZW4" i="2"/>
  <c r="ZV4" i="2"/>
  <c r="ZU4" i="2"/>
  <c r="ZT4" i="2"/>
  <c r="ZS4" i="2"/>
  <c r="ZR4" i="2"/>
  <c r="ZQ4" i="2"/>
  <c r="ZP4" i="2"/>
  <c r="ZO4" i="2"/>
  <c r="ZN4" i="2"/>
  <c r="ZM4" i="2"/>
  <c r="ZL4" i="2"/>
  <c r="ZK4" i="2"/>
  <c r="ZJ4" i="2"/>
  <c r="ZI4" i="2"/>
  <c r="ZH4" i="2"/>
  <c r="ZG4" i="2"/>
  <c r="ZF4" i="2"/>
  <c r="ZE4" i="2"/>
  <c r="ZD4" i="2"/>
  <c r="ZC4" i="2"/>
  <c r="ZB4" i="2"/>
  <c r="ZA4" i="2"/>
  <c r="YZ4" i="2"/>
  <c r="YY4" i="2"/>
  <c r="YX4" i="2"/>
  <c r="YW4" i="2"/>
  <c r="YV4" i="2"/>
  <c r="YU4" i="2"/>
  <c r="YT4" i="2"/>
  <c r="YS4" i="2"/>
  <c r="YR4" i="2"/>
  <c r="YQ4" i="2"/>
  <c r="YP4" i="2"/>
  <c r="YO4" i="2"/>
  <c r="YN4" i="2"/>
  <c r="YM4" i="2"/>
  <c r="YL4" i="2"/>
  <c r="YK4" i="2"/>
  <c r="YJ4" i="2"/>
  <c r="YI4" i="2"/>
  <c r="YH4" i="2"/>
  <c r="YG4" i="2"/>
  <c r="YF4" i="2"/>
  <c r="YE4" i="2"/>
  <c r="YD4" i="2"/>
  <c r="YC4" i="2"/>
  <c r="YB4" i="2"/>
  <c r="YA4" i="2"/>
  <c r="XZ4" i="2"/>
  <c r="XY4" i="2"/>
  <c r="XX4" i="2"/>
  <c r="XW4" i="2"/>
  <c r="XV4" i="2"/>
  <c r="XU4" i="2"/>
  <c r="XT4" i="2"/>
  <c r="XS4" i="2"/>
  <c r="XR4" i="2"/>
  <c r="XQ4" i="2"/>
  <c r="XP4" i="2"/>
  <c r="XO4" i="2"/>
  <c r="XN4" i="2"/>
  <c r="XM4" i="2"/>
  <c r="XL4" i="2"/>
  <c r="XK4" i="2"/>
  <c r="XJ4" i="2"/>
  <c r="XI4" i="2"/>
  <c r="XH4" i="2"/>
  <c r="XG4" i="2"/>
  <c r="XF4" i="2"/>
  <c r="XE4" i="2"/>
  <c r="XD4" i="2"/>
  <c r="XC4" i="2"/>
  <c r="XB4" i="2"/>
  <c r="XA4" i="2"/>
  <c r="WZ4" i="2"/>
  <c r="WY4" i="2"/>
  <c r="WX4" i="2"/>
  <c r="WW4" i="2"/>
  <c r="WV4" i="2"/>
  <c r="WU4" i="2"/>
  <c r="WT4" i="2"/>
  <c r="WS4" i="2"/>
  <c r="WR4" i="2"/>
  <c r="WQ4" i="2"/>
  <c r="WP4" i="2"/>
  <c r="WO4" i="2"/>
  <c r="WN4" i="2"/>
  <c r="WM4" i="2"/>
  <c r="WL4" i="2"/>
  <c r="WK4" i="2"/>
  <c r="WJ4" i="2"/>
  <c r="WI4" i="2"/>
  <c r="WH4" i="2"/>
  <c r="WG4" i="2"/>
  <c r="WF4" i="2"/>
  <c r="WE4" i="2"/>
  <c r="WD4" i="2"/>
  <c r="WC4" i="2"/>
  <c r="WB4" i="2"/>
  <c r="WA4" i="2"/>
  <c r="VZ4" i="2"/>
  <c r="VY4" i="2"/>
  <c r="VX4" i="2"/>
  <c r="VW4" i="2"/>
  <c r="VV4" i="2"/>
  <c r="VU4" i="2"/>
  <c r="VT4" i="2"/>
  <c r="VS4" i="2"/>
  <c r="VR4" i="2"/>
  <c r="VQ4" i="2"/>
  <c r="VP4" i="2"/>
  <c r="VO4" i="2"/>
  <c r="VN4" i="2"/>
  <c r="VM4" i="2"/>
  <c r="VL4" i="2"/>
  <c r="VK4" i="2"/>
  <c r="VJ4" i="2"/>
  <c r="VI4" i="2"/>
  <c r="VH4" i="2"/>
  <c r="VG4" i="2"/>
  <c r="VF4" i="2"/>
  <c r="VE4" i="2"/>
  <c r="VD4" i="2"/>
  <c r="VC4" i="2"/>
  <c r="VB4" i="2"/>
  <c r="VA4" i="2"/>
  <c r="UZ4" i="2"/>
  <c r="UY4" i="2"/>
  <c r="UX4" i="2"/>
  <c r="UW4" i="2"/>
  <c r="UV4" i="2"/>
  <c r="UU4" i="2"/>
  <c r="UT4" i="2"/>
  <c r="US4" i="2"/>
  <c r="UR4" i="2"/>
  <c r="UQ4" i="2"/>
  <c r="UP4" i="2"/>
  <c r="UO4" i="2"/>
  <c r="UN4" i="2"/>
  <c r="UM4" i="2"/>
  <c r="UL4" i="2"/>
  <c r="UK4" i="2"/>
  <c r="UJ4" i="2"/>
  <c r="UI4" i="2"/>
  <c r="UH4" i="2"/>
  <c r="UG4" i="2"/>
  <c r="UF4" i="2"/>
  <c r="UE4" i="2"/>
  <c r="UD4" i="2"/>
  <c r="UC4" i="2"/>
  <c r="UB4" i="2"/>
  <c r="UA4" i="2"/>
  <c r="TZ4" i="2"/>
  <c r="TY4" i="2"/>
  <c r="TX4" i="2"/>
  <c r="TW4" i="2"/>
  <c r="TV4" i="2"/>
  <c r="TU4" i="2"/>
  <c r="TT4" i="2"/>
  <c r="TS4" i="2"/>
  <c r="TR4" i="2"/>
  <c r="TQ4" i="2"/>
  <c r="TP4" i="2"/>
  <c r="TO4" i="2"/>
  <c r="TN4" i="2"/>
  <c r="TM4" i="2"/>
  <c r="TL4" i="2"/>
  <c r="TK4" i="2"/>
  <c r="TJ4" i="2"/>
  <c r="TI4" i="2"/>
  <c r="TH4" i="2"/>
  <c r="TG4" i="2"/>
  <c r="TF4" i="2"/>
  <c r="TE4" i="2"/>
  <c r="TD4" i="2"/>
  <c r="TC4" i="2"/>
  <c r="TB4" i="2"/>
  <c r="TA4" i="2"/>
  <c r="SZ4" i="2"/>
  <c r="SY4" i="2"/>
  <c r="SX4" i="2"/>
  <c r="SW4" i="2"/>
  <c r="SV4" i="2"/>
  <c r="SU4" i="2"/>
  <c r="ST4" i="2"/>
  <c r="SS4" i="2"/>
  <c r="SR4" i="2"/>
  <c r="SQ4" i="2"/>
  <c r="SP4" i="2"/>
  <c r="SO4" i="2"/>
  <c r="SN4" i="2"/>
  <c r="SM4" i="2"/>
  <c r="SL4" i="2"/>
  <c r="SK4" i="2"/>
  <c r="SJ4" i="2"/>
  <c r="SI4" i="2"/>
  <c r="SH4" i="2"/>
  <c r="SG4" i="2"/>
  <c r="SF4" i="2"/>
  <c r="SE4" i="2"/>
  <c r="SD4" i="2"/>
  <c r="SC4" i="2"/>
  <c r="SB4" i="2"/>
  <c r="SA4" i="2"/>
  <c r="RZ4" i="2"/>
  <c r="RY4" i="2"/>
  <c r="RX4" i="2"/>
  <c r="RW4" i="2"/>
  <c r="RV4" i="2"/>
  <c r="RU4" i="2"/>
  <c r="RT4" i="2"/>
  <c r="RS4" i="2"/>
  <c r="RR4" i="2"/>
  <c r="RQ4" i="2"/>
  <c r="RP4" i="2"/>
  <c r="RO4" i="2"/>
  <c r="RN4" i="2"/>
  <c r="RM4" i="2"/>
  <c r="RL4" i="2"/>
  <c r="RK4" i="2"/>
  <c r="RJ4" i="2"/>
  <c r="RI4" i="2"/>
  <c r="RH4" i="2"/>
  <c r="RG4" i="2"/>
  <c r="RF4" i="2"/>
  <c r="RE4" i="2"/>
  <c r="RD4" i="2"/>
  <c r="RC4" i="2"/>
  <c r="RB4" i="2"/>
  <c r="QX4" i="2"/>
  <c r="QT4" i="2"/>
  <c r="QP4" i="2"/>
  <c r="QL4" i="2"/>
  <c r="QH4" i="2"/>
  <c r="QD4" i="2"/>
  <c r="PZ4" i="2"/>
  <c r="PV4" i="2"/>
  <c r="PR4" i="2"/>
  <c r="PN4" i="2"/>
  <c r="PJ4" i="2"/>
  <c r="PF4" i="2"/>
  <c r="PB4" i="2"/>
  <c r="OX4" i="2"/>
  <c r="OT4" i="2"/>
  <c r="OP4" i="2"/>
  <c r="OL4" i="2"/>
  <c r="OH4" i="2"/>
  <c r="OD4" i="2"/>
  <c r="NZ4" i="2"/>
  <c r="NV4" i="2"/>
  <c r="NR4" i="2"/>
  <c r="NN4" i="2"/>
  <c r="NJ4" i="2"/>
  <c r="NF4" i="2"/>
  <c r="NB4" i="2"/>
  <c r="MX4" i="2"/>
  <c r="MT4" i="2"/>
  <c r="MP4" i="2"/>
  <c r="ML4" i="2"/>
  <c r="MH4" i="2"/>
  <c r="MD4" i="2"/>
  <c r="LZ4" i="2"/>
  <c r="LV4" i="2"/>
  <c r="LR4" i="2"/>
  <c r="LN4" i="2"/>
  <c r="LJ4" i="2"/>
  <c r="LF4" i="2"/>
  <c r="LB4" i="2"/>
  <c r="KX4" i="2"/>
  <c r="KT4" i="2"/>
  <c r="KP4" i="2"/>
  <c r="KL4" i="2"/>
  <c r="KH4" i="2"/>
  <c r="KD4" i="2"/>
  <c r="JZ4" i="2"/>
  <c r="JV4" i="2"/>
  <c r="JR4" i="2"/>
  <c r="JN4" i="2"/>
  <c r="JJ4" i="2"/>
  <c r="JF4" i="2"/>
  <c r="JB4" i="2"/>
  <c r="IX4" i="2"/>
  <c r="IT4" i="2"/>
  <c r="IP4" i="2"/>
  <c r="IL4" i="2"/>
  <c r="IH4" i="2"/>
  <c r="ID4" i="2"/>
  <c r="HZ4" i="2"/>
  <c r="HV4" i="2"/>
  <c r="HR4" i="2"/>
  <c r="HN4" i="2"/>
  <c r="HJ4" i="2"/>
  <c r="HF4" i="2"/>
  <c r="HB4" i="2"/>
  <c r="GX4" i="2"/>
  <c r="GT4" i="2"/>
  <c r="GP4" i="2"/>
  <c r="GL4" i="2"/>
  <c r="GH4" i="2"/>
  <c r="GD4" i="2"/>
  <c r="FZ4" i="2"/>
  <c r="FV4" i="2"/>
  <c r="FR4" i="2"/>
  <c r="FN4" i="2"/>
  <c r="FJ4" i="2"/>
  <c r="FF4" i="2"/>
  <c r="FB4" i="2"/>
  <c r="EX4" i="2"/>
  <c r="ET4" i="2"/>
  <c r="EP4" i="2"/>
  <c r="EL4" i="2"/>
  <c r="EH4" i="2"/>
  <c r="ED4" i="2"/>
  <c r="DZ4" i="2"/>
  <c r="DV4" i="2"/>
  <c r="DR4" i="2"/>
  <c r="DN4" i="2"/>
  <c r="DJ4" i="2"/>
  <c r="DF4" i="2"/>
  <c r="DB4" i="2"/>
  <c r="CX4" i="2"/>
  <c r="CT4" i="2"/>
  <c r="CP4" i="2"/>
  <c r="CL4" i="2"/>
  <c r="CH4" i="2"/>
  <c r="CD4" i="2"/>
  <c r="BZ4" i="2"/>
  <c r="BV4" i="2"/>
  <c r="BR4" i="2"/>
  <c r="BN4" i="2"/>
  <c r="BJ4" i="2"/>
  <c r="BF4" i="2"/>
  <c r="BB4" i="2"/>
  <c r="AX4" i="2"/>
  <c r="AT4" i="2"/>
  <c r="AP4" i="2"/>
  <c r="AL4" i="2"/>
  <c r="AH4" i="2"/>
  <c r="AD4" i="2"/>
  <c r="Z4" i="2"/>
  <c r="V4" i="2"/>
  <c r="R4" i="2"/>
  <c r="N4" i="2"/>
  <c r="J4" i="2"/>
  <c r="F4" i="2"/>
  <c r="B4" i="2"/>
</calcChain>
</file>

<file path=xl/sharedStrings.xml><?xml version="1.0" encoding="utf-8"?>
<sst xmlns="http://schemas.openxmlformats.org/spreadsheetml/2006/main" count="18754" uniqueCount="5658">
  <si>
    <t>AGE AND SEX</t>
  </si>
  <si>
    <t>Note: The table shown may have been modified by user selections. Some information may be missing.</t>
  </si>
  <si>
    <t>DATA NOTES</t>
  </si>
  <si>
    <t/>
  </si>
  <si>
    <t>TABLE ID:</t>
  </si>
  <si>
    <t>S0101</t>
  </si>
  <si>
    <t>SURVEY/PROGRAM:</t>
  </si>
  <si>
    <t>American Community Survey</t>
  </si>
  <si>
    <t>VINTAGE:</t>
  </si>
  <si>
    <t>2021</t>
  </si>
  <si>
    <t>DATASET:</t>
  </si>
  <si>
    <t>ACSST1Y2021</t>
  </si>
  <si>
    <t>PRODUCT:</t>
  </si>
  <si>
    <t>ACS 1-Year Estimates Subject Tables</t>
  </si>
  <si>
    <t>UNIVERSE:</t>
  </si>
  <si>
    <t>None</t>
  </si>
  <si>
    <t>FTP URL:</t>
  </si>
  <si>
    <t>API URL:</t>
  </si>
  <si>
    <t>https://api.census.gov/data/2021/acs/acs1/subject</t>
  </si>
  <si>
    <t>USER SELECTIONS</t>
  </si>
  <si>
    <t>GEOS</t>
  </si>
  <si>
    <t>All Counties within Pennsylvania</t>
  </si>
  <si>
    <t>VINTAGES</t>
  </si>
  <si>
    <t>TOPICS</t>
  </si>
  <si>
    <t>Age and Sex</t>
  </si>
  <si>
    <t>EXCLUDED COLUMNS</t>
  </si>
  <si>
    <t>APPLIED FILTERS</t>
  </si>
  <si>
    <t>APPLIED SORTS</t>
  </si>
  <si>
    <t>PIVOT &amp; GROUPING</t>
  </si>
  <si>
    <t>WEB ADDRESS</t>
  </si>
  <si>
    <t>https://data.census.gov/cedsci/table?t=Age%20and%20Sex&amp;g=0400000US42%240500000&amp;y=2021&amp;tid=ACSST1Y2021.S0101</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</si>
  <si>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</si>
  <si>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</si>
  <si>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</si>
  <si>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2021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</si>
  <si>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</si>
  <si>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The age dependency ratio is derived by dividing the combined under-18 and 65-and-over populations by the 18-to-64 population and multiplying by 100.</t>
  </si>
  <si>
    <t>The old-age dependency ratio is derived by dividing the population 65 and over by the 18-to-64 population and multiplying by 100.</t>
  </si>
  <si>
    <t>The child dependency ratio is derived by dividing the population under 18 by the 18-to-64 population and multiplying by 100.</t>
  </si>
  <si>
    <t>When information is missing or inconsistent, the Census Bureau logically assigns an acceptable value using the response to a related question or questions. If a logical assignment is not possible, data are filled using a statistical process called allocation, which uses a similar individual or household to provide a donor value. The "Allocated" section is the number of respondents who received an allocated value for a particular subject.</t>
  </si>
  <si>
    <t>The 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</si>
  <si>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</si>
  <si>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</si>
  <si>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</si>
  <si>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Adams County, Pennsylvania</t>
  </si>
  <si>
    <t>Allegheny County, Pennsylvania</t>
  </si>
  <si>
    <t>Armstrong County, Pennsylvania</t>
  </si>
  <si>
    <t>Beaver County, Pennsylvania</t>
  </si>
  <si>
    <t>Berks County, Pennsylvania</t>
  </si>
  <si>
    <t>Blair County, Pennsylvania</t>
  </si>
  <si>
    <t>Bucks County, Pennsylvania</t>
  </si>
  <si>
    <t>Butler County, Pennsylvania</t>
  </si>
  <si>
    <t>Cambria County, Pennsylvania</t>
  </si>
  <si>
    <t>Carbon County, Pennsylvania</t>
  </si>
  <si>
    <t>Centre County, Pennsylvania</t>
  </si>
  <si>
    <t>Chester County, Pennsylvania</t>
  </si>
  <si>
    <t>Clearfield County, Pennsylvania</t>
  </si>
  <si>
    <t>Crawford County, Pennsylvania</t>
  </si>
  <si>
    <t>Cumberland County, Pennsylvania</t>
  </si>
  <si>
    <t>Dauphin County, Pennsylvania</t>
  </si>
  <si>
    <t>Delaware County, Pennsylvania</t>
  </si>
  <si>
    <t>Erie County, Pennsylvania</t>
  </si>
  <si>
    <t>Fayette County, Pennsylvania</t>
  </si>
  <si>
    <t>Franklin County, Pennsylvania</t>
  </si>
  <si>
    <t>Indiana County, Pennsylvania</t>
  </si>
  <si>
    <t>Lackawanna County, Pennsylvania</t>
  </si>
  <si>
    <t>Lancaster County, Pennsylvania</t>
  </si>
  <si>
    <t>Lawrence County, Pennsylvania</t>
  </si>
  <si>
    <t>Lebanon County, Pennsylvania</t>
  </si>
  <si>
    <t>Lehigh County, Pennsylvania</t>
  </si>
  <si>
    <t>Luzerne County, Pennsylvania</t>
  </si>
  <si>
    <t>Lycoming County, Pennsylvania</t>
  </si>
  <si>
    <t>Mercer County, Pennsylvania</t>
  </si>
  <si>
    <t>Monroe County, Pennsylvania</t>
  </si>
  <si>
    <t>Montgomery County, Pennsylvania</t>
  </si>
  <si>
    <t>Northampton County, Pennsylvania</t>
  </si>
  <si>
    <t>Northumberland County, Pennsylvania</t>
  </si>
  <si>
    <t>Philadelphia County, Pennsylvania</t>
  </si>
  <si>
    <t>Schuylkill County, Pennsylvania</t>
  </si>
  <si>
    <t>Somerset County, Pennsylvania</t>
  </si>
  <si>
    <t>Washington County, Pennsylvania</t>
  </si>
  <si>
    <t>Westmoreland County, Pennsylvania</t>
  </si>
  <si>
    <t>York County, Pennsylvania</t>
  </si>
  <si>
    <t>Total</t>
  </si>
  <si>
    <t>Percent</t>
  </si>
  <si>
    <t>Male</t>
  </si>
  <si>
    <t>Percent Male</t>
  </si>
  <si>
    <t>Female</t>
  </si>
  <si>
    <t>Percent Female</t>
  </si>
  <si>
    <t>Label</t>
  </si>
  <si>
    <t>Estimate</t>
  </si>
  <si>
    <t>Margin of Error</t>
  </si>
  <si>
    <t>Total population</t>
  </si>
  <si>
    <t>*****</t>
  </si>
  <si>
    <t>(X)</t>
  </si>
  <si>
    <t>±624</t>
  </si>
  <si>
    <t>±147</t>
  </si>
  <si>
    <t>±249</t>
  </si>
  <si>
    <t>±556</t>
  </si>
  <si>
    <t>±447</t>
  </si>
  <si>
    <t>±764</t>
  </si>
  <si>
    <t>±480</t>
  </si>
  <si>
    <t>±618</t>
  </si>
  <si>
    <t>±479</t>
  </si>
  <si>
    <t>±1,017</t>
  </si>
  <si>
    <t>±1,090</t>
  </si>
  <si>
    <t>±941</t>
  </si>
  <si>
    <t>±581</t>
  </si>
  <si>
    <t>±316</t>
  </si>
  <si>
    <t>±689</t>
  </si>
  <si>
    <t>±1,357</t>
  </si>
  <si>
    <t>±225</t>
  </si>
  <si>
    <t>±859</t>
  </si>
  <si>
    <t>±411</t>
  </si>
  <si>
    <t>±1,041</t>
  </si>
  <si>
    <t>±442</t>
  </si>
  <si>
    <t>±549</t>
  </si>
  <si>
    <t>±837</t>
  </si>
  <si>
    <t>±427</t>
  </si>
  <si>
    <t>±1,123</t>
  </si>
  <si>
    <t>±814</t>
  </si>
  <si>
    <t>±652</t>
  </si>
  <si>
    <t>±540</t>
  </si>
  <si>
    <t>±627</t>
  </si>
  <si>
    <t>±1,397</t>
  </si>
  <si>
    <t>±166</t>
  </si>
  <si>
    <t>±439</t>
  </si>
  <si>
    <t>±635</t>
  </si>
  <si>
    <t>±460</t>
  </si>
  <si>
    <t>±670</t>
  </si>
  <si>
    <t>±206</t>
  </si>
  <si>
    <t>±938</t>
  </si>
  <si>
    <t>±518</t>
  </si>
  <si>
    <t>±559</t>
  </si>
  <si>
    <t>AGE</t>
  </si>
  <si>
    <t>Under 5 years</t>
  </si>
  <si>
    <t>4,574</t>
  </si>
  <si>
    <t>±405</t>
  </si>
  <si>
    <t>4.4%</t>
  </si>
  <si>
    <t>±0.4</t>
  </si>
  <si>
    <t>2,316</t>
  </si>
  <si>
    <t>±264</t>
  </si>
  <si>
    <t>4.5%</t>
  </si>
  <si>
    <t>±0.5</t>
  </si>
  <si>
    <t>2,258</t>
  </si>
  <si>
    <t>±245</t>
  </si>
  <si>
    <t>4.3%</t>
  </si>
  <si>
    <t>63,088</t>
  </si>
  <si>
    <t>±141</t>
  </si>
  <si>
    <t>5.1%</t>
  </si>
  <si>
    <t>±0.1</t>
  </si>
  <si>
    <t>32,273</t>
  </si>
  <si>
    <t>±90</t>
  </si>
  <si>
    <t>5.3%</t>
  </si>
  <si>
    <t>30,815</t>
  </si>
  <si>
    <t>±80</t>
  </si>
  <si>
    <t>4.9%</t>
  </si>
  <si>
    <t>2,832</t>
  </si>
  <si>
    <t>±33</t>
  </si>
  <si>
    <t>1,416</t>
  </si>
  <si>
    <t>±16</t>
  </si>
  <si>
    <t>±26</t>
  </si>
  <si>
    <t>7,867</t>
  </si>
  <si>
    <t>±163</t>
  </si>
  <si>
    <t>4.7%</t>
  </si>
  <si>
    <t>4,385</t>
  </si>
  <si>
    <t>±391</t>
  </si>
  <si>
    <t>3,482</t>
  </si>
  <si>
    <t>±357</t>
  </si>
  <si>
    <t>4.1%</t>
  </si>
  <si>
    <t>23,608</t>
  </si>
  <si>
    <t>±157</t>
  </si>
  <si>
    <t>5.5%</t>
  </si>
  <si>
    <t>12,205</t>
  </si>
  <si>
    <t>±352</t>
  </si>
  <si>
    <t>5.7%</t>
  </si>
  <si>
    <t>±0.2</t>
  </si>
  <si>
    <t>11,403</t>
  </si>
  <si>
    <t>6,054</t>
  </si>
  <si>
    <t>±358</t>
  </si>
  <si>
    <t>5.0%</t>
  </si>
  <si>
    <t>±0.3</t>
  </si>
  <si>
    <t>3,247</t>
  </si>
  <si>
    <t>±314</t>
  </si>
  <si>
    <t>5.4%</t>
  </si>
  <si>
    <t>2,807</t>
  </si>
  <si>
    <t>±273</t>
  </si>
  <si>
    <t>30,045</t>
  </si>
  <si>
    <t>±4</t>
  </si>
  <si>
    <t>15,433</t>
  </si>
  <si>
    <t>4.8%</t>
  </si>
  <si>
    <t>14,612</t>
  </si>
  <si>
    <t>±2</t>
  </si>
  <si>
    <t>8,886</t>
  </si>
  <si>
    <t>±401</t>
  </si>
  <si>
    <t>4.6%</t>
  </si>
  <si>
    <t>4,322</t>
  </si>
  <si>
    <t>±120</t>
  </si>
  <si>
    <t>4,564</t>
  </si>
  <si>
    <t>±371</t>
  </si>
  <si>
    <t>6,163</t>
  </si>
  <si>
    <t>±596</t>
  </si>
  <si>
    <t>3,365</t>
  </si>
  <si>
    <t>±476</t>
  </si>
  <si>
    <t>±0.7</t>
  </si>
  <si>
    <t>2,798</t>
  </si>
  <si>
    <t>±262</t>
  </si>
  <si>
    <t>4.2%</t>
  </si>
  <si>
    <t>3,675</t>
  </si>
  <si>
    <t>±453</t>
  </si>
  <si>
    <t>5.6%</t>
  </si>
  <si>
    <t>1,600</t>
  </si>
  <si>
    <t>±482</t>
  </si>
  <si>
    <t>±1.4</t>
  </si>
  <si>
    <t>2,075</t>
  </si>
  <si>
    <t>±524</t>
  </si>
  <si>
    <t>6.2%</t>
  </si>
  <si>
    <t>±1.5</t>
  </si>
  <si>
    <t>5,442</t>
  </si>
  <si>
    <t>±118</t>
  </si>
  <si>
    <t>3.5%</t>
  </si>
  <si>
    <t>2,970</t>
  </si>
  <si>
    <t>±208</t>
  </si>
  <si>
    <t>3.6%</t>
  </si>
  <si>
    <t>2,472</t>
  </si>
  <si>
    <t>±169</t>
  </si>
  <si>
    <t>3.3%</t>
  </si>
  <si>
    <t>28,457</t>
  </si>
  <si>
    <t>14,625</t>
  </si>
  <si>
    <t>±651</t>
  </si>
  <si>
    <t>13,832</t>
  </si>
  <si>
    <t>±640</t>
  </si>
  <si>
    <t>3,518</t>
  </si>
  <si>
    <t>±297</t>
  </si>
  <si>
    <t>1,788</t>
  </si>
  <si>
    <t>1,730</t>
  </si>
  <si>
    <t>4,196</t>
  </si>
  <si>
    <t>±167</t>
  </si>
  <si>
    <t>2,115</t>
  </si>
  <si>
    <t>±100</t>
  </si>
  <si>
    <t>2,081</t>
  </si>
  <si>
    <t>±103</t>
  </si>
  <si>
    <t>13,876</t>
  </si>
  <si>
    <t>±386</t>
  </si>
  <si>
    <t>7,196</t>
  </si>
  <si>
    <t>±646</t>
  </si>
  <si>
    <t>6,680</t>
  </si>
  <si>
    <t>±545</t>
  </si>
  <si>
    <t>17,007</t>
  </si>
  <si>
    <t>±63</t>
  </si>
  <si>
    <t>5.9%</t>
  </si>
  <si>
    <t>8,951</t>
  </si>
  <si>
    <t>±718</t>
  </si>
  <si>
    <t>6.3%</t>
  </si>
  <si>
    <t>8,056</t>
  </si>
  <si>
    <t>±727</t>
  </si>
  <si>
    <t>32,325</t>
  </si>
  <si>
    <t>16,579</t>
  </si>
  <si>
    <t>6.0%</t>
  </si>
  <si>
    <t>15,746</t>
  </si>
  <si>
    <t>±3</t>
  </si>
  <si>
    <t>13,905</t>
  </si>
  <si>
    <t>±295</t>
  </si>
  <si>
    <t>5.2%</t>
  </si>
  <si>
    <t>5,926</t>
  </si>
  <si>
    <t>±415</t>
  </si>
  <si>
    <t>7,979</t>
  </si>
  <si>
    <t>±485</t>
  </si>
  <si>
    <t>5,909</t>
  </si>
  <si>
    <t>±254</t>
  </si>
  <si>
    <t>3,256</t>
  </si>
  <si>
    <t>±252</t>
  </si>
  <si>
    <t>2,653</t>
  </si>
  <si>
    <t>±116</t>
  </si>
  <si>
    <t>8,288</t>
  </si>
  <si>
    <t>±818</t>
  </si>
  <si>
    <t>4,365</t>
  </si>
  <si>
    <t>±851</t>
  </si>
  <si>
    <t>±1.1</t>
  </si>
  <si>
    <t>3,923</t>
  </si>
  <si>
    <t>±519</t>
  </si>
  <si>
    <t>±0.6</t>
  </si>
  <si>
    <t>4,120</t>
  </si>
  <si>
    <t>±444</t>
  </si>
  <si>
    <t>2,207</t>
  </si>
  <si>
    <t>±522</t>
  </si>
  <si>
    <t>±1.2</t>
  </si>
  <si>
    <t>1,913</t>
  </si>
  <si>
    <t>±260</t>
  </si>
  <si>
    <t>10,784</t>
  </si>
  <si>
    <t>±164</t>
  </si>
  <si>
    <t>5,692</t>
  </si>
  <si>
    <t>±300</t>
  </si>
  <si>
    <t>5,092</t>
  </si>
  <si>
    <t>33,978</t>
  </si>
  <si>
    <t>±383</t>
  </si>
  <si>
    <t>6.1%</t>
  </si>
  <si>
    <t>17,403</t>
  </si>
  <si>
    <t>±832</t>
  </si>
  <si>
    <t>6.4%</t>
  </si>
  <si>
    <t>16,575</t>
  </si>
  <si>
    <t>±788</t>
  </si>
  <si>
    <t>4,148</t>
  </si>
  <si>
    <t>±319</t>
  </si>
  <si>
    <t>2,017</t>
  </si>
  <si>
    <t>±244</t>
  </si>
  <si>
    <t>2,131</t>
  </si>
  <si>
    <t>±231</t>
  </si>
  <si>
    <t>8,309</t>
  </si>
  <si>
    <t>±417</t>
  </si>
  <si>
    <t>5.8%</t>
  </si>
  <si>
    <t>4,330</t>
  </si>
  <si>
    <t>±881</t>
  </si>
  <si>
    <t>3,979</t>
  </si>
  <si>
    <t>21,706</t>
  </si>
  <si>
    <t>±379</t>
  </si>
  <si>
    <t>10,497</t>
  </si>
  <si>
    <t>±621</t>
  </si>
  <si>
    <t>11,209</t>
  </si>
  <si>
    <t>±672</t>
  </si>
  <si>
    <t>17,268</t>
  </si>
  <si>
    <t>±153</t>
  </si>
  <si>
    <t>8,604</t>
  </si>
  <si>
    <t>±389</t>
  </si>
  <si>
    <t>8,664</t>
  </si>
  <si>
    <t>±354</t>
  </si>
  <si>
    <t>5,907</t>
  </si>
  <si>
    <t>±548</t>
  </si>
  <si>
    <t>3,389</t>
  </si>
  <si>
    <t>±544</t>
  </si>
  <si>
    <t>±1.0</t>
  </si>
  <si>
    <t>2,518</t>
  </si>
  <si>
    <t>±50</t>
  </si>
  <si>
    <t>5,060</t>
  </si>
  <si>
    <t>±102</t>
  </si>
  <si>
    <t>2,750</t>
  </si>
  <si>
    <t>±235</t>
  </si>
  <si>
    <t>2,310</t>
  </si>
  <si>
    <t>±214</t>
  </si>
  <si>
    <t>7,266</t>
  </si>
  <si>
    <t>±1,398</t>
  </si>
  <si>
    <t>±0.8</t>
  </si>
  <si>
    <t>4,766</t>
  </si>
  <si>
    <t>±1,369</t>
  </si>
  <si>
    <t>±1.6</t>
  </si>
  <si>
    <t>2,500</t>
  </si>
  <si>
    <t>±551</t>
  </si>
  <si>
    <t>3.0%</t>
  </si>
  <si>
    <t>45,108</t>
  </si>
  <si>
    <t>±112</t>
  </si>
  <si>
    <t>23,117</t>
  </si>
  <si>
    <t>±59</t>
  </si>
  <si>
    <t>21,991</t>
  </si>
  <si>
    <t>±104</t>
  </si>
  <si>
    <t>14,823</t>
  </si>
  <si>
    <t>±39</t>
  </si>
  <si>
    <t>7,887</t>
  </si>
  <si>
    <t>±322</t>
  </si>
  <si>
    <t>6,936</t>
  </si>
  <si>
    <t>±327</t>
  </si>
  <si>
    <t>4,223</t>
  </si>
  <si>
    <t>±348</t>
  </si>
  <si>
    <t>1,984</t>
  </si>
  <si>
    <t>±93</t>
  </si>
  <si>
    <t>2,239</t>
  </si>
  <si>
    <t>±325</t>
  </si>
  <si>
    <t>96,086</t>
  </si>
  <si>
    <t>±204</t>
  </si>
  <si>
    <t>48,935</t>
  </si>
  <si>
    <t>6.5%</t>
  </si>
  <si>
    <t>47,151</t>
  </si>
  <si>
    <t>6,778</t>
  </si>
  <si>
    <t>±98</t>
  </si>
  <si>
    <t>3,227</t>
  </si>
  <si>
    <t>±241</t>
  </si>
  <si>
    <t>3,551</t>
  </si>
  <si>
    <t>±271</t>
  </si>
  <si>
    <t>3,359</t>
  </si>
  <si>
    <t>±79</t>
  </si>
  <si>
    <t>1,766</t>
  </si>
  <si>
    <t>1,593</t>
  </si>
  <si>
    <t>±40</t>
  </si>
  <si>
    <t>9,966</t>
  </si>
  <si>
    <t>4,746</t>
  </si>
  <si>
    <t>5,220</t>
  </si>
  <si>
    <t>±381</t>
  </si>
  <si>
    <t>15,034</t>
  </si>
  <si>
    <t>7,629</t>
  </si>
  <si>
    <t>±367</t>
  </si>
  <si>
    <t>7,405</t>
  </si>
  <si>
    <t>24,725</t>
  </si>
  <si>
    <t>±365</t>
  </si>
  <si>
    <t>12,468</t>
  </si>
  <si>
    <t>±171</t>
  </si>
  <si>
    <t>12,257</t>
  </si>
  <si>
    <t>5 to 9 years</t>
  </si>
  <si>
    <t>5,313</t>
  </si>
  <si>
    <t>±804</t>
  </si>
  <si>
    <t>2,531</t>
  </si>
  <si>
    <t>±536</t>
  </si>
  <si>
    <t>2,782</t>
  </si>
  <si>
    <t>±535</t>
  </si>
  <si>
    <t>65,111</t>
  </si>
  <si>
    <t>±3,111</t>
  </si>
  <si>
    <t>33,229</t>
  </si>
  <si>
    <t>±2,325</t>
  </si>
  <si>
    <t>31,882</t>
  </si>
  <si>
    <t>±2,116</t>
  </si>
  <si>
    <t>3,343</t>
  </si>
  <si>
    <t>±613</t>
  </si>
  <si>
    <t>±0.9</t>
  </si>
  <si>
    <t>1,776</t>
  </si>
  <si>
    <t>±380</t>
  </si>
  <si>
    <t>1,567</t>
  </si>
  <si>
    <t>±422</t>
  </si>
  <si>
    <t>±1.3</t>
  </si>
  <si>
    <t>9,603</t>
  </si>
  <si>
    <t>±855</t>
  </si>
  <si>
    <t>4,755</t>
  </si>
  <si>
    <t>±852</t>
  </si>
  <si>
    <t>4,848</t>
  </si>
  <si>
    <t>±659</t>
  </si>
  <si>
    <t>26,509</t>
  </si>
  <si>
    <t>±2,146</t>
  </si>
  <si>
    <t>14,044</t>
  </si>
  <si>
    <t>±1,546</t>
  </si>
  <si>
    <t>6.6%</t>
  </si>
  <si>
    <t>12,465</t>
  </si>
  <si>
    <t>±1,210</t>
  </si>
  <si>
    <t>6,718</t>
  </si>
  <si>
    <t>±1,056</t>
  </si>
  <si>
    <t>3,148</t>
  </si>
  <si>
    <t>3,570</t>
  </si>
  <si>
    <t>±736</t>
  </si>
  <si>
    <t>34,228</t>
  </si>
  <si>
    <t>±3,005</t>
  </si>
  <si>
    <t>16,683</t>
  </si>
  <si>
    <t>±2,037</t>
  </si>
  <si>
    <t>17,545</t>
  </si>
  <si>
    <t>±1,660</t>
  </si>
  <si>
    <t>9,769</t>
  </si>
  <si>
    <t>±1,072</t>
  </si>
  <si>
    <t>4,835</t>
  </si>
  <si>
    <t>±703</t>
  </si>
  <si>
    <t>4,934</t>
  </si>
  <si>
    <t>±829</t>
  </si>
  <si>
    <t>6,738</t>
  </si>
  <si>
    <t>±1,013</t>
  </si>
  <si>
    <t>3,178</t>
  </si>
  <si>
    <t>±841</t>
  </si>
  <si>
    <t>3,560</t>
  </si>
  <si>
    <t>±504</t>
  </si>
  <si>
    <t>3,237</t>
  </si>
  <si>
    <t>±896</t>
  </si>
  <si>
    <t>1,900</t>
  </si>
  <si>
    <t>±658</t>
  </si>
  <si>
    <t>±2.0</t>
  </si>
  <si>
    <t>1,337</t>
  </si>
  <si>
    <t>±628</t>
  </si>
  <si>
    <t>4.0%</t>
  </si>
  <si>
    <t>±1.9</t>
  </si>
  <si>
    <t>6,350</t>
  </si>
  <si>
    <t>±1,011</t>
  </si>
  <si>
    <t>3,463</t>
  </si>
  <si>
    <t>±696</t>
  </si>
  <si>
    <t>2,887</t>
  </si>
  <si>
    <t>±678</t>
  </si>
  <si>
    <t>3.8%</t>
  </si>
  <si>
    <t>30,533</t>
  </si>
  <si>
    <t>±2,365</t>
  </si>
  <si>
    <t>15,418</t>
  </si>
  <si>
    <t>±1,629</t>
  </si>
  <si>
    <t>15,115</t>
  </si>
  <si>
    <t>±1,737</t>
  </si>
  <si>
    <t>3,935</t>
  </si>
  <si>
    <t>1,852</t>
  </si>
  <si>
    <t>±578</t>
  </si>
  <si>
    <t>2,083</t>
  </si>
  <si>
    <t>±669</t>
  </si>
  <si>
    <t>±1.7</t>
  </si>
  <si>
    <t>4,845</t>
  </si>
  <si>
    <t>±663</t>
  </si>
  <si>
    <t>2,771</t>
  </si>
  <si>
    <t>±475</t>
  </si>
  <si>
    <t>6.7%</t>
  </si>
  <si>
    <t>2,074</t>
  </si>
  <si>
    <t>±516</t>
  </si>
  <si>
    <t>15,196</t>
  </si>
  <si>
    <t>±1,938</t>
  </si>
  <si>
    <t>7,523</t>
  </si>
  <si>
    <t>±1,024</t>
  </si>
  <si>
    <t>7,673</t>
  </si>
  <si>
    <t>±1,321</t>
  </si>
  <si>
    <t>18,613</t>
  </si>
  <si>
    <t>±1,869</t>
  </si>
  <si>
    <t>8,532</t>
  </si>
  <si>
    <t>±1,487</t>
  </si>
  <si>
    <t>10,081</t>
  </si>
  <si>
    <t>±1,156</t>
  </si>
  <si>
    <t>6.9%</t>
  </si>
  <si>
    <t>32,370</t>
  </si>
  <si>
    <t>±2,098</t>
  </si>
  <si>
    <t>17,567</t>
  </si>
  <si>
    <t>±1,694</t>
  </si>
  <si>
    <t>14,803</t>
  </si>
  <si>
    <t>±1,637</t>
  </si>
  <si>
    <t>15,074</t>
  </si>
  <si>
    <t>±1,522</t>
  </si>
  <si>
    <t>7,437</t>
  </si>
  <si>
    <t>±1,173</t>
  </si>
  <si>
    <t>7,637</t>
  </si>
  <si>
    <t>±1,260</t>
  </si>
  <si>
    <t>6,942</t>
  </si>
  <si>
    <t>±955</t>
  </si>
  <si>
    <t>3,595</t>
  </si>
  <si>
    <t>±684</t>
  </si>
  <si>
    <t>3,347</t>
  </si>
  <si>
    <t>±630</t>
  </si>
  <si>
    <t>10,101</t>
  </si>
  <si>
    <t>±1,595</t>
  </si>
  <si>
    <t>5,819</t>
  </si>
  <si>
    <t>±1,224</t>
  </si>
  <si>
    <t>7.5%</t>
  </si>
  <si>
    <t>4,282</t>
  </si>
  <si>
    <t>±891</t>
  </si>
  <si>
    <t>4,249</t>
  </si>
  <si>
    <t>±631</t>
  </si>
  <si>
    <t>2,090</t>
  </si>
  <si>
    <t>±384</t>
  </si>
  <si>
    <t>2,159</t>
  </si>
  <si>
    <t>12,196</t>
  </si>
  <si>
    <t>±1,238</t>
  </si>
  <si>
    <t>5,747</t>
  </si>
  <si>
    <t>±1,070</t>
  </si>
  <si>
    <t>6,449</t>
  </si>
  <si>
    <t>±880</t>
  </si>
  <si>
    <t>34,708</t>
  </si>
  <si>
    <t>±2,226</t>
  </si>
  <si>
    <t>18,135</t>
  </si>
  <si>
    <t>±1,802</t>
  </si>
  <si>
    <t>16,573</t>
  </si>
  <si>
    <t>±1,605</t>
  </si>
  <si>
    <t>4,659</t>
  </si>
  <si>
    <t>±712</t>
  </si>
  <si>
    <t>2,477</t>
  </si>
  <si>
    <t>±521</t>
  </si>
  <si>
    <t>2,182</t>
  </si>
  <si>
    <t>±469</t>
  </si>
  <si>
    <t>8,004</t>
  </si>
  <si>
    <t>±1,061</t>
  </si>
  <si>
    <t>4,434</t>
  </si>
  <si>
    <t>±688</t>
  </si>
  <si>
    <t>±695</t>
  </si>
  <si>
    <t>23,242</t>
  </si>
  <si>
    <t>±2,577</t>
  </si>
  <si>
    <t>11,863</t>
  </si>
  <si>
    <t>±1,622</t>
  </si>
  <si>
    <t>11,379</t>
  </si>
  <si>
    <t>±1,662</t>
  </si>
  <si>
    <t>17,861</t>
  </si>
  <si>
    <t>±1,717</t>
  </si>
  <si>
    <t>9,302</t>
  </si>
  <si>
    <t>±1,179</t>
  </si>
  <si>
    <t>8,559</t>
  </si>
  <si>
    <t>±1,098</t>
  </si>
  <si>
    <t>6,273</t>
  </si>
  <si>
    <t>±866</t>
  </si>
  <si>
    <t>2,768</t>
  </si>
  <si>
    <t>±734</t>
  </si>
  <si>
    <t>3,505</t>
  </si>
  <si>
    <t>±587</t>
  </si>
  <si>
    <t>5,248</t>
  </si>
  <si>
    <t>±799</t>
  </si>
  <si>
    <t>2,823</t>
  </si>
  <si>
    <t>±560</t>
  </si>
  <si>
    <t>2,425</t>
  </si>
  <si>
    <t>±611</t>
  </si>
  <si>
    <t>8,300</t>
  </si>
  <si>
    <t>±2,173</t>
  </si>
  <si>
    <t>4,144</t>
  </si>
  <si>
    <t>±1,395</t>
  </si>
  <si>
    <t>4,156</t>
  </si>
  <si>
    <t>±1,216</t>
  </si>
  <si>
    <t>50,626</t>
  </si>
  <si>
    <t>±2,811</t>
  </si>
  <si>
    <t>26,258</t>
  </si>
  <si>
    <t>±1,959</t>
  </si>
  <si>
    <t>24,368</t>
  </si>
  <si>
    <t>±2,050</t>
  </si>
  <si>
    <t>15,540</t>
  </si>
  <si>
    <t>±1,402</t>
  </si>
  <si>
    <t>±1,076</t>
  </si>
  <si>
    <t>6,981</t>
  </si>
  <si>
    <t>±1,089</t>
  </si>
  <si>
    <t>4,211</t>
  </si>
  <si>
    <t>±699</t>
  </si>
  <si>
    <t>2,365</t>
  </si>
  <si>
    <t>±505</t>
  </si>
  <si>
    <t>1,846</t>
  </si>
  <si>
    <t>±496</t>
  </si>
  <si>
    <t>90,584</t>
  </si>
  <si>
    <t>±5,097</t>
  </si>
  <si>
    <t>47,292</t>
  </si>
  <si>
    <t>±3,954</t>
  </si>
  <si>
    <t>43,292</t>
  </si>
  <si>
    <t>±3,974</t>
  </si>
  <si>
    <t>8,985</t>
  </si>
  <si>
    <t>±1,175</t>
  </si>
  <si>
    <t>5,081</t>
  </si>
  <si>
    <t>±817</t>
  </si>
  <si>
    <t>3,904</t>
  </si>
  <si>
    <t>3,357</t>
  </si>
  <si>
    <t>±446</t>
  </si>
  <si>
    <t>1,666</t>
  </si>
  <si>
    <t>1,691</t>
  </si>
  <si>
    <t>±356</t>
  </si>
  <si>
    <t>11,546</t>
  </si>
  <si>
    <t>±1,273</t>
  </si>
  <si>
    <t>5,950</t>
  </si>
  <si>
    <t>5,596</t>
  </si>
  <si>
    <t>±991</t>
  </si>
  <si>
    <t>19,446</t>
  </si>
  <si>
    <t>±1,606</t>
  </si>
  <si>
    <t>9,575</t>
  </si>
  <si>
    <t>9,871</t>
  </si>
  <si>
    <t>±1,349</t>
  </si>
  <si>
    <t>25,106</t>
  </si>
  <si>
    <t>±2,310</t>
  </si>
  <si>
    <t>12,000</t>
  </si>
  <si>
    <t>±1,440</t>
  </si>
  <si>
    <t>13,106</t>
  </si>
  <si>
    <t>±1,949</t>
  </si>
  <si>
    <t>10 to 14 years</t>
  </si>
  <si>
    <t>6,202</t>
  </si>
  <si>
    <t>±887</t>
  </si>
  <si>
    <t>3,381</t>
  </si>
  <si>
    <t>±597</t>
  </si>
  <si>
    <t>2,821</t>
  </si>
  <si>
    <t>±552</t>
  </si>
  <si>
    <t>64,270</t>
  </si>
  <si>
    <t>±3,118</t>
  </si>
  <si>
    <t>32,925</t>
  </si>
  <si>
    <t>±2,317</t>
  </si>
  <si>
    <t>31,345</t>
  </si>
  <si>
    <t>±2,102</t>
  </si>
  <si>
    <t>3,723</t>
  </si>
  <si>
    <t>±638</t>
  </si>
  <si>
    <t>1,802</t>
  </si>
  <si>
    <t>1,921</t>
  </si>
  <si>
    <t>±450</t>
  </si>
  <si>
    <t>8,772</t>
  </si>
  <si>
    <t>±878</t>
  </si>
  <si>
    <t>4,648</t>
  </si>
  <si>
    <t>±849</t>
  </si>
  <si>
    <t>4,124</t>
  </si>
  <si>
    <t>27,872</t>
  </si>
  <si>
    <t>±2,106</t>
  </si>
  <si>
    <t>13,850</t>
  </si>
  <si>
    <t>±1,506</t>
  </si>
  <si>
    <t>14,022</t>
  </si>
  <si>
    <t>±1,221</t>
  </si>
  <si>
    <t>7,550</t>
  </si>
  <si>
    <t>±1,005</t>
  </si>
  <si>
    <t>3,947</t>
  </si>
  <si>
    <t>±594</t>
  </si>
  <si>
    <t>3,603</t>
  </si>
  <si>
    <t>±679</t>
  </si>
  <si>
    <t>39,759</t>
  </si>
  <si>
    <t>±2,996</t>
  </si>
  <si>
    <t>21,105</t>
  </si>
  <si>
    <t>±2,044</t>
  </si>
  <si>
    <t>18,654</t>
  </si>
  <si>
    <t>±1,600</t>
  </si>
  <si>
    <t>11,869</t>
  </si>
  <si>
    <t>±1,164</t>
  </si>
  <si>
    <t>6,344</t>
  </si>
  <si>
    <t>±795</t>
  </si>
  <si>
    <t>5,525</t>
  </si>
  <si>
    <t>7,598</t>
  </si>
  <si>
    <t>±1,265</t>
  </si>
  <si>
    <t>4,403</t>
  </si>
  <si>
    <t>±951</t>
  </si>
  <si>
    <t>3,195</t>
  </si>
  <si>
    <t>±558</t>
  </si>
  <si>
    <t>3,700</t>
  </si>
  <si>
    <t>±981</t>
  </si>
  <si>
    <t>1,568</t>
  </si>
  <si>
    <t>±729</t>
  </si>
  <si>
    <t>±2.3</t>
  </si>
  <si>
    <t>2,132</t>
  </si>
  <si>
    <t>±2.6</t>
  </si>
  <si>
    <t>6,995</t>
  </si>
  <si>
    <t>±939</t>
  </si>
  <si>
    <t>3,393</t>
  </si>
  <si>
    <t>±787</t>
  </si>
  <si>
    <t>3,602</t>
  </si>
  <si>
    <t>±759</t>
  </si>
  <si>
    <t>39,223</t>
  </si>
  <si>
    <t>±2,370</t>
  </si>
  <si>
    <t>7.3%</t>
  </si>
  <si>
    <t>19,723</t>
  </si>
  <si>
    <t>±1,620</t>
  </si>
  <si>
    <t>7.4%</t>
  </si>
  <si>
    <t>19,500</t>
  </si>
  <si>
    <t>7.2%</t>
  </si>
  <si>
    <t>4,558</t>
  </si>
  <si>
    <t>±685</t>
  </si>
  <si>
    <t>2,362</t>
  </si>
  <si>
    <t>2,196</t>
  </si>
  <si>
    <t>4,722</t>
  </si>
  <si>
    <t>±692</t>
  </si>
  <si>
    <t>2,233</t>
  </si>
  <si>
    <t>±500</t>
  </si>
  <si>
    <t>2,489</t>
  </si>
  <si>
    <t>±528</t>
  </si>
  <si>
    <t>15,516</t>
  </si>
  <si>
    <t>±1,713</t>
  </si>
  <si>
    <t>8,231</t>
  </si>
  <si>
    <t>7,285</t>
  </si>
  <si>
    <t>±1,255</t>
  </si>
  <si>
    <t>18,272</t>
  </si>
  <si>
    <t>±1,885</t>
  </si>
  <si>
    <t>10,510</t>
  </si>
  <si>
    <t>±1,488</t>
  </si>
  <si>
    <t>7,762</t>
  </si>
  <si>
    <t>39,553</t>
  </si>
  <si>
    <t>±2,081</t>
  </si>
  <si>
    <t>18,726</t>
  </si>
  <si>
    <t>±1,701</t>
  </si>
  <si>
    <t>6.8%</t>
  </si>
  <si>
    <t>20,827</t>
  </si>
  <si>
    <t>±1,627</t>
  </si>
  <si>
    <t>7.0%</t>
  </si>
  <si>
    <t>17,105</t>
  </si>
  <si>
    <t>±1,518</t>
  </si>
  <si>
    <t>9,282</t>
  </si>
  <si>
    <t>±1,102</t>
  </si>
  <si>
    <t>7,823</t>
  </si>
  <si>
    <t>±1,195</t>
  </si>
  <si>
    <t>6,848</t>
  </si>
  <si>
    <t>±946</t>
  </si>
  <si>
    <t>3,654</t>
  </si>
  <si>
    <t>±644</t>
  </si>
  <si>
    <t>3,194</t>
  </si>
  <si>
    <t>±677</t>
  </si>
  <si>
    <t>9,478</t>
  </si>
  <si>
    <t>±1,315</t>
  </si>
  <si>
    <t>4,962</t>
  </si>
  <si>
    <t>±842</t>
  </si>
  <si>
    <t>4,516</t>
  </si>
  <si>
    <t>±958</t>
  </si>
  <si>
    <t>3,964</t>
  </si>
  <si>
    <t>2,029</t>
  </si>
  <si>
    <t>1,935</t>
  </si>
  <si>
    <t>±515</t>
  </si>
  <si>
    <t>14,232</t>
  </si>
  <si>
    <t>±1,215</t>
  </si>
  <si>
    <t>7,495</t>
  </si>
  <si>
    <t>±1,101</t>
  </si>
  <si>
    <t>7.1%</t>
  </si>
  <si>
    <t>6,737</t>
  </si>
  <si>
    <t>38,427</t>
  </si>
  <si>
    <t>±2,225</t>
  </si>
  <si>
    <t>19,608</t>
  </si>
  <si>
    <t>±1,799</t>
  </si>
  <si>
    <t>18,819</t>
  </si>
  <si>
    <t>±1,592</t>
  </si>
  <si>
    <t>5,175</t>
  </si>
  <si>
    <t>±706</t>
  </si>
  <si>
    <t>2,430</t>
  </si>
  <si>
    <t>2,745</t>
  </si>
  <si>
    <t>±530</t>
  </si>
  <si>
    <t>10,556</t>
  </si>
  <si>
    <t>±1,055</t>
  </si>
  <si>
    <t>5,338</t>
  </si>
  <si>
    <t>±732</t>
  </si>
  <si>
    <t>5,218</t>
  </si>
  <si>
    <t>±709</t>
  </si>
  <si>
    <t>26,048</t>
  </si>
  <si>
    <t>±2,509</t>
  </si>
  <si>
    <t>13,433</t>
  </si>
  <si>
    <t>±1,564</t>
  </si>
  <si>
    <t>12,615</t>
  </si>
  <si>
    <t>±1,652</t>
  </si>
  <si>
    <t>18,742</t>
  </si>
  <si>
    <t>±1,636</t>
  </si>
  <si>
    <t>9,398</t>
  </si>
  <si>
    <t>±1,176</t>
  </si>
  <si>
    <t>9,344</t>
  </si>
  <si>
    <t>±992</t>
  </si>
  <si>
    <t>7,404</t>
  </si>
  <si>
    <t>±1,000</t>
  </si>
  <si>
    <t>4,021</t>
  </si>
  <si>
    <t>±827</t>
  </si>
  <si>
    <t>3,383</t>
  </si>
  <si>
    <t>±534</t>
  </si>
  <si>
    <t>6,721</t>
  </si>
  <si>
    <t>±774</t>
  </si>
  <si>
    <t>2,870</t>
  </si>
  <si>
    <t>3,851</t>
  </si>
  <si>
    <t>±616</t>
  </si>
  <si>
    <t>10,957</t>
  </si>
  <si>
    <t>±2,425</t>
  </si>
  <si>
    <t>6,148</t>
  </si>
  <si>
    <t>±1,743</t>
  </si>
  <si>
    <t>4,809</t>
  </si>
  <si>
    <t>±1,310</t>
  </si>
  <si>
    <t>54,503</t>
  </si>
  <si>
    <t>±2,799</t>
  </si>
  <si>
    <t>27,595</t>
  </si>
  <si>
    <t>±1,947</t>
  </si>
  <si>
    <t>26,908</t>
  </si>
  <si>
    <t>±2,046</t>
  </si>
  <si>
    <t>19,950</t>
  </si>
  <si>
    <t>±1,540</t>
  </si>
  <si>
    <t>9,023</t>
  </si>
  <si>
    <t>±1,093</t>
  </si>
  <si>
    <t>10,927</t>
  </si>
  <si>
    <t>±1,247</t>
  </si>
  <si>
    <t>6,066</t>
  </si>
  <si>
    <t>3,181</t>
  </si>
  <si>
    <t>±392</t>
  </si>
  <si>
    <t>2,885</t>
  </si>
  <si>
    <t>±585</t>
  </si>
  <si>
    <t>100,378</t>
  </si>
  <si>
    <t>±5,089</t>
  </si>
  <si>
    <t>50,231</t>
  </si>
  <si>
    <t>±3,948</t>
  </si>
  <si>
    <t>50,147</t>
  </si>
  <si>
    <t>±3,938</t>
  </si>
  <si>
    <t>7,373</t>
  </si>
  <si>
    <t>±1,060</t>
  </si>
  <si>
    <t>3,173</t>
  </si>
  <si>
    <t>±737</t>
  </si>
  <si>
    <t>4,200</t>
  </si>
  <si>
    <t>±626</t>
  </si>
  <si>
    <t>4,215</t>
  </si>
  <si>
    <t>±461</t>
  </si>
  <si>
    <t>2,330</t>
  </si>
  <si>
    <t>1,885</t>
  </si>
  <si>
    <t>12,362</t>
  </si>
  <si>
    <t>±1,223</t>
  </si>
  <si>
    <t>6,256</t>
  </si>
  <si>
    <t>±794</t>
  </si>
  <si>
    <t>6,106</t>
  </si>
  <si>
    <t>17,986</t>
  </si>
  <si>
    <t>±1,578</t>
  </si>
  <si>
    <t>9,412</t>
  </si>
  <si>
    <t>±1,204</t>
  </si>
  <si>
    <t>8,574</t>
  </si>
  <si>
    <t>±1,361</t>
  </si>
  <si>
    <t>32,428</t>
  </si>
  <si>
    <t>±2,347</t>
  </si>
  <si>
    <t>17,561</t>
  </si>
  <si>
    <t>±1,443</t>
  </si>
  <si>
    <t>7.7%</t>
  </si>
  <si>
    <t>14,867</t>
  </si>
  <si>
    <t>±1,964</t>
  </si>
  <si>
    <t>15 to 19 years</t>
  </si>
  <si>
    <t>7,509</t>
  </si>
  <si>
    <t>3,889</t>
  </si>
  <si>
    <t>3,620</t>
  </si>
  <si>
    <t>±312</t>
  </si>
  <si>
    <t>71,850</t>
  </si>
  <si>
    <t>±1,002</t>
  </si>
  <si>
    <t>35,997</t>
  </si>
  <si>
    <t>±593</t>
  </si>
  <si>
    <t>35,853</t>
  </si>
  <si>
    <t>±637</t>
  </si>
  <si>
    <t>3,514</t>
  </si>
  <si>
    <t>±176</t>
  </si>
  <si>
    <t>1,954</t>
  </si>
  <si>
    <t>1,560</t>
  </si>
  <si>
    <t>±189</t>
  </si>
  <si>
    <t>9,363</t>
  </si>
  <si>
    <t>±464</t>
  </si>
  <si>
    <t>5,091</t>
  </si>
  <si>
    <t>±440</t>
  </si>
  <si>
    <t>4,272</t>
  </si>
  <si>
    <t>29,140</t>
  </si>
  <si>
    <t>±833</t>
  </si>
  <si>
    <t>14,875</t>
  </si>
  <si>
    <t>±694</t>
  </si>
  <si>
    <t>14,265</t>
  </si>
  <si>
    <t>±487</t>
  </si>
  <si>
    <t>7,491</t>
  </si>
  <si>
    <t>3,987</t>
  </si>
  <si>
    <t>±362</t>
  </si>
  <si>
    <t>3,504</t>
  </si>
  <si>
    <t>±302</t>
  </si>
  <si>
    <t>39,793</t>
  </si>
  <si>
    <t>±1,120</t>
  </si>
  <si>
    <t>20,915</t>
  </si>
  <si>
    <t>±901</t>
  </si>
  <si>
    <t>18,878</t>
  </si>
  <si>
    <t>±858</t>
  </si>
  <si>
    <t>12,852</t>
  </si>
  <si>
    <t>±675</t>
  </si>
  <si>
    <t>6,865</t>
  </si>
  <si>
    <t>5,987</t>
  </si>
  <si>
    <t>8,506</t>
  </si>
  <si>
    <t>4,427</t>
  </si>
  <si>
    <t>±301</t>
  </si>
  <si>
    <t>4,079</t>
  </si>
  <si>
    <t>3,820</t>
  </si>
  <si>
    <t>1,661</t>
  </si>
  <si>
    <t>±571</t>
  </si>
  <si>
    <t>16,536</t>
  </si>
  <si>
    <t>±1,019</t>
  </si>
  <si>
    <t>10.5%</t>
  </si>
  <si>
    <t>7,505</t>
  </si>
  <si>
    <t>±605</t>
  </si>
  <si>
    <t>9.1%</t>
  </si>
  <si>
    <t>9,031</t>
  </si>
  <si>
    <t>±924</t>
  </si>
  <si>
    <t>12.0%</t>
  </si>
  <si>
    <t>36,416</t>
  </si>
  <si>
    <t>±1,143</t>
  </si>
  <si>
    <t>18,424</t>
  </si>
  <si>
    <t>±1,006</t>
  </si>
  <si>
    <t>17,992</t>
  </si>
  <si>
    <t>±969</t>
  </si>
  <si>
    <t>4,203</t>
  </si>
  <si>
    <t>±283</t>
  </si>
  <si>
    <t>2,275</t>
  </si>
  <si>
    <t>±266</t>
  </si>
  <si>
    <t>1,928</t>
  </si>
  <si>
    <t>±37</t>
  </si>
  <si>
    <t>5,354</t>
  </si>
  <si>
    <t>±203</t>
  </si>
  <si>
    <t>2,857</t>
  </si>
  <si>
    <t>±187</t>
  </si>
  <si>
    <t>2,497</t>
  </si>
  <si>
    <t>±68</t>
  </si>
  <si>
    <t>18,330</t>
  </si>
  <si>
    <t>±959</t>
  </si>
  <si>
    <t>9,582</t>
  </si>
  <si>
    <t>±723</t>
  </si>
  <si>
    <t>8,748</t>
  </si>
  <si>
    <t>17,172</t>
  </si>
  <si>
    <t>±1,575</t>
  </si>
  <si>
    <t>9,140</t>
  </si>
  <si>
    <t>±1,401</t>
  </si>
  <si>
    <t>8,032</t>
  </si>
  <si>
    <t>±1,253</t>
  </si>
  <si>
    <t>40,569</t>
  </si>
  <si>
    <t>20,612</t>
  </si>
  <si>
    <t>±568</t>
  </si>
  <si>
    <t>19,957</t>
  </si>
  <si>
    <t>18,817</t>
  </si>
  <si>
    <t>9,279</t>
  </si>
  <si>
    <t>±836</t>
  </si>
  <si>
    <t>9,538</t>
  </si>
  <si>
    <t>±892</t>
  </si>
  <si>
    <t>6,915</t>
  </si>
  <si>
    <t>±490</t>
  </si>
  <si>
    <t>3,589</t>
  </si>
  <si>
    <t>3,326</t>
  </si>
  <si>
    <t>±338</t>
  </si>
  <si>
    <t>9,982</t>
  </si>
  <si>
    <t>±1,186</t>
  </si>
  <si>
    <t>5,194</t>
  </si>
  <si>
    <t>±790</t>
  </si>
  <si>
    <t>4,788</t>
  </si>
  <si>
    <t>7,107</t>
  </si>
  <si>
    <t>±514</t>
  </si>
  <si>
    <t>8.6%</t>
  </si>
  <si>
    <t>3,416</t>
  </si>
  <si>
    <t>±449</t>
  </si>
  <si>
    <t>8.3%</t>
  </si>
  <si>
    <t>3,691</t>
  </si>
  <si>
    <t>±219</t>
  </si>
  <si>
    <t>8.9%</t>
  </si>
  <si>
    <t>12,831</t>
  </si>
  <si>
    <t>6,928</t>
  </si>
  <si>
    <t>±526</t>
  </si>
  <si>
    <t>5,903</t>
  </si>
  <si>
    <t>±466</t>
  </si>
  <si>
    <t>36,704</t>
  </si>
  <si>
    <t>±899</t>
  </si>
  <si>
    <t>19,247</t>
  </si>
  <si>
    <t>17,457</t>
  </si>
  <si>
    <t>±869</t>
  </si>
  <si>
    <t>5,132</t>
  </si>
  <si>
    <t>±341</t>
  </si>
  <si>
    <t>2,669</t>
  </si>
  <si>
    <t>2,463</t>
  </si>
  <si>
    <t>±236</t>
  </si>
  <si>
    <t>9,232</t>
  </si>
  <si>
    <t>5,215</t>
  </si>
  <si>
    <t>±686</t>
  </si>
  <si>
    <t>4,017</t>
  </si>
  <si>
    <t>±458</t>
  </si>
  <si>
    <t>24,145</t>
  </si>
  <si>
    <t>±1,222</t>
  </si>
  <si>
    <t>12,357</t>
  </si>
  <si>
    <t>±1,113</t>
  </si>
  <si>
    <t>11,788</t>
  </si>
  <si>
    <t>±579</t>
  </si>
  <si>
    <t>20,063</t>
  </si>
  <si>
    <t>±728</t>
  </si>
  <si>
    <t>10,102</t>
  </si>
  <si>
    <t>9,961</t>
  </si>
  <si>
    <t>6,794</t>
  </si>
  <si>
    <t>3,674</t>
  </si>
  <si>
    <t>±265</t>
  </si>
  <si>
    <t>3,120</t>
  </si>
  <si>
    <t>±156</t>
  </si>
  <si>
    <t>6,938</t>
  </si>
  <si>
    <t>±382</t>
  </si>
  <si>
    <t>3,506</t>
  </si>
  <si>
    <t>±315</t>
  </si>
  <si>
    <t>3,432</t>
  </si>
  <si>
    <t>±281</t>
  </si>
  <si>
    <t>10,402</t>
  </si>
  <si>
    <t>±1,452</t>
  </si>
  <si>
    <t>5,034</t>
  </si>
  <si>
    <t>±1,390</t>
  </si>
  <si>
    <t>5,368</t>
  </si>
  <si>
    <t>±1,135</t>
  </si>
  <si>
    <t>52,240</t>
  </si>
  <si>
    <t>26,239</t>
  </si>
  <si>
    <t>±529</t>
  </si>
  <si>
    <t>26,001</t>
  </si>
  <si>
    <t>20,532</t>
  </si>
  <si>
    <t>±940</t>
  </si>
  <si>
    <t>10,677</t>
  </si>
  <si>
    <t>±704</t>
  </si>
  <si>
    <t>9,855</t>
  </si>
  <si>
    <t>±542</t>
  </si>
  <si>
    <t>5,530</t>
  </si>
  <si>
    <t>±822</t>
  </si>
  <si>
    <t>2,996</t>
  </si>
  <si>
    <t>±620</t>
  </si>
  <si>
    <t>2,534</t>
  </si>
  <si>
    <t>±350</t>
  </si>
  <si>
    <t>96,020</t>
  </si>
  <si>
    <t>±749</t>
  </si>
  <si>
    <t>47,873</t>
  </si>
  <si>
    <t>±165</t>
  </si>
  <si>
    <t>48,147</t>
  </si>
  <si>
    <t>±746</t>
  </si>
  <si>
    <t>8,075</t>
  </si>
  <si>
    <t>±615</t>
  </si>
  <si>
    <t>4,348</t>
  </si>
  <si>
    <t>±584</t>
  </si>
  <si>
    <t>3,727</t>
  </si>
  <si>
    <t>3,614</t>
  </si>
  <si>
    <t>±71</t>
  </si>
  <si>
    <t>1,693</t>
  </si>
  <si>
    <t>12,844</t>
  </si>
  <si>
    <t>6,302</t>
  </si>
  <si>
    <t>±340</t>
  </si>
  <si>
    <t>6,542</t>
  </si>
  <si>
    <t>±435</t>
  </si>
  <si>
    <t>19,492</t>
  </si>
  <si>
    <t>9,920</t>
  </si>
  <si>
    <t>±395</t>
  </si>
  <si>
    <t>9,572</t>
  </si>
  <si>
    <t>30,289</t>
  </si>
  <si>
    <t>±1,197</t>
  </si>
  <si>
    <t>16,185</t>
  </si>
  <si>
    <t>±753</t>
  </si>
  <si>
    <t>14,104</t>
  </si>
  <si>
    <t>±914</t>
  </si>
  <si>
    <t>20 to 24 years</t>
  </si>
  <si>
    <t>6,436</t>
  </si>
  <si>
    <t>3,230</t>
  </si>
  <si>
    <t>±296</t>
  </si>
  <si>
    <t>3,206</t>
  </si>
  <si>
    <t>72,251</t>
  </si>
  <si>
    <t>±963</t>
  </si>
  <si>
    <t>36,105</t>
  </si>
  <si>
    <t>±575</t>
  </si>
  <si>
    <t>36,146</t>
  </si>
  <si>
    <t>±619</t>
  </si>
  <si>
    <t>3,084</t>
  </si>
  <si>
    <t>±48</t>
  </si>
  <si>
    <t>1,602</t>
  </si>
  <si>
    <t>±18</t>
  </si>
  <si>
    <t>1,482</t>
  </si>
  <si>
    <t>7,984</t>
  </si>
  <si>
    <t>3,903</t>
  </si>
  <si>
    <t>±333</t>
  </si>
  <si>
    <t>4,081</t>
  </si>
  <si>
    <t>27,658</t>
  </si>
  <si>
    <t>±805</t>
  </si>
  <si>
    <t>14,229</t>
  </si>
  <si>
    <t>13,429</t>
  </si>
  <si>
    <t>±506</t>
  </si>
  <si>
    <t>6,107</t>
  </si>
  <si>
    <t>3,147</t>
  </si>
  <si>
    <t>±199</t>
  </si>
  <si>
    <t>2,960</t>
  </si>
  <si>
    <t>35,473</t>
  </si>
  <si>
    <t>±1,114</t>
  </si>
  <si>
    <t>18,233</t>
  </si>
  <si>
    <t>17,240</t>
  </si>
  <si>
    <t>11,162</t>
  </si>
  <si>
    <t>±432</t>
  </si>
  <si>
    <t>5,823</t>
  </si>
  <si>
    <t>±347</t>
  </si>
  <si>
    <t>5,339</t>
  </si>
  <si>
    <t>8,148</t>
  </si>
  <si>
    <t>±349</t>
  </si>
  <si>
    <t>4,207</t>
  </si>
  <si>
    <t>±230</t>
  </si>
  <si>
    <t>3,941</t>
  </si>
  <si>
    <t>±277</t>
  </si>
  <si>
    <t>3,760</t>
  </si>
  <si>
    <t>1,690</t>
  </si>
  <si>
    <t>±329</t>
  </si>
  <si>
    <t>2,070</t>
  </si>
  <si>
    <t>±2.2</t>
  </si>
  <si>
    <t>24,949</t>
  </si>
  <si>
    <t>±1,364</t>
  </si>
  <si>
    <t>15.8%</t>
  </si>
  <si>
    <t>14,658</t>
  </si>
  <si>
    <t>17.8%</t>
  </si>
  <si>
    <t>10,291</t>
  </si>
  <si>
    <t>±792</t>
  </si>
  <si>
    <t>13.7%</t>
  </si>
  <si>
    <t>33,237</t>
  </si>
  <si>
    <t>±1,375</t>
  </si>
  <si>
    <t>16,987</t>
  </si>
  <si>
    <t>±1,028</t>
  </si>
  <si>
    <t>16,250</t>
  </si>
  <si>
    <t>4,024</t>
  </si>
  <si>
    <t>±247</t>
  </si>
  <si>
    <t>2,318</t>
  </si>
  <si>
    <t>1,706</t>
  </si>
  <si>
    <t>5,277</t>
  </si>
  <si>
    <t>2,935</t>
  </si>
  <si>
    <t>±299</t>
  </si>
  <si>
    <t>2,342</t>
  </si>
  <si>
    <t>15,480</t>
  </si>
  <si>
    <t>±847</t>
  </si>
  <si>
    <t>7,700</t>
  </si>
  <si>
    <t>±691</t>
  </si>
  <si>
    <t>7,780</t>
  </si>
  <si>
    <t>±477</t>
  </si>
  <si>
    <t>15,806</t>
  </si>
  <si>
    <t>±1,289</t>
  </si>
  <si>
    <t>7,769</t>
  </si>
  <si>
    <t>±673</t>
  </si>
  <si>
    <t>8,037</t>
  </si>
  <si>
    <t>±843</t>
  </si>
  <si>
    <t>35,479</t>
  </si>
  <si>
    <t>17,630</t>
  </si>
  <si>
    <t>17,849</t>
  </si>
  <si>
    <t>±452</t>
  </si>
  <si>
    <t>16,950</t>
  </si>
  <si>
    <t>±751</t>
  </si>
  <si>
    <t>8,340</t>
  </si>
  <si>
    <t>±655</t>
  </si>
  <si>
    <t>8,610</t>
  </si>
  <si>
    <t>5,822</t>
  </si>
  <si>
    <t>±182</t>
  </si>
  <si>
    <t>2,976</t>
  </si>
  <si>
    <t>2,846</t>
  </si>
  <si>
    <t>±133</t>
  </si>
  <si>
    <t>4,307</t>
  </si>
  <si>
    <t>4,199</t>
  </si>
  <si>
    <t>8,470</t>
  </si>
  <si>
    <t>±268</t>
  </si>
  <si>
    <t>10.2%</t>
  </si>
  <si>
    <t>4,130</t>
  </si>
  <si>
    <t>±222</t>
  </si>
  <si>
    <t>10.0%</t>
  </si>
  <si>
    <t>4,340</t>
  </si>
  <si>
    <t>±188</t>
  </si>
  <si>
    <t>12,450</t>
  </si>
  <si>
    <t>6,138</t>
  </si>
  <si>
    <t>±565</t>
  </si>
  <si>
    <t>6,312</t>
  </si>
  <si>
    <t>33,795</t>
  </si>
  <si>
    <t>±1,031</t>
  </si>
  <si>
    <t>16,953</t>
  </si>
  <si>
    <t>±538</t>
  </si>
  <si>
    <t>16,842</t>
  </si>
  <si>
    <t>±798</t>
  </si>
  <si>
    <t>4,489</t>
  </si>
  <si>
    <t>2,171</t>
  </si>
  <si>
    <t>±107</t>
  </si>
  <si>
    <t>8,111</t>
  </si>
  <si>
    <t>3,552</t>
  </si>
  <si>
    <t>4,559</t>
  </si>
  <si>
    <t>±608</t>
  </si>
  <si>
    <t>23,932</t>
  </si>
  <si>
    <t>±1,422</t>
  </si>
  <si>
    <t>11,939</t>
  </si>
  <si>
    <t>±1,047</t>
  </si>
  <si>
    <t>11,993</t>
  </si>
  <si>
    <t>±886</t>
  </si>
  <si>
    <t>19,043</t>
  </si>
  <si>
    <t>±641</t>
  </si>
  <si>
    <t>10,226</t>
  </si>
  <si>
    <t>±499</t>
  </si>
  <si>
    <t>8,817</t>
  </si>
  <si>
    <t>±533</t>
  </si>
  <si>
    <t>6,688</t>
  </si>
  <si>
    <t>±656</t>
  </si>
  <si>
    <t>7,211</t>
  </si>
  <si>
    <t>3,579</t>
  </si>
  <si>
    <t>±270</t>
  </si>
  <si>
    <t>3,632</t>
  </si>
  <si>
    <t>±217</t>
  </si>
  <si>
    <t>11,288</t>
  </si>
  <si>
    <t>±1,982</t>
  </si>
  <si>
    <t>5,466</t>
  </si>
  <si>
    <t>±1,634</t>
  </si>
  <si>
    <t>48,833</t>
  </si>
  <si>
    <t>±796</t>
  </si>
  <si>
    <t>24,387</t>
  </si>
  <si>
    <t>±513</t>
  </si>
  <si>
    <t>24,446</t>
  </si>
  <si>
    <t>21,431</t>
  </si>
  <si>
    <t>±930</t>
  </si>
  <si>
    <t>10,700</t>
  </si>
  <si>
    <t>±625</t>
  </si>
  <si>
    <t>10,731</t>
  </si>
  <si>
    <t>4,886</t>
  </si>
  <si>
    <t>±474</t>
  </si>
  <si>
    <t>2,445</t>
  </si>
  <si>
    <t>±185</t>
  </si>
  <si>
    <t>2,441</t>
  </si>
  <si>
    <t>±397</t>
  </si>
  <si>
    <t>102,663</t>
  </si>
  <si>
    <t>±766</t>
  </si>
  <si>
    <t>50,429</t>
  </si>
  <si>
    <t>52,234</t>
  </si>
  <si>
    <t>7,227</t>
  </si>
  <si>
    <t>±311</t>
  </si>
  <si>
    <t>3,913</t>
  </si>
  <si>
    <t>3,314</t>
  </si>
  <si>
    <t>3,640</t>
  </si>
  <si>
    <t>±201</t>
  </si>
  <si>
    <t>2,002</t>
  </si>
  <si>
    <t>±173</t>
  </si>
  <si>
    <t>1,638</t>
  </si>
  <si>
    <t>12,059</t>
  </si>
  <si>
    <t>±622</t>
  </si>
  <si>
    <t>6,098</t>
  </si>
  <si>
    <t>±418</t>
  </si>
  <si>
    <t>5,961</t>
  </si>
  <si>
    <t>17,743</t>
  </si>
  <si>
    <t>8,992</t>
  </si>
  <si>
    <t>8,751</t>
  </si>
  <si>
    <t>±421</t>
  </si>
  <si>
    <t>25,524</t>
  </si>
  <si>
    <t>12,935</t>
  </si>
  <si>
    <t>±683</t>
  </si>
  <si>
    <t>12,589</t>
  </si>
  <si>
    <t>25 to 29 years</t>
  </si>
  <si>
    <t>5,526</t>
  </si>
  <si>
    <t>2,942</t>
  </si>
  <si>
    <t>±313</t>
  </si>
  <si>
    <t>2,584</t>
  </si>
  <si>
    <t>88,248</t>
  </si>
  <si>
    <t>±89</t>
  </si>
  <si>
    <t>44,642</t>
  </si>
  <si>
    <t>±72</t>
  </si>
  <si>
    <t>43,606</t>
  </si>
  <si>
    <t>3,445</t>
  </si>
  <si>
    <t>±158</t>
  </si>
  <si>
    <t>1,804</t>
  </si>
  <si>
    <t>1,641</t>
  </si>
  <si>
    <t>±31</t>
  </si>
  <si>
    <t>10,175</t>
  </si>
  <si>
    <t>±639</t>
  </si>
  <si>
    <t>5,062</t>
  </si>
  <si>
    <t>±443</t>
  </si>
  <si>
    <t>5,113</t>
  </si>
  <si>
    <t>26,298</t>
  </si>
  <si>
    <t>±653</t>
  </si>
  <si>
    <t>13,537</t>
  </si>
  <si>
    <t>±195</t>
  </si>
  <si>
    <t>12,761</t>
  </si>
  <si>
    <t>±660</t>
  </si>
  <si>
    <t>7,325</t>
  </si>
  <si>
    <t>±577</t>
  </si>
  <si>
    <t>3,649</t>
  </si>
  <si>
    <t>±484</t>
  </si>
  <si>
    <t>3,676</t>
  </si>
  <si>
    <t>34,675</t>
  </si>
  <si>
    <t>±657</t>
  </si>
  <si>
    <t>17,373</t>
  </si>
  <si>
    <t>±426</t>
  </si>
  <si>
    <t>17,302</t>
  </si>
  <si>
    <t>9,969</t>
  </si>
  <si>
    <t>±175</t>
  </si>
  <si>
    <t>5,027</t>
  </si>
  <si>
    <t>±23</t>
  </si>
  <si>
    <t>4,942</t>
  </si>
  <si>
    <t>6,781</t>
  </si>
  <si>
    <t>3,732</t>
  </si>
  <si>
    <t>3,049</t>
  </si>
  <si>
    <t>3,020</t>
  </si>
  <si>
    <t>±60</t>
  </si>
  <si>
    <t>1,548</t>
  </si>
  <si>
    <t>±34</t>
  </si>
  <si>
    <t>1,472</t>
  </si>
  <si>
    <t>±56</t>
  </si>
  <si>
    <t>9,948</t>
  </si>
  <si>
    <t>±1,234</t>
  </si>
  <si>
    <t>5,447</t>
  </si>
  <si>
    <t>4,501</t>
  </si>
  <si>
    <t>29,642</t>
  </si>
  <si>
    <t>±1,307</t>
  </si>
  <si>
    <t>15,137</t>
  </si>
  <si>
    <t>14,505</t>
  </si>
  <si>
    <t>5,154</t>
  </si>
  <si>
    <t>3,133</t>
  </si>
  <si>
    <t>2,021</t>
  </si>
  <si>
    <t>4,626</t>
  </si>
  <si>
    <t>±233</t>
  </si>
  <si>
    <t>2,371</t>
  </si>
  <si>
    <t>2,255</t>
  </si>
  <si>
    <t>±129</t>
  </si>
  <si>
    <t>7,975</t>
  </si>
  <si>
    <t>±698</t>
  </si>
  <si>
    <t>7,565</t>
  </si>
  <si>
    <t>±468</t>
  </si>
  <si>
    <t>20,318</t>
  </si>
  <si>
    <t>10,280</t>
  </si>
  <si>
    <t>±573</t>
  </si>
  <si>
    <t>10,038</t>
  </si>
  <si>
    <t>±87</t>
  </si>
  <si>
    <t>35,561</t>
  </si>
  <si>
    <t>±433</t>
  </si>
  <si>
    <t>17,751</t>
  </si>
  <si>
    <t>17,810</t>
  </si>
  <si>
    <t>±96</t>
  </si>
  <si>
    <t>16,773</t>
  </si>
  <si>
    <t>±947</t>
  </si>
  <si>
    <t>9,181</t>
  </si>
  <si>
    <t>±803</t>
  </si>
  <si>
    <t>7,592</t>
  </si>
  <si>
    <t>7,318</t>
  </si>
  <si>
    <t>3,869</t>
  </si>
  <si>
    <t>3,449</t>
  </si>
  <si>
    <t>9,388</t>
  </si>
  <si>
    <t>±786</t>
  </si>
  <si>
    <t>5,149</t>
  </si>
  <si>
    <t>4,239</t>
  </si>
  <si>
    <t>±394</t>
  </si>
  <si>
    <t>4,442</t>
  </si>
  <si>
    <t>2,473</t>
  </si>
  <si>
    <t>±286</t>
  </si>
  <si>
    <t>1,969</t>
  </si>
  <si>
    <t>±197</t>
  </si>
  <si>
    <t>13,291</t>
  </si>
  <si>
    <t>6,684</t>
  </si>
  <si>
    <t>6,607</t>
  </si>
  <si>
    <t>34,683</t>
  </si>
  <si>
    <t>±830</t>
  </si>
  <si>
    <t>17,026</t>
  </si>
  <si>
    <t>±531</t>
  </si>
  <si>
    <t>17,657</t>
  </si>
  <si>
    <t>4,487</t>
  </si>
  <si>
    <t>±234</t>
  </si>
  <si>
    <t>2,241</t>
  </si>
  <si>
    <t>±137</t>
  </si>
  <si>
    <t>2,246</t>
  </si>
  <si>
    <t>8,217</t>
  </si>
  <si>
    <t>±942</t>
  </si>
  <si>
    <t>4,298</t>
  </si>
  <si>
    <t>3,919</t>
  </si>
  <si>
    <t>±517</t>
  </si>
  <si>
    <t>23,937</t>
  </si>
  <si>
    <t>±900</t>
  </si>
  <si>
    <t>11,718</t>
  </si>
  <si>
    <t>±228</t>
  </si>
  <si>
    <t>12,219</t>
  </si>
  <si>
    <t>±864</t>
  </si>
  <si>
    <t>20,203</t>
  </si>
  <si>
    <t>±705</t>
  </si>
  <si>
    <t>10,406</t>
  </si>
  <si>
    <t>±591</t>
  </si>
  <si>
    <t>9,797</t>
  </si>
  <si>
    <t>±330</t>
  </si>
  <si>
    <t>7,106</t>
  </si>
  <si>
    <t>3,991</t>
  </si>
  <si>
    <t>±650</t>
  </si>
  <si>
    <t>3,115</t>
  </si>
  <si>
    <t>±243</t>
  </si>
  <si>
    <t>5,919</t>
  </si>
  <si>
    <t>±369</t>
  </si>
  <si>
    <t>3,097</t>
  </si>
  <si>
    <t>2,822</t>
  </si>
  <si>
    <t>±248</t>
  </si>
  <si>
    <t>10,353</t>
  </si>
  <si>
    <t>±1,768</t>
  </si>
  <si>
    <t>5,431</t>
  </si>
  <si>
    <t>±1,386</t>
  </si>
  <si>
    <t>4,922</t>
  </si>
  <si>
    <t>±1,209</t>
  </si>
  <si>
    <t>50,826</t>
  </si>
  <si>
    <t>±78</t>
  </si>
  <si>
    <t>26,059</t>
  </si>
  <si>
    <t>±97</t>
  </si>
  <si>
    <t>24,767</t>
  </si>
  <si>
    <t>17,871</t>
  </si>
  <si>
    <t>±602</t>
  </si>
  <si>
    <t>9,622</t>
  </si>
  <si>
    <t>8,249</t>
  </si>
  <si>
    <t>4,772</t>
  </si>
  <si>
    <t>2,522</t>
  </si>
  <si>
    <t>2,250</t>
  </si>
  <si>
    <t>±6</t>
  </si>
  <si>
    <t>143,110</t>
  </si>
  <si>
    <t>68,367</t>
  </si>
  <si>
    <t>±190</t>
  </si>
  <si>
    <t>74,743</t>
  </si>
  <si>
    <t>±279</t>
  </si>
  <si>
    <t>9.0%</t>
  </si>
  <si>
    <t>8,408</t>
  </si>
  <si>
    <t>4,560</t>
  </si>
  <si>
    <t>±317</t>
  </si>
  <si>
    <t>3,848</t>
  </si>
  <si>
    <t>3,846</t>
  </si>
  <si>
    <t>2,164</t>
  </si>
  <si>
    <t>±105</t>
  </si>
  <si>
    <t>1,682</t>
  </si>
  <si>
    <t>±86</t>
  </si>
  <si>
    <t>11,343</t>
  </si>
  <si>
    <t>±735</t>
  </si>
  <si>
    <t>5,783</t>
  </si>
  <si>
    <t>±547</t>
  </si>
  <si>
    <t>5,560</t>
  </si>
  <si>
    <t>18,929</t>
  </si>
  <si>
    <t>9,977</t>
  </si>
  <si>
    <t>±399</t>
  </si>
  <si>
    <t>8,952</t>
  </si>
  <si>
    <t>±293</t>
  </si>
  <si>
    <t>25,916</t>
  </si>
  <si>
    <t>±1,138</t>
  </si>
  <si>
    <t>13,286</t>
  </si>
  <si>
    <t>12,630</t>
  </si>
  <si>
    <t>30 to 34 years</t>
  </si>
  <si>
    <t>5,901</t>
  </si>
  <si>
    <t>2,886</t>
  </si>
  <si>
    <t>3,015</t>
  </si>
  <si>
    <t>±368</t>
  </si>
  <si>
    <t>97,235</t>
  </si>
  <si>
    <t>±221</t>
  </si>
  <si>
    <t>7.9%</t>
  </si>
  <si>
    <t>49,277</t>
  </si>
  <si>
    <t>±155</t>
  </si>
  <si>
    <t>8.2%</t>
  </si>
  <si>
    <t>47,958</t>
  </si>
  <si>
    <t>7.6%</t>
  </si>
  <si>
    <t>3,387</t>
  </si>
  <si>
    <t>±101</t>
  </si>
  <si>
    <t>1,721</t>
  </si>
  <si>
    <t>±43</t>
  </si>
  <si>
    <t>9,857</t>
  </si>
  <si>
    <t>5,083</t>
  </si>
  <si>
    <t>4,774</t>
  </si>
  <si>
    <t>±291</t>
  </si>
  <si>
    <t>27,403</t>
  </si>
  <si>
    <t>14,121</t>
  </si>
  <si>
    <t>±610</t>
  </si>
  <si>
    <t>13,282</t>
  </si>
  <si>
    <t>7,586</t>
  </si>
  <si>
    <t>±290</t>
  </si>
  <si>
    <t>3,927</t>
  </si>
  <si>
    <t>3,659</t>
  </si>
  <si>
    <t>±88</t>
  </si>
  <si>
    <t>36,505</t>
  </si>
  <si>
    <t>18,573</t>
  </si>
  <si>
    <t>±860</t>
  </si>
  <si>
    <t>17,932</t>
  </si>
  <si>
    <t>11,823</t>
  </si>
  <si>
    <t>±410</t>
  </si>
  <si>
    <t>6,061</t>
  </si>
  <si>
    <t>5,762</t>
  </si>
  <si>
    <t>7,043</t>
  </si>
  <si>
    <t>±361</t>
  </si>
  <si>
    <t>3,452</t>
  </si>
  <si>
    <t>±134</t>
  </si>
  <si>
    <t>3,591</t>
  </si>
  <si>
    <t>±343</t>
  </si>
  <si>
    <t>3,478</t>
  </si>
  <si>
    <t>±193</t>
  </si>
  <si>
    <t>1,729</t>
  </si>
  <si>
    <t>1,749</t>
  </si>
  <si>
    <t>9,891</t>
  </si>
  <si>
    <t>5,507</t>
  </si>
  <si>
    <t>4,384</t>
  </si>
  <si>
    <t>32,023</t>
  </si>
  <si>
    <t>16,264</t>
  </si>
  <si>
    <t>±44</t>
  </si>
  <si>
    <t>15,759</t>
  </si>
  <si>
    <t>5,046</t>
  </si>
  <si>
    <t>2,877</t>
  </si>
  <si>
    <t>±423</t>
  </si>
  <si>
    <t>2,169</t>
  </si>
  <si>
    <t>4,496</t>
  </si>
  <si>
    <t>±117</t>
  </si>
  <si>
    <t>2,188</t>
  </si>
  <si>
    <t>2,308</t>
  </si>
  <si>
    <t>±114</t>
  </si>
  <si>
    <t>17,331</t>
  </si>
  <si>
    <t>9,751</t>
  </si>
  <si>
    <t>±856</t>
  </si>
  <si>
    <t>7,580</t>
  </si>
  <si>
    <t>±486</t>
  </si>
  <si>
    <t>18,170</t>
  </si>
  <si>
    <t>9,495</t>
  </si>
  <si>
    <t>±473</t>
  </si>
  <si>
    <t>8,675</t>
  </si>
  <si>
    <t>±906</t>
  </si>
  <si>
    <t>38,798</t>
  </si>
  <si>
    <t>18,712</t>
  </si>
  <si>
    <t>±82</t>
  </si>
  <si>
    <t>20,086</t>
  </si>
  <si>
    <t>±85</t>
  </si>
  <si>
    <t>16,988</t>
  </si>
  <si>
    <t>8,299</t>
  </si>
  <si>
    <t>±403</t>
  </si>
  <si>
    <t>8,689</t>
  </si>
  <si>
    <t>7,627</t>
  </si>
  <si>
    <t>3,921</t>
  </si>
  <si>
    <t>3,706</t>
  </si>
  <si>
    <t>8,864</t>
  </si>
  <si>
    <t>±489</t>
  </si>
  <si>
    <t>4,309</t>
  </si>
  <si>
    <t>±304</t>
  </si>
  <si>
    <t>4,555</t>
  </si>
  <si>
    <t>±375</t>
  </si>
  <si>
    <t>3,924</t>
  </si>
  <si>
    <t>2,089</t>
  </si>
  <si>
    <t>1,835</t>
  </si>
  <si>
    <t>14,438</t>
  </si>
  <si>
    <t>±854</t>
  </si>
  <si>
    <t>7,123</t>
  </si>
  <si>
    <t>7,315</t>
  </si>
  <si>
    <t>36,656</t>
  </si>
  <si>
    <t>±867</t>
  </si>
  <si>
    <t>18,358</t>
  </si>
  <si>
    <t>±662</t>
  </si>
  <si>
    <t>18,298</t>
  </si>
  <si>
    <t>±767</t>
  </si>
  <si>
    <t>5,160</t>
  </si>
  <si>
    <t>±387</t>
  </si>
  <si>
    <t>3,027</t>
  </si>
  <si>
    <t>2,133</t>
  </si>
  <si>
    <t>8,576</t>
  </si>
  <si>
    <t>4,400</t>
  </si>
  <si>
    <t>±791</t>
  </si>
  <si>
    <t>4,176</t>
  </si>
  <si>
    <t>±170</t>
  </si>
  <si>
    <t>24,384</t>
  </si>
  <si>
    <t>±748</t>
  </si>
  <si>
    <t>12,106</t>
  </si>
  <si>
    <t>±720</t>
  </si>
  <si>
    <t>12,278</t>
  </si>
  <si>
    <t>20,812</t>
  </si>
  <si>
    <t>10,626</t>
  </si>
  <si>
    <t>±310</t>
  </si>
  <si>
    <t>10,186</t>
  </si>
  <si>
    <t>7,026</t>
  </si>
  <si>
    <t>3,599</t>
  </si>
  <si>
    <t>±138</t>
  </si>
  <si>
    <t>3,427</t>
  </si>
  <si>
    <t>±218</t>
  </si>
  <si>
    <t>5,739</t>
  </si>
  <si>
    <t>2,691</t>
  </si>
  <si>
    <t>±84</t>
  </si>
  <si>
    <t>3,048</t>
  </si>
  <si>
    <t>±324</t>
  </si>
  <si>
    <t>10,973</t>
  </si>
  <si>
    <t>±1,891</t>
  </si>
  <si>
    <t>6,817</t>
  </si>
  <si>
    <t>±1,714</t>
  </si>
  <si>
    <t>55,923</t>
  </si>
  <si>
    <t>±183</t>
  </si>
  <si>
    <t>28,149</t>
  </si>
  <si>
    <t>±146</t>
  </si>
  <si>
    <t>27,774</t>
  </si>
  <si>
    <t>19,744</t>
  </si>
  <si>
    <t>±954</t>
  </si>
  <si>
    <t>10,104</t>
  </si>
  <si>
    <t>±825</t>
  </si>
  <si>
    <t>9,640</t>
  </si>
  <si>
    <t>5,568</t>
  </si>
  <si>
    <t>2,989</t>
  </si>
  <si>
    <t>±404</t>
  </si>
  <si>
    <t>2,579</t>
  </si>
  <si>
    <t>153,147</t>
  </si>
  <si>
    <t>±373</t>
  </si>
  <si>
    <t>9.7%</t>
  </si>
  <si>
    <t>74,356</t>
  </si>
  <si>
    <t>±258</t>
  </si>
  <si>
    <t>9.9%</t>
  </si>
  <si>
    <t>78,791</t>
  </si>
  <si>
    <t>±318</t>
  </si>
  <si>
    <t>9.5%</t>
  </si>
  <si>
    <t>8,380</t>
  </si>
  <si>
    <t>±393</t>
  </si>
  <si>
    <t>±334</t>
  </si>
  <si>
    <t>3,571</t>
  </si>
  <si>
    <t>4,158</t>
  </si>
  <si>
    <t>±205</t>
  </si>
  <si>
    <t>2,444</t>
  </si>
  <si>
    <t>1,714</t>
  </si>
  <si>
    <t>12,173</t>
  </si>
  <si>
    <t>6,200</t>
  </si>
  <si>
    <t>5,973</t>
  </si>
  <si>
    <t>±282</t>
  </si>
  <si>
    <t>18,744</t>
  </si>
  <si>
    <t>9,504</t>
  </si>
  <si>
    <t>±263</t>
  </si>
  <si>
    <t>9,240</t>
  </si>
  <si>
    <t>29,428</t>
  </si>
  <si>
    <t>14,713</t>
  </si>
  <si>
    <t>±106</t>
  </si>
  <si>
    <t>14,715</t>
  </si>
  <si>
    <t>±307</t>
  </si>
  <si>
    <t>35 to 39 years</t>
  </si>
  <si>
    <t>6,648</t>
  </si>
  <si>
    <t>±821</t>
  </si>
  <si>
    <t>3,798</t>
  </si>
  <si>
    <t>2,850</t>
  </si>
  <si>
    <t>±481</t>
  </si>
  <si>
    <t>87,206</t>
  </si>
  <si>
    <t>±3,736</t>
  </si>
  <si>
    <t>43,095</t>
  </si>
  <si>
    <t>±2,276</t>
  </si>
  <si>
    <t>44,111</t>
  </si>
  <si>
    <t>±2,495</t>
  </si>
  <si>
    <t>3,878</t>
  </si>
  <si>
    <t>±710</t>
  </si>
  <si>
    <t>2,016</t>
  </si>
  <si>
    <t>1,862</t>
  </si>
  <si>
    <t>9,366</t>
  </si>
  <si>
    <t>±1,092</t>
  </si>
  <si>
    <t>5,203</t>
  </si>
  <si>
    <t>±846</t>
  </si>
  <si>
    <t>4,163</t>
  </si>
  <si>
    <t>±742</t>
  </si>
  <si>
    <t>26,982</t>
  </si>
  <si>
    <t>±2,029</t>
  </si>
  <si>
    <t>14,325</t>
  </si>
  <si>
    <t>±1,337</t>
  </si>
  <si>
    <t>12,657</t>
  </si>
  <si>
    <t>±1,264</t>
  </si>
  <si>
    <t>6,625</t>
  </si>
  <si>
    <t>±1,064</t>
  </si>
  <si>
    <t>3,435</t>
  </si>
  <si>
    <t>±665</t>
  </si>
  <si>
    <t>3,190</t>
  </si>
  <si>
    <t>40,696</t>
  </si>
  <si>
    <t>±3,051</t>
  </si>
  <si>
    <t>20,719</t>
  </si>
  <si>
    <t>±1,745</t>
  </si>
  <si>
    <t>19,977</t>
  </si>
  <si>
    <t>±2,162</t>
  </si>
  <si>
    <t>12,624</t>
  </si>
  <si>
    <t>±1,676</t>
  </si>
  <si>
    <t>6,779</t>
  </si>
  <si>
    <t>±1,081</t>
  </si>
  <si>
    <t>5,845</t>
  </si>
  <si>
    <t>±863</t>
  </si>
  <si>
    <t>3,766</t>
  </si>
  <si>
    <t>2,971</t>
  </si>
  <si>
    <t>±567</t>
  </si>
  <si>
    <t>3,421</t>
  </si>
  <si>
    <t>1,836</t>
  </si>
  <si>
    <t>1,585</t>
  </si>
  <si>
    <t>±606</t>
  </si>
  <si>
    <t>±1.8</t>
  </si>
  <si>
    <t>9,077</t>
  </si>
  <si>
    <t>±1,408</t>
  </si>
  <si>
    <t>4,429</t>
  </si>
  <si>
    <t>35,185</t>
  </si>
  <si>
    <t>±2,232</t>
  </si>
  <si>
    <t>16,921</t>
  </si>
  <si>
    <t>18,264</t>
  </si>
  <si>
    <t>±1,371</t>
  </si>
  <si>
    <t>4,261</t>
  </si>
  <si>
    <t>±797</t>
  </si>
  <si>
    <t>2,921</t>
  </si>
  <si>
    <t>1,340</t>
  </si>
  <si>
    <t>5,038</t>
  </si>
  <si>
    <t>2,589</t>
  </si>
  <si>
    <t>2,449</t>
  </si>
  <si>
    <t>18,716</t>
  </si>
  <si>
    <t>±1,818</t>
  </si>
  <si>
    <t>8,568</t>
  </si>
  <si>
    <t>±1,188</t>
  </si>
  <si>
    <t>10,148</t>
  </si>
  <si>
    <t>±1,362</t>
  </si>
  <si>
    <t>18,981</t>
  </si>
  <si>
    <t>±2,006</t>
  </si>
  <si>
    <t>9,421</t>
  </si>
  <si>
    <t>±1,482</t>
  </si>
  <si>
    <t>9,560</t>
  </si>
  <si>
    <t>±1,514</t>
  </si>
  <si>
    <t>38,759</t>
  </si>
  <si>
    <t>±2,073</t>
  </si>
  <si>
    <t>18,756</t>
  </si>
  <si>
    <t>20,003</t>
  </si>
  <si>
    <t>±1,374</t>
  </si>
  <si>
    <t>17,607</t>
  </si>
  <si>
    <t>8,436</t>
  </si>
  <si>
    <t>±1,108</t>
  </si>
  <si>
    <t>9,171</t>
  </si>
  <si>
    <t>±1,193</t>
  </si>
  <si>
    <t>7,893</t>
  </si>
  <si>
    <t>±1,134</t>
  </si>
  <si>
    <t>4,067</t>
  </si>
  <si>
    <t>±741</t>
  </si>
  <si>
    <t>3,826</t>
  </si>
  <si>
    <t>±738</t>
  </si>
  <si>
    <t>10,136</t>
  </si>
  <si>
    <t>±1,672</t>
  </si>
  <si>
    <t>5,213</t>
  </si>
  <si>
    <t>±1,154</t>
  </si>
  <si>
    <t>4,923</t>
  </si>
  <si>
    <t>±1,052</t>
  </si>
  <si>
    <t>4,439</t>
  </si>
  <si>
    <t>2,267</t>
  </si>
  <si>
    <t>±494</t>
  </si>
  <si>
    <t>2,172</t>
  </si>
  <si>
    <t>±583</t>
  </si>
  <si>
    <t>12,640</t>
  </si>
  <si>
    <t>6,855</t>
  </si>
  <si>
    <t>±916</t>
  </si>
  <si>
    <t>5,785</t>
  </si>
  <si>
    <t>±1,054</t>
  </si>
  <si>
    <t>32,381</t>
  </si>
  <si>
    <t>±2,696</t>
  </si>
  <si>
    <t>17,987</t>
  </si>
  <si>
    <t>±1,826</t>
  </si>
  <si>
    <t>14,394</t>
  </si>
  <si>
    <t>±1,632</t>
  </si>
  <si>
    <t>1,968</t>
  </si>
  <si>
    <t>2,416</t>
  </si>
  <si>
    <t>9,584</t>
  </si>
  <si>
    <t>±1,278</t>
  </si>
  <si>
    <t>±853</t>
  </si>
  <si>
    <t>4,662</t>
  </si>
  <si>
    <t>±844</t>
  </si>
  <si>
    <t>25,052</t>
  </si>
  <si>
    <t>±2,040</t>
  </si>
  <si>
    <t>13,680</t>
  </si>
  <si>
    <t>±1,346</t>
  </si>
  <si>
    <t>11,372</t>
  </si>
  <si>
    <t>±1,388</t>
  </si>
  <si>
    <t>21,997</t>
  </si>
  <si>
    <t>±2,239</t>
  </si>
  <si>
    <t>11,717</t>
  </si>
  <si>
    <t>±1,447</t>
  </si>
  <si>
    <t>±1,318</t>
  </si>
  <si>
    <t>8,424</t>
  </si>
  <si>
    <t>±990</t>
  </si>
  <si>
    <t>4,177</t>
  </si>
  <si>
    <t>4,247</t>
  </si>
  <si>
    <t>±707</t>
  </si>
  <si>
    <t>5,621</t>
  </si>
  <si>
    <t>3,273</t>
  </si>
  <si>
    <t>±690</t>
  </si>
  <si>
    <t>2,348</t>
  </si>
  <si>
    <t>±512</t>
  </si>
  <si>
    <t>7,377</t>
  </si>
  <si>
    <t>±1,832</t>
  </si>
  <si>
    <t>3,582</t>
  </si>
  <si>
    <t>±1,191</t>
  </si>
  <si>
    <t>3,795</t>
  </si>
  <si>
    <t>±1,051</t>
  </si>
  <si>
    <t>55,459</t>
  </si>
  <si>
    <t>±3,182</t>
  </si>
  <si>
    <t>28,318</t>
  </si>
  <si>
    <t>±2,101</t>
  </si>
  <si>
    <t>27,141</t>
  </si>
  <si>
    <t>19,897</t>
  </si>
  <si>
    <t>±1,901</t>
  </si>
  <si>
    <t>10,471</t>
  </si>
  <si>
    <t>±1,219</t>
  </si>
  <si>
    <t>9,426</t>
  </si>
  <si>
    <t>±1,327</t>
  </si>
  <si>
    <t>5,802</t>
  </si>
  <si>
    <t>±808</t>
  </si>
  <si>
    <t>3,180</t>
  </si>
  <si>
    <t>2,622</t>
  </si>
  <si>
    <t>118,273</t>
  </si>
  <si>
    <t>±5,549</t>
  </si>
  <si>
    <t>57,692</t>
  </si>
  <si>
    <t>±3,358</t>
  </si>
  <si>
    <t>60,581</t>
  </si>
  <si>
    <t>±3,860</t>
  </si>
  <si>
    <t>10,181</t>
  </si>
  <si>
    <t>6,081</t>
  </si>
  <si>
    <t>4,100</t>
  </si>
  <si>
    <t>±730</t>
  </si>
  <si>
    <t>4,456</t>
  </si>
  <si>
    <t>±671</t>
  </si>
  <si>
    <t>2,715</t>
  </si>
  <si>
    <t>±436</t>
  </si>
  <si>
    <t>1,741</t>
  </si>
  <si>
    <t>±424</t>
  </si>
  <si>
    <t>12,509</t>
  </si>
  <si>
    <t>±1,376</t>
  </si>
  <si>
    <t>6,508</t>
  </si>
  <si>
    <t>6,001</t>
  </si>
  <si>
    <t>±888</t>
  </si>
  <si>
    <t>20,745</t>
  </si>
  <si>
    <t>±1,761</t>
  </si>
  <si>
    <t>10,386</t>
  </si>
  <si>
    <t>10,359</t>
  </si>
  <si>
    <t>±1,200</t>
  </si>
  <si>
    <t>30,855</t>
  </si>
  <si>
    <t>±2,688</t>
  </si>
  <si>
    <t>15,868</t>
  </si>
  <si>
    <t>±1,792</t>
  </si>
  <si>
    <t>14,987</t>
  </si>
  <si>
    <t>±1,670</t>
  </si>
  <si>
    <t>40 to 44 years</t>
  </si>
  <si>
    <t>4,795</t>
  </si>
  <si>
    <t>2,153</t>
  </si>
  <si>
    <t>±493</t>
  </si>
  <si>
    <t>2,642</t>
  </si>
  <si>
    <t>±511</t>
  </si>
  <si>
    <t>74,609</t>
  </si>
  <si>
    <t>±3,710</t>
  </si>
  <si>
    <t>39,361</t>
  </si>
  <si>
    <t>±2,271</t>
  </si>
  <si>
    <t>35,248</t>
  </si>
  <si>
    <t>±2,463</t>
  </si>
  <si>
    <t>3,661</t>
  </si>
  <si>
    <t>±647</t>
  </si>
  <si>
    <t>1,813</t>
  </si>
  <si>
    <t>±429</t>
  </si>
  <si>
    <t>1,848</t>
  </si>
  <si>
    <t>11,096</t>
  </si>
  <si>
    <t>5,412</t>
  </si>
  <si>
    <t>5,684</t>
  </si>
  <si>
    <t>±824</t>
  </si>
  <si>
    <t>25,715</t>
  </si>
  <si>
    <t>±2,163</t>
  </si>
  <si>
    <t>13,722</t>
  </si>
  <si>
    <t>±1,405</t>
  </si>
  <si>
    <t>7,776</t>
  </si>
  <si>
    <t>±1,125</t>
  </si>
  <si>
    <t>3,643</t>
  </si>
  <si>
    <t>4,133</t>
  </si>
  <si>
    <t>±668</t>
  </si>
  <si>
    <t>39,262</t>
  </si>
  <si>
    <t>±2,788</t>
  </si>
  <si>
    <t>18,980</t>
  </si>
  <si>
    <t>±1,641</t>
  </si>
  <si>
    <t>20,282</t>
  </si>
  <si>
    <t>±1,962</t>
  </si>
  <si>
    <t>10,876</t>
  </si>
  <si>
    <t>±1,584</t>
  </si>
  <si>
    <t>5,099</t>
  </si>
  <si>
    <t>±1,066</t>
  </si>
  <si>
    <t>5,777</t>
  </si>
  <si>
    <t>±831</t>
  </si>
  <si>
    <t>7,142</t>
  </si>
  <si>
    <t>±802</t>
  </si>
  <si>
    <t>3,441</t>
  </si>
  <si>
    <t>±550</t>
  </si>
  <si>
    <t>3,701</t>
  </si>
  <si>
    <t>±555</t>
  </si>
  <si>
    <t>4,344</t>
  </si>
  <si>
    <t>±1,185</t>
  </si>
  <si>
    <t>±782</t>
  </si>
  <si>
    <t>±2.4</t>
  </si>
  <si>
    <t>2,148</t>
  </si>
  <si>
    <t>±623</t>
  </si>
  <si>
    <t>8,038</t>
  </si>
  <si>
    <t>±1,368</t>
  </si>
  <si>
    <t>4,757</t>
  </si>
  <si>
    <t>±811</t>
  </si>
  <si>
    <t>3,281</t>
  </si>
  <si>
    <t>±879</t>
  </si>
  <si>
    <t>34,924</t>
  </si>
  <si>
    <t>±2,220</t>
  </si>
  <si>
    <t>18,376</t>
  </si>
  <si>
    <t>±1,491</t>
  </si>
  <si>
    <t>16,548</t>
  </si>
  <si>
    <t>±1,444</t>
  </si>
  <si>
    <t>4,868</t>
  </si>
  <si>
    <t>±770</t>
  </si>
  <si>
    <t>2,186</t>
  </si>
  <si>
    <t>2,682</t>
  </si>
  <si>
    <t>±491</t>
  </si>
  <si>
    <t>4,217</t>
  </si>
  <si>
    <t>1,826</t>
  </si>
  <si>
    <t>±407</t>
  </si>
  <si>
    <t>2,391</t>
  </si>
  <si>
    <t>±396</t>
  </si>
  <si>
    <t>16,811</t>
  </si>
  <si>
    <t>±1,788</t>
  </si>
  <si>
    <t>9,702</t>
  </si>
  <si>
    <t>±1,333</t>
  </si>
  <si>
    <t>7,109</t>
  </si>
  <si>
    <t>±1,183</t>
  </si>
  <si>
    <t>19,011</t>
  </si>
  <si>
    <t>±2,303</t>
  </si>
  <si>
    <t>8,256</t>
  </si>
  <si>
    <t>±1,499</t>
  </si>
  <si>
    <t>10,755</t>
  </si>
  <si>
    <t>±1,635</t>
  </si>
  <si>
    <t>34,809</t>
  </si>
  <si>
    <t>±2,019</t>
  </si>
  <si>
    <t>17,243</t>
  </si>
  <si>
    <t>±1,460</t>
  </si>
  <si>
    <t>17,566</t>
  </si>
  <si>
    <t>13,735</t>
  </si>
  <si>
    <t>±1,887</t>
  </si>
  <si>
    <t>7,353</t>
  </si>
  <si>
    <t>±1,232</t>
  </si>
  <si>
    <t>6,382</t>
  </si>
  <si>
    <t>±1,050</t>
  </si>
  <si>
    <t>7,307</t>
  </si>
  <si>
    <t>±1,281</t>
  </si>
  <si>
    <t>3,855</t>
  </si>
  <si>
    <t>±783</t>
  </si>
  <si>
    <t>8,622</t>
  </si>
  <si>
    <t>±1,250</t>
  </si>
  <si>
    <t>3,678</t>
  </si>
  <si>
    <t>±776</t>
  </si>
  <si>
    <t>4,944</t>
  </si>
  <si>
    <t>±1,049</t>
  </si>
  <si>
    <t>4,167</t>
  </si>
  <si>
    <t>2,101</t>
  </si>
  <si>
    <t>2,066</t>
  </si>
  <si>
    <t>13,077</t>
  </si>
  <si>
    <t>±1,735</t>
  </si>
  <si>
    <t>5,992</t>
  </si>
  <si>
    <t>7,085</t>
  </si>
  <si>
    <t>±1,117</t>
  </si>
  <si>
    <t>33,934</t>
  </si>
  <si>
    <t>±2,579</t>
  </si>
  <si>
    <t>15,345</t>
  </si>
  <si>
    <t>±1,780</t>
  </si>
  <si>
    <t>18,589</t>
  </si>
  <si>
    <t>5,204</t>
  </si>
  <si>
    <t>2,760</t>
  </si>
  <si>
    <t>7,522</t>
  </si>
  <si>
    <t>±1,293</t>
  </si>
  <si>
    <t>24,580</t>
  </si>
  <si>
    <t>±1,968</t>
  </si>
  <si>
    <t>11,388</t>
  </si>
  <si>
    <t>±1,324</t>
  </si>
  <si>
    <t>13,192</t>
  </si>
  <si>
    <t>±1,442</t>
  </si>
  <si>
    <t>19,180</t>
  </si>
  <si>
    <t>±1,988</t>
  </si>
  <si>
    <t>10,302</t>
  </si>
  <si>
    <t>8,878</t>
  </si>
  <si>
    <t>5,938</t>
  </si>
  <si>
    <t>±976</t>
  </si>
  <si>
    <t>2,674</t>
  </si>
  <si>
    <t>3,264</t>
  </si>
  <si>
    <t>±601</t>
  </si>
  <si>
    <t>6,728</t>
  </si>
  <si>
    <t>±780</t>
  </si>
  <si>
    <t>3,285</t>
  </si>
  <si>
    <t>3,443</t>
  </si>
  <si>
    <t>10,759</t>
  </si>
  <si>
    <t>±2,287</t>
  </si>
  <si>
    <t>4,610</t>
  </si>
  <si>
    <t>±1,529</t>
  </si>
  <si>
    <t>6,149</t>
  </si>
  <si>
    <t>±1,512</t>
  </si>
  <si>
    <t>59,637</t>
  </si>
  <si>
    <t>±3,200</t>
  </si>
  <si>
    <t>29,444</t>
  </si>
  <si>
    <t>±2,108</t>
  </si>
  <si>
    <t>30,193</t>
  </si>
  <si>
    <t>±2,051</t>
  </si>
  <si>
    <t>17,777</t>
  </si>
  <si>
    <t>±1,907</t>
  </si>
  <si>
    <t>7,909</t>
  </si>
  <si>
    <t>±1,329</t>
  </si>
  <si>
    <t>9,868</t>
  </si>
  <si>
    <t>±1,400</t>
  </si>
  <si>
    <t>4,853</t>
  </si>
  <si>
    <t>±772</t>
  </si>
  <si>
    <t>2,606</t>
  </si>
  <si>
    <t>±467</t>
  </si>
  <si>
    <t>2,247</t>
  </si>
  <si>
    <t>±502</t>
  </si>
  <si>
    <t>94,301</t>
  </si>
  <si>
    <t>±5,532</t>
  </si>
  <si>
    <t>44,496</t>
  </si>
  <si>
    <t>±3,345</t>
  </si>
  <si>
    <t>49,805</t>
  </si>
  <si>
    <t>±3,857</t>
  </si>
  <si>
    <t>7,328</t>
  </si>
  <si>
    <t>±1,103</t>
  </si>
  <si>
    <t>3,801</t>
  </si>
  <si>
    <t>±785</t>
  </si>
  <si>
    <t>3,527</t>
  </si>
  <si>
    <t>±777</t>
  </si>
  <si>
    <t>4,522</t>
  </si>
  <si>
    <t>2,560</t>
  </si>
  <si>
    <t>1,962</t>
  </si>
  <si>
    <t>±420</t>
  </si>
  <si>
    <t>12,091</t>
  </si>
  <si>
    <t>5,499</t>
  </si>
  <si>
    <t>±1,010</t>
  </si>
  <si>
    <t>6,592</t>
  </si>
  <si>
    <t>±828</t>
  </si>
  <si>
    <t>19,789</t>
  </si>
  <si>
    <t>10,178</t>
  </si>
  <si>
    <t>±1,220</t>
  </si>
  <si>
    <t>9,611</t>
  </si>
  <si>
    <t>±1,211</t>
  </si>
  <si>
    <t>27,254</t>
  </si>
  <si>
    <t>±2,434</t>
  </si>
  <si>
    <t>13,621</t>
  </si>
  <si>
    <t>±1,534</t>
  </si>
  <si>
    <t>13,633</t>
  </si>
  <si>
    <t>±1,643</t>
  </si>
  <si>
    <t>45 to 49 years</t>
  </si>
  <si>
    <t>5,296</t>
  </si>
  <si>
    <t>±212</t>
  </si>
  <si>
    <t>2,574</t>
  </si>
  <si>
    <t>±150</t>
  </si>
  <si>
    <t>2,722</t>
  </si>
  <si>
    <t>±144</t>
  </si>
  <si>
    <t>65,974</t>
  </si>
  <si>
    <t>±336</t>
  </si>
  <si>
    <t>32,852</t>
  </si>
  <si>
    <t>±109</t>
  </si>
  <si>
    <t>33,122</t>
  </si>
  <si>
    <t>±321</t>
  </si>
  <si>
    <t>3,853</t>
  </si>
  <si>
    <t>1,971</t>
  </si>
  <si>
    <t>1,882</t>
  </si>
  <si>
    <t>±28</t>
  </si>
  <si>
    <t>8,762</t>
  </si>
  <si>
    <t>±250</t>
  </si>
  <si>
    <t>4,310</t>
  </si>
  <si>
    <t>4,452</t>
  </si>
  <si>
    <t>±77</t>
  </si>
  <si>
    <t>24,415</t>
  </si>
  <si>
    <t>±562</t>
  </si>
  <si>
    <t>12,225</t>
  </si>
  <si>
    <t>12,190</t>
  </si>
  <si>
    <t>6,895</t>
  </si>
  <si>
    <t>±232</t>
  </si>
  <si>
    <t>3,573</t>
  </si>
  <si>
    <t>3,322</t>
  </si>
  <si>
    <t>39,148</t>
  </si>
  <si>
    <t>±1,068</t>
  </si>
  <si>
    <t>19,905</t>
  </si>
  <si>
    <t>±743</t>
  </si>
  <si>
    <t>19,243</t>
  </si>
  <si>
    <t>11,737</t>
  </si>
  <si>
    <t>6,037</t>
  </si>
  <si>
    <t>5,700</t>
  </si>
  <si>
    <t>±303</t>
  </si>
  <si>
    <t>7,783</t>
  </si>
  <si>
    <t>3,939</t>
  </si>
  <si>
    <t>±200</t>
  </si>
  <si>
    <t>3,844</t>
  </si>
  <si>
    <t>4,041</t>
  </si>
  <si>
    <t>2,204</t>
  </si>
  <si>
    <t>1,837</t>
  </si>
  <si>
    <t>±66</t>
  </si>
  <si>
    <t>8,144</t>
  </si>
  <si>
    <t>4,161</t>
  </si>
  <si>
    <t>±402</t>
  </si>
  <si>
    <t>3,983</t>
  </si>
  <si>
    <t>33,204</t>
  </si>
  <si>
    <t>±877</t>
  </si>
  <si>
    <t>16,772</t>
  </si>
  <si>
    <t>±509</t>
  </si>
  <si>
    <t>16,432</t>
  </si>
  <si>
    <t>4,930</t>
  </si>
  <si>
    <t>±256</t>
  </si>
  <si>
    <t>2,704</t>
  </si>
  <si>
    <t>2,226</t>
  </si>
  <si>
    <t>±76</t>
  </si>
  <si>
    <t>±49</t>
  </si>
  <si>
    <t>2,203</t>
  </si>
  <si>
    <t>±42</t>
  </si>
  <si>
    <t>2,249</t>
  </si>
  <si>
    <t>±27</t>
  </si>
  <si>
    <t>15,349</t>
  </si>
  <si>
    <t>7,996</t>
  </si>
  <si>
    <t>16,762</t>
  </si>
  <si>
    <t>8,857</t>
  </si>
  <si>
    <t>7,905</t>
  </si>
  <si>
    <t>±1,095</t>
  </si>
  <si>
    <t>32,225</t>
  </si>
  <si>
    <t>15,711</t>
  </si>
  <si>
    <t>±564</t>
  </si>
  <si>
    <t>16,514</t>
  </si>
  <si>
    <t>14,963</t>
  </si>
  <si>
    <t>±784</t>
  </si>
  <si>
    <t>7,759</t>
  </si>
  <si>
    <t>±632</t>
  </si>
  <si>
    <t>7,204</t>
  </si>
  <si>
    <t>7,553</t>
  </si>
  <si>
    <t>±406</t>
  </si>
  <si>
    <t>3,709</t>
  </si>
  <si>
    <t>±113</t>
  </si>
  <si>
    <t>9,709</t>
  </si>
  <si>
    <t>4,541</t>
  </si>
  <si>
    <t>5,168</t>
  </si>
  <si>
    <t>±1,043</t>
  </si>
  <si>
    <t>4,192</t>
  </si>
  <si>
    <t>2,128</t>
  </si>
  <si>
    <t>2,064</t>
  </si>
  <si>
    <t>±111</t>
  </si>
  <si>
    <t>11,320</t>
  </si>
  <si>
    <t>5,732</t>
  </si>
  <si>
    <t>5,588</t>
  </si>
  <si>
    <t>29,782</t>
  </si>
  <si>
    <t>14,594</t>
  </si>
  <si>
    <t>±654</t>
  </si>
  <si>
    <t>15,188</t>
  </si>
  <si>
    <t>±750</t>
  </si>
  <si>
    <t>4,407</t>
  </si>
  <si>
    <t>±41</t>
  </si>
  <si>
    <t>2,224</t>
  </si>
  <si>
    <t>±35</t>
  </si>
  <si>
    <t>2,183</t>
  </si>
  <si>
    <t>±21</t>
  </si>
  <si>
    <t>8,387</t>
  </si>
  <si>
    <t>4,046</t>
  </si>
  <si>
    <t>±525</t>
  </si>
  <si>
    <t>4,341</t>
  </si>
  <si>
    <t>22,350</t>
  </si>
  <si>
    <t>±1,022</t>
  </si>
  <si>
    <t>11,339</t>
  </si>
  <si>
    <t>11,011</t>
  </si>
  <si>
    <t>18,193</t>
  </si>
  <si>
    <t>8,843</t>
  </si>
  <si>
    <t>9,350</t>
  </si>
  <si>
    <t>±275</t>
  </si>
  <si>
    <t>5,908</t>
  </si>
  <si>
    <t>±177</t>
  </si>
  <si>
    <t>3,023</t>
  </si>
  <si>
    <t>6,459</t>
  </si>
  <si>
    <t>±372</t>
  </si>
  <si>
    <t>3,166</t>
  </si>
  <si>
    <t>3,293</t>
  </si>
  <si>
    <t>±285</t>
  </si>
  <si>
    <t>9,633</t>
  </si>
  <si>
    <t>4,099</t>
  </si>
  <si>
    <t>±997</t>
  </si>
  <si>
    <t>5,534</t>
  </si>
  <si>
    <t>±1,104</t>
  </si>
  <si>
    <t>51,434</t>
  </si>
  <si>
    <t>25,859</t>
  </si>
  <si>
    <t>±53</t>
  </si>
  <si>
    <t>25,575</t>
  </si>
  <si>
    <t>±582</t>
  </si>
  <si>
    <t>17,809</t>
  </si>
  <si>
    <t>±569</t>
  </si>
  <si>
    <t>9,121</t>
  </si>
  <si>
    <t>8,688</t>
  </si>
  <si>
    <t>5,733</t>
  </si>
  <si>
    <t>2,781</t>
  </si>
  <si>
    <t>±377</t>
  </si>
  <si>
    <t>2,952</t>
  </si>
  <si>
    <t>82,713</t>
  </si>
  <si>
    <t>39,434</t>
  </si>
  <si>
    <t>±136</t>
  </si>
  <si>
    <t>43,279</t>
  </si>
  <si>
    <t>9,198</t>
  </si>
  <si>
    <t>±430</t>
  </si>
  <si>
    <t>4,961</t>
  </si>
  <si>
    <t>4,237</t>
  </si>
  <si>
    <t>±360</t>
  </si>
  <si>
    <t>4,602</t>
  </si>
  <si>
    <t>2,506</t>
  </si>
  <si>
    <t>2,096</t>
  </si>
  <si>
    <t>±73</t>
  </si>
  <si>
    <t>12,528</t>
  </si>
  <si>
    <t>6,827</t>
  </si>
  <si>
    <t>5,701</t>
  </si>
  <si>
    <t>20,283</t>
  </si>
  <si>
    <t>±414</t>
  </si>
  <si>
    <t>10,341</t>
  </si>
  <si>
    <t>9,942</t>
  </si>
  <si>
    <t>±284</t>
  </si>
  <si>
    <t>27,928</t>
  </si>
  <si>
    <t>13,768</t>
  </si>
  <si>
    <t>±687</t>
  </si>
  <si>
    <t>14,160</t>
  </si>
  <si>
    <t>50 to 54 years</t>
  </si>
  <si>
    <t>7,169</t>
  </si>
  <si>
    <t>3,472</t>
  </si>
  <si>
    <t>3,697</t>
  </si>
  <si>
    <t>±242</t>
  </si>
  <si>
    <t>73,883</t>
  </si>
  <si>
    <t>36,496</t>
  </si>
  <si>
    <t>37,387</t>
  </si>
  <si>
    <t>4,479</t>
  </si>
  <si>
    <t>10,577</t>
  </si>
  <si>
    <t>±292</t>
  </si>
  <si>
    <t>5,197</t>
  </si>
  <si>
    <t>5,380</t>
  </si>
  <si>
    <t>±154</t>
  </si>
  <si>
    <t>27,929</t>
  </si>
  <si>
    <t>13,736</t>
  </si>
  <si>
    <t>±445</t>
  </si>
  <si>
    <t>14,193</t>
  </si>
  <si>
    <t>±520</t>
  </si>
  <si>
    <t>7,771</t>
  </si>
  <si>
    <t>3,884</t>
  </si>
  <si>
    <t>3,887</t>
  </si>
  <si>
    <t>45,819</t>
  </si>
  <si>
    <t>22,678</t>
  </si>
  <si>
    <t>23,141</t>
  </si>
  <si>
    <t>13,914</t>
  </si>
  <si>
    <t>7,066</t>
  </si>
  <si>
    <t>8,766</t>
  </si>
  <si>
    <t>4,389</t>
  </si>
  <si>
    <t>±152</t>
  </si>
  <si>
    <t>4,377</t>
  </si>
  <si>
    <t>4,697</t>
  </si>
  <si>
    <t>2,284</t>
  </si>
  <si>
    <t>2,413</t>
  </si>
  <si>
    <t>±178</t>
  </si>
  <si>
    <t>9,313</t>
  </si>
  <si>
    <t>±617</t>
  </si>
  <si>
    <t>5,131</t>
  </si>
  <si>
    <t>±388</t>
  </si>
  <si>
    <t>4,182</t>
  </si>
  <si>
    <t>37,251</t>
  </si>
  <si>
    <t>18,738</t>
  </si>
  <si>
    <t>±74</t>
  </si>
  <si>
    <t>18,513</t>
  </si>
  <si>
    <t>±868</t>
  </si>
  <si>
    <t>5,922</t>
  </si>
  <si>
    <t>3,333</t>
  </si>
  <si>
    <t>5,558</t>
  </si>
  <si>
    <t>2,767</t>
  </si>
  <si>
    <t>2,791</t>
  </si>
  <si>
    <t>16,845</t>
  </si>
  <si>
    <t>±757</t>
  </si>
  <si>
    <t>8,342</t>
  </si>
  <si>
    <t>8,503</t>
  </si>
  <si>
    <t>17,850</t>
  </si>
  <si>
    <t>±1,074</t>
  </si>
  <si>
    <t>9,073</t>
  </si>
  <si>
    <t>8,777</t>
  </si>
  <si>
    <t>36,645</t>
  </si>
  <si>
    <t>±708</t>
  </si>
  <si>
    <t>17,942</t>
  </si>
  <si>
    <t>18,703</t>
  </si>
  <si>
    <t>9,332</t>
  </si>
  <si>
    <t>9,380</t>
  </si>
  <si>
    <t>9,429</t>
  </si>
  <si>
    <t>5,152</t>
  </si>
  <si>
    <t>8.1%</t>
  </si>
  <si>
    <t>4,277</t>
  </si>
  <si>
    <t>10,397</t>
  </si>
  <si>
    <t>±532</t>
  </si>
  <si>
    <t>5,561</t>
  </si>
  <si>
    <t>4,836</t>
  </si>
  <si>
    <t>±151</t>
  </si>
  <si>
    <t>4,965</t>
  </si>
  <si>
    <t>±202</t>
  </si>
  <si>
    <t>2,549</t>
  </si>
  <si>
    <t>14,530</t>
  </si>
  <si>
    <t>7,424</t>
  </si>
  <si>
    <t>32,547</t>
  </si>
  <si>
    <t>±922</t>
  </si>
  <si>
    <t>16,115</t>
  </si>
  <si>
    <t>5,949</t>
  </si>
  <si>
    <t>±320</t>
  </si>
  <si>
    <t>2,816</t>
  </si>
  <si>
    <t>9,135</t>
  </si>
  <si>
    <t>4,732</t>
  </si>
  <si>
    <t>23,068</t>
  </si>
  <si>
    <t>11,480</t>
  </si>
  <si>
    <t>11,588</t>
  </si>
  <si>
    <t>22,410</t>
  </si>
  <si>
    <t>11,245</t>
  </si>
  <si>
    <t>±459</t>
  </si>
  <si>
    <t>11,165</t>
  </si>
  <si>
    <t>±345</t>
  </si>
  <si>
    <t>±351</t>
  </si>
  <si>
    <t>3,384</t>
  </si>
  <si>
    <t>3,611</t>
  </si>
  <si>
    <t>7,088</t>
  </si>
  <si>
    <t>3,550</t>
  </si>
  <si>
    <t>3,538</t>
  </si>
  <si>
    <t>±162</t>
  </si>
  <si>
    <t>13,233</t>
  </si>
  <si>
    <t>±1,821</t>
  </si>
  <si>
    <t>7.8%</t>
  </si>
  <si>
    <t>7,175</t>
  </si>
  <si>
    <t>±1,127</t>
  </si>
  <si>
    <t>6,058</t>
  </si>
  <si>
    <t>57,595</t>
  </si>
  <si>
    <t>28,468</t>
  </si>
  <si>
    <t>29,127</t>
  </si>
  <si>
    <t>21,795</t>
  </si>
  <si>
    <t>±913</t>
  </si>
  <si>
    <t>11,184</t>
  </si>
  <si>
    <t>±806</t>
  </si>
  <si>
    <t>10,611</t>
  </si>
  <si>
    <t>±390</t>
  </si>
  <si>
    <t>5,835</t>
  </si>
  <si>
    <t>±127</t>
  </si>
  <si>
    <t>3,047</t>
  </si>
  <si>
    <t>±121</t>
  </si>
  <si>
    <t>2,788</t>
  </si>
  <si>
    <t>89,052</t>
  </si>
  <si>
    <t>42,591</t>
  </si>
  <si>
    <t>46,461</t>
  </si>
  <si>
    <t>±7</t>
  </si>
  <si>
    <t>10,361</t>
  </si>
  <si>
    <t>5,436</t>
  </si>
  <si>
    <t>4,925</t>
  </si>
  <si>
    <t>4,950</t>
  </si>
  <si>
    <t>±135</t>
  </si>
  <si>
    <t>2,721</t>
  </si>
  <si>
    <t>2,229</t>
  </si>
  <si>
    <t>13,740</t>
  </si>
  <si>
    <t>6,854</t>
  </si>
  <si>
    <t>6,886</t>
  </si>
  <si>
    <t>±226</t>
  </si>
  <si>
    <t>±346</t>
  </si>
  <si>
    <t>12,319</t>
  </si>
  <si>
    <t>30,977</t>
  </si>
  <si>
    <t>15,893</t>
  </si>
  <si>
    <t>15,084</t>
  </si>
  <si>
    <t>55 to 59 years</t>
  </si>
  <si>
    <t>7,410</t>
  </si>
  <si>
    <t>±1,048</t>
  </si>
  <si>
    <t>3,812</t>
  </si>
  <si>
    <t>±744</t>
  </si>
  <si>
    <t>3,598</t>
  </si>
  <si>
    <t>79,369</t>
  </si>
  <si>
    <t>±3,283</t>
  </si>
  <si>
    <t>38,066</t>
  </si>
  <si>
    <t>±2,318</t>
  </si>
  <si>
    <t>41,303</t>
  </si>
  <si>
    <t>±2,048</t>
  </si>
  <si>
    <t>5,672</t>
  </si>
  <si>
    <t>8.7%</t>
  </si>
  <si>
    <t>2,903</t>
  </si>
  <si>
    <t>2,769</t>
  </si>
  <si>
    <t>±437</t>
  </si>
  <si>
    <t>10,888</t>
  </si>
  <si>
    <t>±1,382</t>
  </si>
  <si>
    <t>5,484</t>
  </si>
  <si>
    <t>±910</t>
  </si>
  <si>
    <t>5,404</t>
  </si>
  <si>
    <t>30,452</t>
  </si>
  <si>
    <t>±2,053</t>
  </si>
  <si>
    <t>15,845</t>
  </si>
  <si>
    <t>±1,284</t>
  </si>
  <si>
    <t>14,607</t>
  </si>
  <si>
    <t>7,236</t>
  </si>
  <si>
    <t>±1,122</t>
  </si>
  <si>
    <t>3,355</t>
  </si>
  <si>
    <t>±681</t>
  </si>
  <si>
    <t>3,881</t>
  </si>
  <si>
    <t>±715</t>
  </si>
  <si>
    <t>49,380</t>
  </si>
  <si>
    <t>±2,896</t>
  </si>
  <si>
    <t>24,631</t>
  </si>
  <si>
    <t>24,749</t>
  </si>
  <si>
    <t>±1,843</t>
  </si>
  <si>
    <t>14,099</t>
  </si>
  <si>
    <t>±1,242</t>
  </si>
  <si>
    <t>7,055</t>
  </si>
  <si>
    <t>±857</t>
  </si>
  <si>
    <t>7,044</t>
  </si>
  <si>
    <t>9,680</t>
  </si>
  <si>
    <t>±905</t>
  </si>
  <si>
    <t>5,032</t>
  </si>
  <si>
    <t>5,653</t>
  </si>
  <si>
    <t>±933</t>
  </si>
  <si>
    <t>2,932</t>
  </si>
  <si>
    <t>±595</t>
  </si>
  <si>
    <t>±590</t>
  </si>
  <si>
    <t>8,327</t>
  </si>
  <si>
    <t>±1,227</t>
  </si>
  <si>
    <t>3,977</t>
  </si>
  <si>
    <t>±928</t>
  </si>
  <si>
    <t>4,350</t>
  </si>
  <si>
    <t>±823</t>
  </si>
  <si>
    <t>38,223</t>
  </si>
  <si>
    <t>±2,295</t>
  </si>
  <si>
    <t>18,624</t>
  </si>
  <si>
    <t>±1,458</t>
  </si>
  <si>
    <t>19,599</t>
  </si>
  <si>
    <t>±1,612</t>
  </si>
  <si>
    <t>5,831</t>
  </si>
  <si>
    <t>3,251</t>
  </si>
  <si>
    <t>±592</t>
  </si>
  <si>
    <t>2,580</t>
  </si>
  <si>
    <t>5,867</t>
  </si>
  <si>
    <t>2,762</t>
  </si>
  <si>
    <t>±495</t>
  </si>
  <si>
    <t>3,105</t>
  </si>
  <si>
    <t>19,004</t>
  </si>
  <si>
    <t>±1,650</t>
  </si>
  <si>
    <t>9,335</t>
  </si>
  <si>
    <t>±1,172</t>
  </si>
  <si>
    <t>9,669</t>
  </si>
  <si>
    <t>±1,037</t>
  </si>
  <si>
    <t>15,885</t>
  </si>
  <si>
    <t>7,685</t>
  </si>
  <si>
    <t>8,200</t>
  </si>
  <si>
    <t>41,016</t>
  </si>
  <si>
    <t>±2,501</t>
  </si>
  <si>
    <t>19,799</t>
  </si>
  <si>
    <t>±1,655</t>
  </si>
  <si>
    <t>21,217</t>
  </si>
  <si>
    <t>±1,765</t>
  </si>
  <si>
    <t>17,372</t>
  </si>
  <si>
    <t>±1,594</t>
  </si>
  <si>
    <t>8,396</t>
  </si>
  <si>
    <t>8,976</t>
  </si>
  <si>
    <t>9,306</t>
  </si>
  <si>
    <t>5,078</t>
  </si>
  <si>
    <t>±812</t>
  </si>
  <si>
    <t>4,228</t>
  </si>
  <si>
    <t>9,623</t>
  </si>
  <si>
    <t>±1,205</t>
  </si>
  <si>
    <t>4,557</t>
  </si>
  <si>
    <t>±789</t>
  </si>
  <si>
    <t>5,066</t>
  </si>
  <si>
    <t>4,796</t>
  </si>
  <si>
    <t>2,376</t>
  </si>
  <si>
    <t>2,420</t>
  </si>
  <si>
    <t>±541</t>
  </si>
  <si>
    <t>14,710</t>
  </si>
  <si>
    <t>±1,537</t>
  </si>
  <si>
    <t>6,699</t>
  </si>
  <si>
    <t>±1,012</t>
  </si>
  <si>
    <t>8,011</t>
  </si>
  <si>
    <t>±927</t>
  </si>
  <si>
    <t>33,944</t>
  </si>
  <si>
    <t>±2,381</t>
  </si>
  <si>
    <t>17,008</t>
  </si>
  <si>
    <t>±1,686</t>
  </si>
  <si>
    <t>16,936</t>
  </si>
  <si>
    <t>±1,556</t>
  </si>
  <si>
    <t>4,418</t>
  </si>
  <si>
    <t>±915</t>
  </si>
  <si>
    <t>1,889</t>
  </si>
  <si>
    <t>±400</t>
  </si>
  <si>
    <t>2,529</t>
  </si>
  <si>
    <t>±714</t>
  </si>
  <si>
    <t>7,825</t>
  </si>
  <si>
    <t>±1,208</t>
  </si>
  <si>
    <t>4,197</t>
  </si>
  <si>
    <t>3,628</t>
  </si>
  <si>
    <t>23,665</t>
  </si>
  <si>
    <t>±2,168</t>
  </si>
  <si>
    <t>11,481</t>
  </si>
  <si>
    <t>±1,373</t>
  </si>
  <si>
    <t>12,184</t>
  </si>
  <si>
    <t>±1,511</t>
  </si>
  <si>
    <t>23,748</t>
  </si>
  <si>
    <t>±1,750</t>
  </si>
  <si>
    <t>11,381</t>
  </si>
  <si>
    <t>±1,142</t>
  </si>
  <si>
    <t>12,367</t>
  </si>
  <si>
    <t>±1,115</t>
  </si>
  <si>
    <t>8,252</t>
  </si>
  <si>
    <t>4,053</t>
  </si>
  <si>
    <t>7,153</t>
  </si>
  <si>
    <t>±949</t>
  </si>
  <si>
    <t>3,746</t>
  </si>
  <si>
    <t>±633</t>
  </si>
  <si>
    <t>3,407</t>
  </si>
  <si>
    <t>14,941</t>
  </si>
  <si>
    <t>±2,131</t>
  </si>
  <si>
    <t>8.8%</t>
  </si>
  <si>
    <t>7,079</t>
  </si>
  <si>
    <t>±1,480</t>
  </si>
  <si>
    <t>7,862</t>
  </si>
  <si>
    <t>±1,291</t>
  </si>
  <si>
    <t>57,030</t>
  </si>
  <si>
    <t>±3,399</t>
  </si>
  <si>
    <t>28,275</t>
  </si>
  <si>
    <t>±2,071</t>
  </si>
  <si>
    <t>28,755</t>
  </si>
  <si>
    <t>±2,078</t>
  </si>
  <si>
    <t>19,675</t>
  </si>
  <si>
    <t>±1,760</t>
  </si>
  <si>
    <t>9,286</t>
  </si>
  <si>
    <t>±1,174</t>
  </si>
  <si>
    <t>10,389</t>
  </si>
  <si>
    <t>7,326</t>
  </si>
  <si>
    <t>8.0%</t>
  </si>
  <si>
    <t>8.5%</t>
  </si>
  <si>
    <t>3,405</t>
  </si>
  <si>
    <t>91,838</t>
  </si>
  <si>
    <t>±4,626</t>
  </si>
  <si>
    <t>41,717</t>
  </si>
  <si>
    <t>±3,133</t>
  </si>
  <si>
    <t>50,121</t>
  </si>
  <si>
    <t>±3,139</t>
  </si>
  <si>
    <t>10,643</t>
  </si>
  <si>
    <t>±1,040</t>
  </si>
  <si>
    <t>5,243</t>
  </si>
  <si>
    <t>±775</t>
  </si>
  <si>
    <t>5,400</t>
  </si>
  <si>
    <t>5,047</t>
  </si>
  <si>
    <t>2,397</t>
  </si>
  <si>
    <t>±470</t>
  </si>
  <si>
    <t>2,650</t>
  </si>
  <si>
    <t>16,167</t>
  </si>
  <si>
    <t>7,656</t>
  </si>
  <si>
    <t>8,511</t>
  </si>
  <si>
    <t>±1,018</t>
  </si>
  <si>
    <t>27,071</t>
  </si>
  <si>
    <t>13,575</t>
  </si>
  <si>
    <t>13,496</t>
  </si>
  <si>
    <t>30,805</t>
  </si>
  <si>
    <t>±2,492</t>
  </si>
  <si>
    <t>14,476</t>
  </si>
  <si>
    <t>±1,572</t>
  </si>
  <si>
    <t>16,329</t>
  </si>
  <si>
    <t>±1,523</t>
  </si>
  <si>
    <t>60 to 64 years</t>
  </si>
  <si>
    <t>8,494</t>
  </si>
  <si>
    <t>±1,131</t>
  </si>
  <si>
    <t>4,037</t>
  </si>
  <si>
    <t>±762</t>
  </si>
  <si>
    <t>4,457</t>
  </si>
  <si>
    <t>±642</t>
  </si>
  <si>
    <t>91,022</t>
  </si>
  <si>
    <t>±3,309</t>
  </si>
  <si>
    <t>43,803</t>
  </si>
  <si>
    <t>±2,341</t>
  </si>
  <si>
    <t>47,219</t>
  </si>
  <si>
    <t>4,955</t>
  </si>
  <si>
    <t>±848</t>
  </si>
  <si>
    <t>2,548</t>
  </si>
  <si>
    <t>2,407</t>
  </si>
  <si>
    <t>±438</t>
  </si>
  <si>
    <t>15,350</t>
  </si>
  <si>
    <t>±1,334</t>
  </si>
  <si>
    <t>9.2%</t>
  </si>
  <si>
    <t>7,278</t>
  </si>
  <si>
    <t>±870</t>
  </si>
  <si>
    <t>8,072</t>
  </si>
  <si>
    <t>9.6%</t>
  </si>
  <si>
    <t>29,240</t>
  </si>
  <si>
    <t>13,999</t>
  </si>
  <si>
    <t>15,241</t>
  </si>
  <si>
    <t>±1,513</t>
  </si>
  <si>
    <t>10,532</t>
  </si>
  <si>
    <t>5,235</t>
  </si>
  <si>
    <t>5,297</t>
  </si>
  <si>
    <t>±702</t>
  </si>
  <si>
    <t>53,312</t>
  </si>
  <si>
    <t>±2,919</t>
  </si>
  <si>
    <t>26,104</t>
  </si>
  <si>
    <t>±2,095</t>
  </si>
  <si>
    <t>27,208</t>
  </si>
  <si>
    <t>±1,835</t>
  </si>
  <si>
    <t>15,894</t>
  </si>
  <si>
    <t>±1,344</t>
  </si>
  <si>
    <t>7,870</t>
  </si>
  <si>
    <t>±929</t>
  </si>
  <si>
    <t>8,024</t>
  </si>
  <si>
    <t>9,931</t>
  </si>
  <si>
    <t>5,185</t>
  </si>
  <si>
    <t>4,449</t>
  </si>
  <si>
    <t>2,176</t>
  </si>
  <si>
    <t>2,273</t>
  </si>
  <si>
    <t>10,019</t>
  </si>
  <si>
    <t>5,394</t>
  </si>
  <si>
    <t>±894</t>
  </si>
  <si>
    <t>4,625</t>
  </si>
  <si>
    <t>±739</t>
  </si>
  <si>
    <t>37,752</t>
  </si>
  <si>
    <t>±2,278</t>
  </si>
  <si>
    <t>19,059</t>
  </si>
  <si>
    <t>±1,449</t>
  </si>
  <si>
    <t>18,693</t>
  </si>
  <si>
    <t>±1,604</t>
  </si>
  <si>
    <t>6,331</t>
  </si>
  <si>
    <t>3,162</t>
  </si>
  <si>
    <t>3,169</t>
  </si>
  <si>
    <t>±471</t>
  </si>
  <si>
    <t>8.4%</t>
  </si>
  <si>
    <t>6,603</t>
  </si>
  <si>
    <t>3,335</t>
  </si>
  <si>
    <t>±507</t>
  </si>
  <si>
    <t>3,268</t>
  </si>
  <si>
    <t>14,808</t>
  </si>
  <si>
    <t>±1,610</t>
  </si>
  <si>
    <t>7,655</t>
  </si>
  <si>
    <t>±956</t>
  </si>
  <si>
    <t>22,732</t>
  </si>
  <si>
    <t>±1,923</t>
  </si>
  <si>
    <t>10,997</t>
  </si>
  <si>
    <t>11,735</t>
  </si>
  <si>
    <t>±1,328</t>
  </si>
  <si>
    <t>37,560</t>
  </si>
  <si>
    <t>±2,419</t>
  </si>
  <si>
    <t>18,019</t>
  </si>
  <si>
    <t>±1,590</t>
  </si>
  <si>
    <t>19,541</t>
  </si>
  <si>
    <t>±1,747</t>
  </si>
  <si>
    <t>19,579</t>
  </si>
  <si>
    <t>±1,558</t>
  </si>
  <si>
    <t>10,180</t>
  </si>
  <si>
    <t>±1,004</t>
  </si>
  <si>
    <t>9,399</t>
  </si>
  <si>
    <t>10,130</t>
  </si>
  <si>
    <t>±1,161</t>
  </si>
  <si>
    <t>4,767</t>
  </si>
  <si>
    <t>±793</t>
  </si>
  <si>
    <t>5,363</t>
  </si>
  <si>
    <t>11,808</t>
  </si>
  <si>
    <t>5,805</t>
  </si>
  <si>
    <t>6,003</t>
  </si>
  <si>
    <t>6,949</t>
  </si>
  <si>
    <t>±835</t>
  </si>
  <si>
    <t>±634</t>
  </si>
  <si>
    <t>15,543</t>
  </si>
  <si>
    <t>7,788</t>
  </si>
  <si>
    <t>±975</t>
  </si>
  <si>
    <t>7,755</t>
  </si>
  <si>
    <t>±952</t>
  </si>
  <si>
    <t>37,122</t>
  </si>
  <si>
    <t>±2,453</t>
  </si>
  <si>
    <t>17,617</t>
  </si>
  <si>
    <t>±1,727</t>
  </si>
  <si>
    <t>19,505</t>
  </si>
  <si>
    <t>±1,565</t>
  </si>
  <si>
    <t>8,314</t>
  </si>
  <si>
    <t>±412</t>
  </si>
  <si>
    <t>10.1%</t>
  </si>
  <si>
    <t>4,107</t>
  </si>
  <si>
    <t>9.4%</t>
  </si>
  <si>
    <t>11,221</t>
  </si>
  <si>
    <t>±1,144</t>
  </si>
  <si>
    <t>5,459</t>
  </si>
  <si>
    <t>±807</t>
  </si>
  <si>
    <t>25,266</t>
  </si>
  <si>
    <t>±2,260</t>
  </si>
  <si>
    <t>12,529</t>
  </si>
  <si>
    <t>12,737</t>
  </si>
  <si>
    <t>±1,583</t>
  </si>
  <si>
    <t>21,984</t>
  </si>
  <si>
    <t>±1,808</t>
  </si>
  <si>
    <t>11,443</t>
  </si>
  <si>
    <t>10,541</t>
  </si>
  <si>
    <t>7,899</t>
  </si>
  <si>
    <t>±1,083</t>
  </si>
  <si>
    <t>3,990</t>
  </si>
  <si>
    <t>3,909</t>
  </si>
  <si>
    <t>9,245</t>
  </si>
  <si>
    <t>±984</t>
  </si>
  <si>
    <t>4,915</t>
  </si>
  <si>
    <t>12,424</t>
  </si>
  <si>
    <t>±1,897</t>
  </si>
  <si>
    <t>6,578</t>
  </si>
  <si>
    <t>±1,317</t>
  </si>
  <si>
    <t>5,846</t>
  </si>
  <si>
    <t>±1,170</t>
  </si>
  <si>
    <t>63,450</t>
  </si>
  <si>
    <t>±3,418</t>
  </si>
  <si>
    <t>30,380</t>
  </si>
  <si>
    <t>±2,074</t>
  </si>
  <si>
    <t>33,070</t>
  </si>
  <si>
    <t>±2,090</t>
  </si>
  <si>
    <t>24,896</t>
  </si>
  <si>
    <t>±1,778</t>
  </si>
  <si>
    <t>12,896</t>
  </si>
  <si>
    <t>±1,207</t>
  </si>
  <si>
    <t>±1,105</t>
  </si>
  <si>
    <t>6,415</t>
  </si>
  <si>
    <t>±816</t>
  </si>
  <si>
    <t>3,040</t>
  </si>
  <si>
    <t>±607</t>
  </si>
  <si>
    <t>3,375</t>
  </si>
  <si>
    <t>91,310</t>
  </si>
  <si>
    <t>±4,574</t>
  </si>
  <si>
    <t>43,085</t>
  </si>
  <si>
    <t>±3,129</t>
  </si>
  <si>
    <t>48,225</t>
  </si>
  <si>
    <t>±3,059</t>
  </si>
  <si>
    <t>10,725</t>
  </si>
  <si>
    <t>±1,034</t>
  </si>
  <si>
    <t>5,863</t>
  </si>
  <si>
    <t>4,862</t>
  </si>
  <si>
    <t>6,652</t>
  </si>
  <si>
    <t>3,585</t>
  </si>
  <si>
    <t>9.3%</t>
  </si>
  <si>
    <t>3,067</t>
  </si>
  <si>
    <t>16,061</t>
  </si>
  <si>
    <t>±1,516</t>
  </si>
  <si>
    <t>8,099</t>
  </si>
  <si>
    <t>±935</t>
  </si>
  <si>
    <t>7,962</t>
  </si>
  <si>
    <t>±1,023</t>
  </si>
  <si>
    <t>29,567</t>
  </si>
  <si>
    <t>±2,072</t>
  </si>
  <si>
    <t>14,604</t>
  </si>
  <si>
    <t>33,589</t>
  </si>
  <si>
    <t>±2,510</t>
  </si>
  <si>
    <t>17,377</t>
  </si>
  <si>
    <t>±1,544</t>
  </si>
  <si>
    <t>16,212</t>
  </si>
  <si>
    <t>±1,573</t>
  </si>
  <si>
    <t>65 to 69 years</t>
  </si>
  <si>
    <t>7,595</t>
  </si>
  <si>
    <t>3,739</t>
  </si>
  <si>
    <t>±819</t>
  </si>
  <si>
    <t>3,856</t>
  </si>
  <si>
    <t>82,291</t>
  </si>
  <si>
    <t>±3,123</t>
  </si>
  <si>
    <t>38,940</t>
  </si>
  <si>
    <t>±2,123</t>
  </si>
  <si>
    <t>43,351</t>
  </si>
  <si>
    <t>±1,999</t>
  </si>
  <si>
    <t>4,900</t>
  </si>
  <si>
    <t>±588</t>
  </si>
  <si>
    <t>2,383</t>
  </si>
  <si>
    <t>2,517</t>
  </si>
  <si>
    <t>11,884</t>
  </si>
  <si>
    <t>5,726</t>
  </si>
  <si>
    <t>6,158</t>
  </si>
  <si>
    <t>23,901</t>
  </si>
  <si>
    <t>±1,970</t>
  </si>
  <si>
    <t>11,787</t>
  </si>
  <si>
    <t>12,114</t>
  </si>
  <si>
    <t>6,903</t>
  </si>
  <si>
    <t>±908</t>
  </si>
  <si>
    <t>3,235</t>
  </si>
  <si>
    <t>3,668</t>
  </si>
  <si>
    <t>45,190</t>
  </si>
  <si>
    <t>±2,121</t>
  </si>
  <si>
    <t>22,009</t>
  </si>
  <si>
    <t>23,181</t>
  </si>
  <si>
    <t>±1,553</t>
  </si>
  <si>
    <t>13,084</t>
  </si>
  <si>
    <t>±1,080</t>
  </si>
  <si>
    <t>6,262</t>
  </si>
  <si>
    <t>6,822</t>
  </si>
  <si>
    <t>10,256</t>
  </si>
  <si>
    <t>±982</t>
  </si>
  <si>
    <t>5,239</t>
  </si>
  <si>
    <t>±600</t>
  </si>
  <si>
    <t>5,017</t>
  </si>
  <si>
    <t>±643</t>
  </si>
  <si>
    <t>4,315</t>
  </si>
  <si>
    <t>2,279</t>
  </si>
  <si>
    <t>2,036</t>
  </si>
  <si>
    <t>±876</t>
  </si>
  <si>
    <t>3,558</t>
  </si>
  <si>
    <t>±580</t>
  </si>
  <si>
    <t>4,222</t>
  </si>
  <si>
    <t>32,139</t>
  </si>
  <si>
    <t>±1,948</t>
  </si>
  <si>
    <t>±1,136</t>
  </si>
  <si>
    <t>16,380</t>
  </si>
  <si>
    <t>6,175</t>
  </si>
  <si>
    <t>3,201</t>
  </si>
  <si>
    <t>2,974</t>
  </si>
  <si>
    <t>5,646</t>
  </si>
  <si>
    <t>±483</t>
  </si>
  <si>
    <t>2,916</t>
  </si>
  <si>
    <t>2,730</t>
  </si>
  <si>
    <t>±374</t>
  </si>
  <si>
    <t>17,574</t>
  </si>
  <si>
    <t>9,537</t>
  </si>
  <si>
    <t>±1,248</t>
  </si>
  <si>
    <t>19,590</t>
  </si>
  <si>
    <t>±1,624</t>
  </si>
  <si>
    <t>10,053</t>
  </si>
  <si>
    <t>±1,071</t>
  </si>
  <si>
    <t>32,166</t>
  </si>
  <si>
    <t>±2,160</t>
  </si>
  <si>
    <t>14,608</t>
  </si>
  <si>
    <t>17,558</t>
  </si>
  <si>
    <t>±1,462</t>
  </si>
  <si>
    <t>18,695</t>
  </si>
  <si>
    <t>±1,370</t>
  </si>
  <si>
    <t>8,758</t>
  </si>
  <si>
    <t>±917</t>
  </si>
  <si>
    <t>9,937</t>
  </si>
  <si>
    <t>9,088</t>
  </si>
  <si>
    <t>4,126</t>
  </si>
  <si>
    <t>7,843</t>
  </si>
  <si>
    <t>±1,244</t>
  </si>
  <si>
    <t>3,534</t>
  </si>
  <si>
    <t>±904</t>
  </si>
  <si>
    <t>±752</t>
  </si>
  <si>
    <t>5,241</t>
  </si>
  <si>
    <t>2,709</t>
  </si>
  <si>
    <t>±456</t>
  </si>
  <si>
    <t>2,532</t>
  </si>
  <si>
    <t>13,664</t>
  </si>
  <si>
    <t>±1,274</t>
  </si>
  <si>
    <t>6,252</t>
  </si>
  <si>
    <t>7,412</t>
  </si>
  <si>
    <t>±756</t>
  </si>
  <si>
    <t>33,415</t>
  </si>
  <si>
    <t>±2,243</t>
  </si>
  <si>
    <t>16,550</t>
  </si>
  <si>
    <t>±1,290</t>
  </si>
  <si>
    <t>16,865</t>
  </si>
  <si>
    <t>±1,528</t>
  </si>
  <si>
    <t>5,651</t>
  </si>
  <si>
    <t>±763</t>
  </si>
  <si>
    <t>2,498</t>
  </si>
  <si>
    <t>3,153</t>
  </si>
  <si>
    <t>8,491</t>
  </si>
  <si>
    <t>±1,146</t>
  </si>
  <si>
    <t>3,743</t>
  </si>
  <si>
    <t>4,748</t>
  </si>
  <si>
    <t>18,924</t>
  </si>
  <si>
    <t>8,812</t>
  </si>
  <si>
    <t>±1,008</t>
  </si>
  <si>
    <t>10,112</t>
  </si>
  <si>
    <t>19,484</t>
  </si>
  <si>
    <t>±1,258</t>
  </si>
  <si>
    <t>9,206</t>
  </si>
  <si>
    <t>±911</t>
  </si>
  <si>
    <t>10,278</t>
  </si>
  <si>
    <t>7,620</t>
  </si>
  <si>
    <t>3,417</t>
  </si>
  <si>
    <t>8,612</t>
  </si>
  <si>
    <t>4,205</t>
  </si>
  <si>
    <t>12,588</t>
  </si>
  <si>
    <t>±1,926</t>
  </si>
  <si>
    <t>6,373</t>
  </si>
  <si>
    <t>±1,249</t>
  </si>
  <si>
    <t>6,215</t>
  </si>
  <si>
    <t>50,267</t>
  </si>
  <si>
    <t>±2,485</t>
  </si>
  <si>
    <t>23,737</t>
  </si>
  <si>
    <t>±1,552</t>
  </si>
  <si>
    <t>26,530</t>
  </si>
  <si>
    <t>17,250</t>
  </si>
  <si>
    <t>±1,351</t>
  </si>
  <si>
    <t>7,355</t>
  </si>
  <si>
    <t>9,895</t>
  </si>
  <si>
    <t>6,496</t>
  </si>
  <si>
    <t>±666</t>
  </si>
  <si>
    <t>3,258</t>
  </si>
  <si>
    <t>3,238</t>
  </si>
  <si>
    <t>75,444</t>
  </si>
  <si>
    <t>±3,310</t>
  </si>
  <si>
    <t>32,803</t>
  </si>
  <si>
    <t>±1,810</t>
  </si>
  <si>
    <t>42,641</t>
  </si>
  <si>
    <t>±2,825</t>
  </si>
  <si>
    <t>9,736</t>
  </si>
  <si>
    <t>5,009</t>
  </si>
  <si>
    <t>4,727</t>
  </si>
  <si>
    <t>±667</t>
  </si>
  <si>
    <t>5,322</t>
  </si>
  <si>
    <t>2,987</t>
  </si>
  <si>
    <t>2,335</t>
  </si>
  <si>
    <t>15,201</t>
  </si>
  <si>
    <t>±1,519</t>
  </si>
  <si>
    <t>6,944</t>
  </si>
  <si>
    <t>8,257</t>
  </si>
  <si>
    <t>±884</t>
  </si>
  <si>
    <t>25,078</t>
  </si>
  <si>
    <t>±1,538</t>
  </si>
  <si>
    <t>11,809</t>
  </si>
  <si>
    <t>13,269</t>
  </si>
  <si>
    <t>26,180</t>
  </si>
  <si>
    <t>±1,773</t>
  </si>
  <si>
    <t>12,801</t>
  </si>
  <si>
    <t>±1,182</t>
  </si>
  <si>
    <t>13,379</t>
  </si>
  <si>
    <t>±1,206</t>
  </si>
  <si>
    <t>70 to 74 years</t>
  </si>
  <si>
    <t>6,137</t>
  </si>
  <si>
    <t>3,189</t>
  </si>
  <si>
    <t>2,948</t>
  </si>
  <si>
    <t>63,976</t>
  </si>
  <si>
    <t>±3,108</t>
  </si>
  <si>
    <t>29,147</t>
  </si>
  <si>
    <t>±2,136</t>
  </si>
  <si>
    <t>34,829</t>
  </si>
  <si>
    <t>±1,977</t>
  </si>
  <si>
    <t>2,072</t>
  </si>
  <si>
    <t>2,104</t>
  </si>
  <si>
    <t>10,287</t>
  </si>
  <si>
    <t>4,813</t>
  </si>
  <si>
    <t>±713</t>
  </si>
  <si>
    <t>5,474</t>
  </si>
  <si>
    <t>21,521</t>
  </si>
  <si>
    <t>10,263</t>
  </si>
  <si>
    <t>±1,231</t>
  </si>
  <si>
    <t>11,258</t>
  </si>
  <si>
    <t>±1,085</t>
  </si>
  <si>
    <t>8,307</t>
  </si>
  <si>
    <t>±874</t>
  </si>
  <si>
    <t>4,324</t>
  </si>
  <si>
    <t>31,488</t>
  </si>
  <si>
    <t>14,997</t>
  </si>
  <si>
    <t>16,491</t>
  </si>
  <si>
    <t>±1,555</t>
  </si>
  <si>
    <t>10,632</t>
  </si>
  <si>
    <t>5,360</t>
  </si>
  <si>
    <t>5,272</t>
  </si>
  <si>
    <t>8,431</t>
  </si>
  <si>
    <t>3,841</t>
  </si>
  <si>
    <t>4,590</t>
  </si>
  <si>
    <t>4,342</t>
  </si>
  <si>
    <t>2,211</t>
  </si>
  <si>
    <t>6,927</t>
  </si>
  <si>
    <t>±987</t>
  </si>
  <si>
    <t>3,126</t>
  </si>
  <si>
    <t>23,860</t>
  </si>
  <si>
    <t>±2,017</t>
  </si>
  <si>
    <t>11,223</t>
  </si>
  <si>
    <t>12,637</t>
  </si>
  <si>
    <t>±1,340</t>
  </si>
  <si>
    <t>4,219</t>
  </si>
  <si>
    <t>1,893</t>
  </si>
  <si>
    <t>2,326</t>
  </si>
  <si>
    <t>±463</t>
  </si>
  <si>
    <t>5,278</t>
  </si>
  <si>
    <t>2,454</t>
  </si>
  <si>
    <t>2,824</t>
  </si>
  <si>
    <t>12,213</t>
  </si>
  <si>
    <t>±1,711</t>
  </si>
  <si>
    <t>5,813</t>
  </si>
  <si>
    <t>6,400</t>
  </si>
  <si>
    <t>±1,180</t>
  </si>
  <si>
    <t>12,197</t>
  </si>
  <si>
    <t>±1,507</t>
  </si>
  <si>
    <t>6,834</t>
  </si>
  <si>
    <t>±1,027</t>
  </si>
  <si>
    <t>26,601</t>
  </si>
  <si>
    <t>±2,132</t>
  </si>
  <si>
    <t>12,419</t>
  </si>
  <si>
    <t>±1,282</t>
  </si>
  <si>
    <t>14,182</t>
  </si>
  <si>
    <t>±1,525</t>
  </si>
  <si>
    <t>13,030</t>
  </si>
  <si>
    <t>±1,312</t>
  </si>
  <si>
    <t>6,611</t>
  </si>
  <si>
    <t>±872</t>
  </si>
  <si>
    <t>6,419</t>
  </si>
  <si>
    <t>7,821</t>
  </si>
  <si>
    <t>3,891</t>
  </si>
  <si>
    <t>±510</t>
  </si>
  <si>
    <t>3,930</t>
  </si>
  <si>
    <t>10,132</t>
  </si>
  <si>
    <t>4,899</t>
  </si>
  <si>
    <t>5,233</t>
  </si>
  <si>
    <t>4,975</t>
  </si>
  <si>
    <t>±574</t>
  </si>
  <si>
    <t>2,450</t>
  </si>
  <si>
    <t>2,525</t>
  </si>
  <si>
    <t>11,678</t>
  </si>
  <si>
    <t>±1,261</t>
  </si>
  <si>
    <t>6,095</t>
  </si>
  <si>
    <t>5,583</t>
  </si>
  <si>
    <t>26,107</t>
  </si>
  <si>
    <t>±2,133</t>
  </si>
  <si>
    <t>11,774</t>
  </si>
  <si>
    <t>14,333</t>
  </si>
  <si>
    <t>±1,436</t>
  </si>
  <si>
    <t>5,734</t>
  </si>
  <si>
    <t>±747</t>
  </si>
  <si>
    <t>2,783</t>
  </si>
  <si>
    <t>2,951</t>
  </si>
  <si>
    <t>±428</t>
  </si>
  <si>
    <t>7,892</t>
  </si>
  <si>
    <t>±1,133</t>
  </si>
  <si>
    <t>4,312</t>
  </si>
  <si>
    <t>3,580</t>
  </si>
  <si>
    <t>±1,739</t>
  </si>
  <si>
    <t>9,001</t>
  </si>
  <si>
    <t>±948</t>
  </si>
  <si>
    <t>±1,225</t>
  </si>
  <si>
    <t>18,366</t>
  </si>
  <si>
    <t>±1,305</t>
  </si>
  <si>
    <t>8,894</t>
  </si>
  <si>
    <t>±909</t>
  </si>
  <si>
    <t>9,472</t>
  </si>
  <si>
    <t>±912</t>
  </si>
  <si>
    <t>6,164</t>
  </si>
  <si>
    <t>2,541</t>
  </si>
  <si>
    <t>3,623</t>
  </si>
  <si>
    <t>5,801</t>
  </si>
  <si>
    <t>3,217</t>
  </si>
  <si>
    <t>7,345</t>
  </si>
  <si>
    <t>±1,184</t>
  </si>
  <si>
    <t>±897</t>
  </si>
  <si>
    <t>41,641</t>
  </si>
  <si>
    <t>±2,538</t>
  </si>
  <si>
    <t>19,350</t>
  </si>
  <si>
    <t>±1,535</t>
  </si>
  <si>
    <t>22,291</t>
  </si>
  <si>
    <t>±1,665</t>
  </si>
  <si>
    <t>18,851</t>
  </si>
  <si>
    <t>9,581</t>
  </si>
  <si>
    <t>±945</t>
  </si>
  <si>
    <t>9,270</t>
  </si>
  <si>
    <t>5,182</t>
  </si>
  <si>
    <t>2,417</t>
  </si>
  <si>
    <t>2,765</t>
  </si>
  <si>
    <t>61,532</t>
  </si>
  <si>
    <t>±3,355</t>
  </si>
  <si>
    <t>3.9%</t>
  </si>
  <si>
    <t>26,976</t>
  </si>
  <si>
    <t>±1,815</t>
  </si>
  <si>
    <t>34,556</t>
  </si>
  <si>
    <t>±2,864</t>
  </si>
  <si>
    <t>7,921</t>
  </si>
  <si>
    <t>3,648</t>
  </si>
  <si>
    <t>4,273</t>
  </si>
  <si>
    <t>±676</t>
  </si>
  <si>
    <t>4,728</t>
  </si>
  <si>
    <t>±636</t>
  </si>
  <si>
    <t>2,044</t>
  </si>
  <si>
    <t>±425</t>
  </si>
  <si>
    <t>2,684</t>
  </si>
  <si>
    <t>11,697</t>
  </si>
  <si>
    <t>±1,474</t>
  </si>
  <si>
    <t>5,796</t>
  </si>
  <si>
    <t>24,672</t>
  </si>
  <si>
    <t>12,550</t>
  </si>
  <si>
    <t>12,122</t>
  </si>
  <si>
    <t>±1,181</t>
  </si>
  <si>
    <t>24,642</t>
  </si>
  <si>
    <t>11,505</t>
  </si>
  <si>
    <t>±1,241</t>
  </si>
  <si>
    <t>13,137</t>
  </si>
  <si>
    <t>±1,130</t>
  </si>
  <si>
    <t>75 to 79 years</t>
  </si>
  <si>
    <t>4,074</t>
  </si>
  <si>
    <t>1,861</t>
  </si>
  <si>
    <t>2,213</t>
  </si>
  <si>
    <t>40,600</t>
  </si>
  <si>
    <t>±2,843</t>
  </si>
  <si>
    <t>17,213</t>
  </si>
  <si>
    <t>±1,550</t>
  </si>
  <si>
    <t>2.9%</t>
  </si>
  <si>
    <t>23,387</t>
  </si>
  <si>
    <t>±1,865</t>
  </si>
  <si>
    <t>3.7%</t>
  </si>
  <si>
    <t>2,161</t>
  </si>
  <si>
    <t>±448</t>
  </si>
  <si>
    <t>984</t>
  </si>
  <si>
    <t>1,177</t>
  </si>
  <si>
    <t>±305</t>
  </si>
  <si>
    <t>5,356</t>
  </si>
  <si>
    <t>3.2%</t>
  </si>
  <si>
    <t>2,492</t>
  </si>
  <si>
    <t>±441</t>
  </si>
  <si>
    <t>2,864</t>
  </si>
  <si>
    <t>3.4%</t>
  </si>
  <si>
    <t>13,408</t>
  </si>
  <si>
    <t>±1,483</t>
  </si>
  <si>
    <t>3.1%</t>
  </si>
  <si>
    <t>5,821</t>
  </si>
  <si>
    <t>2.7%</t>
  </si>
  <si>
    <t>7,587</t>
  </si>
  <si>
    <t>±1,025</t>
  </si>
  <si>
    <t>4,724</t>
  </si>
  <si>
    <t>±778</t>
  </si>
  <si>
    <t>2,495</t>
  </si>
  <si>
    <t>21,722</t>
  </si>
  <si>
    <t>±1,703</t>
  </si>
  <si>
    <t>10,160</t>
  </si>
  <si>
    <t>11,562</t>
  </si>
  <si>
    <t>6,555</t>
  </si>
  <si>
    <t>±964</t>
  </si>
  <si>
    <t>2,780</t>
  </si>
  <si>
    <t>3,775</t>
  </si>
  <si>
    <t>5,332</t>
  </si>
  <si>
    <t>2,248</t>
  </si>
  <si>
    <t>1,096</t>
  </si>
  <si>
    <t>1,183</t>
  </si>
  <si>
    <t>3,928</t>
  </si>
  <si>
    <t>2.5%</t>
  </si>
  <si>
    <t>1,707</t>
  </si>
  <si>
    <t>±408</t>
  </si>
  <si>
    <t>2.1%</t>
  </si>
  <si>
    <t>2,221</t>
  </si>
  <si>
    <t>±543</t>
  </si>
  <si>
    <t>16,740</t>
  </si>
  <si>
    <t>±1,326</t>
  </si>
  <si>
    <t>7,198</t>
  </si>
  <si>
    <t>9,542</t>
  </si>
  <si>
    <t>2,264</t>
  </si>
  <si>
    <t>2.8%</t>
  </si>
  <si>
    <t>1,076</t>
  </si>
  <si>
    <t>±332</t>
  </si>
  <si>
    <t>2.6%</t>
  </si>
  <si>
    <t>1,188</t>
  </si>
  <si>
    <t>±339</t>
  </si>
  <si>
    <t>3,391</t>
  </si>
  <si>
    <t>1,684</t>
  </si>
  <si>
    <t>8,359</t>
  </si>
  <si>
    <t>±1,121</t>
  </si>
  <si>
    <t>3,699</t>
  </si>
  <si>
    <t>4,660</t>
  </si>
  <si>
    <t>7,911</t>
  </si>
  <si>
    <t>±1,178</t>
  </si>
  <si>
    <t>3,872</t>
  </si>
  <si>
    <t>4,039</t>
  </si>
  <si>
    <t>15,551</t>
  </si>
  <si>
    <t>2.4%</t>
  </si>
  <si>
    <t>8,830</t>
  </si>
  <si>
    <t>±1,214</t>
  </si>
  <si>
    <t>8,954</t>
  </si>
  <si>
    <t>±1,097</t>
  </si>
  <si>
    <t>4,381</t>
  </si>
  <si>
    <t>4,573</t>
  </si>
  <si>
    <t>4,468</t>
  </si>
  <si>
    <t>2,105</t>
  </si>
  <si>
    <t>2,363</t>
  </si>
  <si>
    <t>6,220</t>
  </si>
  <si>
    <t>±989</t>
  </si>
  <si>
    <t>2,880</t>
  </si>
  <si>
    <t>3,340</t>
  </si>
  <si>
    <t>3,379</t>
  </si>
  <si>
    <t>1,808</t>
  </si>
  <si>
    <t>1,571</t>
  </si>
  <si>
    <t>±455</t>
  </si>
  <si>
    <t>7,284</t>
  </si>
  <si>
    <t>±1,096</t>
  </si>
  <si>
    <t>3,176</t>
  </si>
  <si>
    <t>4,108</t>
  </si>
  <si>
    <t>18,431</t>
  </si>
  <si>
    <t>±1,619</t>
  </si>
  <si>
    <t>8,370</t>
  </si>
  <si>
    <t>10,061</t>
  </si>
  <si>
    <t>±1,256</t>
  </si>
  <si>
    <t>3,776</t>
  </si>
  <si>
    <t>1,800</t>
  </si>
  <si>
    <t>1,976</t>
  </si>
  <si>
    <t>±398</t>
  </si>
  <si>
    <t>4,779</t>
  </si>
  <si>
    <t>2,157</t>
  </si>
  <si>
    <t>11,685</t>
  </si>
  <si>
    <t>6,525</t>
  </si>
  <si>
    <t>±1,039</t>
  </si>
  <si>
    <t>11,859</t>
  </si>
  <si>
    <t>±1,091</t>
  </si>
  <si>
    <t>5,399</t>
  </si>
  <si>
    <t>6,460</t>
  </si>
  <si>
    <t>3,564</t>
  </si>
  <si>
    <t>1,653</t>
  </si>
  <si>
    <t>1,911</t>
  </si>
  <si>
    <t>3,985</t>
  </si>
  <si>
    <t>1,731</t>
  </si>
  <si>
    <t>2,254</t>
  </si>
  <si>
    <t>5,336</t>
  </si>
  <si>
    <t>±1,053</t>
  </si>
  <si>
    <t>2,581</t>
  </si>
  <si>
    <t>±648</t>
  </si>
  <si>
    <t>2,755</t>
  </si>
  <si>
    <t>26,971</t>
  </si>
  <si>
    <t>±1,895</t>
  </si>
  <si>
    <t>10,754</t>
  </si>
  <si>
    <t>16,217</t>
  </si>
  <si>
    <t>±1,478</t>
  </si>
  <si>
    <t>5,951</t>
  </si>
  <si>
    <t>1,637</t>
  </si>
  <si>
    <t>1,915</t>
  </si>
  <si>
    <t>42,217</t>
  </si>
  <si>
    <t>18,335</t>
  </si>
  <si>
    <t>23,882</t>
  </si>
  <si>
    <t>±1,992</t>
  </si>
  <si>
    <t>1,867</t>
  </si>
  <si>
    <t>±488</t>
  </si>
  <si>
    <t>1,117</t>
  </si>
  <si>
    <t>1,605</t>
  </si>
  <si>
    <t>6,620</t>
  </si>
  <si>
    <t>3,304</t>
  </si>
  <si>
    <t>±719</t>
  </si>
  <si>
    <t>3,316</t>
  </si>
  <si>
    <t>13,583</t>
  </si>
  <si>
    <t>6,208</t>
  </si>
  <si>
    <t>7,375</t>
  </si>
  <si>
    <t>±972</t>
  </si>
  <si>
    <t>15,107</t>
  </si>
  <si>
    <t>7,206</t>
  </si>
  <si>
    <t>±1,067</t>
  </si>
  <si>
    <t>7,901</t>
  </si>
  <si>
    <t>±1,240</t>
  </si>
  <si>
    <t>80 to 84 years</t>
  </si>
  <si>
    <t>1,114</t>
  </si>
  <si>
    <t>±298</t>
  </si>
  <si>
    <t>1,418</t>
  </si>
  <si>
    <t>26,415</t>
  </si>
  <si>
    <t>±2,028</t>
  </si>
  <si>
    <t>11,085</t>
  </si>
  <si>
    <t>±1,128</t>
  </si>
  <si>
    <t>1.8%</t>
  </si>
  <si>
    <t>15,330</t>
  </si>
  <si>
    <t>±1,614</t>
  </si>
  <si>
    <t>1,959</t>
  </si>
  <si>
    <t>926</t>
  </si>
  <si>
    <t>1,033</t>
  </si>
  <si>
    <t>±834</t>
  </si>
  <si>
    <t>1,961</t>
  </si>
  <si>
    <t>3,073</t>
  </si>
  <si>
    <t>±629</t>
  </si>
  <si>
    <t>8,906</t>
  </si>
  <si>
    <t>±1,472</t>
  </si>
  <si>
    <t>1.7%</t>
  </si>
  <si>
    <t>5,348</t>
  </si>
  <si>
    <t>730</t>
  </si>
  <si>
    <t>1.2%</t>
  </si>
  <si>
    <t>2,635</t>
  </si>
  <si>
    <t>14,249</t>
  </si>
  <si>
    <t>±1,509</t>
  </si>
  <si>
    <t>2.2%</t>
  </si>
  <si>
    <t>6,184</t>
  </si>
  <si>
    <t>±983</t>
  </si>
  <si>
    <t>1.9%</t>
  </si>
  <si>
    <t>8,065</t>
  </si>
  <si>
    <t>4,997</t>
  </si>
  <si>
    <t>2,571</t>
  </si>
  <si>
    <t>2,426</t>
  </si>
  <si>
    <t>1,697</t>
  </si>
  <si>
    <t>1,616</t>
  </si>
  <si>
    <t>±557</t>
  </si>
  <si>
    <t>644</t>
  </si>
  <si>
    <t>2.0%</t>
  </si>
  <si>
    <t>972</t>
  </si>
  <si>
    <t>3,167</t>
  </si>
  <si>
    <t>1,272</t>
  </si>
  <si>
    <t>1.5%</t>
  </si>
  <si>
    <t>1,895</t>
  </si>
  <si>
    <t>10,440</t>
  </si>
  <si>
    <t>±1,394</t>
  </si>
  <si>
    <t>4,533</t>
  </si>
  <si>
    <t>2,488</t>
  </si>
  <si>
    <t>907</t>
  </si>
  <si>
    <t>1,581</t>
  </si>
  <si>
    <t>2,240</t>
  </si>
  <si>
    <t>±457</t>
  </si>
  <si>
    <t>792</t>
  </si>
  <si>
    <t>1,448</t>
  </si>
  <si>
    <t>5,475</t>
  </si>
  <si>
    <t>2,367</t>
  </si>
  <si>
    <t>3,108</t>
  </si>
  <si>
    <t>4,860</t>
  </si>
  <si>
    <t>±998</t>
  </si>
  <si>
    <t>1.3%</t>
  </si>
  <si>
    <t>2,993</t>
  </si>
  <si>
    <t>11,925</t>
  </si>
  <si>
    <t>±1,504</t>
  </si>
  <si>
    <t>4,391</t>
  </si>
  <si>
    <t>1.6%</t>
  </si>
  <si>
    <t>7,534</t>
  </si>
  <si>
    <t>4,993</t>
  </si>
  <si>
    <t>1,773</t>
  </si>
  <si>
    <t>3,220</t>
  </si>
  <si>
    <t>988</t>
  </si>
  <si>
    <t>2,345</t>
  </si>
  <si>
    <t>3,092</t>
  </si>
  <si>
    <t>1,558</t>
  </si>
  <si>
    <t>1,534</t>
  </si>
  <si>
    <t>±508</t>
  </si>
  <si>
    <t>1,761</t>
  </si>
  <si>
    <t>511</t>
  </si>
  <si>
    <t>1,250</t>
  </si>
  <si>
    <t>4,852</t>
  </si>
  <si>
    <t>2,107</t>
  </si>
  <si>
    <t>±598</t>
  </si>
  <si>
    <t>13,548</t>
  </si>
  <si>
    <t>±1,510</t>
  </si>
  <si>
    <t>6,088</t>
  </si>
  <si>
    <t>7,460</t>
  </si>
  <si>
    <t>±1,057</t>
  </si>
  <si>
    <t>470</t>
  </si>
  <si>
    <t>1.1%</t>
  </si>
  <si>
    <t>1,221</t>
  </si>
  <si>
    <t>3,253</t>
  </si>
  <si>
    <t>2.3%</t>
  </si>
  <si>
    <t>1,447</t>
  </si>
  <si>
    <t>1,806</t>
  </si>
  <si>
    <t>6,816</t>
  </si>
  <si>
    <t>±1,162</t>
  </si>
  <si>
    <t>±561</t>
  </si>
  <si>
    <t>1.4%</t>
  </si>
  <si>
    <t>4,321</t>
  </si>
  <si>
    <t>±1,106</t>
  </si>
  <si>
    <t>7,418</t>
  </si>
  <si>
    <t>3,022</t>
  </si>
  <si>
    <t>±576</t>
  </si>
  <si>
    <t>4,396</t>
  </si>
  <si>
    <t>±700</t>
  </si>
  <si>
    <t>1,079</t>
  </si>
  <si>
    <t>1,421</t>
  </si>
  <si>
    <t>3,282</t>
  </si>
  <si>
    <t>1,364</t>
  </si>
  <si>
    <t>1,918</t>
  </si>
  <si>
    <t>±497</t>
  </si>
  <si>
    <t>±968</t>
  </si>
  <si>
    <t>1,775</t>
  </si>
  <si>
    <t>±813</t>
  </si>
  <si>
    <t>2,023</t>
  </si>
  <si>
    <t>±726</t>
  </si>
  <si>
    <t>18,333</t>
  </si>
  <si>
    <t>±1,882</t>
  </si>
  <si>
    <t>8,022</t>
  </si>
  <si>
    <t>10,311</t>
  </si>
  <si>
    <t>±1,316</t>
  </si>
  <si>
    <t>7,058</t>
  </si>
  <si>
    <t>3,163</t>
  </si>
  <si>
    <t>±661</t>
  </si>
  <si>
    <t>3,895</t>
  </si>
  <si>
    <t>2,552</t>
  </si>
  <si>
    <t>1,112</t>
  </si>
  <si>
    <t>1,440</t>
  </si>
  <si>
    <t>±344</t>
  </si>
  <si>
    <t>24,452</t>
  </si>
  <si>
    <t>±2,212</t>
  </si>
  <si>
    <t>7,601</t>
  </si>
  <si>
    <t>1.0%</t>
  </si>
  <si>
    <t>16,851</t>
  </si>
  <si>
    <t>±1,831</t>
  </si>
  <si>
    <t>2,829</t>
  </si>
  <si>
    <t>±612</t>
  </si>
  <si>
    <t>1,281</t>
  </si>
  <si>
    <t>±478</t>
  </si>
  <si>
    <t>957</t>
  </si>
  <si>
    <t>1,196</t>
  </si>
  <si>
    <t>±342</t>
  </si>
  <si>
    <t>5,180</t>
  </si>
  <si>
    <t>±979</t>
  </si>
  <si>
    <t>9,800</t>
  </si>
  <si>
    <t>4,109</t>
  </si>
  <si>
    <t>5,691</t>
  </si>
  <si>
    <t>±1,354</t>
  </si>
  <si>
    <t>5,345</t>
  </si>
  <si>
    <t>±960</t>
  </si>
  <si>
    <t>85 years and over</t>
  </si>
  <si>
    <t>2,516</t>
  </si>
  <si>
    <t>918</t>
  </si>
  <si>
    <t>1,598</t>
  </si>
  <si>
    <t>30,692</t>
  </si>
  <si>
    <t>±2,532</t>
  </si>
  <si>
    <t>9,413</t>
  </si>
  <si>
    <t>±1,365</t>
  </si>
  <si>
    <t>21,279</t>
  </si>
  <si>
    <t>±1,909</t>
  </si>
  <si>
    <t>2,071</t>
  </si>
  <si>
    <t>794</t>
  </si>
  <si>
    <t>1,277</t>
  </si>
  <si>
    <t>1,467</t>
  </si>
  <si>
    <t>±419</t>
  </si>
  <si>
    <t>2,936</t>
  </si>
  <si>
    <t>8,385</t>
  </si>
  <si>
    <t>3,236</t>
  </si>
  <si>
    <t>2,802</t>
  </si>
  <si>
    <t>1,071</t>
  </si>
  <si>
    <t>±378</t>
  </si>
  <si>
    <t>15,354</t>
  </si>
  <si>
    <t>±1,728</t>
  </si>
  <si>
    <t>5,114</t>
  </si>
  <si>
    <t>±889</t>
  </si>
  <si>
    <t>10,240</t>
  </si>
  <si>
    <t>±1,254</t>
  </si>
  <si>
    <t>3,531</t>
  </si>
  <si>
    <t>974</t>
  </si>
  <si>
    <t>±359</t>
  </si>
  <si>
    <t>2,557</t>
  </si>
  <si>
    <t>3,093</t>
  </si>
  <si>
    <t>1,124</t>
  </si>
  <si>
    <t>1,565</t>
  </si>
  <si>
    <t>±523</t>
  </si>
  <si>
    <t>597</t>
  </si>
  <si>
    <t>968</t>
  </si>
  <si>
    <t>2,696</t>
  </si>
  <si>
    <t>1,182</t>
  </si>
  <si>
    <t>1,514</t>
  </si>
  <si>
    <t>9,400</t>
  </si>
  <si>
    <t>5,752</t>
  </si>
  <si>
    <t>2,355</t>
  </si>
  <si>
    <t>931</t>
  </si>
  <si>
    <t>1,424</t>
  </si>
  <si>
    <t>1,545</t>
  </si>
  <si>
    <t>566</t>
  </si>
  <si>
    <t>±211</t>
  </si>
  <si>
    <t>979</t>
  </si>
  <si>
    <t>±309</t>
  </si>
  <si>
    <t>2,287</t>
  </si>
  <si>
    <t>4,209</t>
  </si>
  <si>
    <t>6,263</t>
  </si>
  <si>
    <t>±1,044</t>
  </si>
  <si>
    <t>1,732</t>
  </si>
  <si>
    <t>4,531</t>
  </si>
  <si>
    <t>±871</t>
  </si>
  <si>
    <t>11,937</t>
  </si>
  <si>
    <t>4,206</t>
  </si>
  <si>
    <t>7,731</t>
  </si>
  <si>
    <t>5,759</t>
  </si>
  <si>
    <t>1,970</t>
  </si>
  <si>
    <t>3,789</t>
  </si>
  <si>
    <t>3,222</t>
  </si>
  <si>
    <t>1,286</t>
  </si>
  <si>
    <t>1,936</t>
  </si>
  <si>
    <t>1,271</t>
  </si>
  <si>
    <t>1,746</t>
  </si>
  <si>
    <t>513</t>
  </si>
  <si>
    <t>1,233</t>
  </si>
  <si>
    <t>±416</t>
  </si>
  <si>
    <t>6,143</t>
  </si>
  <si>
    <t>±977</t>
  </si>
  <si>
    <t>1,780</t>
  </si>
  <si>
    <t>4,363</t>
  </si>
  <si>
    <t>±890</t>
  </si>
  <si>
    <t>13,490</t>
  </si>
  <si>
    <t>4,902</t>
  </si>
  <si>
    <t>8,588</t>
  </si>
  <si>
    <t>2,719</t>
  </si>
  <si>
    <t>1,132</t>
  </si>
  <si>
    <t>1,587</t>
  </si>
  <si>
    <t>4,399</t>
  </si>
  <si>
    <t>1,410</t>
  </si>
  <si>
    <t>8,115</t>
  </si>
  <si>
    <t>2,967</t>
  </si>
  <si>
    <t>5,148</t>
  </si>
  <si>
    <t>7,422</t>
  </si>
  <si>
    <t>5,341</t>
  </si>
  <si>
    <t>3,143</t>
  </si>
  <si>
    <t>883</t>
  </si>
  <si>
    <t>2,260</t>
  </si>
  <si>
    <t>1,161</t>
  </si>
  <si>
    <t>2,001</t>
  </si>
  <si>
    <t>2,300</t>
  </si>
  <si>
    <t>930</t>
  </si>
  <si>
    <t>1,370</t>
  </si>
  <si>
    <t>20,702</t>
  </si>
  <si>
    <t>±2,033</t>
  </si>
  <si>
    <t>7,541</t>
  </si>
  <si>
    <t>13,161</t>
  </si>
  <si>
    <t>8,188</t>
  </si>
  <si>
    <t>±1,359</t>
  </si>
  <si>
    <t>2,819</t>
  </si>
  <si>
    <t>5,369</t>
  </si>
  <si>
    <t>708</t>
  </si>
  <si>
    <t>1,556</t>
  </si>
  <si>
    <t>23,131</t>
  </si>
  <si>
    <t>±2,652</t>
  </si>
  <si>
    <t>7,283</t>
  </si>
  <si>
    <t>15,848</t>
  </si>
  <si>
    <t>±2,190</t>
  </si>
  <si>
    <t>4,392</t>
  </si>
  <si>
    <t>±724</t>
  </si>
  <si>
    <t>1,748</t>
  </si>
  <si>
    <t>2,644</t>
  </si>
  <si>
    <t>±413</t>
  </si>
  <si>
    <t>842</t>
  </si>
  <si>
    <t>±288</t>
  </si>
  <si>
    <t>1,442</t>
  </si>
  <si>
    <t>5,383</t>
  </si>
  <si>
    <t>1,620</t>
  </si>
  <si>
    <t>3,763</t>
  </si>
  <si>
    <t>10,146</t>
  </si>
  <si>
    <t>3,309</t>
  </si>
  <si>
    <t>±682</t>
  </si>
  <si>
    <t>6,837</t>
  </si>
  <si>
    <t>3,467</t>
  </si>
  <si>
    <t>5,704</t>
  </si>
  <si>
    <t>±988</t>
  </si>
  <si>
    <t>SELECTED AGE CATEGORIES</t>
  </si>
  <si>
    <t>5 to 14 years</t>
  </si>
  <si>
    <t>11,515</t>
  </si>
  <si>
    <t>11.1%</t>
  </si>
  <si>
    <t>5,912</t>
  </si>
  <si>
    <t>±385</t>
  </si>
  <si>
    <t>11.4%</t>
  </si>
  <si>
    <t>5,603</t>
  </si>
  <si>
    <t>10.7%</t>
  </si>
  <si>
    <t>129,381</t>
  </si>
  <si>
    <t>66,154</t>
  </si>
  <si>
    <t>±94</t>
  </si>
  <si>
    <t>11.0%</t>
  </si>
  <si>
    <t>63,227</t>
  </si>
  <si>
    <t>±126</t>
  </si>
  <si>
    <t>10.9%</t>
  </si>
  <si>
    <t>3,578</t>
  </si>
  <si>
    <t>3,488</t>
  </si>
  <si>
    <t>10.8%</t>
  </si>
  <si>
    <t>18,375</t>
  </si>
  <si>
    <t>±192</t>
  </si>
  <si>
    <t>9,403</t>
  </si>
  <si>
    <t>8,972</t>
  </si>
  <si>
    <t>10.6%</t>
  </si>
  <si>
    <t>54,381</t>
  </si>
  <si>
    <t>12.7%</t>
  </si>
  <si>
    <t>27,894</t>
  </si>
  <si>
    <t>13.1%</t>
  </si>
  <si>
    <t>26,487</t>
  </si>
  <si>
    <t>12.3%</t>
  </si>
  <si>
    <t>14,268</t>
  </si>
  <si>
    <t>11.7%</t>
  </si>
  <si>
    <t>7,095</t>
  </si>
  <si>
    <t>11.9%</t>
  </si>
  <si>
    <t>7,173</t>
  </si>
  <si>
    <t>11.6%</t>
  </si>
  <si>
    <t>73,987</t>
  </si>
  <si>
    <t>11.5%</t>
  </si>
  <si>
    <t>37,788</t>
  </si>
  <si>
    <t>11.8%</t>
  </si>
  <si>
    <t>36,199</t>
  </si>
  <si>
    <t>21,638</t>
  </si>
  <si>
    <t>11,179</t>
  </si>
  <si>
    <t>10,459</t>
  </si>
  <si>
    <t>14,336</t>
  </si>
  <si>
    <t>7,581</t>
  </si>
  <si>
    <t>6,755</t>
  </si>
  <si>
    <t>6,937</t>
  </si>
  <si>
    <t>3,468</t>
  </si>
  <si>
    <t>3,469</t>
  </si>
  <si>
    <t>10.4%</t>
  </si>
  <si>
    <t>13,345</t>
  </si>
  <si>
    <t>±760</t>
  </si>
  <si>
    <t>6,856</t>
  </si>
  <si>
    <t>6,489</t>
  </si>
  <si>
    <t>69,756</t>
  </si>
  <si>
    <t>13.0%</t>
  </si>
  <si>
    <t>35,141</t>
  </si>
  <si>
    <t>34,615</t>
  </si>
  <si>
    <t>12.8%</t>
  </si>
  <si>
    <t>8,493</t>
  </si>
  <si>
    <t>4,214</t>
  </si>
  <si>
    <t>4,279</t>
  </si>
  <si>
    <t>11.3%</t>
  </si>
  <si>
    <t>9,567</t>
  </si>
  <si>
    <t>5,004</t>
  </si>
  <si>
    <t>±213</t>
  </si>
  <si>
    <t>12.1%</t>
  </si>
  <si>
    <t>4,563</t>
  </si>
  <si>
    <t>30,712</t>
  </si>
  <si>
    <t>15,754</t>
  </si>
  <si>
    <t>14,958</t>
  </si>
  <si>
    <t>±527</t>
  </si>
  <si>
    <t>36,885</t>
  </si>
  <si>
    <t>19,042</t>
  </si>
  <si>
    <t>13.5%</t>
  </si>
  <si>
    <t>17,843</t>
  </si>
  <si>
    <t>12.2%</t>
  </si>
  <si>
    <t>71,923</t>
  </si>
  <si>
    <t>±537</t>
  </si>
  <si>
    <t>12.5%</t>
  </si>
  <si>
    <t>36,293</t>
  </si>
  <si>
    <t>35,630</t>
  </si>
  <si>
    <t>32,179</t>
  </si>
  <si>
    <t>16,719</t>
  </si>
  <si>
    <t>12.6%</t>
  </si>
  <si>
    <t>15,460</t>
  </si>
  <si>
    <t>13,790</t>
  </si>
  <si>
    <t>7,249</t>
  </si>
  <si>
    <t>6,541</t>
  </si>
  <si>
    <t>10,781</t>
  </si>
  <si>
    <t>13.9%</t>
  </si>
  <si>
    <t>8,798</t>
  </si>
  <si>
    <t>11.2%</t>
  </si>
  <si>
    <t>8,213</t>
  </si>
  <si>
    <t>±353</t>
  </si>
  <si>
    <t>4,119</t>
  </si>
  <si>
    <t>±69</t>
  </si>
  <si>
    <t>4,094</t>
  </si>
  <si>
    <t>26,428</t>
  </si>
  <si>
    <t>13,242</t>
  </si>
  <si>
    <t>13,186</t>
  </si>
  <si>
    <t>73,135</t>
  </si>
  <si>
    <t>13.2%</t>
  </si>
  <si>
    <t>37,743</t>
  </si>
  <si>
    <t>±355</t>
  </si>
  <si>
    <t>13.8%</t>
  </si>
  <si>
    <t>35,392</t>
  </si>
  <si>
    <t>9,834</t>
  </si>
  <si>
    <t>4,907</t>
  </si>
  <si>
    <t>4,927</t>
  </si>
  <si>
    <t>18,560</t>
  </si>
  <si>
    <t>12.9%</t>
  </si>
  <si>
    <t>9,772</t>
  </si>
  <si>
    <t>±376</t>
  </si>
  <si>
    <t>13.6%</t>
  </si>
  <si>
    <t>8,788</t>
  </si>
  <si>
    <t>±159</t>
  </si>
  <si>
    <t>49,290</t>
  </si>
  <si>
    <t>25,296</t>
  </si>
  <si>
    <t>±370</t>
  </si>
  <si>
    <t>23,994</t>
  </si>
  <si>
    <t>36,603</t>
  </si>
  <si>
    <t>18,700</t>
  </si>
  <si>
    <t>17,903</t>
  </si>
  <si>
    <t>13,677</t>
  </si>
  <si>
    <t>6,789</t>
  </si>
  <si>
    <t>6,888</t>
  </si>
  <si>
    <t>11,969</t>
  </si>
  <si>
    <t>5,693</t>
  </si>
  <si>
    <t>6,276</t>
  </si>
  <si>
    <t>19,257</t>
  </si>
  <si>
    <t>±1,708</t>
  </si>
  <si>
    <t>10,292</t>
  </si>
  <si>
    <t>8,965</t>
  </si>
  <si>
    <t>105,129</t>
  </si>
  <si>
    <t>±149</t>
  </si>
  <si>
    <t>53,853</t>
  </si>
  <si>
    <t>51,276</t>
  </si>
  <si>
    <t>35,490</t>
  </si>
  <si>
    <t>17,582</t>
  </si>
  <si>
    <t>17,908</t>
  </si>
  <si>
    <t>±664</t>
  </si>
  <si>
    <t>10,277</t>
  </si>
  <si>
    <t>5,546</t>
  </si>
  <si>
    <t>±294</t>
  </si>
  <si>
    <t>4,731</t>
  </si>
  <si>
    <t>190,962</t>
  </si>
  <si>
    <t>97,523</t>
  </si>
  <si>
    <t>93,439</t>
  </si>
  <si>
    <t>16,358</t>
  </si>
  <si>
    <t>±586</t>
  </si>
  <si>
    <t>8,254</t>
  </si>
  <si>
    <t>8,104</t>
  </si>
  <si>
    <t>±363</t>
  </si>
  <si>
    <t>7,572</t>
  </si>
  <si>
    <t>10.3%</t>
  </si>
  <si>
    <t>3,996</t>
  </si>
  <si>
    <t>3,576</t>
  </si>
  <si>
    <t>±140</t>
  </si>
  <si>
    <t>23,908</t>
  </si>
  <si>
    <t>12,206</t>
  </si>
  <si>
    <t>11,702</t>
  </si>
  <si>
    <t>37,432</t>
  </si>
  <si>
    <t>18,987</t>
  </si>
  <si>
    <t>18,445</t>
  </si>
  <si>
    <t>57,534</t>
  </si>
  <si>
    <t>29,561</t>
  </si>
  <si>
    <t>27,973</t>
  </si>
  <si>
    <t>15 to 17 years</t>
  </si>
  <si>
    <t>4,020</t>
  </si>
  <si>
    <t>±272</t>
  </si>
  <si>
    <t>2,022</t>
  </si>
  <si>
    <t>1,998</t>
  </si>
  <si>
    <t>±224</t>
  </si>
  <si>
    <t>39,992</t>
  </si>
  <si>
    <t>±168</t>
  </si>
  <si>
    <t>20,457</t>
  </si>
  <si>
    <t>19,535</t>
  </si>
  <si>
    <t>2,368</t>
  </si>
  <si>
    <t>1,317</t>
  </si>
  <si>
    <t>1,051</t>
  </si>
  <si>
    <t>6,111</t>
  </si>
  <si>
    <t>3,329</t>
  </si>
  <si>
    <t>17,297</t>
  </si>
  <si>
    <t>9,368</t>
  </si>
  <si>
    <t>7,929</t>
  </si>
  <si>
    <t>2,232</t>
  </si>
  <si>
    <t>±139</t>
  </si>
  <si>
    <t>±287</t>
  </si>
  <si>
    <t>13,175</t>
  </si>
  <si>
    <t>12,540</t>
  </si>
  <si>
    <t>7,490</t>
  </si>
  <si>
    <t>4,115</t>
  </si>
  <si>
    <t>±220</t>
  </si>
  <si>
    <t>5,003</t>
  </si>
  <si>
    <t>2,658</t>
  </si>
  <si>
    <t>±257</t>
  </si>
  <si>
    <t>2,428</t>
  </si>
  <si>
    <t>844</t>
  </si>
  <si>
    <t>1,584</t>
  </si>
  <si>
    <t>4,444</t>
  </si>
  <si>
    <t>2,118</t>
  </si>
  <si>
    <t>21,947</t>
  </si>
  <si>
    <t>11,632</t>
  </si>
  <si>
    <t>10,315</t>
  </si>
  <si>
    <t>1,488</t>
  </si>
  <si>
    <t>1,333</t>
  </si>
  <si>
    <t>2,957</t>
  </si>
  <si>
    <t>1,544</t>
  </si>
  <si>
    <t>1,413</t>
  </si>
  <si>
    <t>±52</t>
  </si>
  <si>
    <t>9,450</t>
  </si>
  <si>
    <t>5,013</t>
  </si>
  <si>
    <t>4,437</t>
  </si>
  <si>
    <t>11,089</t>
  </si>
  <si>
    <t>±717</t>
  </si>
  <si>
    <t>6,064</t>
  </si>
  <si>
    <t>5,025</t>
  </si>
  <si>
    <t>±781</t>
  </si>
  <si>
    <t>22,012</t>
  </si>
  <si>
    <t>11,270</t>
  </si>
  <si>
    <t>10,742</t>
  </si>
  <si>
    <t>10,423</t>
  </si>
  <si>
    <t>5,018</t>
  </si>
  <si>
    <t>5,405</t>
  </si>
  <si>
    <t>4,584</t>
  </si>
  <si>
    <t>6,522</t>
  </si>
  <si>
    <t>3,378</t>
  </si>
  <si>
    <t>3,144</t>
  </si>
  <si>
    <t>2,883</t>
  </si>
  <si>
    <t>1,561</t>
  </si>
  <si>
    <t>1,322</t>
  </si>
  <si>
    <t>4,235</t>
  </si>
  <si>
    <t>3,072</t>
  </si>
  <si>
    <t>22,157</t>
  </si>
  <si>
    <t>11,744</t>
  </si>
  <si>
    <t>10,413</t>
  </si>
  <si>
    <t>2,920</t>
  </si>
  <si>
    <t>1,533</t>
  </si>
  <si>
    <t>1,387</t>
  </si>
  <si>
    <t>±45</t>
  </si>
  <si>
    <t>5,593</t>
  </si>
  <si>
    <t>3,113</t>
  </si>
  <si>
    <t>2,480</t>
  </si>
  <si>
    <t>±278</t>
  </si>
  <si>
    <t>14,461</t>
  </si>
  <si>
    <t>±563</t>
  </si>
  <si>
    <t>7,462</t>
  </si>
  <si>
    <t>6,999</t>
  </si>
  <si>
    <t>12,008</t>
  </si>
  <si>
    <t>5,902</t>
  </si>
  <si>
    <t>1,965</t>
  </si>
  <si>
    <t>±227</t>
  </si>
  <si>
    <t>1,847</t>
  </si>
  <si>
    <t>±128</t>
  </si>
  <si>
    <t>2,110</t>
  </si>
  <si>
    <t>6,307</t>
  </si>
  <si>
    <t>3,187</t>
  </si>
  <si>
    <t>34,088</t>
  </si>
  <si>
    <t>17,323</t>
  </si>
  <si>
    <t>±64</t>
  </si>
  <si>
    <t>16,765</t>
  </si>
  <si>
    <t>11,244</t>
  </si>
  <si>
    <t>5,662</t>
  </si>
  <si>
    <t>±326</t>
  </si>
  <si>
    <t>5,582</t>
  </si>
  <si>
    <t>1,646</t>
  </si>
  <si>
    <t>±210</t>
  </si>
  <si>
    <t>1,858</t>
  </si>
  <si>
    <t>±366</t>
  </si>
  <si>
    <t>53,021</t>
  </si>
  <si>
    <t>26,885</t>
  </si>
  <si>
    <t>26,136</t>
  </si>
  <si>
    <t>5,622</t>
  </si>
  <si>
    <t>3,010</t>
  </si>
  <si>
    <t>2,612</t>
  </si>
  <si>
    <t>±274</t>
  </si>
  <si>
    <t>1,247</t>
  </si>
  <si>
    <t>1,150</t>
  </si>
  <si>
    <t>3,854</t>
  </si>
  <si>
    <t>11,918</t>
  </si>
  <si>
    <t>5,994</t>
  </si>
  <si>
    <t>±246</t>
  </si>
  <si>
    <t>5,924</t>
  </si>
  <si>
    <t>18,383</t>
  </si>
  <si>
    <t>10,070</t>
  </si>
  <si>
    <t>8,313</t>
  </si>
  <si>
    <t>Under 18 years</t>
  </si>
  <si>
    <t>20,109</t>
  </si>
  <si>
    <t>19.3%</t>
  </si>
  <si>
    <t>10,250</t>
  </si>
  <si>
    <t>19.8%</t>
  </si>
  <si>
    <t>9,859</t>
  </si>
  <si>
    <t>±328</t>
  </si>
  <si>
    <t>18.9%</t>
  </si>
  <si>
    <t>232,461</t>
  </si>
  <si>
    <t>18.8%</t>
  </si>
  <si>
    <t>118,884</t>
  </si>
  <si>
    <t>19.7%</t>
  </si>
  <si>
    <t>113,577</t>
  </si>
  <si>
    <t>17.9%</t>
  </si>
  <si>
    <t>12,266</t>
  </si>
  <si>
    <t>6,311</t>
  </si>
  <si>
    <t>5,955</t>
  </si>
  <si>
    <t>±148</t>
  </si>
  <si>
    <t>18.4%</t>
  </si>
  <si>
    <t>32,353</t>
  </si>
  <si>
    <t>19.4%</t>
  </si>
  <si>
    <t>17,117</t>
  </si>
  <si>
    <t>±498</t>
  </si>
  <si>
    <t>20.8%</t>
  </si>
  <si>
    <t>15,236</t>
  </si>
  <si>
    <t>18.1%</t>
  </si>
  <si>
    <t>95,286</t>
  </si>
  <si>
    <t>22.2%</t>
  </si>
  <si>
    <t>49,467</t>
  </si>
  <si>
    <t>23.2%</t>
  </si>
  <si>
    <t>21.2%</t>
  </si>
  <si>
    <t>24,707</t>
  </si>
  <si>
    <t>20.3%</t>
  </si>
  <si>
    <t>12,574</t>
  </si>
  <si>
    <t>21.1%</t>
  </si>
  <si>
    <t>12,133</t>
  </si>
  <si>
    <t>19.5%</t>
  </si>
  <si>
    <t>129,747</t>
  </si>
  <si>
    <t>20.1%</t>
  </si>
  <si>
    <t>66,396</t>
  </si>
  <si>
    <t>63,351</t>
  </si>
  <si>
    <t>38,014</t>
  </si>
  <si>
    <t>19.6%</t>
  </si>
  <si>
    <t>19,616</t>
  </si>
  <si>
    <t>20.2%</t>
  </si>
  <si>
    <t>18,398</t>
  </si>
  <si>
    <t>25,502</t>
  </si>
  <si>
    <t>13,604</t>
  </si>
  <si>
    <t>±431</t>
  </si>
  <si>
    <t>20.5%</t>
  </si>
  <si>
    <t>11,898</t>
  </si>
  <si>
    <t>18.0%</t>
  </si>
  <si>
    <t>13,040</t>
  </si>
  <si>
    <t>19.9%</t>
  </si>
  <si>
    <t>7,128</t>
  </si>
  <si>
    <t>21.4%</t>
  </si>
  <si>
    <t>23,231</t>
  </si>
  <si>
    <t>14.7%</t>
  </si>
  <si>
    <t>11,944</t>
  </si>
  <si>
    <t>14.5%</t>
  </si>
  <si>
    <t>11,287</t>
  </si>
  <si>
    <t>15.1%</t>
  </si>
  <si>
    <t>120,160</t>
  </si>
  <si>
    <t>22.3%</t>
  </si>
  <si>
    <t>61,398</t>
  </si>
  <si>
    <t>23.0%</t>
  </si>
  <si>
    <t>58,762</t>
  </si>
  <si>
    <t>21.7%</t>
  </si>
  <si>
    <t>14,832</t>
  </si>
  <si>
    <t>18.5%</t>
  </si>
  <si>
    <t>7,342</t>
  </si>
  <si>
    <t>16,720</t>
  </si>
  <si>
    <t>±259</t>
  </si>
  <si>
    <t>8,663</t>
  </si>
  <si>
    <t>±229</t>
  </si>
  <si>
    <t>20.9%</t>
  </si>
  <si>
    <t>8,057</t>
  </si>
  <si>
    <t>±131</t>
  </si>
  <si>
    <t>19.2%</t>
  </si>
  <si>
    <t>54,038</t>
  </si>
  <si>
    <t>20.6%</t>
  </si>
  <si>
    <t>27,963</t>
  </si>
  <si>
    <t>±570</t>
  </si>
  <si>
    <t>26,075</t>
  </si>
  <si>
    <t>64,981</t>
  </si>
  <si>
    <t>22.6%</t>
  </si>
  <si>
    <t>34,057</t>
  </si>
  <si>
    <t>24.1%</t>
  </si>
  <si>
    <t>30,924</t>
  </si>
  <si>
    <t>126,260</t>
  </si>
  <si>
    <t>±160</t>
  </si>
  <si>
    <t>22.0%</t>
  </si>
  <si>
    <t>64,142</t>
  </si>
  <si>
    <t>23.1%</t>
  </si>
  <si>
    <t>62,118</t>
  </si>
  <si>
    <t>±142</t>
  </si>
  <si>
    <t>21.0%</t>
  </si>
  <si>
    <t>56,507</t>
  </si>
  <si>
    <t>27,663</t>
  </si>
  <si>
    <t>28,844</t>
  </si>
  <si>
    <t>24,283</t>
  </si>
  <si>
    <t>19.1%</t>
  </si>
  <si>
    <t>12,840</t>
  </si>
  <si>
    <t>34,389</t>
  </si>
  <si>
    <t>±276</t>
  </si>
  <si>
    <t>18,524</t>
  </si>
  <si>
    <t>23.9%</t>
  </si>
  <si>
    <t>15,865</t>
  </si>
  <si>
    <t>15,216</t>
  </si>
  <si>
    <t>7,329</t>
  </si>
  <si>
    <t>17.6%</t>
  </si>
  <si>
    <t>44,519</t>
  </si>
  <si>
    <t>23,169</t>
  </si>
  <si>
    <t>21.9%</t>
  </si>
  <si>
    <t>21,350</t>
  </si>
  <si>
    <t>129,270</t>
  </si>
  <si>
    <t>23.3%</t>
  </si>
  <si>
    <t>66,890</t>
  </si>
  <si>
    <t>24.5%</t>
  </si>
  <si>
    <t>62,380</t>
  </si>
  <si>
    <t>16,902</t>
  </si>
  <si>
    <t>8,457</t>
  </si>
  <si>
    <t>8,445</t>
  </si>
  <si>
    <t>±289</t>
  </si>
  <si>
    <t>32,462</t>
  </si>
  <si>
    <t>17,215</t>
  </si>
  <si>
    <t>24.0%</t>
  </si>
  <si>
    <t>15,247</t>
  </si>
  <si>
    <t>85,457</t>
  </si>
  <si>
    <t>22.8%</t>
  </si>
  <si>
    <t>43,255</t>
  </si>
  <si>
    <t>23.5%</t>
  </si>
  <si>
    <t>42,202</t>
  </si>
  <si>
    <t>22.1%</t>
  </si>
  <si>
    <t>65,879</t>
  </si>
  <si>
    <t>33,206</t>
  </si>
  <si>
    <t>32,673</t>
  </si>
  <si>
    <t>23,396</t>
  </si>
  <si>
    <t>12,143</t>
  </si>
  <si>
    <t>21.6%</t>
  </si>
  <si>
    <t>11,253</t>
  </si>
  <si>
    <t>21,137</t>
  </si>
  <si>
    <t>10,553</t>
  </si>
  <si>
    <t>10,584</t>
  </si>
  <si>
    <t>32,830</t>
  </si>
  <si>
    <t>18,245</t>
  </si>
  <si>
    <t>14,585</t>
  </si>
  <si>
    <t>±1,271</t>
  </si>
  <si>
    <t>184,325</t>
  </si>
  <si>
    <t>94,293</t>
  </si>
  <si>
    <t>90,032</t>
  </si>
  <si>
    <t>61,557</t>
  </si>
  <si>
    <t>31,131</t>
  </si>
  <si>
    <t>30,426</t>
  </si>
  <si>
    <t>18,004</t>
  </si>
  <si>
    <t>9,176</t>
  </si>
  <si>
    <t>8,828</t>
  </si>
  <si>
    <t>340,069</t>
  </si>
  <si>
    <t>173,343</t>
  </si>
  <si>
    <t>166,726</t>
  </si>
  <si>
    <t>28,758</t>
  </si>
  <si>
    <t>14,491</t>
  </si>
  <si>
    <t>14,267</t>
  </si>
  <si>
    <t>13,328</t>
  </si>
  <si>
    <t>7,009</t>
  </si>
  <si>
    <t>6,319</t>
  </si>
  <si>
    <t>41,278</t>
  </si>
  <si>
    <t>20,806</t>
  </si>
  <si>
    <t>20,472</t>
  </si>
  <si>
    <t>64,384</t>
  </si>
  <si>
    <t>18.2%</t>
  </si>
  <si>
    <t>32,610</t>
  </si>
  <si>
    <t>18.7%</t>
  </si>
  <si>
    <t>31,774</t>
  </si>
  <si>
    <t>100,642</t>
  </si>
  <si>
    <t>±8</t>
  </si>
  <si>
    <t>52,099</t>
  </si>
  <si>
    <t>48,543</t>
  </si>
  <si>
    <t>18 to 24 years</t>
  </si>
  <si>
    <t>9,925</t>
  </si>
  <si>
    <t>5,097</t>
  </si>
  <si>
    <t>9.8%</t>
  </si>
  <si>
    <t>4,828</t>
  </si>
  <si>
    <t>104,109</t>
  </si>
  <si>
    <t>±108</t>
  </si>
  <si>
    <t>51,645</t>
  </si>
  <si>
    <t>±95</t>
  </si>
  <si>
    <t>52,464</t>
  </si>
  <si>
    <t>4,230</t>
  </si>
  <si>
    <t>1,991</t>
  </si>
  <si>
    <t>11,236</t>
  </si>
  <si>
    <t>5,665</t>
  </si>
  <si>
    <t>5,571</t>
  </si>
  <si>
    <t>39,501</t>
  </si>
  <si>
    <t>19,736</t>
  </si>
  <si>
    <t>±174</t>
  </si>
  <si>
    <t>19,765</t>
  </si>
  <si>
    <t>9,213</t>
  </si>
  <si>
    <t>4,311</t>
  </si>
  <si>
    <t>49,551</t>
  </si>
  <si>
    <t>25,973</t>
  </si>
  <si>
    <t>23,578</t>
  </si>
  <si>
    <t>16,524</t>
  </si>
  <si>
    <t>±451</t>
  </si>
  <si>
    <t>8,573</t>
  </si>
  <si>
    <t>7,951</t>
  </si>
  <si>
    <t>11,651</t>
  </si>
  <si>
    <t>5,976</t>
  </si>
  <si>
    <t>5,675</t>
  </si>
  <si>
    <t>±308</t>
  </si>
  <si>
    <t>±769</t>
  </si>
  <si>
    <t>2,507</t>
  </si>
  <si>
    <t>2,645</t>
  </si>
  <si>
    <t>±2.1</t>
  </si>
  <si>
    <t>37,041</t>
  </si>
  <si>
    <t>20,045</t>
  </si>
  <si>
    <t>24.3%</t>
  </si>
  <si>
    <t>16,996</t>
  </si>
  <si>
    <t>22.7%</t>
  </si>
  <si>
    <t>47,706</t>
  </si>
  <si>
    <t>±1,314</t>
  </si>
  <si>
    <t>23,779</t>
  </si>
  <si>
    <t>23,927</t>
  </si>
  <si>
    <t>±865</t>
  </si>
  <si>
    <t>5,406</t>
  </si>
  <si>
    <t>2,301</t>
  </si>
  <si>
    <t>7,674</t>
  </si>
  <si>
    <t>4,248</t>
  </si>
  <si>
    <t>3,426</t>
  </si>
  <si>
    <t>24,360</t>
  </si>
  <si>
    <t>12,269</t>
  </si>
  <si>
    <t>21,889</t>
  </si>
  <si>
    <t>10,845</t>
  </si>
  <si>
    <t>11,044</t>
  </si>
  <si>
    <t>54,036</t>
  </si>
  <si>
    <t>26,972</t>
  </si>
  <si>
    <t>27,064</t>
  </si>
  <si>
    <t>±130</t>
  </si>
  <si>
    <t>25,344</t>
  </si>
  <si>
    <t>±943</t>
  </si>
  <si>
    <t>12,601</t>
  </si>
  <si>
    <t>12,743</t>
  </si>
  <si>
    <t>8,153</t>
  </si>
  <si>
    <t>11,966</t>
  </si>
  <si>
    <t>±1,150</t>
  </si>
  <si>
    <t>6,123</t>
  </si>
  <si>
    <t>5,843</t>
  </si>
  <si>
    <t>12,694</t>
  </si>
  <si>
    <t>15.3%</t>
  </si>
  <si>
    <t>5,985</t>
  </si>
  <si>
    <t>6,709</t>
  </si>
  <si>
    <t>±261</t>
  </si>
  <si>
    <t>16.2%</t>
  </si>
  <si>
    <t>17,974</t>
  </si>
  <si>
    <t>8,831</t>
  </si>
  <si>
    <t>9,143</t>
  </si>
  <si>
    <t>48,342</t>
  </si>
  <si>
    <t>24,456</t>
  </si>
  <si>
    <t>23,886</t>
  </si>
  <si>
    <t>6,701</t>
  </si>
  <si>
    <t>3,307</t>
  </si>
  <si>
    <t>3,394</t>
  </si>
  <si>
    <t>±280</t>
  </si>
  <si>
    <t>11,750</t>
  </si>
  <si>
    <t>5,654</t>
  </si>
  <si>
    <t>6,096</t>
  </si>
  <si>
    <t>33,616</t>
  </si>
  <si>
    <t>16,834</t>
  </si>
  <si>
    <t>16,782</t>
  </si>
  <si>
    <t>27,098</t>
  </si>
  <si>
    <t>14,426</t>
  </si>
  <si>
    <t>12,672</t>
  </si>
  <si>
    <t>9,670</t>
  </si>
  <si>
    <t>10,041</t>
  </si>
  <si>
    <t>15,383</t>
  </si>
  <si>
    <t>±1,861</t>
  </si>
  <si>
    <t>7,313</t>
  </si>
  <si>
    <t>±1,331</t>
  </si>
  <si>
    <t>8,070</t>
  </si>
  <si>
    <t>±1,148</t>
  </si>
  <si>
    <t>66,985</t>
  </si>
  <si>
    <t>±110</t>
  </si>
  <si>
    <t>33,303</t>
  </si>
  <si>
    <t>33,682</t>
  </si>
  <si>
    <t>±36</t>
  </si>
  <si>
    <t>30,719</t>
  </si>
  <si>
    <t>15,715</t>
  </si>
  <si>
    <t>15,004</t>
  </si>
  <si>
    <t>6,912</t>
  </si>
  <si>
    <t>3,117</t>
  </si>
  <si>
    <t>145,662</t>
  </si>
  <si>
    <t>71,417</t>
  </si>
  <si>
    <t>74,245</t>
  </si>
  <si>
    <t>5,251</t>
  </si>
  <si>
    <t>4,857</t>
  </si>
  <si>
    <t>2,676</t>
  </si>
  <si>
    <t>2,181</t>
  </si>
  <si>
    <t>17,499</t>
  </si>
  <si>
    <t>8,546</t>
  </si>
  <si>
    <t>8,953</t>
  </si>
  <si>
    <t>25,317</t>
  </si>
  <si>
    <t>±721</t>
  </si>
  <si>
    <t>12,918</t>
  </si>
  <si>
    <t>12,399</t>
  </si>
  <si>
    <t>37,430</t>
  </si>
  <si>
    <t>19,050</t>
  </si>
  <si>
    <t>18,380</t>
  </si>
  <si>
    <t>15 to 44 years</t>
  </si>
  <si>
    <t>36,815</t>
  </si>
  <si>
    <t>35.4%</t>
  </si>
  <si>
    <t>18,898</t>
  </si>
  <si>
    <t>36.5%</t>
  </si>
  <si>
    <t>17,917</t>
  </si>
  <si>
    <t>34.3%</t>
  </si>
  <si>
    <t>491,399</t>
  </si>
  <si>
    <t>39.7%</t>
  </si>
  <si>
    <t>248,477</t>
  </si>
  <si>
    <t>41.1%</t>
  </si>
  <si>
    <t>242,922</t>
  </si>
  <si>
    <t>38.3%</t>
  </si>
  <si>
    <t>20,969</t>
  </si>
  <si>
    <t>32.2%</t>
  </si>
  <si>
    <t>10,910</t>
  </si>
  <si>
    <t>±161</t>
  </si>
  <si>
    <t>33.3%</t>
  </si>
  <si>
    <t>10,059</t>
  </si>
  <si>
    <t>31.1%</t>
  </si>
  <si>
    <t>57,841</t>
  </si>
  <si>
    <t>34.7%</t>
  </si>
  <si>
    <t>29,754</t>
  </si>
  <si>
    <t>36.2%</t>
  </si>
  <si>
    <t>28,087</t>
  </si>
  <si>
    <t>163,196</t>
  </si>
  <si>
    <t>38.0%</t>
  </si>
  <si>
    <t>83,080</t>
  </si>
  <si>
    <t>38.9%</t>
  </si>
  <si>
    <t>80,116</t>
  </si>
  <si>
    <t>37.1%</t>
  </si>
  <si>
    <t>42,910</t>
  </si>
  <si>
    <t>35.2%</t>
  </si>
  <si>
    <t>21,788</t>
  </si>
  <si>
    <t>21,122</t>
  </si>
  <si>
    <t>34.0%</t>
  </si>
  <si>
    <t>226,404</t>
  </si>
  <si>
    <t>35.0%</t>
  </si>
  <si>
    <t>114,793</t>
  </si>
  <si>
    <t>35.9%</t>
  </si>
  <si>
    <t>111,611</t>
  </si>
  <si>
    <t>34.2%</t>
  </si>
  <si>
    <t>69,306</t>
  </si>
  <si>
    <t>35.7%</t>
  </si>
  <si>
    <t>35,654</t>
  </si>
  <si>
    <t>36.7%</t>
  </si>
  <si>
    <t>33,652</t>
  </si>
  <si>
    <t>34.6%</t>
  </si>
  <si>
    <t>44,357</t>
  </si>
  <si>
    <t>33.6%</t>
  </si>
  <si>
    <t>23,025</t>
  </si>
  <si>
    <t>34.8%</t>
  </si>
  <si>
    <t>21,332</t>
  </si>
  <si>
    <t>32.4%</t>
  </si>
  <si>
    <t>21,843</t>
  </si>
  <si>
    <t>33.4%</t>
  </si>
  <si>
    <t>10,660</t>
  </si>
  <si>
    <t>33.2%</t>
  </si>
  <si>
    <t>11,183</t>
  </si>
  <si>
    <t>33.5%</t>
  </si>
  <si>
    <t>78,439</t>
  </si>
  <si>
    <t>±1,038</t>
  </si>
  <si>
    <t>49.8%</t>
  </si>
  <si>
    <t>42,522</t>
  </si>
  <si>
    <t>51.5%</t>
  </si>
  <si>
    <t>35,917</t>
  </si>
  <si>
    <t>47.9%</t>
  </si>
  <si>
    <t>201,427</t>
  </si>
  <si>
    <t>±1,063</t>
  </si>
  <si>
    <t>37.4%</t>
  </si>
  <si>
    <t>102,109</t>
  </si>
  <si>
    <t>38.2%</t>
  </si>
  <si>
    <t>99,318</t>
  </si>
  <si>
    <t>36.6%</t>
  </si>
  <si>
    <t>27,556</t>
  </si>
  <si>
    <t>34.4%</t>
  </si>
  <si>
    <t>15,710</t>
  </si>
  <si>
    <t>37.3%</t>
  </si>
  <si>
    <t>11,846</t>
  </si>
  <si>
    <t>31.2%</t>
  </si>
  <si>
    <t>29,008</t>
  </si>
  <si>
    <t>14,766</t>
  </si>
  <si>
    <t>14,242</t>
  </si>
  <si>
    <t>33.9%</t>
  </si>
  <si>
    <t>102,208</t>
  </si>
  <si>
    <t>±950</t>
  </si>
  <si>
    <t>53,278</t>
  </si>
  <si>
    <t>40.4%</t>
  </si>
  <si>
    <t>48,930</t>
  </si>
  <si>
    <t>±931</t>
  </si>
  <si>
    <t>109,458</t>
  </si>
  <si>
    <t>±1,786</t>
  </si>
  <si>
    <t>38.1%</t>
  </si>
  <si>
    <t>54,361</t>
  </si>
  <si>
    <t>±1,420</t>
  </si>
  <si>
    <t>38.5%</t>
  </si>
  <si>
    <t>55,097</t>
  </si>
  <si>
    <t>37.7%</t>
  </si>
  <si>
    <t>223,975</t>
  </si>
  <si>
    <t>39.0%</t>
  </si>
  <si>
    <t>110,704</t>
  </si>
  <si>
    <t>±771</t>
  </si>
  <si>
    <t>39.9%</t>
  </si>
  <si>
    <t>113,271</t>
  </si>
  <si>
    <t>100,870</t>
  </si>
  <si>
    <t>37.5%</t>
  </si>
  <si>
    <t>50,888</t>
  </si>
  <si>
    <t>38.4%</t>
  </si>
  <si>
    <t>49,982</t>
  </si>
  <si>
    <t>42,882</t>
  </si>
  <si>
    <t>33.8%</t>
  </si>
  <si>
    <t>22,277</t>
  </si>
  <si>
    <t>34.9%</t>
  </si>
  <si>
    <t>20,605</t>
  </si>
  <si>
    <t>32.7%</t>
  </si>
  <si>
    <t>55,498</t>
  </si>
  <si>
    <t>35.5%</t>
  </si>
  <si>
    <t>27,850</t>
  </si>
  <si>
    <t>27,648</t>
  </si>
  <si>
    <t>35.1%</t>
  </si>
  <si>
    <t>32,549</t>
  </si>
  <si>
    <t>39.3%</t>
  </si>
  <si>
    <t>16,476</t>
  </si>
  <si>
    <t>39.8%</t>
  </si>
  <si>
    <t>16,073</t>
  </si>
  <si>
    <t>38.7%</t>
  </si>
  <si>
    <t>78,727</t>
  </si>
  <si>
    <t>39,720</t>
  </si>
  <si>
    <t>±895</t>
  </si>
  <si>
    <t>37.6%</t>
  </si>
  <si>
    <t>39,007</t>
  </si>
  <si>
    <t>±462</t>
  </si>
  <si>
    <t>208,153</t>
  </si>
  <si>
    <t>104,916</t>
  </si>
  <si>
    <t>103,237</t>
  </si>
  <si>
    <t>±920</t>
  </si>
  <si>
    <t>36.8%</t>
  </si>
  <si>
    <t>28,856</t>
  </si>
  <si>
    <t>14,836</t>
  </si>
  <si>
    <t>14,020</t>
  </si>
  <si>
    <t>31.9%</t>
  </si>
  <si>
    <t>51,242</t>
  </si>
  <si>
    <t>26,063</t>
  </si>
  <si>
    <t>±800</t>
  </si>
  <si>
    <t>36.4%</t>
  </si>
  <si>
    <t>25,179</t>
  </si>
  <si>
    <t>146,030</t>
  </si>
  <si>
    <t>±1,298</t>
  </si>
  <si>
    <t>73,188</t>
  </si>
  <si>
    <t>72,842</t>
  </si>
  <si>
    <t>121,298</t>
  </si>
  <si>
    <t>37.2%</t>
  </si>
  <si>
    <t>63,379</t>
  </si>
  <si>
    <t>39.1%</t>
  </si>
  <si>
    <t>57,919</t>
  </si>
  <si>
    <t>35.3%</t>
  </si>
  <si>
    <t>41,976</t>
  </si>
  <si>
    <t>36.9%</t>
  </si>
  <si>
    <t>21,321</t>
  </si>
  <si>
    <t>20,655</t>
  </si>
  <si>
    <t>36.0%</t>
  </si>
  <si>
    <t>38,156</t>
  </si>
  <si>
    <t>19,431</t>
  </si>
  <si>
    <t>18,725</t>
  </si>
  <si>
    <t>61,152</t>
  </si>
  <si>
    <t>±2,005</t>
  </si>
  <si>
    <t>36.1%</t>
  </si>
  <si>
    <t>30,940</t>
  </si>
  <si>
    <t>±1,664</t>
  </si>
  <si>
    <t>30,212</t>
  </si>
  <si>
    <t>322,918</t>
  </si>
  <si>
    <t>±123</t>
  </si>
  <si>
    <t>162,596</t>
  </si>
  <si>
    <t>±67</t>
  </si>
  <si>
    <t>160,322</t>
  </si>
  <si>
    <t>117,252</t>
  </si>
  <si>
    <t>59,483</t>
  </si>
  <si>
    <t>57,769</t>
  </si>
  <si>
    <t>31,411</t>
  </si>
  <si>
    <t>16,738</t>
  </si>
  <si>
    <t>±566</t>
  </si>
  <si>
    <t>14,673</t>
  </si>
  <si>
    <t>32.6%</t>
  </si>
  <si>
    <t>707,514</t>
  </si>
  <si>
    <t>44.9%</t>
  </si>
  <si>
    <t>343,213</t>
  </si>
  <si>
    <t>45.8%</t>
  </si>
  <si>
    <t>364,301</t>
  </si>
  <si>
    <t>44.1%</t>
  </si>
  <si>
    <t>49,599</t>
  </si>
  <si>
    <t>±773</t>
  </si>
  <si>
    <t>27,512</t>
  </si>
  <si>
    <t>22,087</t>
  </si>
  <si>
    <t>24,236</t>
  </si>
  <si>
    <t>32.9%</t>
  </si>
  <si>
    <t>13,806</t>
  </si>
  <si>
    <t>10,430</t>
  </si>
  <si>
    <t>29.9%</t>
  </si>
  <si>
    <t>73,019</t>
  </si>
  <si>
    <t>±893</t>
  </si>
  <si>
    <t>36,390</t>
  </si>
  <si>
    <t>36,629</t>
  </si>
  <si>
    <t>115,442</t>
  </si>
  <si>
    <t>±599</t>
  </si>
  <si>
    <t>58,957</t>
  </si>
  <si>
    <t>33.7%</t>
  </si>
  <si>
    <t>56,485</t>
  </si>
  <si>
    <t>31.7%</t>
  </si>
  <si>
    <t>169,266</t>
  </si>
  <si>
    <t>86,608</t>
  </si>
  <si>
    <t>37.9%</t>
  </si>
  <si>
    <t>82,658</t>
  </si>
  <si>
    <t>16 years and over</t>
  </si>
  <si>
    <t>87,049</t>
  </si>
  <si>
    <t>83.6%</t>
  </si>
  <si>
    <t>43,145</t>
  </si>
  <si>
    <t>83.2%</t>
  </si>
  <si>
    <t>43,904</t>
  </si>
  <si>
    <t>84.0%</t>
  </si>
  <si>
    <t>1,033,672</t>
  </si>
  <si>
    <t>±1,446</t>
  </si>
  <si>
    <t>83.5%</t>
  </si>
  <si>
    <t>498,802</t>
  </si>
  <si>
    <t>82.6%</t>
  </si>
  <si>
    <t>534,870</t>
  </si>
  <si>
    <t>±1,213</t>
  </si>
  <si>
    <t>84.3%</t>
  </si>
  <si>
    <t>54,550</t>
  </si>
  <si>
    <t>83.8%</t>
  </si>
  <si>
    <t>27,436</t>
  </si>
  <si>
    <t>83.7%</t>
  </si>
  <si>
    <t>27,114</t>
  </si>
  <si>
    <t>83.9%</t>
  </si>
  <si>
    <t>137,915</t>
  </si>
  <si>
    <t>±674</t>
  </si>
  <si>
    <t>82.8%</t>
  </si>
  <si>
    <t>67,044</t>
  </si>
  <si>
    <t>81.5%</t>
  </si>
  <si>
    <t>70,871</t>
  </si>
  <si>
    <t>±465</t>
  </si>
  <si>
    <t>345,128</t>
  </si>
  <si>
    <t>80.4%</t>
  </si>
  <si>
    <t>170,539</t>
  </si>
  <si>
    <t>79.8%</t>
  </si>
  <si>
    <t>174,589</t>
  </si>
  <si>
    <t>80.9%</t>
  </si>
  <si>
    <t>99,740</t>
  </si>
  <si>
    <t>81.9%</t>
  </si>
  <si>
    <t>48,501</t>
  </si>
  <si>
    <t>81.3%</t>
  </si>
  <si>
    <t>51,239</t>
  </si>
  <si>
    <t>82.5%</t>
  </si>
  <si>
    <t>532,982</t>
  </si>
  <si>
    <t>±1,129</t>
  </si>
  <si>
    <t>261,640</t>
  </si>
  <si>
    <t>81.8%</t>
  </si>
  <si>
    <t>271,342</t>
  </si>
  <si>
    <t>161,366</t>
  </si>
  <si>
    <t>83.1%</t>
  </si>
  <si>
    <t>80,447</t>
  </si>
  <si>
    <t>80,919</t>
  </si>
  <si>
    <t>83.3%</t>
  </si>
  <si>
    <t>110,309</t>
  </si>
  <si>
    <t>54,776</t>
  </si>
  <si>
    <t>82.7%</t>
  </si>
  <si>
    <t>55,533</t>
  </si>
  <si>
    <t>84.2%</t>
  </si>
  <si>
    <t>53,858</t>
  </si>
  <si>
    <t>82.3%</t>
  </si>
  <si>
    <t>26,602</t>
  </si>
  <si>
    <t>82.9%</t>
  </si>
  <si>
    <t>27,256</t>
  </si>
  <si>
    <t>±731</t>
  </si>
  <si>
    <t>81.7%</t>
  </si>
  <si>
    <t>136,930</t>
  </si>
  <si>
    <t>86.9%</t>
  </si>
  <si>
    <t>71,602</t>
  </si>
  <si>
    <t>86.8%</t>
  </si>
  <si>
    <t>65,328</t>
  </si>
  <si>
    <t>87.1%</t>
  </si>
  <si>
    <t>433,230</t>
  </si>
  <si>
    <t>±1,445</t>
  </si>
  <si>
    <t>214,152</t>
  </si>
  <si>
    <t>80.1%</t>
  </si>
  <si>
    <t>219,078</t>
  </si>
  <si>
    <t>80.8%</t>
  </si>
  <si>
    <t>67,306</t>
  </si>
  <si>
    <t>35,839</t>
  </si>
  <si>
    <t>85.0%</t>
  </si>
  <si>
    <t>31,467</t>
  </si>
  <si>
    <t>83.0%</t>
  </si>
  <si>
    <t>68,151</t>
  </si>
  <si>
    <t>33,282</t>
  </si>
  <si>
    <t>34,869</t>
  </si>
  <si>
    <t>214,837</t>
  </si>
  <si>
    <t>107,371</t>
  </si>
  <si>
    <t>107,466</t>
  </si>
  <si>
    <t>229,596</t>
  </si>
  <si>
    <t>79.9%</t>
  </si>
  <si>
    <t>111,113</t>
  </si>
  <si>
    <t>±1,033</t>
  </si>
  <si>
    <t>78.6%</t>
  </si>
  <si>
    <t>118,483</t>
  </si>
  <si>
    <t>81.1%</t>
  </si>
  <si>
    <t>459,604</t>
  </si>
  <si>
    <t>±1,437</t>
  </si>
  <si>
    <t>219,057</t>
  </si>
  <si>
    <t>±957</t>
  </si>
  <si>
    <t>79.0%</t>
  </si>
  <si>
    <t>240,547</t>
  </si>
  <si>
    <t>±978</t>
  </si>
  <si>
    <t>219,172</t>
  </si>
  <si>
    <t>108,351</t>
  </si>
  <si>
    <t>110,821</t>
  </si>
  <si>
    <t>105,711</t>
  </si>
  <si>
    <t>52,892</t>
  </si>
  <si>
    <t>52,819</t>
  </si>
  <si>
    <t>126,008</t>
  </si>
  <si>
    <t>±944</t>
  </si>
  <si>
    <t>80.6%</t>
  </si>
  <si>
    <t>61,161</t>
  </si>
  <si>
    <t>78.8%</t>
  </si>
  <si>
    <t>64,847</t>
  </si>
  <si>
    <t>±925</t>
  </si>
  <si>
    <t>82.4%</t>
  </si>
  <si>
    <t>69,422</t>
  </si>
  <si>
    <t>34,608</t>
  </si>
  <si>
    <t>34,814</t>
  </si>
  <si>
    <t>177,091</t>
  </si>
  <si>
    <t>82.1%</t>
  </si>
  <si>
    <t>85,782</t>
  </si>
  <si>
    <t>81.2%</t>
  </si>
  <si>
    <t>91,309</t>
  </si>
  <si>
    <t>437,874</t>
  </si>
  <si>
    <t>79.1%</t>
  </si>
  <si>
    <t>212,854</t>
  </si>
  <si>
    <t>±1,042</t>
  </si>
  <si>
    <t>77.9%</t>
  </si>
  <si>
    <t>225,020</t>
  </si>
  <si>
    <t>80.3%</t>
  </si>
  <si>
    <t>70,589</t>
  </si>
  <si>
    <t>34,145</t>
  </si>
  <si>
    <t>36,444</t>
  </si>
  <si>
    <t>114,959</t>
  </si>
  <si>
    <t>56,847</t>
  </si>
  <si>
    <t>79.3%</t>
  </si>
  <si>
    <t>58,112</t>
  </si>
  <si>
    <t>299,217</t>
  </si>
  <si>
    <t>±1,073</t>
  </si>
  <si>
    <t>79.7%</t>
  </si>
  <si>
    <t>145,582</t>
  </si>
  <si>
    <t>153,635</t>
  </si>
  <si>
    <t>268,525</t>
  </si>
  <si>
    <t>133,079</t>
  </si>
  <si>
    <t>82.0%</t>
  </si>
  <si>
    <t>135,446</t>
  </si>
  <si>
    <t>92,609</t>
  </si>
  <si>
    <t>±472</t>
  </si>
  <si>
    <t>45,130</t>
  </si>
  <si>
    <t>47,479</t>
  </si>
  <si>
    <t>91,836</t>
  </si>
  <si>
    <t>44,853</t>
  </si>
  <si>
    <t>46,983</t>
  </si>
  <si>
    <t>±554</t>
  </si>
  <si>
    <t>140,933</t>
  </si>
  <si>
    <t>±1,198</t>
  </si>
  <si>
    <t>70,480</t>
  </si>
  <si>
    <t>±1,448</t>
  </si>
  <si>
    <t>70,453</t>
  </si>
  <si>
    <t>84.8%</t>
  </si>
  <si>
    <t>696,814</t>
  </si>
  <si>
    <t>±1,428</t>
  </si>
  <si>
    <t>81.0%</t>
  </si>
  <si>
    <t>338,580</t>
  </si>
  <si>
    <t>80.2%</t>
  </si>
  <si>
    <t>358,234</t>
  </si>
  <si>
    <t>259,410</t>
  </si>
  <si>
    <t>±861</t>
  </si>
  <si>
    <t>127,594</t>
  </si>
  <si>
    <t>131,816</t>
  </si>
  <si>
    <t>75,833</t>
  </si>
  <si>
    <t>38,249</t>
  </si>
  <si>
    <t>37,584</t>
  </si>
  <si>
    <t>83.4%</t>
  </si>
  <si>
    <t>1,270,642</t>
  </si>
  <si>
    <t>±2,917</t>
  </si>
  <si>
    <t>592,964</t>
  </si>
  <si>
    <t>±2,034</t>
  </si>
  <si>
    <t>677,678</t>
  </si>
  <si>
    <t>±1,691</t>
  </si>
  <si>
    <t>118,279</t>
  </si>
  <si>
    <t>61,502</t>
  </si>
  <si>
    <t>56,777</t>
  </si>
  <si>
    <t>61,704</t>
  </si>
  <si>
    <t>32,264</t>
  </si>
  <si>
    <t>29,440</t>
  </si>
  <si>
    <t>172,337</t>
  </si>
  <si>
    <t>84,319</t>
  </si>
  <si>
    <t>88,018</t>
  </si>
  <si>
    <t>296,839</t>
  </si>
  <si>
    <t>84.1%</t>
  </si>
  <si>
    <t>146,177</t>
  </si>
  <si>
    <t>150,662</t>
  </si>
  <si>
    <t>84.5%</t>
  </si>
  <si>
    <t>371,013</t>
  </si>
  <si>
    <t>183,004</t>
  </si>
  <si>
    <t>±1,015</t>
  </si>
  <si>
    <t>188,009</t>
  </si>
  <si>
    <t>18 years and over</t>
  </si>
  <si>
    <t>84,018</t>
  </si>
  <si>
    <t>80.7%</t>
  </si>
  <si>
    <t>41,592</t>
  </si>
  <si>
    <t>42,426</t>
  </si>
  <si>
    <t>1,005,629</t>
  </si>
  <si>
    <t>485,035</t>
  </si>
  <si>
    <t>520,594</t>
  </si>
  <si>
    <t>52,827</t>
  </si>
  <si>
    <t>26,449</t>
  </si>
  <si>
    <t>26,378</t>
  </si>
  <si>
    <t>81.6%</t>
  </si>
  <si>
    <t>134,271</t>
  </si>
  <si>
    <t>65,153</t>
  </si>
  <si>
    <t>79.2%</t>
  </si>
  <si>
    <t>69,118</t>
  </si>
  <si>
    <t>334,056</t>
  </si>
  <si>
    <t>77.8%</t>
  </si>
  <si>
    <t>164,182</t>
  </si>
  <si>
    <t>76.8%</t>
  </si>
  <si>
    <t>169,874</t>
  </si>
  <si>
    <t>97,060</t>
  </si>
  <si>
    <t>47,117</t>
  </si>
  <si>
    <t>78.9%</t>
  </si>
  <si>
    <t>49,943</t>
  </si>
  <si>
    <t>80.5%</t>
  </si>
  <si>
    <t>516,351</t>
  </si>
  <si>
    <t>253,400</t>
  </si>
  <si>
    <t>262,951</t>
  </si>
  <si>
    <t>156,259</t>
  </si>
  <si>
    <t>77,514</t>
  </si>
  <si>
    <t>±255</t>
  </si>
  <si>
    <t>78,745</t>
  </si>
  <si>
    <t>106,665</t>
  </si>
  <si>
    <t>52,622</t>
  </si>
  <si>
    <t>79.5%</t>
  </si>
  <si>
    <t>54,043</t>
  </si>
  <si>
    <t>52,372</t>
  </si>
  <si>
    <t>26,159</t>
  </si>
  <si>
    <t>26,213</t>
  </si>
  <si>
    <t>±680</t>
  </si>
  <si>
    <t>134,296</t>
  </si>
  <si>
    <t>85.3%</t>
  </si>
  <si>
    <t>70,587</t>
  </si>
  <si>
    <t>85.5%</t>
  </si>
  <si>
    <t>63,709</t>
  </si>
  <si>
    <t>84.9%</t>
  </si>
  <si>
    <t>418,489</t>
  </si>
  <si>
    <t>77.7%</t>
  </si>
  <si>
    <t>206,031</t>
  </si>
  <si>
    <t>77.0%</t>
  </si>
  <si>
    <t>212,458</t>
  </si>
  <si>
    <t>78.3%</t>
  </si>
  <si>
    <t>65,250</t>
  </si>
  <si>
    <t>34,680</t>
  </si>
  <si>
    <t>±779</t>
  </si>
  <si>
    <t>82.2%</t>
  </si>
  <si>
    <t>30,570</t>
  </si>
  <si>
    <t>66,631</t>
  </si>
  <si>
    <t>32,724</t>
  </si>
  <si>
    <t>33,907</t>
  </si>
  <si>
    <t>208,881</t>
  </si>
  <si>
    <t>79.4%</t>
  </si>
  <si>
    <t>103,796</t>
  </si>
  <si>
    <t>105,085</t>
  </si>
  <si>
    <t>222,419</t>
  </si>
  <si>
    <t>77.4%</t>
  </si>
  <si>
    <t>107,280</t>
  </si>
  <si>
    <t>75.9%</t>
  </si>
  <si>
    <t>115,139</t>
  </si>
  <si>
    <t>447,589</t>
  </si>
  <si>
    <t>78.0%</t>
  </si>
  <si>
    <t>213,250</t>
  </si>
  <si>
    <t>76.9%</t>
  </si>
  <si>
    <t>234,339</t>
  </si>
  <si>
    <t>212,504</t>
  </si>
  <si>
    <t>105,030</t>
  </si>
  <si>
    <t>107,474</t>
  </si>
  <si>
    <t>102,648</t>
  </si>
  <si>
    <t>51,044</t>
  </si>
  <si>
    <t>51,604</t>
  </si>
  <si>
    <t>121,900</t>
  </si>
  <si>
    <t>59,078</t>
  </si>
  <si>
    <t>76.1%</t>
  </si>
  <si>
    <t>62,822</t>
  </si>
  <si>
    <t>67,670</t>
  </si>
  <si>
    <t>33,473</t>
  </si>
  <si>
    <t>34,197</t>
  </si>
  <si>
    <t>171,144</t>
  </si>
  <si>
    <t>82,538</t>
  </si>
  <si>
    <t>78.1%</t>
  </si>
  <si>
    <t>88,606</t>
  </si>
  <si>
    <t>424,382</t>
  </si>
  <si>
    <t>76.7%</t>
  </si>
  <si>
    <t>206,507</t>
  </si>
  <si>
    <t>75.5%</t>
  </si>
  <si>
    <t>217,875</t>
  </si>
  <si>
    <t>68,595</t>
  </si>
  <si>
    <t>111,031</t>
  </si>
  <si>
    <t>54,453</t>
  </si>
  <si>
    <t>76.0%</t>
  </si>
  <si>
    <t>56,578</t>
  </si>
  <si>
    <t>290,082</t>
  </si>
  <si>
    <t>77.2%</t>
  </si>
  <si>
    <t>140,990</t>
  </si>
  <si>
    <t>76.5%</t>
  </si>
  <si>
    <t>149,092</t>
  </si>
  <si>
    <t>260,174</t>
  </si>
  <si>
    <t>128,991</t>
  </si>
  <si>
    <t>131,183</t>
  </si>
  <si>
    <t>90,209</t>
  </si>
  <si>
    <t>44,027</t>
  </si>
  <si>
    <t>78.4%</t>
  </si>
  <si>
    <t>46,182</t>
  </si>
  <si>
    <t>88,835</t>
  </si>
  <si>
    <t>43,360</t>
  </si>
  <si>
    <t>45,475</t>
  </si>
  <si>
    <t>136,443</t>
  </si>
  <si>
    <t>67,945</t>
  </si>
  <si>
    <t>68,498</t>
  </si>
  <si>
    <t>676,253</t>
  </si>
  <si>
    <t>327,659</t>
  </si>
  <si>
    <t>348,594</t>
  </si>
  <si>
    <t>252,071</t>
  </si>
  <si>
    <t>123,816</t>
  </si>
  <si>
    <t>128,255</t>
  </si>
  <si>
    <t>73,262</t>
  </si>
  <si>
    <t>37,013</t>
  </si>
  <si>
    <t>36,249</t>
  </si>
  <si>
    <t>1,236,182</t>
  </si>
  <si>
    <t>576,153</t>
  </si>
  <si>
    <t>660,029</t>
  </si>
  <si>
    <t>114,506</t>
  </si>
  <si>
    <t>59,558</t>
  </si>
  <si>
    <t>54,948</t>
  </si>
  <si>
    <t>60,299</t>
  </si>
  <si>
    <t>31,715</t>
  </si>
  <si>
    <t>28,584</t>
  </si>
  <si>
    <t>168,192</t>
  </si>
  <si>
    <t>81,872</t>
  </si>
  <si>
    <t>86,320</t>
  </si>
  <si>
    <t>288,673</t>
  </si>
  <si>
    <t>142,098</t>
  </si>
  <si>
    <t>±364</t>
  </si>
  <si>
    <t>146,575</t>
  </si>
  <si>
    <t>358,054</t>
  </si>
  <si>
    <t>176,458</t>
  </si>
  <si>
    <t>181,596</t>
  </si>
  <si>
    <t>21 years and over</t>
  </si>
  <si>
    <t>79,320</t>
  </si>
  <si>
    <t>76.2%</t>
  </si>
  <si>
    <t>39,077</t>
  </si>
  <si>
    <t>75.4%</t>
  </si>
  <si>
    <t>40,243</t>
  </si>
  <si>
    <t>960,873</t>
  </si>
  <si>
    <t>±1,952</t>
  </si>
  <si>
    <t>77.6%</t>
  </si>
  <si>
    <t>463,641</t>
  </si>
  <si>
    <t>±1,288</t>
  </si>
  <si>
    <t>497,232</t>
  </si>
  <si>
    <t>±1,308</t>
  </si>
  <si>
    <t>50,752</t>
  </si>
  <si>
    <t>77.1%</t>
  </si>
  <si>
    <t>25,486</t>
  </si>
  <si>
    <t>129,395</t>
  </si>
  <si>
    <t>62,976</t>
  </si>
  <si>
    <t>66,419</t>
  </si>
  <si>
    <t>78.7%</t>
  </si>
  <si>
    <t>316,712</t>
  </si>
  <si>
    <t>±1,301</t>
  </si>
  <si>
    <t>73.8%</t>
  </si>
  <si>
    <t>155,660</t>
  </si>
  <si>
    <t>72.9%</t>
  </si>
  <si>
    <t>161,052</t>
  </si>
  <si>
    <t>74.7%</t>
  </si>
  <si>
    <t>92,356</t>
  </si>
  <si>
    <t>75.8%</t>
  </si>
  <si>
    <t>44,197</t>
  </si>
  <si>
    <t>74.0%</t>
  </si>
  <si>
    <t>48,159</t>
  </si>
  <si>
    <t>495,696</t>
  </si>
  <si>
    <t>±1,704</t>
  </si>
  <si>
    <t>242,906</t>
  </si>
  <si>
    <t>252,790</t>
  </si>
  <si>
    <t>77.5%</t>
  </si>
  <si>
    <t>147,285</t>
  </si>
  <si>
    <t>72,774</t>
  </si>
  <si>
    <t>74.9%</t>
  </si>
  <si>
    <t>74,511</t>
  </si>
  <si>
    <t>100,992</t>
  </si>
  <si>
    <t>±768</t>
  </si>
  <si>
    <t>76.4%</t>
  </si>
  <si>
    <t>49,948</t>
  </si>
  <si>
    <t>49,793</t>
  </si>
  <si>
    <t>25,010</t>
  </si>
  <si>
    <t>24,783</t>
  </si>
  <si>
    <t>74.3%</t>
  </si>
  <si>
    <t>±2.8</t>
  </si>
  <si>
    <t>116,220</t>
  </si>
  <si>
    <t>±2,130</t>
  </si>
  <si>
    <t>61,097</t>
  </si>
  <si>
    <t>55,123</t>
  </si>
  <si>
    <t>±1,695</t>
  </si>
  <si>
    <t>73.5%</t>
  </si>
  <si>
    <t>395,970</t>
  </si>
  <si>
    <t>195,340</t>
  </si>
  <si>
    <t>73.0%</t>
  </si>
  <si>
    <t>200,630</t>
  </si>
  <si>
    <t>62,810</t>
  </si>
  <si>
    <t>33,547</t>
  </si>
  <si>
    <t>79.6%</t>
  </si>
  <si>
    <t>29,263</t>
  </si>
  <si>
    <t>63,064</t>
  </si>
  <si>
    <t>75.7%</t>
  </si>
  <si>
    <t>30,911</t>
  </si>
  <si>
    <t>32,153</t>
  </si>
  <si>
    <t>76.6%</t>
  </si>
  <si>
    <t>194,757</t>
  </si>
  <si>
    <t>±1,427</t>
  </si>
  <si>
    <t>74.1%</t>
  </si>
  <si>
    <t>96,239</t>
  </si>
  <si>
    <t>±1,358</t>
  </si>
  <si>
    <t>98,518</t>
  </si>
  <si>
    <t>75.1%</t>
  </si>
  <si>
    <t>214,019</t>
  </si>
  <si>
    <t>74.5%</t>
  </si>
  <si>
    <t>103,469</t>
  </si>
  <si>
    <t>±875</t>
  </si>
  <si>
    <t>73.2%</t>
  </si>
  <si>
    <t>110,550</t>
  </si>
  <si>
    <t>±1,084</t>
  </si>
  <si>
    <t>421,051</t>
  </si>
  <si>
    <t>±1,903</t>
  </si>
  <si>
    <t>73.4%</t>
  </si>
  <si>
    <t>199,912</t>
  </si>
  <si>
    <t>±1,469</t>
  </si>
  <si>
    <t>72.1%</t>
  </si>
  <si>
    <t>221,139</t>
  </si>
  <si>
    <t>74.6%</t>
  </si>
  <si>
    <t>200,946</t>
  </si>
  <si>
    <t>99,538</t>
  </si>
  <si>
    <t>75.0%</t>
  </si>
  <si>
    <t>101,408</t>
  </si>
  <si>
    <t>74.4%</t>
  </si>
  <si>
    <t>99,321</t>
  </si>
  <si>
    <t>78.2%</t>
  </si>
  <si>
    <t>49,381</t>
  </si>
  <si>
    <t>77.3%</t>
  </si>
  <si>
    <t>49,940</t>
  </si>
  <si>
    <t>116,083</t>
  </si>
  <si>
    <t>±1,149</t>
  </si>
  <si>
    <t>56,204</t>
  </si>
  <si>
    <t>72.4%</t>
  </si>
  <si>
    <t>59,879</t>
  </si>
  <si>
    <t>61,670</t>
  </si>
  <si>
    <t>30,544</t>
  </si>
  <si>
    <t>31,126</t>
  </si>
  <si>
    <t>161,668</t>
  </si>
  <si>
    <t>±1,077</t>
  </si>
  <si>
    <t>77,827</t>
  </si>
  <si>
    <t>±745</t>
  </si>
  <si>
    <t>73.6%</t>
  </si>
  <si>
    <t>83,841</t>
  </si>
  <si>
    <t>402,092</t>
  </si>
  <si>
    <t>±1,902</t>
  </si>
  <si>
    <t>72.6%</t>
  </si>
  <si>
    <t>195,046</t>
  </si>
  <si>
    <t>71.3%</t>
  </si>
  <si>
    <t>207,046</t>
  </si>
  <si>
    <t>±1,459</t>
  </si>
  <si>
    <t>73.9%</t>
  </si>
  <si>
    <t>65,593</t>
  </si>
  <si>
    <t>31,539</t>
  </si>
  <si>
    <t>34,054</t>
  </si>
  <si>
    <t>106,116</t>
  </si>
  <si>
    <t>±994</t>
  </si>
  <si>
    <t>51,804</t>
  </si>
  <si>
    <t>72.3%</t>
  </si>
  <si>
    <t>54,312</t>
  </si>
  <si>
    <t>75.6%</t>
  </si>
  <si>
    <t>275,090</t>
  </si>
  <si>
    <t>±1,764</t>
  </si>
  <si>
    <t>73.3%</t>
  </si>
  <si>
    <t>133,834</t>
  </si>
  <si>
    <t>141,256</t>
  </si>
  <si>
    <t>248,182</t>
  </si>
  <si>
    <t>122,383</t>
  </si>
  <si>
    <t>125,799</t>
  </si>
  <si>
    <t>±716</t>
  </si>
  <si>
    <t>85,535</t>
  </si>
  <si>
    <t>75.3%</t>
  </si>
  <si>
    <t>41,613</t>
  </si>
  <si>
    <t>43,922</t>
  </si>
  <si>
    <t>84,607</t>
  </si>
  <si>
    <t>41,177</t>
  </si>
  <si>
    <t>43,430</t>
  </si>
  <si>
    <t>129,510</t>
  </si>
  <si>
    <t>±1,599</t>
  </si>
  <si>
    <t>75.2%</t>
  </si>
  <si>
    <t>64,663</t>
  </si>
  <si>
    <t>649,563</t>
  </si>
  <si>
    <t>±1,803</t>
  </si>
  <si>
    <t>314,516</t>
  </si>
  <si>
    <t>335,047</t>
  </si>
  <si>
    <t>±1,378</t>
  </si>
  <si>
    <t>238,144</t>
  </si>
  <si>
    <t>116,734</t>
  </si>
  <si>
    <t>121,410</t>
  </si>
  <si>
    <t>±883</t>
  </si>
  <si>
    <t>70,601</t>
  </si>
  <si>
    <t>35,404</t>
  </si>
  <si>
    <t>35,197</t>
  </si>
  <si>
    <t>1,172,084</t>
  </si>
  <si>
    <t>±3,589</t>
  </si>
  <si>
    <t>544,384</t>
  </si>
  <si>
    <t>±2,251</t>
  </si>
  <si>
    <t>627,700</t>
  </si>
  <si>
    <t>±2,339</t>
  </si>
  <si>
    <t>110,891</t>
  </si>
  <si>
    <t>57,887</t>
  </si>
  <si>
    <t>53,004</t>
  </si>
  <si>
    <t>58,432</t>
  </si>
  <si>
    <t>30,746</t>
  </si>
  <si>
    <t>27,686</t>
  </si>
  <si>
    <t>160,348</t>
  </si>
  <si>
    <t>77,681</t>
  </si>
  <si>
    <t>82,667</t>
  </si>
  <si>
    <t>276,747</t>
  </si>
  <si>
    <t>136,136</t>
  </si>
  <si>
    <t>140,611</t>
  </si>
  <si>
    <t>340,039</t>
  </si>
  <si>
    <t>±1,752</t>
  </si>
  <si>
    <t>166,800</t>
  </si>
  <si>
    <t>173,239</t>
  </si>
  <si>
    <t>60 years and over</t>
  </si>
  <si>
    <t>31,348</t>
  </si>
  <si>
    <t>±1,335</t>
  </si>
  <si>
    <t>30.1%</t>
  </si>
  <si>
    <t>14,858</t>
  </si>
  <si>
    <t>28.7%</t>
  </si>
  <si>
    <t>16,490</t>
  </si>
  <si>
    <t>31.5%</t>
  </si>
  <si>
    <t>334,996</t>
  </si>
  <si>
    <t>±3,298</t>
  </si>
  <si>
    <t>27.1%</t>
  </si>
  <si>
    <t>149,601</t>
  </si>
  <si>
    <t>±2,342</t>
  </si>
  <si>
    <t>24.8%</t>
  </si>
  <si>
    <t>185,395</t>
  </si>
  <si>
    <t>29.2%</t>
  </si>
  <si>
    <t>20,222</t>
  </si>
  <si>
    <t>9,707</t>
  </si>
  <si>
    <t>29.6%</t>
  </si>
  <si>
    <t>10,515</t>
  </si>
  <si>
    <t>32.5%</t>
  </si>
  <si>
    <t>52,314</t>
  </si>
  <si>
    <t>31.4%</t>
  </si>
  <si>
    <t>±885</t>
  </si>
  <si>
    <t>28.9%</t>
  </si>
  <si>
    <t>28,577</t>
  </si>
  <si>
    <t>105,361</t>
  </si>
  <si>
    <t>±2,052</t>
  </si>
  <si>
    <t>48,664</t>
  </si>
  <si>
    <t>56,697</t>
  </si>
  <si>
    <t>26.3%</t>
  </si>
  <si>
    <t>36,633</t>
  </si>
  <si>
    <t>16,749</t>
  </si>
  <si>
    <t>28.1%</t>
  </si>
  <si>
    <t>19,884</t>
  </si>
  <si>
    <t>32.0%</t>
  </si>
  <si>
    <t>181,315</t>
  </si>
  <si>
    <t>84,568</t>
  </si>
  <si>
    <t>26.4%</t>
  </si>
  <si>
    <t>96,747</t>
  </si>
  <si>
    <t>±1,838</t>
  </si>
  <si>
    <t>54,693</t>
  </si>
  <si>
    <t>±1,283</t>
  </si>
  <si>
    <t>28.2%</t>
  </si>
  <si>
    <t>25,817</t>
  </si>
  <si>
    <t>26.6%</t>
  </si>
  <si>
    <t>28,876</t>
  </si>
  <si>
    <t>±801</t>
  </si>
  <si>
    <t>29.7%</t>
  </si>
  <si>
    <t>41,082</t>
  </si>
  <si>
    <t>18,895</t>
  </si>
  <si>
    <t>28.5%</t>
  </si>
  <si>
    <t>22,187</t>
  </si>
  <si>
    <t>18,566</t>
  </si>
  <si>
    <t>±898</t>
  </si>
  <si>
    <t>28.4%</t>
  </si>
  <si>
    <t>8,923</t>
  </si>
  <si>
    <t>27.8%</t>
  </si>
  <si>
    <t>9,643</t>
  </si>
  <si>
    <t>34,517</t>
  </si>
  <si>
    <t>16,914</t>
  </si>
  <si>
    <t>17,603</t>
  </si>
  <si>
    <t>130,331</t>
  </si>
  <si>
    <t>±2,294</t>
  </si>
  <si>
    <t>24.2%</t>
  </si>
  <si>
    <t>61,420</t>
  </si>
  <si>
    <t>±1,470</t>
  </si>
  <si>
    <t>68,911</t>
  </si>
  <si>
    <t>±1,607</t>
  </si>
  <si>
    <t>25.4%</t>
  </si>
  <si>
    <t>23,832</t>
  </si>
  <si>
    <t>29.8%</t>
  </si>
  <si>
    <t>11,170</t>
  </si>
  <si>
    <t>26.5%</t>
  </si>
  <si>
    <t>12,662</t>
  </si>
  <si>
    <t>24,703</t>
  </si>
  <si>
    <t>11,770</t>
  </si>
  <si>
    <t>12,933</t>
  </si>
  <si>
    <t>30.8%</t>
  </si>
  <si>
    <t>64,925</t>
  </si>
  <si>
    <t>±1,651</t>
  </si>
  <si>
    <t>24.7%</t>
  </si>
  <si>
    <t>29,858</t>
  </si>
  <si>
    <t>35,067</t>
  </si>
  <si>
    <t>±1,069</t>
  </si>
  <si>
    <t>26.7%</t>
  </si>
  <si>
    <t>73,553</t>
  </si>
  <si>
    <t>25.6%</t>
  </si>
  <si>
    <t>33,368</t>
  </si>
  <si>
    <t>23.6%</t>
  </si>
  <si>
    <t>40,185</t>
  </si>
  <si>
    <t>±1,342</t>
  </si>
  <si>
    <t>27.5%</t>
  </si>
  <si>
    <t>135,740</t>
  </si>
  <si>
    <t>23.7%</t>
  </si>
  <si>
    <t>60,364</t>
  </si>
  <si>
    <t>21.8%</t>
  </si>
  <si>
    <t>75,376</t>
  </si>
  <si>
    <t>±1,754</t>
  </si>
  <si>
    <t>71,010</t>
  </si>
  <si>
    <t>33,673</t>
  </si>
  <si>
    <t>±1,020</t>
  </si>
  <si>
    <t>37,337</t>
  </si>
  <si>
    <t>27.4%</t>
  </si>
  <si>
    <t>38,062</t>
  </si>
  <si>
    <t>±1,187</t>
  </si>
  <si>
    <t>30.0%</t>
  </si>
  <si>
    <t>17,163</t>
  </si>
  <si>
    <t>26.9%</t>
  </si>
  <si>
    <t>20,899</t>
  </si>
  <si>
    <t>33.1%</t>
  </si>
  <si>
    <t>43,195</t>
  </si>
  <si>
    <t>27.6%</t>
  </si>
  <si>
    <t>19,947</t>
  </si>
  <si>
    <t>25.7%</t>
  </si>
  <si>
    <t>23,248</t>
  </si>
  <si>
    <t>±1,088</t>
  </si>
  <si>
    <t>29.5%</t>
  </si>
  <si>
    <t>24,051</t>
  </si>
  <si>
    <t>29.0%</t>
  </si>
  <si>
    <t>12,546</t>
  </si>
  <si>
    <t>30.2%</t>
  </si>
  <si>
    <t>59,164</t>
  </si>
  <si>
    <t>27,198</t>
  </si>
  <si>
    <t>31,966</t>
  </si>
  <si>
    <t>29.1%</t>
  </si>
  <si>
    <t>142,113</t>
  </si>
  <si>
    <t>±2,354</t>
  </si>
  <si>
    <t>65,301</t>
  </si>
  <si>
    <t>76,812</t>
  </si>
  <si>
    <t>±1,530</t>
  </si>
  <si>
    <t>27,885</t>
  </si>
  <si>
    <t>12,890</t>
  </si>
  <si>
    <t>31.0%</t>
  </si>
  <si>
    <t>14,995</t>
  </si>
  <si>
    <t>34.1%</t>
  </si>
  <si>
    <t>40,035</t>
  </si>
  <si>
    <t>27.9%</t>
  </si>
  <si>
    <t>18,528</t>
  </si>
  <si>
    <t>25.9%</t>
  </si>
  <si>
    <t>21,507</t>
  </si>
  <si>
    <t>89,430</t>
  </si>
  <si>
    <t>±2,197</t>
  </si>
  <si>
    <t>23.8%</t>
  </si>
  <si>
    <t>40,964</t>
  </si>
  <si>
    <t>±1,360</t>
  </si>
  <si>
    <t>48,466</t>
  </si>
  <si>
    <t>25.3%</t>
  </si>
  <si>
    <t>86,533</t>
  </si>
  <si>
    <t>±1,855</t>
  </si>
  <si>
    <t>40,045</t>
  </si>
  <si>
    <t>±1,212</t>
  </si>
  <si>
    <t>46,488</t>
  </si>
  <si>
    <t>30,890</t>
  </si>
  <si>
    <t>27.2%</t>
  </si>
  <si>
    <t>14,349</t>
  </si>
  <si>
    <t>25.5%</t>
  </si>
  <si>
    <t>16,541</t>
  </si>
  <si>
    <t>28.8%</t>
  </si>
  <si>
    <t>34,087</t>
  </si>
  <si>
    <t>±974</t>
  </si>
  <si>
    <t>15,577</t>
  </si>
  <si>
    <t>18,510</t>
  </si>
  <si>
    <t>33.0%</t>
  </si>
  <si>
    <t>43,791</t>
  </si>
  <si>
    <t>±2,142</t>
  </si>
  <si>
    <t>21,839</t>
  </si>
  <si>
    <t>21,952</t>
  </si>
  <si>
    <t>±1,320</t>
  </si>
  <si>
    <t>221,364</t>
  </si>
  <si>
    <t>99,784</t>
  </si>
  <si>
    <t>±2,062</t>
  </si>
  <si>
    <t>121,580</t>
  </si>
  <si>
    <t>±2,061</t>
  </si>
  <si>
    <t>27.7%</t>
  </si>
  <si>
    <t>86,784</t>
  </si>
  <si>
    <t>±1,774</t>
  </si>
  <si>
    <t>40,404</t>
  </si>
  <si>
    <t>±1,192</t>
  </si>
  <si>
    <t>26.1%</t>
  </si>
  <si>
    <t>46,380</t>
  </si>
  <si>
    <t>26,461</t>
  </si>
  <si>
    <t>12,172</t>
  </si>
  <si>
    <t>14,289</t>
  </si>
  <si>
    <t>318,086</t>
  </si>
  <si>
    <t>136,083</t>
  </si>
  <si>
    <t>182,003</t>
  </si>
  <si>
    <t>40,327</t>
  </si>
  <si>
    <t>±1,099</t>
  </si>
  <si>
    <t>19,416</t>
  </si>
  <si>
    <t>26.2%</t>
  </si>
  <si>
    <t>20,911</t>
  </si>
  <si>
    <t>23,861</t>
  </si>
  <si>
    <t>11,532</t>
  </si>
  <si>
    <t>12,329</t>
  </si>
  <si>
    <t>60,142</t>
  </si>
  <si>
    <t>27,999</t>
  </si>
  <si>
    <t>27.3%</t>
  </si>
  <si>
    <t>32,143</t>
  </si>
  <si>
    <t>112,846</t>
  </si>
  <si>
    <t>52,589</t>
  </si>
  <si>
    <t>±1,521</t>
  </si>
  <si>
    <t>60,257</t>
  </si>
  <si>
    <t>117,461</t>
  </si>
  <si>
    <t>±2,491</t>
  </si>
  <si>
    <t>55,783</t>
  </si>
  <si>
    <t>24.4%</t>
  </si>
  <si>
    <t>61,678</t>
  </si>
  <si>
    <t>±1,533</t>
  </si>
  <si>
    <t>26.8%</t>
  </si>
  <si>
    <t>62 years and over</t>
  </si>
  <si>
    <t>27,027</t>
  </si>
  <si>
    <t>26.0%</t>
  </si>
  <si>
    <t>12,549</t>
  </si>
  <si>
    <t>14,478</t>
  </si>
  <si>
    <t>±492</t>
  </si>
  <si>
    <t>300,690</t>
  </si>
  <si>
    <t>±2,761</t>
  </si>
  <si>
    <t>132,989</t>
  </si>
  <si>
    <t>167,701</t>
  </si>
  <si>
    <t>±1,986</t>
  </si>
  <si>
    <t>18,941</t>
  </si>
  <si>
    <t>9,009</t>
  </si>
  <si>
    <t>9,932</t>
  </si>
  <si>
    <t>30.7%</t>
  </si>
  <si>
    <t>46,797</t>
  </si>
  <si>
    <t>±1,372</t>
  </si>
  <si>
    <t>21,262</t>
  </si>
  <si>
    <t>±993</t>
  </si>
  <si>
    <t>25.8%</t>
  </si>
  <si>
    <t>25,535</t>
  </si>
  <si>
    <t>30.3%</t>
  </si>
  <si>
    <t>93,869</t>
  </si>
  <si>
    <t>42,781</t>
  </si>
  <si>
    <t>±1,082</t>
  </si>
  <si>
    <t>20.0%</t>
  </si>
  <si>
    <t>51,088</t>
  </si>
  <si>
    <t>±1,477</t>
  </si>
  <si>
    <t>32,081</t>
  </si>
  <si>
    <t>14,574</t>
  </si>
  <si>
    <t>17,507</t>
  </si>
  <si>
    <t>159,438</t>
  </si>
  <si>
    <t>±2,475</t>
  </si>
  <si>
    <t>73,480</t>
  </si>
  <si>
    <t>±1,720</t>
  </si>
  <si>
    <t>85,958</t>
  </si>
  <si>
    <t>47,368</t>
  </si>
  <si>
    <t>21,957</t>
  </si>
  <si>
    <t>25,411</t>
  </si>
  <si>
    <t>37,289</t>
  </si>
  <si>
    <t>16,793</t>
  </si>
  <si>
    <t>20,496</t>
  </si>
  <si>
    <t>16,510</t>
  </si>
  <si>
    <t>25.2%</t>
  </si>
  <si>
    <t>7,898</t>
  </si>
  <si>
    <t>24.6%</t>
  </si>
  <si>
    <t>30,554</t>
  </si>
  <si>
    <t>14,493</t>
  </si>
  <si>
    <t>115,577</t>
  </si>
  <si>
    <t>±2,094</t>
  </si>
  <si>
    <t>21.5%</t>
  </si>
  <si>
    <t>54,071</t>
  </si>
  <si>
    <t>61,506</t>
  </si>
  <si>
    <t>±1,438</t>
  </si>
  <si>
    <t>21,363</t>
  </si>
  <si>
    <t>9,849</t>
  </si>
  <si>
    <t>23.4%</t>
  </si>
  <si>
    <t>11,514</t>
  </si>
  <si>
    <t>30.4%</t>
  </si>
  <si>
    <t>21,766</t>
  </si>
  <si>
    <t>10,147</t>
  </si>
  <si>
    <t>11,619</t>
  </si>
  <si>
    <t>58,994</t>
  </si>
  <si>
    <t>±1,517</t>
  </si>
  <si>
    <t>22.4%</t>
  </si>
  <si>
    <t>26,951</t>
  </si>
  <si>
    <t>±1,046</t>
  </si>
  <si>
    <t>32,043</t>
  </si>
  <si>
    <t>64,460</t>
  </si>
  <si>
    <t>±1,899</t>
  </si>
  <si>
    <t>29,145</t>
  </si>
  <si>
    <t>35,315</t>
  </si>
  <si>
    <t>±1,157</t>
  </si>
  <si>
    <t>119,469</t>
  </si>
  <si>
    <t>±2,068</t>
  </si>
  <si>
    <t>53,080</t>
  </si>
  <si>
    <t>±1,421</t>
  </si>
  <si>
    <t>66,389</t>
  </si>
  <si>
    <t>±1,343</t>
  </si>
  <si>
    <t>62,878</t>
  </si>
  <si>
    <t>±1,399</t>
  </si>
  <si>
    <t>29,707</t>
  </si>
  <si>
    <t>33,171</t>
  </si>
  <si>
    <t>33,840</t>
  </si>
  <si>
    <t>15,457</t>
  </si>
  <si>
    <t>37,877</t>
  </si>
  <si>
    <t>±996</t>
  </si>
  <si>
    <t>20,505</t>
  </si>
  <si>
    <t>21,620</t>
  </si>
  <si>
    <t>10,138</t>
  </si>
  <si>
    <t>11,482</t>
  </si>
  <si>
    <t>53,168</t>
  </si>
  <si>
    <t>±1,292</t>
  </si>
  <si>
    <t>24,152</t>
  </si>
  <si>
    <t>29,016</t>
  </si>
  <si>
    <t>127,291</t>
  </si>
  <si>
    <t>±2,041</t>
  </si>
  <si>
    <t>58,431</t>
  </si>
  <si>
    <t>±1,639</t>
  </si>
  <si>
    <t>68,860</t>
  </si>
  <si>
    <t>24,758</t>
  </si>
  <si>
    <t>±986</t>
  </si>
  <si>
    <t>11,325</t>
  </si>
  <si>
    <t>30.6%</t>
  </si>
  <si>
    <t>35,930</t>
  </si>
  <si>
    <t>25.0%</t>
  </si>
  <si>
    <t>16,718</t>
  </si>
  <si>
    <t>19,212</t>
  </si>
  <si>
    <t>79,614</t>
  </si>
  <si>
    <t>±1,961</t>
  </si>
  <si>
    <t>36,139</t>
  </si>
  <si>
    <t>43,475</t>
  </si>
  <si>
    <t>78,733</t>
  </si>
  <si>
    <t>±1,501</t>
  </si>
  <si>
    <t>35,422</t>
  </si>
  <si>
    <t>±1,100</t>
  </si>
  <si>
    <t>43,311</t>
  </si>
  <si>
    <t>±1,014</t>
  </si>
  <si>
    <t>27,508</t>
  </si>
  <si>
    <t>12,407</t>
  </si>
  <si>
    <t>15,101</t>
  </si>
  <si>
    <t>30,726</t>
  </si>
  <si>
    <t>17,049</t>
  </si>
  <si>
    <t>39,270</t>
  </si>
  <si>
    <t>±2,144</t>
  </si>
  <si>
    <t>19,242</t>
  </si>
  <si>
    <t>±1,455</t>
  </si>
  <si>
    <t>20,028</t>
  </si>
  <si>
    <t>±1,285</t>
  </si>
  <si>
    <t>195,784</t>
  </si>
  <si>
    <t>±2,529</t>
  </si>
  <si>
    <t>88,042</t>
  </si>
  <si>
    <t>107,742</t>
  </si>
  <si>
    <t>76,122</t>
  </si>
  <si>
    <t>±1,772</t>
  </si>
  <si>
    <t>35,201</t>
  </si>
  <si>
    <t>±1,169</t>
  </si>
  <si>
    <t>40,921</t>
  </si>
  <si>
    <t>23,999</t>
  </si>
  <si>
    <t>10,841</t>
  </si>
  <si>
    <t>13,158</t>
  </si>
  <si>
    <t>280,692</t>
  </si>
  <si>
    <t>±3,356</t>
  </si>
  <si>
    <t>117,976</t>
  </si>
  <si>
    <t>±2,319</t>
  </si>
  <si>
    <t>15.7%</t>
  </si>
  <si>
    <t>162,716</t>
  </si>
  <si>
    <t>±2,605</t>
  </si>
  <si>
    <t>35,377</t>
  </si>
  <si>
    <t>16,350</t>
  </si>
  <si>
    <t>19,027</t>
  </si>
  <si>
    <t>21,276</t>
  </si>
  <si>
    <t>10,316</t>
  </si>
  <si>
    <t>10,960</t>
  </si>
  <si>
    <t>53,469</t>
  </si>
  <si>
    <t>24,379</t>
  </si>
  <si>
    <t>29,090</t>
  </si>
  <si>
    <t>101,181</t>
  </si>
  <si>
    <t>±1,798</t>
  </si>
  <si>
    <t>47,008</t>
  </si>
  <si>
    <t>54,173</t>
  </si>
  <si>
    <t>±1,160</t>
  </si>
  <si>
    <t>102,692</t>
  </si>
  <si>
    <t>48,827</t>
  </si>
  <si>
    <t>53,865</t>
  </si>
  <si>
    <t>±1,363</t>
  </si>
  <si>
    <t>65 years and over</t>
  </si>
  <si>
    <t>22,854</t>
  </si>
  <si>
    <t>10,821</t>
  </si>
  <si>
    <t>12,033</t>
  </si>
  <si>
    <t>243,974</t>
  </si>
  <si>
    <t>105,798</t>
  </si>
  <si>
    <t>17.5%</t>
  </si>
  <si>
    <t>138,176</t>
  </si>
  <si>
    <t>±92</t>
  </si>
  <si>
    <t>15,267</t>
  </si>
  <si>
    <t>7,159</t>
  </si>
  <si>
    <t>8,108</t>
  </si>
  <si>
    <t>25.1%</t>
  </si>
  <si>
    <t>36,964</t>
  </si>
  <si>
    <t>16,459</t>
  </si>
  <si>
    <t>76,121</t>
  </si>
  <si>
    <t>17.7%</t>
  </si>
  <si>
    <t>34,665</t>
  </si>
  <si>
    <t>41,456</t>
  </si>
  <si>
    <t>26,101</t>
  </si>
  <si>
    <t>±191</t>
  </si>
  <si>
    <t>14,587</t>
  </si>
  <si>
    <t>128,003</t>
  </si>
  <si>
    <t>58,464</t>
  </si>
  <si>
    <t>18.3%</t>
  </si>
  <si>
    <t>69,539</t>
  </si>
  <si>
    <t>21.3%</t>
  </si>
  <si>
    <t>38,799</t>
  </si>
  <si>
    <t>17,947</t>
  </si>
  <si>
    <t>20,852</t>
  </si>
  <si>
    <t>±198</t>
  </si>
  <si>
    <t>31,151</t>
  </si>
  <si>
    <t>14,149</t>
  </si>
  <si>
    <t>17,002</t>
  </si>
  <si>
    <t>14,117</t>
  </si>
  <si>
    <t>6,747</t>
  </si>
  <si>
    <t>7,370</t>
  </si>
  <si>
    <t>±124</t>
  </si>
  <si>
    <t>24,498</t>
  </si>
  <si>
    <t>15.6%</t>
  </si>
  <si>
    <t>11,520</t>
  </si>
  <si>
    <t>14.0%</t>
  </si>
  <si>
    <t>12,978</t>
  </si>
  <si>
    <t>17.3%</t>
  </si>
  <si>
    <t>92,579</t>
  </si>
  <si>
    <t>17.2%</t>
  </si>
  <si>
    <t>42,361</t>
  </si>
  <si>
    <t>50,218</t>
  </si>
  <si>
    <t>17,501</t>
  </si>
  <si>
    <t>8,008</t>
  </si>
  <si>
    <t>19.0%</t>
  </si>
  <si>
    <t>9,493</t>
  </si>
  <si>
    <t>18,100</t>
  </si>
  <si>
    <t>8,435</t>
  </si>
  <si>
    <t>20.4%</t>
  </si>
  <si>
    <t>9,665</t>
  </si>
  <si>
    <t>50,117</t>
  </si>
  <si>
    <t>22,203</t>
  </si>
  <si>
    <t>16.9%</t>
  </si>
  <si>
    <t>27,914</t>
  </si>
  <si>
    <t>50,821</t>
  </si>
  <si>
    <t>22,371</t>
  </si>
  <si>
    <t>28,450</t>
  </si>
  <si>
    <t>98,180</t>
  </si>
  <si>
    <t>17.1%</t>
  </si>
  <si>
    <t>42,345</t>
  </si>
  <si>
    <t>55,835</t>
  </si>
  <si>
    <t>51,431</t>
  </si>
  <si>
    <t>23,493</t>
  </si>
  <si>
    <t>27,938</t>
  </si>
  <si>
    <t>27,932</t>
  </si>
  <si>
    <t>±251</t>
  </si>
  <si>
    <t>12,396</t>
  </si>
  <si>
    <t>15,536</t>
  </si>
  <si>
    <t>31,387</t>
  </si>
  <si>
    <t>14,142</t>
  </si>
  <si>
    <t>17,245</t>
  </si>
  <si>
    <t>17,102</t>
  </si>
  <si>
    <t>±409</t>
  </si>
  <si>
    <t>7,991</t>
  </si>
  <si>
    <t>9,111</t>
  </si>
  <si>
    <t>43,621</t>
  </si>
  <si>
    <t>19,410</t>
  </si>
  <si>
    <t>±215</t>
  </si>
  <si>
    <t>24,211</t>
  </si>
  <si>
    <t>104,991</t>
  </si>
  <si>
    <t>47,684</t>
  </si>
  <si>
    <t>17.4%</t>
  </si>
  <si>
    <t>57,307</t>
  </si>
  <si>
    <t>19,571</t>
  </si>
  <si>
    <t>22.9%</t>
  </si>
  <si>
    <t>8,683</t>
  </si>
  <si>
    <t>28,814</t>
  </si>
  <si>
    <t>13,069</t>
  </si>
  <si>
    <t>15,745</t>
  </si>
  <si>
    <t>64,164</t>
  </si>
  <si>
    <t>28,435</t>
  </si>
  <si>
    <t>15.4%</t>
  </si>
  <si>
    <t>35,729</t>
  </si>
  <si>
    <t>±722</t>
  </si>
  <si>
    <t>64,549</t>
  </si>
  <si>
    <t>28,602</t>
  </si>
  <si>
    <t>35,947</t>
  </si>
  <si>
    <t>22,991</t>
  </si>
  <si>
    <t>12,632</t>
  </si>
  <si>
    <t>24,842</t>
  </si>
  <si>
    <t>11,247</t>
  </si>
  <si>
    <t>13,595</t>
  </si>
  <si>
    <t>31,367</t>
  </si>
  <si>
    <t>±1,279</t>
  </si>
  <si>
    <t>15,261</t>
  </si>
  <si>
    <t>±758</t>
  </si>
  <si>
    <t>16,106</t>
  </si>
  <si>
    <t>157,914</t>
  </si>
  <si>
    <t>69,404</t>
  </si>
  <si>
    <t>±99</t>
  </si>
  <si>
    <t>16.4%</t>
  </si>
  <si>
    <t>88,510</t>
  </si>
  <si>
    <t>61,888</t>
  </si>
  <si>
    <t>34,380</t>
  </si>
  <si>
    <t>20,046</t>
  </si>
  <si>
    <t>9,132</t>
  </si>
  <si>
    <t>10,914</t>
  </si>
  <si>
    <t>226,776</t>
  </si>
  <si>
    <t>14.4%</t>
  </si>
  <si>
    <t>92,998</t>
  </si>
  <si>
    <t>±184</t>
  </si>
  <si>
    <t>12.4%</t>
  </si>
  <si>
    <t>133,778</t>
  </si>
  <si>
    <t>±269</t>
  </si>
  <si>
    <t>29,602</t>
  </si>
  <si>
    <t>20.7%</t>
  </si>
  <si>
    <t>13,553</t>
  </si>
  <si>
    <t>16,049</t>
  </si>
  <si>
    <t>±179</t>
  </si>
  <si>
    <t>17,209</t>
  </si>
  <si>
    <t>7,947</t>
  </si>
  <si>
    <t>9,262</t>
  </si>
  <si>
    <t>±207</t>
  </si>
  <si>
    <t>44,081</t>
  </si>
  <si>
    <t>19,900</t>
  </si>
  <si>
    <t>24,181</t>
  </si>
  <si>
    <t>83,279</t>
  </si>
  <si>
    <t>37,985</t>
  </si>
  <si>
    <t>45,294</t>
  </si>
  <si>
    <t>83,872</t>
  </si>
  <si>
    <t>38,406</t>
  </si>
  <si>
    <t>±194</t>
  </si>
  <si>
    <t>16.8%</t>
  </si>
  <si>
    <t>45,466</t>
  </si>
  <si>
    <t>75 years and over</t>
  </si>
  <si>
    <t>9,122</t>
  </si>
  <si>
    <t>3,893</t>
  </si>
  <si>
    <t>5,229</t>
  </si>
  <si>
    <t>97,707</t>
  </si>
  <si>
    <t>37,711</t>
  </si>
  <si>
    <t>59,996</t>
  </si>
  <si>
    <t>6,191</t>
  </si>
  <si>
    <t>3,487</t>
  </si>
  <si>
    <t>14,793</t>
  </si>
  <si>
    <t>5,920</t>
  </si>
  <si>
    <t>±172</t>
  </si>
  <si>
    <t>8,873</t>
  </si>
  <si>
    <t>30,699</t>
  </si>
  <si>
    <t>18,084</t>
  </si>
  <si>
    <t>10,891</t>
  </si>
  <si>
    <t>4,296</t>
  </si>
  <si>
    <t>6,595</t>
  </si>
  <si>
    <t>51,325</t>
  </si>
  <si>
    <t>21,458</t>
  </si>
  <si>
    <t>29,867</t>
  </si>
  <si>
    <t>15,083</t>
  </si>
  <si>
    <t>6,325</t>
  </si>
  <si>
    <t>12,464</t>
  </si>
  <si>
    <t>5,069</t>
  </si>
  <si>
    <t>±125</t>
  </si>
  <si>
    <t>7,395</t>
  </si>
  <si>
    <t>5,460</t>
  </si>
  <si>
    <t>2,337</t>
  </si>
  <si>
    <t>3,123</t>
  </si>
  <si>
    <t>9,791</t>
  </si>
  <si>
    <t>5,630</t>
  </si>
  <si>
    <t>36,580</t>
  </si>
  <si>
    <t>15,379</t>
  </si>
  <si>
    <t>21,201</t>
  </si>
  <si>
    <t>2,914</t>
  </si>
  <si>
    <t>4,193</t>
  </si>
  <si>
    <t>7,176</t>
  </si>
  <si>
    <t>3,065</t>
  </si>
  <si>
    <t>4,111</t>
  </si>
  <si>
    <t>20,330</t>
  </si>
  <si>
    <t>8,353</t>
  </si>
  <si>
    <t>11,977</t>
  </si>
  <si>
    <t>19,034</t>
  </si>
  <si>
    <t>7,471</t>
  </si>
  <si>
    <t>11,563</t>
  </si>
  <si>
    <t>39,413</t>
  </si>
  <si>
    <t>15,318</t>
  </si>
  <si>
    <t>24,095</t>
  </si>
  <si>
    <t>19,706</t>
  </si>
  <si>
    <t>8,124</t>
  </si>
  <si>
    <t>11,582</t>
  </si>
  <si>
    <t>11,023</t>
  </si>
  <si>
    <t>4,379</t>
  </si>
  <si>
    <t>±38</t>
  </si>
  <si>
    <t>6,644</t>
  </si>
  <si>
    <t>13,412</t>
  </si>
  <si>
    <t>5,709</t>
  </si>
  <si>
    <t>7,703</t>
  </si>
  <si>
    <t>4,054</t>
  </si>
  <si>
    <t>±253</t>
  </si>
  <si>
    <t>18,279</t>
  </si>
  <si>
    <t>7,063</t>
  </si>
  <si>
    <t>11,216</t>
  </si>
  <si>
    <t>45,469</t>
  </si>
  <si>
    <t>19,360</t>
  </si>
  <si>
    <t>26,109</t>
  </si>
  <si>
    <t>8,186</t>
  </si>
  <si>
    <t>3,402</t>
  </si>
  <si>
    <t>4,784</t>
  </si>
  <si>
    <t>12,431</t>
  </si>
  <si>
    <t>5,014</t>
  </si>
  <si>
    <t>7,417</t>
  </si>
  <si>
    <t>26,616</t>
  </si>
  <si>
    <t>10,622</t>
  </si>
  <si>
    <t>15,994</t>
  </si>
  <si>
    <t>26,699</t>
  </si>
  <si>
    <t>10,502</t>
  </si>
  <si>
    <t>16,197</t>
  </si>
  <si>
    <t>9,207</t>
  </si>
  <si>
    <t>3,615</t>
  </si>
  <si>
    <t>5,592</t>
  </si>
  <si>
    <t>10,429</t>
  </si>
  <si>
    <t>±306</t>
  </si>
  <si>
    <t>4,256</t>
  </si>
  <si>
    <t>6,173</t>
  </si>
  <si>
    <t>11,434</t>
  </si>
  <si>
    <t>±902</t>
  </si>
  <si>
    <t>5,286</t>
  </si>
  <si>
    <t>66,006</t>
  </si>
  <si>
    <t>26,317</t>
  </si>
  <si>
    <t>39,689</t>
  </si>
  <si>
    <t>25,787</t>
  </si>
  <si>
    <t>10,572</t>
  </si>
  <si>
    <t>15,215</t>
  </si>
  <si>
    <t>8,368</t>
  </si>
  <si>
    <t>3,457</t>
  </si>
  <si>
    <t>4,911</t>
  </si>
  <si>
    <t>89,800</t>
  </si>
  <si>
    <t>33,219</t>
  </si>
  <si>
    <t>56,581</t>
  </si>
  <si>
    <t>11,945</t>
  </si>
  <si>
    <t>4,896</t>
  </si>
  <si>
    <t>±91</t>
  </si>
  <si>
    <t>7,049</t>
  </si>
  <si>
    <t>±25</t>
  </si>
  <si>
    <t>4,243</t>
  </si>
  <si>
    <t>17,183</t>
  </si>
  <si>
    <t>10,128</t>
  </si>
  <si>
    <t>33,529</t>
  </si>
  <si>
    <t>13,626</t>
  </si>
  <si>
    <t>19,903</t>
  </si>
  <si>
    <t>33,050</t>
  </si>
  <si>
    <t>14,100</t>
  </si>
  <si>
    <t>±337</t>
  </si>
  <si>
    <t>18,950</t>
  </si>
  <si>
    <t>±238</t>
  </si>
  <si>
    <t>SUMMARY INDICATORS</t>
  </si>
  <si>
    <t>Median age (years)</t>
  </si>
  <si>
    <t>43.9</t>
  </si>
  <si>
    <t>41.6</t>
  </si>
  <si>
    <t>46.2</t>
  </si>
  <si>
    <t>40.6</t>
  </si>
  <si>
    <t>39.4</t>
  </si>
  <si>
    <t>42.0</t>
  </si>
  <si>
    <t>47.3</t>
  </si>
  <si>
    <t>46.4</t>
  </si>
  <si>
    <t>47.7</t>
  </si>
  <si>
    <t>44.7</t>
  </si>
  <si>
    <t>42.8</t>
  </si>
  <si>
    <t>46.7</t>
  </si>
  <si>
    <t>39.8</t>
  </si>
  <si>
    <t>38.2</t>
  </si>
  <si>
    <t>41.2</t>
  </si>
  <si>
    <t>43.6</t>
  </si>
  <si>
    <t>44.9</t>
  </si>
  <si>
    <t>44.1</t>
  </si>
  <si>
    <t>42.9</t>
  </si>
  <si>
    <t>45.1</t>
  </si>
  <si>
    <t>43.5</t>
  </si>
  <si>
    <t>42.6</t>
  </si>
  <si>
    <t>44.8</t>
  </si>
  <si>
    <t>46.0</t>
  </si>
  <si>
    <t>44.2</t>
  </si>
  <si>
    <t>45.2</t>
  </si>
  <si>
    <t>45.7</t>
  </si>
  <si>
    <t>34.2</t>
  </si>
  <si>
    <t>32.8</t>
  </si>
  <si>
    <t>35.5</t>
  </si>
  <si>
    <t>40.7</t>
  </si>
  <si>
    <t>40.1</t>
  </si>
  <si>
    <t>41.3</t>
  </si>
  <si>
    <t>45.5</t>
  </si>
  <si>
    <t>44.0</t>
  </si>
  <si>
    <t>47.9</t>
  </si>
  <si>
    <t>40.4</t>
  </si>
  <si>
    <t>39.5</t>
  </si>
  <si>
    <t>41.4</t>
  </si>
  <si>
    <t>38.1</t>
  </si>
  <si>
    <t>41.0</t>
  </si>
  <si>
    <t>39.2</t>
  </si>
  <si>
    <t>40.3</t>
  </si>
  <si>
    <t>45.6</t>
  </si>
  <si>
    <t>48.0</t>
  </si>
  <si>
    <t>42.1</t>
  </si>
  <si>
    <t>40.8</t>
  </si>
  <si>
    <t>40.0</t>
  </si>
  <si>
    <t>39.3</t>
  </si>
  <si>
    <t>40.9</t>
  </si>
  <si>
    <t>43.2</t>
  </si>
  <si>
    <t>40.5</t>
  </si>
  <si>
    <t>42.3</t>
  </si>
  <si>
    <t>39.1</t>
  </si>
  <si>
    <t>37.8</t>
  </si>
  <si>
    <t>41.9</t>
  </si>
  <si>
    <t>38.6</t>
  </si>
  <si>
    <t>43.0</t>
  </si>
  <si>
    <t>45.8</t>
  </si>
  <si>
    <t>43.7</t>
  </si>
  <si>
    <t>41.8</t>
  </si>
  <si>
    <t>40.2</t>
  </si>
  <si>
    <t>44.6</t>
  </si>
  <si>
    <t>35.2</t>
  </si>
  <si>
    <t>34.0</t>
  </si>
  <si>
    <t>36.4</t>
  </si>
  <si>
    <t>46.8</t>
  </si>
  <si>
    <t>44.5</t>
  </si>
  <si>
    <t>49.5</t>
  </si>
  <si>
    <t>48.4</t>
  </si>
  <si>
    <t>Sex ratio (males per 100 females)</t>
  </si>
  <si>
    <t>99.2</t>
  </si>
  <si>
    <t>95.2</t>
  </si>
  <si>
    <t>101.3</t>
  </si>
  <si>
    <t>97.5</t>
  </si>
  <si>
    <t>99.1</t>
  </si>
  <si>
    <t>96.2</t>
  </si>
  <si>
    <t>98.0</t>
  </si>
  <si>
    <t>100.0</t>
  </si>
  <si>
    <t>100.4</t>
  </si>
  <si>
    <t>±6.0</t>
  </si>
  <si>
    <t>110.0</t>
  </si>
  <si>
    <t>±3.1</t>
  </si>
  <si>
    <t>98.6</t>
  </si>
  <si>
    <t>111.2</t>
  </si>
  <si>
    <t>±3.2</t>
  </si>
  <si>
    <t>100.5</t>
  </si>
  <si>
    <t>96.8</t>
  </si>
  <si>
    <t>93.6</t>
  </si>
  <si>
    <t>97.3</t>
  </si>
  <si>
    <t>99.6</t>
  </si>
  <si>
    <t>96.1</t>
  </si>
  <si>
    <t>97.6</t>
  </si>
  <si>
    <t>94.7</t>
  </si>
  <si>
    <t>99.8</t>
  </si>
  <si>
    <t>96.3</t>
  </si>
  <si>
    <t>99.0</t>
  </si>
  <si>
    <t>97.8</t>
  </si>
  <si>
    <t>103.7</t>
  </si>
  <si>
    <t>±3.4</t>
  </si>
  <si>
    <t>102.5</t>
  </si>
  <si>
    <t>±2.9</t>
  </si>
  <si>
    <t>90.7</t>
  </si>
  <si>
    <t>107.0</t>
  </si>
  <si>
    <t>110.9</t>
  </si>
  <si>
    <t>99.3</t>
  </si>
  <si>
    <t>Age dependency ratio</t>
  </si>
  <si>
    <t>70.2</t>
  </si>
  <si>
    <t>62.6</t>
  </si>
  <si>
    <t>73.3</t>
  </si>
  <si>
    <t>71.2</t>
  </si>
  <si>
    <t>66.5</t>
  </si>
  <si>
    <t>71.6</t>
  </si>
  <si>
    <t>66.4</t>
  </si>
  <si>
    <t>65.4</t>
  </si>
  <si>
    <t>75.0</t>
  </si>
  <si>
    <t>71.0</t>
  </si>
  <si>
    <t>65.3</t>
  </si>
  <si>
    <t>67.7</t>
  </si>
  <si>
    <t>71.7</t>
  </si>
  <si>
    <t>65.6</t>
  </si>
  <si>
    <t>67.5</t>
  </si>
  <si>
    <t>64.2</t>
  </si>
  <si>
    <t>67.0</t>
  </si>
  <si>
    <t>69.9</t>
  </si>
  <si>
    <t>72.7</t>
  </si>
  <si>
    <t>63.9</t>
  </si>
  <si>
    <t>69.1</t>
  </si>
  <si>
    <t>74.4</t>
  </si>
  <si>
    <t>74.5</t>
  </si>
  <si>
    <t>66.2</t>
  </si>
  <si>
    <t>66.7</t>
  </si>
  <si>
    <t>69.0</t>
  </si>
  <si>
    <t>71.9</t>
  </si>
  <si>
    <t>61.1</t>
  </si>
  <si>
    <t>66.0</t>
  </si>
  <si>
    <t>64.9</t>
  </si>
  <si>
    <t>71.5</t>
  </si>
  <si>
    <t>56.2</t>
  </si>
  <si>
    <t>68.7</t>
  </si>
  <si>
    <t>70.9</t>
  </si>
  <si>
    <t>68.8</t>
  </si>
  <si>
    <t>67.3</t>
  </si>
  <si>
    <t>Old-age dependency ratio</t>
  </si>
  <si>
    <t>37.4</t>
  </si>
  <si>
    <t>32.0</t>
  </si>
  <si>
    <t>38.0</t>
  </si>
  <si>
    <t>29.5</t>
  </si>
  <si>
    <t>36.8</t>
  </si>
  <si>
    <t>33.0</t>
  </si>
  <si>
    <t>36.9</t>
  </si>
  <si>
    <t>22.3</t>
  </si>
  <si>
    <t>28.4</t>
  </si>
  <si>
    <t>36.7</t>
  </si>
  <si>
    <t>37.3</t>
  </si>
  <si>
    <t>31.6</t>
  </si>
  <si>
    <t>29.6</t>
  </si>
  <si>
    <t>28.1</t>
  </si>
  <si>
    <t>31.9</t>
  </si>
  <si>
    <t>34.7</t>
  </si>
  <si>
    <t>33.8</t>
  </si>
  <si>
    <t>32.9</t>
  </si>
  <si>
    <t>39.9</t>
  </si>
  <si>
    <t>35.0</t>
  </si>
  <si>
    <t>38.8</t>
  </si>
  <si>
    <t>29.9</t>
  </si>
  <si>
    <t>30.5</t>
  </si>
  <si>
    <t>32.5</t>
  </si>
  <si>
    <t>37.7</t>
  </si>
  <si>
    <t>22.5</t>
  </si>
  <si>
    <t>34.9</t>
  </si>
  <si>
    <t>30.6</t>
  </si>
  <si>
    <t>Child dependency ratio</t>
  </si>
  <si>
    <t>32.7</t>
  </si>
  <si>
    <t>33.2</t>
  </si>
  <si>
    <t>34.8</t>
  </si>
  <si>
    <t>33.4</t>
  </si>
  <si>
    <t>32.4</t>
  </si>
  <si>
    <t>34.1</t>
  </si>
  <si>
    <t>21.2</t>
  </si>
  <si>
    <t>31.1</t>
  </si>
  <si>
    <t>34.5</t>
  </si>
  <si>
    <t>37.9</t>
  </si>
  <si>
    <t>36.1</t>
  </si>
  <si>
    <t>35.1</t>
  </si>
  <si>
    <t>30.1</t>
  </si>
  <si>
    <t>33.7</t>
  </si>
  <si>
    <t>31.2</t>
  </si>
  <si>
    <t>35.6</t>
  </si>
  <si>
    <t>33.9</t>
  </si>
  <si>
    <t>30.9</t>
  </si>
  <si>
    <t>33.3</t>
  </si>
  <si>
    <t>31.3</t>
  </si>
  <si>
    <t>PERCENT ALLOCATED</t>
  </si>
  <si>
    <t>Sex</t>
  </si>
  <si>
    <t>0.0%</t>
  </si>
  <si>
    <t>0.3%</t>
  </si>
  <si>
    <t>0.2%</t>
  </si>
  <si>
    <t>0.1%</t>
  </si>
  <si>
    <t>Age</t>
  </si>
  <si>
    <t>0.9%</t>
  </si>
  <si>
    <t>0.6%</t>
  </si>
  <si>
    <t>0.5%</t>
  </si>
  <si>
    <t>0.7%</t>
  </si>
  <si>
    <t>0.8%</t>
  </si>
  <si>
    <t>Unnamed: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</si>
</sst>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ont>
    <font>
      <b/>
      <sz val="11"/>
      <name val="Calibri"/>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0" fillId="0" borderId="0" xfId="0" applyAlignment="1">
      <alignment wrapText="1" indent="1"/>
    </xf>
    <xf numFmtId="0" fontId="0" fillId="0" borderId="0" xfId="0" applyAlignment="1">
      <alignment wrapText="1" indent="2"/>
    </xf>
    <xf numFmtId="0" fontId="1" fillId="0" borderId="1" xfId="0" applyFont="1" applyBorder="1" applyAlignment="1">
      <alignment horizontal="center" vertical="center" wrapText="1"/>
    </xf>
    <xf numFmtId="0" fontId="0" fillId="0" borderId="0" xfId="0" applyAlignment="1">
      <alignment vertical="top" wrapText="1"/>
    </xf>
    <xf numFmtId="0" fontId="2" fillId="0" borderId="0" xfId="0" applyFont="1"/>
    <xf numFmtId="0" fontId="2" fillId="0" borderId="2" xfId="0" applyFont="1" applyBorder="1" applyAlignment="1">
      <alignment horizontal="left" vertical="center" wrapText="1"/>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3"/>
  <sheetViews>
    <sheetView workbookViewId="0">
      <selection sqref="A1:B1"/>
    </sheetView>
  </sheetViews>
  <sheetFormatPr defaultRowHeight="14.4" x14ac:dyDescent="0.3"/>
  <cols>
    <col min="1" max="1" width="25" style="1" customWidth="1"/>
    <col min="2" max="2" width="80" style="1" customWidth="1"/>
    <col min="3" max="3" width="20" customWidth="1"/>
  </cols>
  <sheetData>
    <row r="1" spans="1:3" ht="48" customHeight="1" x14ac:dyDescent="0.3">
      <c r="A1" s="8" t="s">
        <v>0</v>
      </c>
      <c r="B1" s="8"/>
      <c r="C1" s="2"/>
    </row>
    <row r="2" spans="1:3" x14ac:dyDescent="0.3">
      <c r="A2" s="9"/>
      <c r="B2" s="9"/>
      <c r="C2" s="9"/>
    </row>
    <row r="3" spans="1:3" x14ac:dyDescent="0.3">
      <c r="A3" s="10" t="s">
        <v>1</v>
      </c>
      <c r="B3" s="10"/>
      <c r="C3" s="10"/>
    </row>
    <row r="4" spans="1:3" x14ac:dyDescent="0.3">
      <c r="A4" s="9"/>
      <c r="B4" s="9"/>
      <c r="C4" s="9"/>
    </row>
    <row r="5" spans="1:3" ht="12.75" customHeight="1" x14ac:dyDescent="0.3">
      <c r="A5" s="3" t="s">
        <v>2</v>
      </c>
      <c r="B5" s="9" t="s">
        <v>3</v>
      </c>
      <c r="C5" s="9"/>
    </row>
    <row r="6" spans="1:3" ht="12.75" customHeight="1" x14ac:dyDescent="0.3">
      <c r="A6" s="1" t="s">
        <v>4</v>
      </c>
      <c r="B6" s="9" t="s">
        <v>5</v>
      </c>
      <c r="C6" s="9"/>
    </row>
    <row r="7" spans="1:3" ht="12.75" customHeight="1" x14ac:dyDescent="0.3">
      <c r="A7" s="1" t="s">
        <v>6</v>
      </c>
      <c r="B7" s="9" t="s">
        <v>7</v>
      </c>
      <c r="C7" s="9"/>
    </row>
    <row r="8" spans="1:3" ht="12.75" customHeight="1" x14ac:dyDescent="0.3">
      <c r="A8" s="1" t="s">
        <v>8</v>
      </c>
      <c r="B8" s="9" t="s">
        <v>9</v>
      </c>
      <c r="C8" s="9"/>
    </row>
    <row r="9" spans="1:3" ht="12.75" customHeight="1" x14ac:dyDescent="0.3">
      <c r="A9" s="1" t="s">
        <v>10</v>
      </c>
      <c r="B9" s="9" t="s">
        <v>11</v>
      </c>
      <c r="C9" s="9"/>
    </row>
    <row r="10" spans="1:3" ht="12.75" customHeight="1" x14ac:dyDescent="0.3">
      <c r="A10" s="1" t="s">
        <v>12</v>
      </c>
      <c r="B10" s="9" t="s">
        <v>13</v>
      </c>
      <c r="C10" s="9"/>
    </row>
    <row r="11" spans="1:3" ht="12.75" customHeight="1" x14ac:dyDescent="0.3">
      <c r="A11" s="1" t="s">
        <v>14</v>
      </c>
      <c r="B11" s="9" t="s">
        <v>15</v>
      </c>
      <c r="C11" s="9"/>
    </row>
    <row r="12" spans="1:3" ht="12.75" customHeight="1" x14ac:dyDescent="0.3">
      <c r="A12" s="1" t="s">
        <v>16</v>
      </c>
      <c r="B12" s="9" t="s">
        <v>15</v>
      </c>
      <c r="C12" s="9"/>
    </row>
    <row r="13" spans="1:3" ht="12.75" customHeight="1" x14ac:dyDescent="0.3">
      <c r="A13" s="1" t="s">
        <v>17</v>
      </c>
      <c r="B13" s="9" t="s">
        <v>18</v>
      </c>
      <c r="C13" s="9"/>
    </row>
    <row r="14" spans="1:3" x14ac:dyDescent="0.3">
      <c r="A14" s="9"/>
      <c r="B14" s="9"/>
      <c r="C14" s="9"/>
    </row>
    <row r="15" spans="1:3" ht="12.75" customHeight="1" x14ac:dyDescent="0.3">
      <c r="A15" s="3" t="s">
        <v>19</v>
      </c>
      <c r="B15" s="9" t="s">
        <v>3</v>
      </c>
      <c r="C15" s="9"/>
    </row>
    <row r="16" spans="1:3" ht="12.75" customHeight="1" x14ac:dyDescent="0.3">
      <c r="A16" s="1" t="s">
        <v>20</v>
      </c>
      <c r="B16" s="9" t="s">
        <v>21</v>
      </c>
      <c r="C16" s="9"/>
    </row>
    <row r="17" spans="1:3" ht="12.75" customHeight="1" x14ac:dyDescent="0.3">
      <c r="A17" s="1" t="s">
        <v>22</v>
      </c>
      <c r="B17" s="9" t="s">
        <v>9</v>
      </c>
      <c r="C17" s="9"/>
    </row>
    <row r="18" spans="1:3" ht="12.75" customHeight="1" x14ac:dyDescent="0.3">
      <c r="A18" s="1" t="s">
        <v>23</v>
      </c>
      <c r="B18" s="9" t="s">
        <v>24</v>
      </c>
      <c r="C18" s="9"/>
    </row>
    <row r="19" spans="1:3" x14ac:dyDescent="0.3">
      <c r="A19" s="9"/>
      <c r="B19" s="9"/>
      <c r="C19" s="9"/>
    </row>
    <row r="20" spans="1:3" ht="12.75" customHeight="1" x14ac:dyDescent="0.3">
      <c r="A20" s="3" t="s">
        <v>25</v>
      </c>
      <c r="B20" s="9" t="s">
        <v>15</v>
      </c>
      <c r="C20" s="9"/>
    </row>
    <row r="21" spans="1:3" x14ac:dyDescent="0.3">
      <c r="A21" s="9"/>
      <c r="B21" s="9"/>
      <c r="C21" s="9"/>
    </row>
    <row r="22" spans="1:3" ht="12.75" customHeight="1" x14ac:dyDescent="0.3">
      <c r="A22" s="3" t="s">
        <v>26</v>
      </c>
      <c r="B22" s="9" t="s">
        <v>15</v>
      </c>
      <c r="C22" s="9"/>
    </row>
    <row r="23" spans="1:3" x14ac:dyDescent="0.3">
      <c r="A23" s="9"/>
      <c r="B23" s="9"/>
      <c r="C23" s="9"/>
    </row>
    <row r="24" spans="1:3" ht="12.75" customHeight="1" x14ac:dyDescent="0.3">
      <c r="A24" s="3" t="s">
        <v>27</v>
      </c>
      <c r="B24" s="9" t="s">
        <v>15</v>
      </c>
      <c r="C24" s="9"/>
    </row>
    <row r="25" spans="1:3" x14ac:dyDescent="0.3">
      <c r="A25" s="9"/>
      <c r="B25" s="9"/>
      <c r="C25" s="9"/>
    </row>
    <row r="26" spans="1:3" ht="12.75" customHeight="1" x14ac:dyDescent="0.3">
      <c r="A26" s="3" t="s">
        <v>28</v>
      </c>
      <c r="B26" s="9" t="s">
        <v>15</v>
      </c>
      <c r="C26" s="9"/>
    </row>
    <row r="27" spans="1:3" x14ac:dyDescent="0.3">
      <c r="A27" s="9"/>
      <c r="B27" s="9"/>
      <c r="C27" s="9"/>
    </row>
    <row r="28" spans="1:3" ht="25.65" customHeight="1" x14ac:dyDescent="0.3">
      <c r="A28" s="3" t="s">
        <v>29</v>
      </c>
      <c r="B28" s="9" t="s">
        <v>30</v>
      </c>
      <c r="C28" s="9"/>
    </row>
    <row r="29" spans="1:3" x14ac:dyDescent="0.3">
      <c r="A29" s="9"/>
      <c r="B29" s="9"/>
      <c r="C29" s="9"/>
    </row>
    <row r="30" spans="1:3" ht="51.15" customHeight="1" x14ac:dyDescent="0.3">
      <c r="A30" s="3" t="s">
        <v>31</v>
      </c>
      <c r="B30" s="9" t="s">
        <v>32</v>
      </c>
      <c r="C30" s="9"/>
    </row>
    <row r="31" spans="1:3" ht="89.55" customHeight="1" x14ac:dyDescent="0.3">
      <c r="A31" s="1" t="s">
        <v>3</v>
      </c>
      <c r="B31" s="9" t="s">
        <v>33</v>
      </c>
      <c r="C31" s="9"/>
    </row>
    <row r="32" spans="1:3" ht="25.65" customHeight="1" x14ac:dyDescent="0.3">
      <c r="A32" s="1" t="s">
        <v>3</v>
      </c>
      <c r="B32" s="9" t="s">
        <v>34</v>
      </c>
      <c r="C32" s="9"/>
    </row>
    <row r="33" spans="1:3" ht="89.55" customHeight="1" x14ac:dyDescent="0.3">
      <c r="A33" s="1" t="s">
        <v>3</v>
      </c>
      <c r="B33" s="9" t="s">
        <v>35</v>
      </c>
      <c r="C33" s="9"/>
    </row>
    <row r="34" spans="1:3" ht="25.65" customHeight="1" x14ac:dyDescent="0.3">
      <c r="A34" s="1" t="s">
        <v>3</v>
      </c>
      <c r="B34" s="9" t="s">
        <v>36</v>
      </c>
      <c r="C34" s="9"/>
    </row>
    <row r="35" spans="1:3" ht="25.65" customHeight="1" x14ac:dyDescent="0.3">
      <c r="A35" s="1" t="s">
        <v>3</v>
      </c>
      <c r="B35" s="9" t="s">
        <v>37</v>
      </c>
      <c r="C35" s="9"/>
    </row>
    <row r="36" spans="1:3" ht="25.65" customHeight="1" x14ac:dyDescent="0.3">
      <c r="A36" s="1" t="s">
        <v>3</v>
      </c>
      <c r="B36" s="9" t="s">
        <v>38</v>
      </c>
      <c r="C36" s="9"/>
    </row>
    <row r="37" spans="1:3" ht="64.05" customHeight="1" x14ac:dyDescent="0.3">
      <c r="A37" s="1" t="s">
        <v>3</v>
      </c>
      <c r="B37" s="9" t="s">
        <v>39</v>
      </c>
      <c r="C37" s="9"/>
    </row>
    <row r="38" spans="1:3" ht="51.15" customHeight="1" x14ac:dyDescent="0.3">
      <c r="A38" s="1" t="s">
        <v>3</v>
      </c>
      <c r="B38" s="9" t="s">
        <v>40</v>
      </c>
      <c r="C38" s="9"/>
    </row>
    <row r="39" spans="1:3" ht="38.4" customHeight="1" x14ac:dyDescent="0.3">
      <c r="A39" s="1" t="s">
        <v>3</v>
      </c>
      <c r="B39" s="9" t="s">
        <v>41</v>
      </c>
      <c r="C39" s="9"/>
    </row>
    <row r="40" spans="1:3" ht="153.6" customHeight="1" x14ac:dyDescent="0.3">
      <c r="A40" s="1" t="s">
        <v>3</v>
      </c>
      <c r="B40" s="9" t="s">
        <v>42</v>
      </c>
      <c r="C40" s="9"/>
    </row>
    <row r="41" spans="1:3" x14ac:dyDescent="0.3">
      <c r="A41" s="9"/>
      <c r="B41" s="9"/>
      <c r="C41" s="9"/>
    </row>
    <row r="42" spans="1:3" ht="12.75" customHeight="1" x14ac:dyDescent="0.3">
      <c r="A42" s="3" t="s">
        <v>43</v>
      </c>
      <c r="B42" s="9" t="s">
        <v>15</v>
      </c>
      <c r="C42" s="9"/>
    </row>
    <row r="43" spans="1:3" x14ac:dyDescent="0.3">
      <c r="A43" s="9"/>
      <c r="B43" s="9"/>
      <c r="C43" s="9"/>
    </row>
  </sheetData>
  <mergeCells count="43">
    <mergeCell ref="A41:C41"/>
    <mergeCell ref="B42:C42"/>
    <mergeCell ref="A43:C43"/>
    <mergeCell ref="B36:C36"/>
    <mergeCell ref="B37:C37"/>
    <mergeCell ref="B38:C38"/>
    <mergeCell ref="B39:C39"/>
    <mergeCell ref="B40:C40"/>
    <mergeCell ref="B31:C31"/>
    <mergeCell ref="B32:C32"/>
    <mergeCell ref="B33:C33"/>
    <mergeCell ref="B34:C34"/>
    <mergeCell ref="B35:C35"/>
    <mergeCell ref="B26:C26"/>
    <mergeCell ref="A27:C27"/>
    <mergeCell ref="B28:C28"/>
    <mergeCell ref="A29:C29"/>
    <mergeCell ref="B30:C30"/>
    <mergeCell ref="A21:C21"/>
    <mergeCell ref="B22:C22"/>
    <mergeCell ref="A23:C23"/>
    <mergeCell ref="B24:C24"/>
    <mergeCell ref="A25:C25"/>
    <mergeCell ref="B16:C16"/>
    <mergeCell ref="B17:C17"/>
    <mergeCell ref="B18:C18"/>
    <mergeCell ref="A19:C19"/>
    <mergeCell ref="B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ACSST1Y2021.S0101</oddHeader>
    <oddFooter>&amp;L&amp;Bdata.census.gov&amp;B | Measuring America's People, Places, and Economy &amp;R&amp;P</oddFooter>
    <evenHeader>&amp;LTable: ACSST1Y2021.S0101</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45"/>
  <sheetViews>
    <sheetView zoomScale="55" zoomScaleNormal="55" workbookViewId="0">
      <pane xSplit="1" ySplit="3" topLeftCell="V4" activePane="bottomRight" state="frozen"/>
      <selection pane="topRight"/>
      <selection pane="bottomLeft"/>
      <selection pane="bottomRight" activeCell="AF28" sqref="AF28"/>
    </sheetView>
  </sheetViews>
  <sheetFormatPr defaultRowHeight="14.4" x14ac:dyDescent="0.3"/>
  <cols>
    <col min="1" max="1" width="30" style="4" customWidth="1"/>
    <col min="2" max="469" width="20" style="4" customWidth="1"/>
  </cols>
  <sheetData>
    <row r="1" spans="1:16384" ht="30" customHeight="1" x14ac:dyDescent="0.3">
      <c r="A1" s="5" t="s">
        <v>3</v>
      </c>
      <c r="B1" s="11" t="s">
        <v>44</v>
      </c>
      <c r="C1" s="11"/>
      <c r="D1" s="11"/>
      <c r="E1" s="11"/>
      <c r="F1" s="11"/>
      <c r="G1" s="11"/>
      <c r="H1" s="11"/>
      <c r="I1" s="11"/>
      <c r="J1" s="11"/>
      <c r="K1" s="11"/>
      <c r="L1" s="11"/>
      <c r="M1" s="11"/>
      <c r="N1" s="11" t="s">
        <v>45</v>
      </c>
      <c r="O1" s="11"/>
      <c r="P1" s="11"/>
      <c r="Q1" s="11"/>
      <c r="R1" s="11"/>
      <c r="S1" s="11"/>
      <c r="T1" s="11"/>
      <c r="U1" s="11"/>
      <c r="V1" s="11"/>
      <c r="W1" s="11"/>
      <c r="X1" s="11"/>
      <c r="Y1" s="11"/>
      <c r="Z1" s="11" t="s">
        <v>46</v>
      </c>
      <c r="AA1" s="11"/>
      <c r="AB1" s="11"/>
      <c r="AC1" s="11"/>
      <c r="AD1" s="11"/>
      <c r="AE1" s="11"/>
      <c r="AF1" s="11"/>
      <c r="AG1" s="11"/>
      <c r="AH1" s="11"/>
      <c r="AI1" s="11"/>
      <c r="AJ1" s="11"/>
      <c r="AK1" s="11"/>
      <c r="AL1" s="11" t="s">
        <v>47</v>
      </c>
      <c r="AM1" s="11"/>
      <c r="AN1" s="11"/>
      <c r="AO1" s="11"/>
      <c r="AP1" s="11"/>
      <c r="AQ1" s="11"/>
      <c r="AR1" s="11"/>
      <c r="AS1" s="11"/>
      <c r="AT1" s="11"/>
      <c r="AU1" s="11"/>
      <c r="AV1" s="11"/>
      <c r="AW1" s="11"/>
      <c r="AX1" s="11" t="s">
        <v>48</v>
      </c>
      <c r="AY1" s="11"/>
      <c r="AZ1" s="11"/>
      <c r="BA1" s="11"/>
      <c r="BB1" s="11"/>
      <c r="BC1" s="11"/>
      <c r="BD1" s="11"/>
      <c r="BE1" s="11"/>
      <c r="BF1" s="11"/>
      <c r="BG1" s="11"/>
      <c r="BH1" s="11"/>
      <c r="BI1" s="11"/>
      <c r="BJ1" s="11" t="s">
        <v>49</v>
      </c>
      <c r="BK1" s="11"/>
      <c r="BL1" s="11"/>
      <c r="BM1" s="11"/>
      <c r="BN1" s="11"/>
      <c r="BO1" s="11"/>
      <c r="BP1" s="11"/>
      <c r="BQ1" s="11"/>
      <c r="BR1" s="11"/>
      <c r="BS1" s="11"/>
      <c r="BT1" s="11"/>
      <c r="BU1" s="11"/>
      <c r="BV1" s="11" t="s">
        <v>50</v>
      </c>
      <c r="BW1" s="11"/>
      <c r="BX1" s="11"/>
      <c r="BY1" s="11"/>
      <c r="BZ1" s="11"/>
      <c r="CA1" s="11"/>
      <c r="CB1" s="11"/>
      <c r="CC1" s="11"/>
      <c r="CD1" s="11"/>
      <c r="CE1" s="11"/>
      <c r="CF1" s="11"/>
      <c r="CG1" s="11"/>
      <c r="CH1" s="11" t="s">
        <v>51</v>
      </c>
      <c r="CI1" s="11"/>
      <c r="CJ1" s="11"/>
      <c r="CK1" s="11"/>
      <c r="CL1" s="11"/>
      <c r="CM1" s="11"/>
      <c r="CN1" s="11"/>
      <c r="CO1" s="11"/>
      <c r="CP1" s="11"/>
      <c r="CQ1" s="11"/>
      <c r="CR1" s="11"/>
      <c r="CS1" s="11"/>
      <c r="CT1" s="11" t="s">
        <v>52</v>
      </c>
      <c r="CU1" s="11"/>
      <c r="CV1" s="11"/>
      <c r="CW1" s="11"/>
      <c r="CX1" s="11"/>
      <c r="CY1" s="11"/>
      <c r="CZ1" s="11"/>
      <c r="DA1" s="11"/>
      <c r="DB1" s="11"/>
      <c r="DC1" s="11"/>
      <c r="DD1" s="11"/>
      <c r="DE1" s="11"/>
      <c r="DF1" s="11" t="s">
        <v>53</v>
      </c>
      <c r="DG1" s="11"/>
      <c r="DH1" s="11"/>
      <c r="DI1" s="11"/>
      <c r="DJ1" s="11"/>
      <c r="DK1" s="11"/>
      <c r="DL1" s="11"/>
      <c r="DM1" s="11"/>
      <c r="DN1" s="11"/>
      <c r="DO1" s="11"/>
      <c r="DP1" s="11"/>
      <c r="DQ1" s="11"/>
      <c r="DR1" s="11" t="s">
        <v>54</v>
      </c>
      <c r="DS1" s="11"/>
      <c r="DT1" s="11"/>
      <c r="DU1" s="11"/>
      <c r="DV1" s="11"/>
      <c r="DW1" s="11"/>
      <c r="DX1" s="11"/>
      <c r="DY1" s="11"/>
      <c r="DZ1" s="11"/>
      <c r="EA1" s="11"/>
      <c r="EB1" s="11"/>
      <c r="EC1" s="11"/>
      <c r="ED1" s="11" t="s">
        <v>55</v>
      </c>
      <c r="EE1" s="11"/>
      <c r="EF1" s="11"/>
      <c r="EG1" s="11"/>
      <c r="EH1" s="11"/>
      <c r="EI1" s="11"/>
      <c r="EJ1" s="11"/>
      <c r="EK1" s="11"/>
      <c r="EL1" s="11"/>
      <c r="EM1" s="11"/>
      <c r="EN1" s="11"/>
      <c r="EO1" s="11"/>
      <c r="EP1" s="11" t="s">
        <v>56</v>
      </c>
      <c r="EQ1" s="11"/>
      <c r="ER1" s="11"/>
      <c r="ES1" s="11"/>
      <c r="ET1" s="11"/>
      <c r="EU1" s="11"/>
      <c r="EV1" s="11"/>
      <c r="EW1" s="11"/>
      <c r="EX1" s="11"/>
      <c r="EY1" s="11"/>
      <c r="EZ1" s="11"/>
      <c r="FA1" s="11"/>
      <c r="FB1" s="11" t="s">
        <v>57</v>
      </c>
      <c r="FC1" s="11"/>
      <c r="FD1" s="11"/>
      <c r="FE1" s="11"/>
      <c r="FF1" s="11"/>
      <c r="FG1" s="11"/>
      <c r="FH1" s="11"/>
      <c r="FI1" s="11"/>
      <c r="FJ1" s="11"/>
      <c r="FK1" s="11"/>
      <c r="FL1" s="11"/>
      <c r="FM1" s="11"/>
      <c r="FN1" s="11" t="s">
        <v>58</v>
      </c>
      <c r="FO1" s="11"/>
      <c r="FP1" s="11"/>
      <c r="FQ1" s="11"/>
      <c r="FR1" s="11"/>
      <c r="FS1" s="11"/>
      <c r="FT1" s="11"/>
      <c r="FU1" s="11"/>
      <c r="FV1" s="11"/>
      <c r="FW1" s="11"/>
      <c r="FX1" s="11"/>
      <c r="FY1" s="11"/>
      <c r="FZ1" s="11" t="s">
        <v>59</v>
      </c>
      <c r="GA1" s="11"/>
      <c r="GB1" s="11"/>
      <c r="GC1" s="11"/>
      <c r="GD1" s="11"/>
      <c r="GE1" s="11"/>
      <c r="GF1" s="11"/>
      <c r="GG1" s="11"/>
      <c r="GH1" s="11"/>
      <c r="GI1" s="11"/>
      <c r="GJ1" s="11"/>
      <c r="GK1" s="11"/>
      <c r="GL1" s="11" t="s">
        <v>60</v>
      </c>
      <c r="GM1" s="11"/>
      <c r="GN1" s="11"/>
      <c r="GO1" s="11"/>
      <c r="GP1" s="11"/>
      <c r="GQ1" s="11"/>
      <c r="GR1" s="11"/>
      <c r="GS1" s="11"/>
      <c r="GT1" s="11"/>
      <c r="GU1" s="11"/>
      <c r="GV1" s="11"/>
      <c r="GW1" s="11"/>
      <c r="GX1" s="11" t="s">
        <v>61</v>
      </c>
      <c r="GY1" s="11"/>
      <c r="GZ1" s="11"/>
      <c r="HA1" s="11"/>
      <c r="HB1" s="11"/>
      <c r="HC1" s="11"/>
      <c r="HD1" s="11"/>
      <c r="HE1" s="11"/>
      <c r="HF1" s="11"/>
      <c r="HG1" s="11"/>
      <c r="HH1" s="11"/>
      <c r="HI1" s="11"/>
      <c r="HJ1" s="11" t="s">
        <v>62</v>
      </c>
      <c r="HK1" s="11"/>
      <c r="HL1" s="11"/>
      <c r="HM1" s="11"/>
      <c r="HN1" s="11"/>
      <c r="HO1" s="11"/>
      <c r="HP1" s="11"/>
      <c r="HQ1" s="11"/>
      <c r="HR1" s="11"/>
      <c r="HS1" s="11"/>
      <c r="HT1" s="11"/>
      <c r="HU1" s="11"/>
      <c r="HV1" s="11" t="s">
        <v>63</v>
      </c>
      <c r="HW1" s="11"/>
      <c r="HX1" s="11"/>
      <c r="HY1" s="11"/>
      <c r="HZ1" s="11"/>
      <c r="IA1" s="11"/>
      <c r="IB1" s="11"/>
      <c r="IC1" s="11"/>
      <c r="ID1" s="11"/>
      <c r="IE1" s="11"/>
      <c r="IF1" s="11"/>
      <c r="IG1" s="11"/>
      <c r="IH1" s="11" t="s">
        <v>64</v>
      </c>
      <c r="II1" s="11"/>
      <c r="IJ1" s="11"/>
      <c r="IK1" s="11"/>
      <c r="IL1" s="11"/>
      <c r="IM1" s="11"/>
      <c r="IN1" s="11"/>
      <c r="IO1" s="11"/>
      <c r="IP1" s="11"/>
      <c r="IQ1" s="11"/>
      <c r="IR1" s="11"/>
      <c r="IS1" s="11"/>
      <c r="IT1" s="11" t="s">
        <v>65</v>
      </c>
      <c r="IU1" s="11"/>
      <c r="IV1" s="11"/>
      <c r="IW1" s="11"/>
      <c r="IX1" s="11"/>
      <c r="IY1" s="11"/>
      <c r="IZ1" s="11"/>
      <c r="JA1" s="11"/>
      <c r="JB1" s="11"/>
      <c r="JC1" s="11"/>
      <c r="JD1" s="11"/>
      <c r="JE1" s="11"/>
      <c r="JF1" s="11" t="s">
        <v>66</v>
      </c>
      <c r="JG1" s="11"/>
      <c r="JH1" s="11"/>
      <c r="JI1" s="11"/>
      <c r="JJ1" s="11"/>
      <c r="JK1" s="11"/>
      <c r="JL1" s="11"/>
      <c r="JM1" s="11"/>
      <c r="JN1" s="11"/>
      <c r="JO1" s="11"/>
      <c r="JP1" s="11"/>
      <c r="JQ1" s="11"/>
      <c r="JR1" s="11" t="s">
        <v>67</v>
      </c>
      <c r="JS1" s="11"/>
      <c r="JT1" s="11"/>
      <c r="JU1" s="11"/>
      <c r="JV1" s="11"/>
      <c r="JW1" s="11"/>
      <c r="JX1" s="11"/>
      <c r="JY1" s="11"/>
      <c r="JZ1" s="11"/>
      <c r="KA1" s="11"/>
      <c r="KB1" s="11"/>
      <c r="KC1" s="11"/>
      <c r="KD1" s="11" t="s">
        <v>68</v>
      </c>
      <c r="KE1" s="11"/>
      <c r="KF1" s="11"/>
      <c r="KG1" s="11"/>
      <c r="KH1" s="11"/>
      <c r="KI1" s="11"/>
      <c r="KJ1" s="11"/>
      <c r="KK1" s="11"/>
      <c r="KL1" s="11"/>
      <c r="KM1" s="11"/>
      <c r="KN1" s="11"/>
      <c r="KO1" s="11"/>
      <c r="KP1" s="11" t="s">
        <v>69</v>
      </c>
      <c r="KQ1" s="11"/>
      <c r="KR1" s="11"/>
      <c r="KS1" s="11"/>
      <c r="KT1" s="11"/>
      <c r="KU1" s="11"/>
      <c r="KV1" s="11"/>
      <c r="KW1" s="11"/>
      <c r="KX1" s="11"/>
      <c r="KY1" s="11"/>
      <c r="KZ1" s="11"/>
      <c r="LA1" s="11"/>
      <c r="LB1" s="11" t="s">
        <v>70</v>
      </c>
      <c r="LC1" s="11"/>
      <c r="LD1" s="11"/>
      <c r="LE1" s="11"/>
      <c r="LF1" s="11"/>
      <c r="LG1" s="11"/>
      <c r="LH1" s="11"/>
      <c r="LI1" s="11"/>
      <c r="LJ1" s="11"/>
      <c r="LK1" s="11"/>
      <c r="LL1" s="11"/>
      <c r="LM1" s="11"/>
      <c r="LN1" s="11" t="s">
        <v>71</v>
      </c>
      <c r="LO1" s="11"/>
      <c r="LP1" s="11"/>
      <c r="LQ1" s="11"/>
      <c r="LR1" s="11"/>
      <c r="LS1" s="11"/>
      <c r="LT1" s="11"/>
      <c r="LU1" s="11"/>
      <c r="LV1" s="11"/>
      <c r="LW1" s="11"/>
      <c r="LX1" s="11"/>
      <c r="LY1" s="11"/>
      <c r="LZ1" s="11" t="s">
        <v>72</v>
      </c>
      <c r="MA1" s="11"/>
      <c r="MB1" s="11"/>
      <c r="MC1" s="11"/>
      <c r="MD1" s="11"/>
      <c r="ME1" s="11"/>
      <c r="MF1" s="11"/>
      <c r="MG1" s="11"/>
      <c r="MH1" s="11"/>
      <c r="MI1" s="11"/>
      <c r="MJ1" s="11"/>
      <c r="MK1" s="11"/>
      <c r="ML1" s="11" t="s">
        <v>73</v>
      </c>
      <c r="MM1" s="11"/>
      <c r="MN1" s="11"/>
      <c r="MO1" s="11"/>
      <c r="MP1" s="11"/>
      <c r="MQ1" s="11"/>
      <c r="MR1" s="11"/>
      <c r="MS1" s="11"/>
      <c r="MT1" s="11"/>
      <c r="MU1" s="11"/>
      <c r="MV1" s="11"/>
      <c r="MW1" s="11"/>
      <c r="MX1" s="11" t="s">
        <v>74</v>
      </c>
      <c r="MY1" s="11"/>
      <c r="MZ1" s="11"/>
      <c r="NA1" s="11"/>
      <c r="NB1" s="11"/>
      <c r="NC1" s="11"/>
      <c r="ND1" s="11"/>
      <c r="NE1" s="11"/>
      <c r="NF1" s="11"/>
      <c r="NG1" s="11"/>
      <c r="NH1" s="11"/>
      <c r="NI1" s="11"/>
      <c r="NJ1" s="11" t="s">
        <v>75</v>
      </c>
      <c r="NK1" s="11"/>
      <c r="NL1" s="11"/>
      <c r="NM1" s="11"/>
      <c r="NN1" s="11"/>
      <c r="NO1" s="11"/>
      <c r="NP1" s="11"/>
      <c r="NQ1" s="11"/>
      <c r="NR1" s="11"/>
      <c r="NS1" s="11"/>
      <c r="NT1" s="11"/>
      <c r="NU1" s="11"/>
      <c r="NV1" s="11" t="s">
        <v>76</v>
      </c>
      <c r="NW1" s="11"/>
      <c r="NX1" s="11"/>
      <c r="NY1" s="11"/>
      <c r="NZ1" s="11"/>
      <c r="OA1" s="11"/>
      <c r="OB1" s="11"/>
      <c r="OC1" s="11"/>
      <c r="OD1" s="11"/>
      <c r="OE1" s="11"/>
      <c r="OF1" s="11"/>
      <c r="OG1" s="11"/>
      <c r="OH1" s="11" t="s">
        <v>77</v>
      </c>
      <c r="OI1" s="11"/>
      <c r="OJ1" s="11"/>
      <c r="OK1" s="11"/>
      <c r="OL1" s="11"/>
      <c r="OM1" s="11"/>
      <c r="ON1" s="11"/>
      <c r="OO1" s="11"/>
      <c r="OP1" s="11"/>
      <c r="OQ1" s="11"/>
      <c r="OR1" s="11"/>
      <c r="OS1" s="11"/>
      <c r="OT1" s="11" t="s">
        <v>78</v>
      </c>
      <c r="OU1" s="11"/>
      <c r="OV1" s="11"/>
      <c r="OW1" s="11"/>
      <c r="OX1" s="11"/>
      <c r="OY1" s="11"/>
      <c r="OZ1" s="11"/>
      <c r="PA1" s="11"/>
      <c r="PB1" s="11"/>
      <c r="PC1" s="11"/>
      <c r="PD1" s="11"/>
      <c r="PE1" s="11"/>
      <c r="PF1" s="11" t="s">
        <v>79</v>
      </c>
      <c r="PG1" s="11"/>
      <c r="PH1" s="11"/>
      <c r="PI1" s="11"/>
      <c r="PJ1" s="11"/>
      <c r="PK1" s="11"/>
      <c r="PL1" s="11"/>
      <c r="PM1" s="11"/>
      <c r="PN1" s="11"/>
      <c r="PO1" s="11"/>
      <c r="PP1" s="11"/>
      <c r="PQ1" s="11"/>
      <c r="PR1" s="11" t="s">
        <v>80</v>
      </c>
      <c r="PS1" s="11"/>
      <c r="PT1" s="11"/>
      <c r="PU1" s="11"/>
      <c r="PV1" s="11"/>
      <c r="PW1" s="11"/>
      <c r="PX1" s="11"/>
      <c r="PY1" s="11"/>
      <c r="PZ1" s="11"/>
      <c r="QA1" s="11"/>
      <c r="QB1" s="11"/>
      <c r="QC1" s="11"/>
      <c r="QD1" s="11" t="s">
        <v>81</v>
      </c>
      <c r="QE1" s="11"/>
      <c r="QF1" s="11"/>
      <c r="QG1" s="11"/>
      <c r="QH1" s="11"/>
      <c r="QI1" s="11"/>
      <c r="QJ1" s="11"/>
      <c r="QK1" s="11"/>
      <c r="QL1" s="11"/>
      <c r="QM1" s="11"/>
      <c r="QN1" s="11"/>
      <c r="QO1" s="11"/>
      <c r="QP1" s="11" t="s">
        <v>82</v>
      </c>
      <c r="QQ1" s="11"/>
      <c r="QR1" s="11"/>
      <c r="QS1" s="11"/>
      <c r="QT1" s="11"/>
      <c r="QU1" s="11"/>
      <c r="QV1" s="11"/>
      <c r="QW1" s="11"/>
      <c r="QX1" s="11"/>
      <c r="QY1" s="11"/>
      <c r="QZ1" s="11"/>
      <c r="RA1" s="11"/>
    </row>
    <row r="2" spans="1:16384" ht="30" customHeight="1" x14ac:dyDescent="0.3">
      <c r="A2" s="5" t="s">
        <v>3</v>
      </c>
      <c r="B2" s="11" t="s">
        <v>83</v>
      </c>
      <c r="C2" s="11"/>
      <c r="D2" s="11" t="s">
        <v>84</v>
      </c>
      <c r="E2" s="11"/>
      <c r="F2" s="11" t="s">
        <v>85</v>
      </c>
      <c r="G2" s="11"/>
      <c r="H2" s="11" t="s">
        <v>86</v>
      </c>
      <c r="I2" s="11"/>
      <c r="J2" s="11" t="s">
        <v>87</v>
      </c>
      <c r="K2" s="11"/>
      <c r="L2" s="11" t="s">
        <v>88</v>
      </c>
      <c r="M2" s="11"/>
      <c r="N2" s="11" t="s">
        <v>83</v>
      </c>
      <c r="O2" s="11"/>
      <c r="P2" s="11" t="s">
        <v>84</v>
      </c>
      <c r="Q2" s="11"/>
      <c r="R2" s="11" t="s">
        <v>85</v>
      </c>
      <c r="S2" s="11"/>
      <c r="T2" s="11" t="s">
        <v>86</v>
      </c>
      <c r="U2" s="11"/>
      <c r="V2" s="11" t="s">
        <v>87</v>
      </c>
      <c r="W2" s="11"/>
      <c r="X2" s="11" t="s">
        <v>88</v>
      </c>
      <c r="Y2" s="11"/>
      <c r="Z2" s="11" t="s">
        <v>83</v>
      </c>
      <c r="AA2" s="11"/>
      <c r="AB2" s="11" t="s">
        <v>84</v>
      </c>
      <c r="AC2" s="11"/>
      <c r="AD2" s="11" t="s">
        <v>85</v>
      </c>
      <c r="AE2" s="11"/>
      <c r="AF2" s="11" t="s">
        <v>86</v>
      </c>
      <c r="AG2" s="11"/>
      <c r="AH2" s="11" t="s">
        <v>87</v>
      </c>
      <c r="AI2" s="11"/>
      <c r="AJ2" s="11" t="s">
        <v>88</v>
      </c>
      <c r="AK2" s="11"/>
      <c r="AL2" s="11" t="s">
        <v>83</v>
      </c>
      <c r="AM2" s="11"/>
      <c r="AN2" s="11" t="s">
        <v>84</v>
      </c>
      <c r="AO2" s="11"/>
      <c r="AP2" s="11" t="s">
        <v>85</v>
      </c>
      <c r="AQ2" s="11"/>
      <c r="AR2" s="11" t="s">
        <v>86</v>
      </c>
      <c r="AS2" s="11"/>
      <c r="AT2" s="11" t="s">
        <v>87</v>
      </c>
      <c r="AU2" s="11"/>
      <c r="AV2" s="11" t="s">
        <v>88</v>
      </c>
      <c r="AW2" s="11"/>
      <c r="AX2" s="11" t="s">
        <v>83</v>
      </c>
      <c r="AY2" s="11"/>
      <c r="AZ2" s="11" t="s">
        <v>84</v>
      </c>
      <c r="BA2" s="11"/>
      <c r="BB2" s="11" t="s">
        <v>85</v>
      </c>
      <c r="BC2" s="11"/>
      <c r="BD2" s="11" t="s">
        <v>86</v>
      </c>
      <c r="BE2" s="11"/>
      <c r="BF2" s="11" t="s">
        <v>87</v>
      </c>
      <c r="BG2" s="11"/>
      <c r="BH2" s="11" t="s">
        <v>88</v>
      </c>
      <c r="BI2" s="11"/>
      <c r="BJ2" s="11" t="s">
        <v>83</v>
      </c>
      <c r="BK2" s="11"/>
      <c r="BL2" s="11" t="s">
        <v>84</v>
      </c>
      <c r="BM2" s="11"/>
      <c r="BN2" s="11" t="s">
        <v>85</v>
      </c>
      <c r="BO2" s="11"/>
      <c r="BP2" s="11" t="s">
        <v>86</v>
      </c>
      <c r="BQ2" s="11"/>
      <c r="BR2" s="11" t="s">
        <v>87</v>
      </c>
      <c r="BS2" s="11"/>
      <c r="BT2" s="11" t="s">
        <v>88</v>
      </c>
      <c r="BU2" s="11"/>
      <c r="BV2" s="11" t="s">
        <v>83</v>
      </c>
      <c r="BW2" s="11"/>
      <c r="BX2" s="11" t="s">
        <v>84</v>
      </c>
      <c r="BY2" s="11"/>
      <c r="BZ2" s="11" t="s">
        <v>85</v>
      </c>
      <c r="CA2" s="11"/>
      <c r="CB2" s="11" t="s">
        <v>86</v>
      </c>
      <c r="CC2" s="11"/>
      <c r="CD2" s="11" t="s">
        <v>87</v>
      </c>
      <c r="CE2" s="11"/>
      <c r="CF2" s="11" t="s">
        <v>88</v>
      </c>
      <c r="CG2" s="11"/>
      <c r="CH2" s="11" t="s">
        <v>83</v>
      </c>
      <c r="CI2" s="11"/>
      <c r="CJ2" s="11" t="s">
        <v>84</v>
      </c>
      <c r="CK2" s="11"/>
      <c r="CL2" s="11" t="s">
        <v>85</v>
      </c>
      <c r="CM2" s="11"/>
      <c r="CN2" s="11" t="s">
        <v>86</v>
      </c>
      <c r="CO2" s="11"/>
      <c r="CP2" s="11" t="s">
        <v>87</v>
      </c>
      <c r="CQ2" s="11"/>
      <c r="CR2" s="11" t="s">
        <v>88</v>
      </c>
      <c r="CS2" s="11"/>
      <c r="CT2" s="11" t="s">
        <v>83</v>
      </c>
      <c r="CU2" s="11"/>
      <c r="CV2" s="11" t="s">
        <v>84</v>
      </c>
      <c r="CW2" s="11"/>
      <c r="CX2" s="11" t="s">
        <v>85</v>
      </c>
      <c r="CY2" s="11"/>
      <c r="CZ2" s="11" t="s">
        <v>86</v>
      </c>
      <c r="DA2" s="11"/>
      <c r="DB2" s="11" t="s">
        <v>87</v>
      </c>
      <c r="DC2" s="11"/>
      <c r="DD2" s="11" t="s">
        <v>88</v>
      </c>
      <c r="DE2" s="11"/>
      <c r="DF2" s="11" t="s">
        <v>83</v>
      </c>
      <c r="DG2" s="11"/>
      <c r="DH2" s="11" t="s">
        <v>84</v>
      </c>
      <c r="DI2" s="11"/>
      <c r="DJ2" s="11" t="s">
        <v>85</v>
      </c>
      <c r="DK2" s="11"/>
      <c r="DL2" s="11" t="s">
        <v>86</v>
      </c>
      <c r="DM2" s="11"/>
      <c r="DN2" s="11" t="s">
        <v>87</v>
      </c>
      <c r="DO2" s="11"/>
      <c r="DP2" s="11" t="s">
        <v>88</v>
      </c>
      <c r="DQ2" s="11"/>
      <c r="DR2" s="11" t="s">
        <v>83</v>
      </c>
      <c r="DS2" s="11"/>
      <c r="DT2" s="11" t="s">
        <v>84</v>
      </c>
      <c r="DU2" s="11"/>
      <c r="DV2" s="11" t="s">
        <v>85</v>
      </c>
      <c r="DW2" s="11"/>
      <c r="DX2" s="11" t="s">
        <v>86</v>
      </c>
      <c r="DY2" s="11"/>
      <c r="DZ2" s="11" t="s">
        <v>87</v>
      </c>
      <c r="EA2" s="11"/>
      <c r="EB2" s="11" t="s">
        <v>88</v>
      </c>
      <c r="EC2" s="11"/>
      <c r="ED2" s="11" t="s">
        <v>83</v>
      </c>
      <c r="EE2" s="11"/>
      <c r="EF2" s="11" t="s">
        <v>84</v>
      </c>
      <c r="EG2" s="11"/>
      <c r="EH2" s="11" t="s">
        <v>85</v>
      </c>
      <c r="EI2" s="11"/>
      <c r="EJ2" s="11" t="s">
        <v>86</v>
      </c>
      <c r="EK2" s="11"/>
      <c r="EL2" s="11" t="s">
        <v>87</v>
      </c>
      <c r="EM2" s="11"/>
      <c r="EN2" s="11" t="s">
        <v>88</v>
      </c>
      <c r="EO2" s="11"/>
      <c r="EP2" s="11" t="s">
        <v>83</v>
      </c>
      <c r="EQ2" s="11"/>
      <c r="ER2" s="11" t="s">
        <v>84</v>
      </c>
      <c r="ES2" s="11"/>
      <c r="ET2" s="11" t="s">
        <v>85</v>
      </c>
      <c r="EU2" s="11"/>
      <c r="EV2" s="11" t="s">
        <v>86</v>
      </c>
      <c r="EW2" s="11"/>
      <c r="EX2" s="11" t="s">
        <v>87</v>
      </c>
      <c r="EY2" s="11"/>
      <c r="EZ2" s="11" t="s">
        <v>88</v>
      </c>
      <c r="FA2" s="11"/>
      <c r="FB2" s="11" t="s">
        <v>83</v>
      </c>
      <c r="FC2" s="11"/>
      <c r="FD2" s="11" t="s">
        <v>84</v>
      </c>
      <c r="FE2" s="11"/>
      <c r="FF2" s="11" t="s">
        <v>85</v>
      </c>
      <c r="FG2" s="11"/>
      <c r="FH2" s="11" t="s">
        <v>86</v>
      </c>
      <c r="FI2" s="11"/>
      <c r="FJ2" s="11" t="s">
        <v>87</v>
      </c>
      <c r="FK2" s="11"/>
      <c r="FL2" s="11" t="s">
        <v>88</v>
      </c>
      <c r="FM2" s="11"/>
      <c r="FN2" s="11" t="s">
        <v>83</v>
      </c>
      <c r="FO2" s="11"/>
      <c r="FP2" s="11" t="s">
        <v>84</v>
      </c>
      <c r="FQ2" s="11"/>
      <c r="FR2" s="11" t="s">
        <v>85</v>
      </c>
      <c r="FS2" s="11"/>
      <c r="FT2" s="11" t="s">
        <v>86</v>
      </c>
      <c r="FU2" s="11"/>
      <c r="FV2" s="11" t="s">
        <v>87</v>
      </c>
      <c r="FW2" s="11"/>
      <c r="FX2" s="11" t="s">
        <v>88</v>
      </c>
      <c r="FY2" s="11"/>
      <c r="FZ2" s="11" t="s">
        <v>83</v>
      </c>
      <c r="GA2" s="11"/>
      <c r="GB2" s="11" t="s">
        <v>84</v>
      </c>
      <c r="GC2" s="11"/>
      <c r="GD2" s="11" t="s">
        <v>85</v>
      </c>
      <c r="GE2" s="11"/>
      <c r="GF2" s="11" t="s">
        <v>86</v>
      </c>
      <c r="GG2" s="11"/>
      <c r="GH2" s="11" t="s">
        <v>87</v>
      </c>
      <c r="GI2" s="11"/>
      <c r="GJ2" s="11" t="s">
        <v>88</v>
      </c>
      <c r="GK2" s="11"/>
      <c r="GL2" s="11" t="s">
        <v>83</v>
      </c>
      <c r="GM2" s="11"/>
      <c r="GN2" s="11" t="s">
        <v>84</v>
      </c>
      <c r="GO2" s="11"/>
      <c r="GP2" s="11" t="s">
        <v>85</v>
      </c>
      <c r="GQ2" s="11"/>
      <c r="GR2" s="11" t="s">
        <v>86</v>
      </c>
      <c r="GS2" s="11"/>
      <c r="GT2" s="11" t="s">
        <v>87</v>
      </c>
      <c r="GU2" s="11"/>
      <c r="GV2" s="11" t="s">
        <v>88</v>
      </c>
      <c r="GW2" s="11"/>
      <c r="GX2" s="11" t="s">
        <v>83</v>
      </c>
      <c r="GY2" s="11"/>
      <c r="GZ2" s="11" t="s">
        <v>84</v>
      </c>
      <c r="HA2" s="11"/>
      <c r="HB2" s="11" t="s">
        <v>85</v>
      </c>
      <c r="HC2" s="11"/>
      <c r="HD2" s="11" t="s">
        <v>86</v>
      </c>
      <c r="HE2" s="11"/>
      <c r="HF2" s="11" t="s">
        <v>87</v>
      </c>
      <c r="HG2" s="11"/>
      <c r="HH2" s="11" t="s">
        <v>88</v>
      </c>
      <c r="HI2" s="11"/>
      <c r="HJ2" s="11" t="s">
        <v>83</v>
      </c>
      <c r="HK2" s="11"/>
      <c r="HL2" s="11" t="s">
        <v>84</v>
      </c>
      <c r="HM2" s="11"/>
      <c r="HN2" s="11" t="s">
        <v>85</v>
      </c>
      <c r="HO2" s="11"/>
      <c r="HP2" s="11" t="s">
        <v>86</v>
      </c>
      <c r="HQ2" s="11"/>
      <c r="HR2" s="11" t="s">
        <v>87</v>
      </c>
      <c r="HS2" s="11"/>
      <c r="HT2" s="11" t="s">
        <v>88</v>
      </c>
      <c r="HU2" s="11"/>
      <c r="HV2" s="11" t="s">
        <v>83</v>
      </c>
      <c r="HW2" s="11"/>
      <c r="HX2" s="11" t="s">
        <v>84</v>
      </c>
      <c r="HY2" s="11"/>
      <c r="HZ2" s="11" t="s">
        <v>85</v>
      </c>
      <c r="IA2" s="11"/>
      <c r="IB2" s="11" t="s">
        <v>86</v>
      </c>
      <c r="IC2" s="11"/>
      <c r="ID2" s="11" t="s">
        <v>87</v>
      </c>
      <c r="IE2" s="11"/>
      <c r="IF2" s="11" t="s">
        <v>88</v>
      </c>
      <c r="IG2" s="11"/>
      <c r="IH2" s="11" t="s">
        <v>83</v>
      </c>
      <c r="II2" s="11"/>
      <c r="IJ2" s="11" t="s">
        <v>84</v>
      </c>
      <c r="IK2" s="11"/>
      <c r="IL2" s="11" t="s">
        <v>85</v>
      </c>
      <c r="IM2" s="11"/>
      <c r="IN2" s="11" t="s">
        <v>86</v>
      </c>
      <c r="IO2" s="11"/>
      <c r="IP2" s="11" t="s">
        <v>87</v>
      </c>
      <c r="IQ2" s="11"/>
      <c r="IR2" s="11" t="s">
        <v>88</v>
      </c>
      <c r="IS2" s="11"/>
      <c r="IT2" s="11" t="s">
        <v>83</v>
      </c>
      <c r="IU2" s="11"/>
      <c r="IV2" s="11" t="s">
        <v>84</v>
      </c>
      <c r="IW2" s="11"/>
      <c r="IX2" s="11" t="s">
        <v>85</v>
      </c>
      <c r="IY2" s="11"/>
      <c r="IZ2" s="11" t="s">
        <v>86</v>
      </c>
      <c r="JA2" s="11"/>
      <c r="JB2" s="11" t="s">
        <v>87</v>
      </c>
      <c r="JC2" s="11"/>
      <c r="JD2" s="11" t="s">
        <v>88</v>
      </c>
      <c r="JE2" s="11"/>
      <c r="JF2" s="11" t="s">
        <v>83</v>
      </c>
      <c r="JG2" s="11"/>
      <c r="JH2" s="11" t="s">
        <v>84</v>
      </c>
      <c r="JI2" s="11"/>
      <c r="JJ2" s="11" t="s">
        <v>85</v>
      </c>
      <c r="JK2" s="11"/>
      <c r="JL2" s="11" t="s">
        <v>86</v>
      </c>
      <c r="JM2" s="11"/>
      <c r="JN2" s="11" t="s">
        <v>87</v>
      </c>
      <c r="JO2" s="11"/>
      <c r="JP2" s="11" t="s">
        <v>88</v>
      </c>
      <c r="JQ2" s="11"/>
      <c r="JR2" s="11" t="s">
        <v>83</v>
      </c>
      <c r="JS2" s="11"/>
      <c r="JT2" s="11" t="s">
        <v>84</v>
      </c>
      <c r="JU2" s="11"/>
      <c r="JV2" s="11" t="s">
        <v>85</v>
      </c>
      <c r="JW2" s="11"/>
      <c r="JX2" s="11" t="s">
        <v>86</v>
      </c>
      <c r="JY2" s="11"/>
      <c r="JZ2" s="11" t="s">
        <v>87</v>
      </c>
      <c r="KA2" s="11"/>
      <c r="KB2" s="11" t="s">
        <v>88</v>
      </c>
      <c r="KC2" s="11"/>
      <c r="KD2" s="11" t="s">
        <v>83</v>
      </c>
      <c r="KE2" s="11"/>
      <c r="KF2" s="11" t="s">
        <v>84</v>
      </c>
      <c r="KG2" s="11"/>
      <c r="KH2" s="11" t="s">
        <v>85</v>
      </c>
      <c r="KI2" s="11"/>
      <c r="KJ2" s="11" t="s">
        <v>86</v>
      </c>
      <c r="KK2" s="11"/>
      <c r="KL2" s="11" t="s">
        <v>87</v>
      </c>
      <c r="KM2" s="11"/>
      <c r="KN2" s="11" t="s">
        <v>88</v>
      </c>
      <c r="KO2" s="11"/>
      <c r="KP2" s="11" t="s">
        <v>83</v>
      </c>
      <c r="KQ2" s="11"/>
      <c r="KR2" s="11" t="s">
        <v>84</v>
      </c>
      <c r="KS2" s="11"/>
      <c r="KT2" s="11" t="s">
        <v>85</v>
      </c>
      <c r="KU2" s="11"/>
      <c r="KV2" s="11" t="s">
        <v>86</v>
      </c>
      <c r="KW2" s="11"/>
      <c r="KX2" s="11" t="s">
        <v>87</v>
      </c>
      <c r="KY2" s="11"/>
      <c r="KZ2" s="11" t="s">
        <v>88</v>
      </c>
      <c r="LA2" s="11"/>
      <c r="LB2" s="11" t="s">
        <v>83</v>
      </c>
      <c r="LC2" s="11"/>
      <c r="LD2" s="11" t="s">
        <v>84</v>
      </c>
      <c r="LE2" s="11"/>
      <c r="LF2" s="11" t="s">
        <v>85</v>
      </c>
      <c r="LG2" s="11"/>
      <c r="LH2" s="11" t="s">
        <v>86</v>
      </c>
      <c r="LI2" s="11"/>
      <c r="LJ2" s="11" t="s">
        <v>87</v>
      </c>
      <c r="LK2" s="11"/>
      <c r="LL2" s="11" t="s">
        <v>88</v>
      </c>
      <c r="LM2" s="11"/>
      <c r="LN2" s="11" t="s">
        <v>83</v>
      </c>
      <c r="LO2" s="11"/>
      <c r="LP2" s="11" t="s">
        <v>84</v>
      </c>
      <c r="LQ2" s="11"/>
      <c r="LR2" s="11" t="s">
        <v>85</v>
      </c>
      <c r="LS2" s="11"/>
      <c r="LT2" s="11" t="s">
        <v>86</v>
      </c>
      <c r="LU2" s="11"/>
      <c r="LV2" s="11" t="s">
        <v>87</v>
      </c>
      <c r="LW2" s="11"/>
      <c r="LX2" s="11" t="s">
        <v>88</v>
      </c>
      <c r="LY2" s="11"/>
      <c r="LZ2" s="11" t="s">
        <v>83</v>
      </c>
      <c r="MA2" s="11"/>
      <c r="MB2" s="11" t="s">
        <v>84</v>
      </c>
      <c r="MC2" s="11"/>
      <c r="MD2" s="11" t="s">
        <v>85</v>
      </c>
      <c r="ME2" s="11"/>
      <c r="MF2" s="11" t="s">
        <v>86</v>
      </c>
      <c r="MG2" s="11"/>
      <c r="MH2" s="11" t="s">
        <v>87</v>
      </c>
      <c r="MI2" s="11"/>
      <c r="MJ2" s="11" t="s">
        <v>88</v>
      </c>
      <c r="MK2" s="11"/>
      <c r="ML2" s="11" t="s">
        <v>83</v>
      </c>
      <c r="MM2" s="11"/>
      <c r="MN2" s="11" t="s">
        <v>84</v>
      </c>
      <c r="MO2" s="11"/>
      <c r="MP2" s="11" t="s">
        <v>85</v>
      </c>
      <c r="MQ2" s="11"/>
      <c r="MR2" s="11" t="s">
        <v>86</v>
      </c>
      <c r="MS2" s="11"/>
      <c r="MT2" s="11" t="s">
        <v>87</v>
      </c>
      <c r="MU2" s="11"/>
      <c r="MV2" s="11" t="s">
        <v>88</v>
      </c>
      <c r="MW2" s="11"/>
      <c r="MX2" s="11" t="s">
        <v>83</v>
      </c>
      <c r="MY2" s="11"/>
      <c r="MZ2" s="11" t="s">
        <v>84</v>
      </c>
      <c r="NA2" s="11"/>
      <c r="NB2" s="11" t="s">
        <v>85</v>
      </c>
      <c r="NC2" s="11"/>
      <c r="ND2" s="11" t="s">
        <v>86</v>
      </c>
      <c r="NE2" s="11"/>
      <c r="NF2" s="11" t="s">
        <v>87</v>
      </c>
      <c r="NG2" s="11"/>
      <c r="NH2" s="11" t="s">
        <v>88</v>
      </c>
      <c r="NI2" s="11"/>
      <c r="NJ2" s="11" t="s">
        <v>83</v>
      </c>
      <c r="NK2" s="11"/>
      <c r="NL2" s="11" t="s">
        <v>84</v>
      </c>
      <c r="NM2" s="11"/>
      <c r="NN2" s="11" t="s">
        <v>85</v>
      </c>
      <c r="NO2" s="11"/>
      <c r="NP2" s="11" t="s">
        <v>86</v>
      </c>
      <c r="NQ2" s="11"/>
      <c r="NR2" s="11" t="s">
        <v>87</v>
      </c>
      <c r="NS2" s="11"/>
      <c r="NT2" s="11" t="s">
        <v>88</v>
      </c>
      <c r="NU2" s="11"/>
      <c r="NV2" s="11" t="s">
        <v>83</v>
      </c>
      <c r="NW2" s="11"/>
      <c r="NX2" s="11" t="s">
        <v>84</v>
      </c>
      <c r="NY2" s="11"/>
      <c r="NZ2" s="11" t="s">
        <v>85</v>
      </c>
      <c r="OA2" s="11"/>
      <c r="OB2" s="11" t="s">
        <v>86</v>
      </c>
      <c r="OC2" s="11"/>
      <c r="OD2" s="11" t="s">
        <v>87</v>
      </c>
      <c r="OE2" s="11"/>
      <c r="OF2" s="11" t="s">
        <v>88</v>
      </c>
      <c r="OG2" s="11"/>
      <c r="OH2" s="11" t="s">
        <v>83</v>
      </c>
      <c r="OI2" s="11"/>
      <c r="OJ2" s="11" t="s">
        <v>84</v>
      </c>
      <c r="OK2" s="11"/>
      <c r="OL2" s="11" t="s">
        <v>85</v>
      </c>
      <c r="OM2" s="11"/>
      <c r="ON2" s="11" t="s">
        <v>86</v>
      </c>
      <c r="OO2" s="11"/>
      <c r="OP2" s="11" t="s">
        <v>87</v>
      </c>
      <c r="OQ2" s="11"/>
      <c r="OR2" s="11" t="s">
        <v>88</v>
      </c>
      <c r="OS2" s="11"/>
      <c r="OT2" s="11" t="s">
        <v>83</v>
      </c>
      <c r="OU2" s="11"/>
      <c r="OV2" s="11" t="s">
        <v>84</v>
      </c>
      <c r="OW2" s="11"/>
      <c r="OX2" s="11" t="s">
        <v>85</v>
      </c>
      <c r="OY2" s="11"/>
      <c r="OZ2" s="11" t="s">
        <v>86</v>
      </c>
      <c r="PA2" s="11"/>
      <c r="PB2" s="11" t="s">
        <v>87</v>
      </c>
      <c r="PC2" s="11"/>
      <c r="PD2" s="11" t="s">
        <v>88</v>
      </c>
      <c r="PE2" s="11"/>
      <c r="PF2" s="11" t="s">
        <v>83</v>
      </c>
      <c r="PG2" s="11"/>
      <c r="PH2" s="11" t="s">
        <v>84</v>
      </c>
      <c r="PI2" s="11"/>
      <c r="PJ2" s="11" t="s">
        <v>85</v>
      </c>
      <c r="PK2" s="11"/>
      <c r="PL2" s="11" t="s">
        <v>86</v>
      </c>
      <c r="PM2" s="11"/>
      <c r="PN2" s="11" t="s">
        <v>87</v>
      </c>
      <c r="PO2" s="11"/>
      <c r="PP2" s="11" t="s">
        <v>88</v>
      </c>
      <c r="PQ2" s="11"/>
      <c r="PR2" s="11" t="s">
        <v>83</v>
      </c>
      <c r="PS2" s="11"/>
      <c r="PT2" s="11" t="s">
        <v>84</v>
      </c>
      <c r="PU2" s="11"/>
      <c r="PV2" s="11" t="s">
        <v>85</v>
      </c>
      <c r="PW2" s="11"/>
      <c r="PX2" s="11" t="s">
        <v>86</v>
      </c>
      <c r="PY2" s="11"/>
      <c r="PZ2" s="11" t="s">
        <v>87</v>
      </c>
      <c r="QA2" s="11"/>
      <c r="QB2" s="11" t="s">
        <v>88</v>
      </c>
      <c r="QC2" s="11"/>
      <c r="QD2" s="11" t="s">
        <v>83</v>
      </c>
      <c r="QE2" s="11"/>
      <c r="QF2" s="11" t="s">
        <v>84</v>
      </c>
      <c r="QG2" s="11"/>
      <c r="QH2" s="11" t="s">
        <v>85</v>
      </c>
      <c r="QI2" s="11"/>
      <c r="QJ2" s="11" t="s">
        <v>86</v>
      </c>
      <c r="QK2" s="11"/>
      <c r="QL2" s="11" t="s">
        <v>87</v>
      </c>
      <c r="QM2" s="11"/>
      <c r="QN2" s="11" t="s">
        <v>88</v>
      </c>
      <c r="QO2" s="11"/>
      <c r="QP2" s="11" t="s">
        <v>83</v>
      </c>
      <c r="QQ2" s="11"/>
      <c r="QR2" s="11" t="s">
        <v>84</v>
      </c>
      <c r="QS2" s="11"/>
      <c r="QT2" s="11" t="s">
        <v>85</v>
      </c>
      <c r="QU2" s="11"/>
      <c r="QV2" s="11" t="s">
        <v>86</v>
      </c>
      <c r="QW2" s="11"/>
      <c r="QX2" s="11" t="s">
        <v>87</v>
      </c>
      <c r="QY2" s="11"/>
      <c r="QZ2" s="11" t="s">
        <v>88</v>
      </c>
      <c r="RA2" s="11"/>
    </row>
    <row r="3" spans="1:16384" ht="30" customHeight="1" x14ac:dyDescent="0.3">
      <c r="A3" s="5" t="s">
        <v>89</v>
      </c>
      <c r="B3" s="5" t="s">
        <v>90</v>
      </c>
      <c r="C3" s="5" t="s">
        <v>91</v>
      </c>
      <c r="D3" s="5" t="s">
        <v>90</v>
      </c>
      <c r="E3" s="5" t="s">
        <v>91</v>
      </c>
      <c r="F3" s="5" t="s">
        <v>90</v>
      </c>
      <c r="G3" s="5" t="s">
        <v>91</v>
      </c>
      <c r="H3" s="5" t="s">
        <v>90</v>
      </c>
      <c r="I3" s="5" t="s">
        <v>91</v>
      </c>
      <c r="J3" s="5" t="s">
        <v>90</v>
      </c>
      <c r="K3" s="5" t="s">
        <v>91</v>
      </c>
      <c r="L3" s="5" t="s">
        <v>90</v>
      </c>
      <c r="M3" s="5" t="s">
        <v>91</v>
      </c>
      <c r="N3" s="5" t="s">
        <v>90</v>
      </c>
      <c r="O3" s="5" t="s">
        <v>91</v>
      </c>
      <c r="P3" s="5" t="s">
        <v>90</v>
      </c>
      <c r="Q3" s="5" t="s">
        <v>91</v>
      </c>
      <c r="R3" s="5" t="s">
        <v>90</v>
      </c>
      <c r="S3" s="5" t="s">
        <v>91</v>
      </c>
      <c r="T3" s="5" t="s">
        <v>90</v>
      </c>
      <c r="U3" s="5" t="s">
        <v>91</v>
      </c>
      <c r="V3" s="5" t="s">
        <v>90</v>
      </c>
      <c r="W3" s="5" t="s">
        <v>91</v>
      </c>
      <c r="X3" s="5" t="s">
        <v>90</v>
      </c>
      <c r="Y3" s="5" t="s">
        <v>91</v>
      </c>
      <c r="Z3" s="5" t="s">
        <v>90</v>
      </c>
      <c r="AA3" s="5" t="s">
        <v>91</v>
      </c>
      <c r="AB3" s="5" t="s">
        <v>90</v>
      </c>
      <c r="AC3" s="5" t="s">
        <v>91</v>
      </c>
      <c r="AD3" s="5" t="s">
        <v>90</v>
      </c>
      <c r="AE3" s="5" t="s">
        <v>91</v>
      </c>
      <c r="AF3" s="5" t="s">
        <v>90</v>
      </c>
      <c r="AG3" s="5" t="s">
        <v>91</v>
      </c>
      <c r="AH3" s="5" t="s">
        <v>90</v>
      </c>
      <c r="AI3" s="5" t="s">
        <v>91</v>
      </c>
      <c r="AJ3" s="5" t="s">
        <v>90</v>
      </c>
      <c r="AK3" s="5" t="s">
        <v>91</v>
      </c>
      <c r="AL3" s="5" t="s">
        <v>90</v>
      </c>
      <c r="AM3" s="5" t="s">
        <v>91</v>
      </c>
      <c r="AN3" s="5" t="s">
        <v>90</v>
      </c>
      <c r="AO3" s="5" t="s">
        <v>91</v>
      </c>
      <c r="AP3" s="5" t="s">
        <v>90</v>
      </c>
      <c r="AQ3" s="5" t="s">
        <v>91</v>
      </c>
      <c r="AR3" s="5" t="s">
        <v>90</v>
      </c>
      <c r="AS3" s="5" t="s">
        <v>91</v>
      </c>
      <c r="AT3" s="5" t="s">
        <v>90</v>
      </c>
      <c r="AU3" s="5" t="s">
        <v>91</v>
      </c>
      <c r="AV3" s="5" t="s">
        <v>90</v>
      </c>
      <c r="AW3" s="5" t="s">
        <v>91</v>
      </c>
      <c r="AX3" s="5" t="s">
        <v>90</v>
      </c>
      <c r="AY3" s="5" t="s">
        <v>91</v>
      </c>
      <c r="AZ3" s="5" t="s">
        <v>90</v>
      </c>
      <c r="BA3" s="5" t="s">
        <v>91</v>
      </c>
      <c r="BB3" s="5" t="s">
        <v>90</v>
      </c>
      <c r="BC3" s="5" t="s">
        <v>91</v>
      </c>
      <c r="BD3" s="5" t="s">
        <v>90</v>
      </c>
      <c r="BE3" s="5" t="s">
        <v>91</v>
      </c>
      <c r="BF3" s="5" t="s">
        <v>90</v>
      </c>
      <c r="BG3" s="5" t="s">
        <v>91</v>
      </c>
      <c r="BH3" s="5" t="s">
        <v>90</v>
      </c>
      <c r="BI3" s="5" t="s">
        <v>91</v>
      </c>
      <c r="BJ3" s="5" t="s">
        <v>90</v>
      </c>
      <c r="BK3" s="5" t="s">
        <v>91</v>
      </c>
      <c r="BL3" s="5" t="s">
        <v>90</v>
      </c>
      <c r="BM3" s="5" t="s">
        <v>91</v>
      </c>
      <c r="BN3" s="5" t="s">
        <v>90</v>
      </c>
      <c r="BO3" s="5" t="s">
        <v>91</v>
      </c>
      <c r="BP3" s="5" t="s">
        <v>90</v>
      </c>
      <c r="BQ3" s="5" t="s">
        <v>91</v>
      </c>
      <c r="BR3" s="5" t="s">
        <v>90</v>
      </c>
      <c r="BS3" s="5" t="s">
        <v>91</v>
      </c>
      <c r="BT3" s="5" t="s">
        <v>90</v>
      </c>
      <c r="BU3" s="5" t="s">
        <v>91</v>
      </c>
      <c r="BV3" s="5" t="s">
        <v>90</v>
      </c>
      <c r="BW3" s="5" t="s">
        <v>91</v>
      </c>
      <c r="BX3" s="5" t="s">
        <v>90</v>
      </c>
      <c r="BY3" s="5" t="s">
        <v>91</v>
      </c>
      <c r="BZ3" s="5" t="s">
        <v>90</v>
      </c>
      <c r="CA3" s="5" t="s">
        <v>91</v>
      </c>
      <c r="CB3" s="5" t="s">
        <v>90</v>
      </c>
      <c r="CC3" s="5" t="s">
        <v>91</v>
      </c>
      <c r="CD3" s="5" t="s">
        <v>90</v>
      </c>
      <c r="CE3" s="5" t="s">
        <v>91</v>
      </c>
      <c r="CF3" s="5" t="s">
        <v>90</v>
      </c>
      <c r="CG3" s="5" t="s">
        <v>91</v>
      </c>
      <c r="CH3" s="5" t="s">
        <v>90</v>
      </c>
      <c r="CI3" s="5" t="s">
        <v>91</v>
      </c>
      <c r="CJ3" s="5" t="s">
        <v>90</v>
      </c>
      <c r="CK3" s="5" t="s">
        <v>91</v>
      </c>
      <c r="CL3" s="5" t="s">
        <v>90</v>
      </c>
      <c r="CM3" s="5" t="s">
        <v>91</v>
      </c>
      <c r="CN3" s="5" t="s">
        <v>90</v>
      </c>
      <c r="CO3" s="5" t="s">
        <v>91</v>
      </c>
      <c r="CP3" s="5" t="s">
        <v>90</v>
      </c>
      <c r="CQ3" s="5" t="s">
        <v>91</v>
      </c>
      <c r="CR3" s="5" t="s">
        <v>90</v>
      </c>
      <c r="CS3" s="5" t="s">
        <v>91</v>
      </c>
      <c r="CT3" s="5" t="s">
        <v>90</v>
      </c>
      <c r="CU3" s="5" t="s">
        <v>91</v>
      </c>
      <c r="CV3" s="5" t="s">
        <v>90</v>
      </c>
      <c r="CW3" s="5" t="s">
        <v>91</v>
      </c>
      <c r="CX3" s="5" t="s">
        <v>90</v>
      </c>
      <c r="CY3" s="5" t="s">
        <v>91</v>
      </c>
      <c r="CZ3" s="5" t="s">
        <v>90</v>
      </c>
      <c r="DA3" s="5" t="s">
        <v>91</v>
      </c>
      <c r="DB3" s="5" t="s">
        <v>90</v>
      </c>
      <c r="DC3" s="5" t="s">
        <v>91</v>
      </c>
      <c r="DD3" s="5" t="s">
        <v>90</v>
      </c>
      <c r="DE3" s="5" t="s">
        <v>91</v>
      </c>
      <c r="DF3" s="5" t="s">
        <v>90</v>
      </c>
      <c r="DG3" s="5" t="s">
        <v>91</v>
      </c>
      <c r="DH3" s="5" t="s">
        <v>90</v>
      </c>
      <c r="DI3" s="5" t="s">
        <v>91</v>
      </c>
      <c r="DJ3" s="5" t="s">
        <v>90</v>
      </c>
      <c r="DK3" s="5" t="s">
        <v>91</v>
      </c>
      <c r="DL3" s="5" t="s">
        <v>90</v>
      </c>
      <c r="DM3" s="5" t="s">
        <v>91</v>
      </c>
      <c r="DN3" s="5" t="s">
        <v>90</v>
      </c>
      <c r="DO3" s="5" t="s">
        <v>91</v>
      </c>
      <c r="DP3" s="5" t="s">
        <v>90</v>
      </c>
      <c r="DQ3" s="5" t="s">
        <v>91</v>
      </c>
      <c r="DR3" s="5" t="s">
        <v>90</v>
      </c>
      <c r="DS3" s="5" t="s">
        <v>91</v>
      </c>
      <c r="DT3" s="5" t="s">
        <v>90</v>
      </c>
      <c r="DU3" s="5" t="s">
        <v>91</v>
      </c>
      <c r="DV3" s="5" t="s">
        <v>90</v>
      </c>
      <c r="DW3" s="5" t="s">
        <v>91</v>
      </c>
      <c r="DX3" s="5" t="s">
        <v>90</v>
      </c>
      <c r="DY3" s="5" t="s">
        <v>91</v>
      </c>
      <c r="DZ3" s="5" t="s">
        <v>90</v>
      </c>
      <c r="EA3" s="5" t="s">
        <v>91</v>
      </c>
      <c r="EB3" s="5" t="s">
        <v>90</v>
      </c>
      <c r="EC3" s="5" t="s">
        <v>91</v>
      </c>
      <c r="ED3" s="5" t="s">
        <v>90</v>
      </c>
      <c r="EE3" s="5" t="s">
        <v>91</v>
      </c>
      <c r="EF3" s="5" t="s">
        <v>90</v>
      </c>
      <c r="EG3" s="5" t="s">
        <v>91</v>
      </c>
      <c r="EH3" s="5" t="s">
        <v>90</v>
      </c>
      <c r="EI3" s="5" t="s">
        <v>91</v>
      </c>
      <c r="EJ3" s="5" t="s">
        <v>90</v>
      </c>
      <c r="EK3" s="5" t="s">
        <v>91</v>
      </c>
      <c r="EL3" s="5" t="s">
        <v>90</v>
      </c>
      <c r="EM3" s="5" t="s">
        <v>91</v>
      </c>
      <c r="EN3" s="5" t="s">
        <v>90</v>
      </c>
      <c r="EO3" s="5" t="s">
        <v>91</v>
      </c>
      <c r="EP3" s="5" t="s">
        <v>90</v>
      </c>
      <c r="EQ3" s="5" t="s">
        <v>91</v>
      </c>
      <c r="ER3" s="5" t="s">
        <v>90</v>
      </c>
      <c r="ES3" s="5" t="s">
        <v>91</v>
      </c>
      <c r="ET3" s="5" t="s">
        <v>90</v>
      </c>
      <c r="EU3" s="5" t="s">
        <v>91</v>
      </c>
      <c r="EV3" s="5" t="s">
        <v>90</v>
      </c>
      <c r="EW3" s="5" t="s">
        <v>91</v>
      </c>
      <c r="EX3" s="5" t="s">
        <v>90</v>
      </c>
      <c r="EY3" s="5" t="s">
        <v>91</v>
      </c>
      <c r="EZ3" s="5" t="s">
        <v>90</v>
      </c>
      <c r="FA3" s="5" t="s">
        <v>91</v>
      </c>
      <c r="FB3" s="5" t="s">
        <v>90</v>
      </c>
      <c r="FC3" s="5" t="s">
        <v>91</v>
      </c>
      <c r="FD3" s="5" t="s">
        <v>90</v>
      </c>
      <c r="FE3" s="5" t="s">
        <v>91</v>
      </c>
      <c r="FF3" s="5" t="s">
        <v>90</v>
      </c>
      <c r="FG3" s="5" t="s">
        <v>91</v>
      </c>
      <c r="FH3" s="5" t="s">
        <v>90</v>
      </c>
      <c r="FI3" s="5" t="s">
        <v>91</v>
      </c>
      <c r="FJ3" s="5" t="s">
        <v>90</v>
      </c>
      <c r="FK3" s="5" t="s">
        <v>91</v>
      </c>
      <c r="FL3" s="5" t="s">
        <v>90</v>
      </c>
      <c r="FM3" s="5" t="s">
        <v>91</v>
      </c>
      <c r="FN3" s="5" t="s">
        <v>90</v>
      </c>
      <c r="FO3" s="5" t="s">
        <v>91</v>
      </c>
      <c r="FP3" s="5" t="s">
        <v>90</v>
      </c>
      <c r="FQ3" s="5" t="s">
        <v>91</v>
      </c>
      <c r="FR3" s="5" t="s">
        <v>90</v>
      </c>
      <c r="FS3" s="5" t="s">
        <v>91</v>
      </c>
      <c r="FT3" s="5" t="s">
        <v>90</v>
      </c>
      <c r="FU3" s="5" t="s">
        <v>91</v>
      </c>
      <c r="FV3" s="5" t="s">
        <v>90</v>
      </c>
      <c r="FW3" s="5" t="s">
        <v>91</v>
      </c>
      <c r="FX3" s="5" t="s">
        <v>90</v>
      </c>
      <c r="FY3" s="5" t="s">
        <v>91</v>
      </c>
      <c r="FZ3" s="5" t="s">
        <v>90</v>
      </c>
      <c r="GA3" s="5" t="s">
        <v>91</v>
      </c>
      <c r="GB3" s="5" t="s">
        <v>90</v>
      </c>
      <c r="GC3" s="5" t="s">
        <v>91</v>
      </c>
      <c r="GD3" s="5" t="s">
        <v>90</v>
      </c>
      <c r="GE3" s="5" t="s">
        <v>91</v>
      </c>
      <c r="GF3" s="5" t="s">
        <v>90</v>
      </c>
      <c r="GG3" s="5" t="s">
        <v>91</v>
      </c>
      <c r="GH3" s="5" t="s">
        <v>90</v>
      </c>
      <c r="GI3" s="5" t="s">
        <v>91</v>
      </c>
      <c r="GJ3" s="5" t="s">
        <v>90</v>
      </c>
      <c r="GK3" s="5" t="s">
        <v>91</v>
      </c>
      <c r="GL3" s="5" t="s">
        <v>90</v>
      </c>
      <c r="GM3" s="5" t="s">
        <v>91</v>
      </c>
      <c r="GN3" s="5" t="s">
        <v>90</v>
      </c>
      <c r="GO3" s="5" t="s">
        <v>91</v>
      </c>
      <c r="GP3" s="5" t="s">
        <v>90</v>
      </c>
      <c r="GQ3" s="5" t="s">
        <v>91</v>
      </c>
      <c r="GR3" s="5" t="s">
        <v>90</v>
      </c>
      <c r="GS3" s="5" t="s">
        <v>91</v>
      </c>
      <c r="GT3" s="5" t="s">
        <v>90</v>
      </c>
      <c r="GU3" s="5" t="s">
        <v>91</v>
      </c>
      <c r="GV3" s="5" t="s">
        <v>90</v>
      </c>
      <c r="GW3" s="5" t="s">
        <v>91</v>
      </c>
      <c r="GX3" s="5" t="s">
        <v>90</v>
      </c>
      <c r="GY3" s="5" t="s">
        <v>91</v>
      </c>
      <c r="GZ3" s="5" t="s">
        <v>90</v>
      </c>
      <c r="HA3" s="5" t="s">
        <v>91</v>
      </c>
      <c r="HB3" s="5" t="s">
        <v>90</v>
      </c>
      <c r="HC3" s="5" t="s">
        <v>91</v>
      </c>
      <c r="HD3" s="5" t="s">
        <v>90</v>
      </c>
      <c r="HE3" s="5" t="s">
        <v>91</v>
      </c>
      <c r="HF3" s="5" t="s">
        <v>90</v>
      </c>
      <c r="HG3" s="5" t="s">
        <v>91</v>
      </c>
      <c r="HH3" s="5" t="s">
        <v>90</v>
      </c>
      <c r="HI3" s="5" t="s">
        <v>91</v>
      </c>
      <c r="HJ3" s="5" t="s">
        <v>90</v>
      </c>
      <c r="HK3" s="5" t="s">
        <v>91</v>
      </c>
      <c r="HL3" s="5" t="s">
        <v>90</v>
      </c>
      <c r="HM3" s="5" t="s">
        <v>91</v>
      </c>
      <c r="HN3" s="5" t="s">
        <v>90</v>
      </c>
      <c r="HO3" s="5" t="s">
        <v>91</v>
      </c>
      <c r="HP3" s="5" t="s">
        <v>90</v>
      </c>
      <c r="HQ3" s="5" t="s">
        <v>91</v>
      </c>
      <c r="HR3" s="5" t="s">
        <v>90</v>
      </c>
      <c r="HS3" s="5" t="s">
        <v>91</v>
      </c>
      <c r="HT3" s="5" t="s">
        <v>90</v>
      </c>
      <c r="HU3" s="5" t="s">
        <v>91</v>
      </c>
      <c r="HV3" s="5" t="s">
        <v>90</v>
      </c>
      <c r="HW3" s="5" t="s">
        <v>91</v>
      </c>
      <c r="HX3" s="5" t="s">
        <v>90</v>
      </c>
      <c r="HY3" s="5" t="s">
        <v>91</v>
      </c>
      <c r="HZ3" s="5" t="s">
        <v>90</v>
      </c>
      <c r="IA3" s="5" t="s">
        <v>91</v>
      </c>
      <c r="IB3" s="5" t="s">
        <v>90</v>
      </c>
      <c r="IC3" s="5" t="s">
        <v>91</v>
      </c>
      <c r="ID3" s="5" t="s">
        <v>90</v>
      </c>
      <c r="IE3" s="5" t="s">
        <v>91</v>
      </c>
      <c r="IF3" s="5" t="s">
        <v>90</v>
      </c>
      <c r="IG3" s="5" t="s">
        <v>91</v>
      </c>
      <c r="IH3" s="5" t="s">
        <v>90</v>
      </c>
      <c r="II3" s="5" t="s">
        <v>91</v>
      </c>
      <c r="IJ3" s="5" t="s">
        <v>90</v>
      </c>
      <c r="IK3" s="5" t="s">
        <v>91</v>
      </c>
      <c r="IL3" s="5" t="s">
        <v>90</v>
      </c>
      <c r="IM3" s="5" t="s">
        <v>91</v>
      </c>
      <c r="IN3" s="5" t="s">
        <v>90</v>
      </c>
      <c r="IO3" s="5" t="s">
        <v>91</v>
      </c>
      <c r="IP3" s="5" t="s">
        <v>90</v>
      </c>
      <c r="IQ3" s="5" t="s">
        <v>91</v>
      </c>
      <c r="IR3" s="5" t="s">
        <v>90</v>
      </c>
      <c r="IS3" s="5" t="s">
        <v>91</v>
      </c>
      <c r="IT3" s="5" t="s">
        <v>90</v>
      </c>
      <c r="IU3" s="5" t="s">
        <v>91</v>
      </c>
      <c r="IV3" s="5" t="s">
        <v>90</v>
      </c>
      <c r="IW3" s="5" t="s">
        <v>91</v>
      </c>
      <c r="IX3" s="5" t="s">
        <v>90</v>
      </c>
      <c r="IY3" s="5" t="s">
        <v>91</v>
      </c>
      <c r="IZ3" s="5" t="s">
        <v>90</v>
      </c>
      <c r="JA3" s="5" t="s">
        <v>91</v>
      </c>
      <c r="JB3" s="5" t="s">
        <v>90</v>
      </c>
      <c r="JC3" s="5" t="s">
        <v>91</v>
      </c>
      <c r="JD3" s="5" t="s">
        <v>90</v>
      </c>
      <c r="JE3" s="5" t="s">
        <v>91</v>
      </c>
      <c r="JF3" s="5" t="s">
        <v>90</v>
      </c>
      <c r="JG3" s="5" t="s">
        <v>91</v>
      </c>
      <c r="JH3" s="5" t="s">
        <v>90</v>
      </c>
      <c r="JI3" s="5" t="s">
        <v>91</v>
      </c>
      <c r="JJ3" s="5" t="s">
        <v>90</v>
      </c>
      <c r="JK3" s="5" t="s">
        <v>91</v>
      </c>
      <c r="JL3" s="5" t="s">
        <v>90</v>
      </c>
      <c r="JM3" s="5" t="s">
        <v>91</v>
      </c>
      <c r="JN3" s="5" t="s">
        <v>90</v>
      </c>
      <c r="JO3" s="5" t="s">
        <v>91</v>
      </c>
      <c r="JP3" s="5" t="s">
        <v>90</v>
      </c>
      <c r="JQ3" s="5" t="s">
        <v>91</v>
      </c>
      <c r="JR3" s="5" t="s">
        <v>90</v>
      </c>
      <c r="JS3" s="5" t="s">
        <v>91</v>
      </c>
      <c r="JT3" s="5" t="s">
        <v>90</v>
      </c>
      <c r="JU3" s="5" t="s">
        <v>91</v>
      </c>
      <c r="JV3" s="5" t="s">
        <v>90</v>
      </c>
      <c r="JW3" s="5" t="s">
        <v>91</v>
      </c>
      <c r="JX3" s="5" t="s">
        <v>90</v>
      </c>
      <c r="JY3" s="5" t="s">
        <v>91</v>
      </c>
      <c r="JZ3" s="5" t="s">
        <v>90</v>
      </c>
      <c r="KA3" s="5" t="s">
        <v>91</v>
      </c>
      <c r="KB3" s="5" t="s">
        <v>90</v>
      </c>
      <c r="KC3" s="5" t="s">
        <v>91</v>
      </c>
      <c r="KD3" s="5" t="s">
        <v>90</v>
      </c>
      <c r="KE3" s="5" t="s">
        <v>91</v>
      </c>
      <c r="KF3" s="5" t="s">
        <v>90</v>
      </c>
      <c r="KG3" s="5" t="s">
        <v>91</v>
      </c>
      <c r="KH3" s="5" t="s">
        <v>90</v>
      </c>
      <c r="KI3" s="5" t="s">
        <v>91</v>
      </c>
      <c r="KJ3" s="5" t="s">
        <v>90</v>
      </c>
      <c r="KK3" s="5" t="s">
        <v>91</v>
      </c>
      <c r="KL3" s="5" t="s">
        <v>90</v>
      </c>
      <c r="KM3" s="5" t="s">
        <v>91</v>
      </c>
      <c r="KN3" s="5" t="s">
        <v>90</v>
      </c>
      <c r="KO3" s="5" t="s">
        <v>91</v>
      </c>
      <c r="KP3" s="5" t="s">
        <v>90</v>
      </c>
      <c r="KQ3" s="5" t="s">
        <v>91</v>
      </c>
      <c r="KR3" s="5" t="s">
        <v>90</v>
      </c>
      <c r="KS3" s="5" t="s">
        <v>91</v>
      </c>
      <c r="KT3" s="5" t="s">
        <v>90</v>
      </c>
      <c r="KU3" s="5" t="s">
        <v>91</v>
      </c>
      <c r="KV3" s="5" t="s">
        <v>90</v>
      </c>
      <c r="KW3" s="5" t="s">
        <v>91</v>
      </c>
      <c r="KX3" s="5" t="s">
        <v>90</v>
      </c>
      <c r="KY3" s="5" t="s">
        <v>91</v>
      </c>
      <c r="KZ3" s="5" t="s">
        <v>90</v>
      </c>
      <c r="LA3" s="5" t="s">
        <v>91</v>
      </c>
      <c r="LB3" s="5" t="s">
        <v>90</v>
      </c>
      <c r="LC3" s="5" t="s">
        <v>91</v>
      </c>
      <c r="LD3" s="5" t="s">
        <v>90</v>
      </c>
      <c r="LE3" s="5" t="s">
        <v>91</v>
      </c>
      <c r="LF3" s="5" t="s">
        <v>90</v>
      </c>
      <c r="LG3" s="5" t="s">
        <v>91</v>
      </c>
      <c r="LH3" s="5" t="s">
        <v>90</v>
      </c>
      <c r="LI3" s="5" t="s">
        <v>91</v>
      </c>
      <c r="LJ3" s="5" t="s">
        <v>90</v>
      </c>
      <c r="LK3" s="5" t="s">
        <v>91</v>
      </c>
      <c r="LL3" s="5" t="s">
        <v>90</v>
      </c>
      <c r="LM3" s="5" t="s">
        <v>91</v>
      </c>
      <c r="LN3" s="5" t="s">
        <v>90</v>
      </c>
      <c r="LO3" s="5" t="s">
        <v>91</v>
      </c>
      <c r="LP3" s="5" t="s">
        <v>90</v>
      </c>
      <c r="LQ3" s="5" t="s">
        <v>91</v>
      </c>
      <c r="LR3" s="5" t="s">
        <v>90</v>
      </c>
      <c r="LS3" s="5" t="s">
        <v>91</v>
      </c>
      <c r="LT3" s="5" t="s">
        <v>90</v>
      </c>
      <c r="LU3" s="5" t="s">
        <v>91</v>
      </c>
      <c r="LV3" s="5" t="s">
        <v>90</v>
      </c>
      <c r="LW3" s="5" t="s">
        <v>91</v>
      </c>
      <c r="LX3" s="5" t="s">
        <v>90</v>
      </c>
      <c r="LY3" s="5" t="s">
        <v>91</v>
      </c>
      <c r="LZ3" s="5" t="s">
        <v>90</v>
      </c>
      <c r="MA3" s="5" t="s">
        <v>91</v>
      </c>
      <c r="MB3" s="5" t="s">
        <v>90</v>
      </c>
      <c r="MC3" s="5" t="s">
        <v>91</v>
      </c>
      <c r="MD3" s="5" t="s">
        <v>90</v>
      </c>
      <c r="ME3" s="5" t="s">
        <v>91</v>
      </c>
      <c r="MF3" s="5" t="s">
        <v>90</v>
      </c>
      <c r="MG3" s="5" t="s">
        <v>91</v>
      </c>
      <c r="MH3" s="5" t="s">
        <v>90</v>
      </c>
      <c r="MI3" s="5" t="s">
        <v>91</v>
      </c>
      <c r="MJ3" s="5" t="s">
        <v>90</v>
      </c>
      <c r="MK3" s="5" t="s">
        <v>91</v>
      </c>
      <c r="ML3" s="5" t="s">
        <v>90</v>
      </c>
      <c r="MM3" s="5" t="s">
        <v>91</v>
      </c>
      <c r="MN3" s="5" t="s">
        <v>90</v>
      </c>
      <c r="MO3" s="5" t="s">
        <v>91</v>
      </c>
      <c r="MP3" s="5" t="s">
        <v>90</v>
      </c>
      <c r="MQ3" s="5" t="s">
        <v>91</v>
      </c>
      <c r="MR3" s="5" t="s">
        <v>90</v>
      </c>
      <c r="MS3" s="5" t="s">
        <v>91</v>
      </c>
      <c r="MT3" s="5" t="s">
        <v>90</v>
      </c>
      <c r="MU3" s="5" t="s">
        <v>91</v>
      </c>
      <c r="MV3" s="5" t="s">
        <v>90</v>
      </c>
      <c r="MW3" s="5" t="s">
        <v>91</v>
      </c>
      <c r="MX3" s="5" t="s">
        <v>90</v>
      </c>
      <c r="MY3" s="5" t="s">
        <v>91</v>
      </c>
      <c r="MZ3" s="5" t="s">
        <v>90</v>
      </c>
      <c r="NA3" s="5" t="s">
        <v>91</v>
      </c>
      <c r="NB3" s="5" t="s">
        <v>90</v>
      </c>
      <c r="NC3" s="5" t="s">
        <v>91</v>
      </c>
      <c r="ND3" s="5" t="s">
        <v>90</v>
      </c>
      <c r="NE3" s="5" t="s">
        <v>91</v>
      </c>
      <c r="NF3" s="5" t="s">
        <v>90</v>
      </c>
      <c r="NG3" s="5" t="s">
        <v>91</v>
      </c>
      <c r="NH3" s="5" t="s">
        <v>90</v>
      </c>
      <c r="NI3" s="5" t="s">
        <v>91</v>
      </c>
      <c r="NJ3" s="5" t="s">
        <v>90</v>
      </c>
      <c r="NK3" s="5" t="s">
        <v>91</v>
      </c>
      <c r="NL3" s="5" t="s">
        <v>90</v>
      </c>
      <c r="NM3" s="5" t="s">
        <v>91</v>
      </c>
      <c r="NN3" s="5" t="s">
        <v>90</v>
      </c>
      <c r="NO3" s="5" t="s">
        <v>91</v>
      </c>
      <c r="NP3" s="5" t="s">
        <v>90</v>
      </c>
      <c r="NQ3" s="5" t="s">
        <v>91</v>
      </c>
      <c r="NR3" s="5" t="s">
        <v>90</v>
      </c>
      <c r="NS3" s="5" t="s">
        <v>91</v>
      </c>
      <c r="NT3" s="5" t="s">
        <v>90</v>
      </c>
      <c r="NU3" s="5" t="s">
        <v>91</v>
      </c>
      <c r="NV3" s="5" t="s">
        <v>90</v>
      </c>
      <c r="NW3" s="5" t="s">
        <v>91</v>
      </c>
      <c r="NX3" s="5" t="s">
        <v>90</v>
      </c>
      <c r="NY3" s="5" t="s">
        <v>91</v>
      </c>
      <c r="NZ3" s="5" t="s">
        <v>90</v>
      </c>
      <c r="OA3" s="5" t="s">
        <v>91</v>
      </c>
      <c r="OB3" s="5" t="s">
        <v>90</v>
      </c>
      <c r="OC3" s="5" t="s">
        <v>91</v>
      </c>
      <c r="OD3" s="5" t="s">
        <v>90</v>
      </c>
      <c r="OE3" s="5" t="s">
        <v>91</v>
      </c>
      <c r="OF3" s="5" t="s">
        <v>90</v>
      </c>
      <c r="OG3" s="5" t="s">
        <v>91</v>
      </c>
      <c r="OH3" s="5" t="s">
        <v>90</v>
      </c>
      <c r="OI3" s="5" t="s">
        <v>91</v>
      </c>
      <c r="OJ3" s="5" t="s">
        <v>90</v>
      </c>
      <c r="OK3" s="5" t="s">
        <v>91</v>
      </c>
      <c r="OL3" s="5" t="s">
        <v>90</v>
      </c>
      <c r="OM3" s="5" t="s">
        <v>91</v>
      </c>
      <c r="ON3" s="5" t="s">
        <v>90</v>
      </c>
      <c r="OO3" s="5" t="s">
        <v>91</v>
      </c>
      <c r="OP3" s="5" t="s">
        <v>90</v>
      </c>
      <c r="OQ3" s="5" t="s">
        <v>91</v>
      </c>
      <c r="OR3" s="5" t="s">
        <v>90</v>
      </c>
      <c r="OS3" s="5" t="s">
        <v>91</v>
      </c>
      <c r="OT3" s="5" t="s">
        <v>90</v>
      </c>
      <c r="OU3" s="5" t="s">
        <v>91</v>
      </c>
      <c r="OV3" s="5" t="s">
        <v>90</v>
      </c>
      <c r="OW3" s="5" t="s">
        <v>91</v>
      </c>
      <c r="OX3" s="5" t="s">
        <v>90</v>
      </c>
      <c r="OY3" s="5" t="s">
        <v>91</v>
      </c>
      <c r="OZ3" s="5" t="s">
        <v>90</v>
      </c>
      <c r="PA3" s="5" t="s">
        <v>91</v>
      </c>
      <c r="PB3" s="5" t="s">
        <v>90</v>
      </c>
      <c r="PC3" s="5" t="s">
        <v>91</v>
      </c>
      <c r="PD3" s="5" t="s">
        <v>90</v>
      </c>
      <c r="PE3" s="5" t="s">
        <v>91</v>
      </c>
      <c r="PF3" s="5" t="s">
        <v>90</v>
      </c>
      <c r="PG3" s="5" t="s">
        <v>91</v>
      </c>
      <c r="PH3" s="5" t="s">
        <v>90</v>
      </c>
      <c r="PI3" s="5" t="s">
        <v>91</v>
      </c>
      <c r="PJ3" s="5" t="s">
        <v>90</v>
      </c>
      <c r="PK3" s="5" t="s">
        <v>91</v>
      </c>
      <c r="PL3" s="5" t="s">
        <v>90</v>
      </c>
      <c r="PM3" s="5" t="s">
        <v>91</v>
      </c>
      <c r="PN3" s="5" t="s">
        <v>90</v>
      </c>
      <c r="PO3" s="5" t="s">
        <v>91</v>
      </c>
      <c r="PP3" s="5" t="s">
        <v>90</v>
      </c>
      <c r="PQ3" s="5" t="s">
        <v>91</v>
      </c>
      <c r="PR3" s="5" t="s">
        <v>90</v>
      </c>
      <c r="PS3" s="5" t="s">
        <v>91</v>
      </c>
      <c r="PT3" s="5" t="s">
        <v>90</v>
      </c>
      <c r="PU3" s="5" t="s">
        <v>91</v>
      </c>
      <c r="PV3" s="5" t="s">
        <v>90</v>
      </c>
      <c r="PW3" s="5" t="s">
        <v>91</v>
      </c>
      <c r="PX3" s="5" t="s">
        <v>90</v>
      </c>
      <c r="PY3" s="5" t="s">
        <v>91</v>
      </c>
      <c r="PZ3" s="5" t="s">
        <v>90</v>
      </c>
      <c r="QA3" s="5" t="s">
        <v>91</v>
      </c>
      <c r="QB3" s="5" t="s">
        <v>90</v>
      </c>
      <c r="QC3" s="5" t="s">
        <v>91</v>
      </c>
      <c r="QD3" s="5" t="s">
        <v>90</v>
      </c>
      <c r="QE3" s="5" t="s">
        <v>91</v>
      </c>
      <c r="QF3" s="5" t="s">
        <v>90</v>
      </c>
      <c r="QG3" s="5" t="s">
        <v>91</v>
      </c>
      <c r="QH3" s="5" t="s">
        <v>90</v>
      </c>
      <c r="QI3" s="5" t="s">
        <v>91</v>
      </c>
      <c r="QJ3" s="5" t="s">
        <v>90</v>
      </c>
      <c r="QK3" s="5" t="s">
        <v>91</v>
      </c>
      <c r="QL3" s="5" t="s">
        <v>90</v>
      </c>
      <c r="QM3" s="5" t="s">
        <v>91</v>
      </c>
      <c r="QN3" s="5" t="s">
        <v>90</v>
      </c>
      <c r="QO3" s="5" t="s">
        <v>91</v>
      </c>
      <c r="QP3" s="5" t="s">
        <v>90</v>
      </c>
      <c r="QQ3" s="5" t="s">
        <v>91</v>
      </c>
      <c r="QR3" s="5" t="s">
        <v>90</v>
      </c>
      <c r="QS3" s="5" t="s">
        <v>91</v>
      </c>
      <c r="QT3" s="5" t="s">
        <v>90</v>
      </c>
      <c r="QU3" s="5" t="s">
        <v>91</v>
      </c>
      <c r="QV3" s="5" t="s">
        <v>90</v>
      </c>
      <c r="QW3" s="5" t="s">
        <v>91</v>
      </c>
      <c r="QX3" s="5" t="s">
        <v>90</v>
      </c>
      <c r="QY3" s="5" t="s">
        <v>91</v>
      </c>
      <c r="QZ3" s="5" t="s">
        <v>90</v>
      </c>
      <c r="RA3" s="5" t="s">
        <v>91</v>
      </c>
    </row>
    <row r="4" spans="1:16384" x14ac:dyDescent="0.3">
      <c r="A4" t="s">
        <v>92</v>
      </c>
      <c r="B4">
        <f>104127*(1)</f>
        <v>104127</v>
      </c>
      <c r="C4" t="s">
        <v>93</v>
      </c>
      <c r="D4" t="s">
        <v>94</v>
      </c>
      <c r="E4" t="s">
        <v>94</v>
      </c>
      <c r="F4">
        <f>51842*(1)</f>
        <v>51842</v>
      </c>
      <c r="G4" t="s">
        <v>95</v>
      </c>
      <c r="H4" t="s">
        <v>94</v>
      </c>
      <c r="I4" t="s">
        <v>94</v>
      </c>
      <c r="J4">
        <f>52285*(1)</f>
        <v>52285</v>
      </c>
      <c r="K4" t="s">
        <v>95</v>
      </c>
      <c r="L4" t="s">
        <v>94</v>
      </c>
      <c r="M4" t="s">
        <v>94</v>
      </c>
      <c r="N4">
        <f>1238090*(1)</f>
        <v>1238090</v>
      </c>
      <c r="O4" t="s">
        <v>93</v>
      </c>
      <c r="P4" t="s">
        <v>94</v>
      </c>
      <c r="Q4" t="s">
        <v>94</v>
      </c>
      <c r="R4">
        <f>603919*(1)</f>
        <v>603919</v>
      </c>
      <c r="S4" t="s">
        <v>96</v>
      </c>
      <c r="T4" t="s">
        <v>94</v>
      </c>
      <c r="U4" t="s">
        <v>94</v>
      </c>
      <c r="V4">
        <f>634171*(1)</f>
        <v>634171</v>
      </c>
      <c r="W4" t="s">
        <v>96</v>
      </c>
      <c r="X4" t="s">
        <v>94</v>
      </c>
      <c r="Y4" t="s">
        <v>94</v>
      </c>
      <c r="Z4">
        <f>65093*(1)</f>
        <v>65093</v>
      </c>
      <c r="AA4" t="s">
        <v>93</v>
      </c>
      <c r="AB4" t="s">
        <v>94</v>
      </c>
      <c r="AC4" t="s">
        <v>94</v>
      </c>
      <c r="AD4">
        <f>32760*(1)</f>
        <v>32760</v>
      </c>
      <c r="AE4" t="s">
        <v>97</v>
      </c>
      <c r="AF4" t="s">
        <v>94</v>
      </c>
      <c r="AG4" t="s">
        <v>94</v>
      </c>
      <c r="AH4">
        <f>32333*(1)</f>
        <v>32333</v>
      </c>
      <c r="AI4" t="s">
        <v>97</v>
      </c>
      <c r="AJ4" t="s">
        <v>94</v>
      </c>
      <c r="AK4" t="s">
        <v>94</v>
      </c>
      <c r="AL4">
        <f>166624*(1)</f>
        <v>166624</v>
      </c>
      <c r="AM4" t="s">
        <v>93</v>
      </c>
      <c r="AN4" t="s">
        <v>94</v>
      </c>
      <c r="AO4" t="s">
        <v>94</v>
      </c>
      <c r="AP4">
        <f>82270*(1)</f>
        <v>82270</v>
      </c>
      <c r="AQ4" t="s">
        <v>98</v>
      </c>
      <c r="AR4" t="s">
        <v>94</v>
      </c>
      <c r="AS4" t="s">
        <v>94</v>
      </c>
      <c r="AT4">
        <f>84354*(1)</f>
        <v>84354</v>
      </c>
      <c r="AU4" t="s">
        <v>98</v>
      </c>
      <c r="AV4" t="s">
        <v>94</v>
      </c>
      <c r="AW4" t="s">
        <v>94</v>
      </c>
      <c r="AX4">
        <f>429342*(1)</f>
        <v>429342</v>
      </c>
      <c r="AY4" t="s">
        <v>93</v>
      </c>
      <c r="AZ4" t="s">
        <v>94</v>
      </c>
      <c r="BA4" t="s">
        <v>94</v>
      </c>
      <c r="BB4">
        <f>213649*(1)</f>
        <v>213649</v>
      </c>
      <c r="BC4" t="s">
        <v>99</v>
      </c>
      <c r="BD4" t="s">
        <v>94</v>
      </c>
      <c r="BE4" t="s">
        <v>94</v>
      </c>
      <c r="BF4">
        <f>215693*(1)</f>
        <v>215693</v>
      </c>
      <c r="BG4" t="s">
        <v>99</v>
      </c>
      <c r="BH4" t="s">
        <v>94</v>
      </c>
      <c r="BI4" t="s">
        <v>94</v>
      </c>
      <c r="BJ4">
        <f>121767*(1)</f>
        <v>121767</v>
      </c>
      <c r="BK4" t="s">
        <v>93</v>
      </c>
      <c r="BL4" t="s">
        <v>94</v>
      </c>
      <c r="BM4" t="s">
        <v>94</v>
      </c>
      <c r="BN4">
        <f>59691*(1)</f>
        <v>59691</v>
      </c>
      <c r="BO4" t="s">
        <v>100</v>
      </c>
      <c r="BP4" t="s">
        <v>94</v>
      </c>
      <c r="BQ4" t="s">
        <v>94</v>
      </c>
      <c r="BR4">
        <f>62076*(1)</f>
        <v>62076</v>
      </c>
      <c r="BS4" t="s">
        <v>100</v>
      </c>
      <c r="BT4" t="s">
        <v>94</v>
      </c>
      <c r="BU4" t="s">
        <v>94</v>
      </c>
      <c r="BV4">
        <f>646098*(1)</f>
        <v>646098</v>
      </c>
      <c r="BW4" t="s">
        <v>93</v>
      </c>
      <c r="BX4" t="s">
        <v>94</v>
      </c>
      <c r="BY4" t="s">
        <v>94</v>
      </c>
      <c r="BZ4">
        <f>319796*(1)</f>
        <v>319796</v>
      </c>
      <c r="CA4" t="s">
        <v>101</v>
      </c>
      <c r="CB4" t="s">
        <v>94</v>
      </c>
      <c r="CC4" t="s">
        <v>94</v>
      </c>
      <c r="CD4">
        <f>326302*(1)</f>
        <v>326302</v>
      </c>
      <c r="CE4" t="s">
        <v>101</v>
      </c>
      <c r="CF4" t="s">
        <v>94</v>
      </c>
      <c r="CG4" t="s">
        <v>94</v>
      </c>
      <c r="CH4">
        <f>194273*(1)</f>
        <v>194273</v>
      </c>
      <c r="CI4" t="s">
        <v>93</v>
      </c>
      <c r="CJ4" t="s">
        <v>94</v>
      </c>
      <c r="CK4" t="s">
        <v>94</v>
      </c>
      <c r="CL4">
        <f>97130*(1)</f>
        <v>97130</v>
      </c>
      <c r="CM4" t="s">
        <v>102</v>
      </c>
      <c r="CN4" t="s">
        <v>94</v>
      </c>
      <c r="CO4" t="s">
        <v>94</v>
      </c>
      <c r="CP4">
        <f>97143*(1)</f>
        <v>97143</v>
      </c>
      <c r="CQ4" t="s">
        <v>102</v>
      </c>
      <c r="CR4" t="s">
        <v>94</v>
      </c>
      <c r="CS4" t="s">
        <v>94</v>
      </c>
      <c r="CT4">
        <f>132167*(1)</f>
        <v>132167</v>
      </c>
      <c r="CU4" t="s">
        <v>93</v>
      </c>
      <c r="CV4" t="s">
        <v>94</v>
      </c>
      <c r="CW4" t="s">
        <v>94</v>
      </c>
      <c r="CX4">
        <f>66226*(1)</f>
        <v>66226</v>
      </c>
      <c r="CY4" t="s">
        <v>103</v>
      </c>
      <c r="CZ4" t="s">
        <v>94</v>
      </c>
      <c r="DA4" t="s">
        <v>94</v>
      </c>
      <c r="DB4">
        <f>65941*(1)</f>
        <v>65941</v>
      </c>
      <c r="DC4" t="s">
        <v>103</v>
      </c>
      <c r="DD4" t="s">
        <v>94</v>
      </c>
      <c r="DE4" t="s">
        <v>94</v>
      </c>
      <c r="DF4">
        <f>65412*(1)</f>
        <v>65412</v>
      </c>
      <c r="DG4" t="s">
        <v>93</v>
      </c>
      <c r="DH4" t="s">
        <v>94</v>
      </c>
      <c r="DI4" t="s">
        <v>94</v>
      </c>
      <c r="DJ4">
        <f>32071*(1)</f>
        <v>32071</v>
      </c>
      <c r="DK4" t="s">
        <v>104</v>
      </c>
      <c r="DL4" t="s">
        <v>94</v>
      </c>
      <c r="DM4" t="s">
        <v>94</v>
      </c>
      <c r="DN4">
        <f>33341*(1)</f>
        <v>33341</v>
      </c>
      <c r="DO4" t="s">
        <v>104</v>
      </c>
      <c r="DP4" t="s">
        <v>94</v>
      </c>
      <c r="DQ4" t="s">
        <v>94</v>
      </c>
      <c r="DR4">
        <f>157527*(1)</f>
        <v>157527</v>
      </c>
      <c r="DS4" t="s">
        <v>93</v>
      </c>
      <c r="DT4" t="s">
        <v>94</v>
      </c>
      <c r="DU4" t="s">
        <v>94</v>
      </c>
      <c r="DV4">
        <f>82531*(1)</f>
        <v>82531</v>
      </c>
      <c r="DW4" t="s">
        <v>105</v>
      </c>
      <c r="DX4" t="s">
        <v>94</v>
      </c>
      <c r="DY4" t="s">
        <v>94</v>
      </c>
      <c r="DZ4">
        <f>74996*(1)</f>
        <v>74996</v>
      </c>
      <c r="EA4" t="s">
        <v>105</v>
      </c>
      <c r="EB4" t="s">
        <v>94</v>
      </c>
      <c r="EC4" t="s">
        <v>94</v>
      </c>
      <c r="ED4">
        <f>538649*(1)</f>
        <v>538649</v>
      </c>
      <c r="EE4" t="s">
        <v>93</v>
      </c>
      <c r="EF4" t="s">
        <v>94</v>
      </c>
      <c r="EG4" t="s">
        <v>94</v>
      </c>
      <c r="EH4">
        <f>267429*(1)</f>
        <v>267429</v>
      </c>
      <c r="EI4" t="s">
        <v>106</v>
      </c>
      <c r="EJ4" t="s">
        <v>94</v>
      </c>
      <c r="EK4" t="s">
        <v>94</v>
      </c>
      <c r="EL4">
        <f>271220*(1)</f>
        <v>271220</v>
      </c>
      <c r="EM4" t="s">
        <v>106</v>
      </c>
      <c r="EN4" t="s">
        <v>94</v>
      </c>
      <c r="EO4" t="s">
        <v>94</v>
      </c>
      <c r="EP4">
        <f>80082*(1)</f>
        <v>80082</v>
      </c>
      <c r="EQ4" t="s">
        <v>93</v>
      </c>
      <c r="ER4" t="s">
        <v>94</v>
      </c>
      <c r="ES4" t="s">
        <v>94</v>
      </c>
      <c r="ET4">
        <f>42170*(1)</f>
        <v>42170</v>
      </c>
      <c r="EU4" t="s">
        <v>107</v>
      </c>
      <c r="EV4" t="s">
        <v>94</v>
      </c>
      <c r="EW4" t="s">
        <v>94</v>
      </c>
      <c r="EX4">
        <f>37912*(1)</f>
        <v>37912</v>
      </c>
      <c r="EY4" t="s">
        <v>107</v>
      </c>
      <c r="EZ4" t="s">
        <v>94</v>
      </c>
      <c r="FA4" t="s">
        <v>94</v>
      </c>
      <c r="FB4">
        <f>83351*(1)</f>
        <v>83351</v>
      </c>
      <c r="FC4" t="s">
        <v>93</v>
      </c>
      <c r="FD4" t="s">
        <v>94</v>
      </c>
      <c r="FE4" t="s">
        <v>94</v>
      </c>
      <c r="FF4">
        <f>41387*(1)</f>
        <v>41387</v>
      </c>
      <c r="FG4" t="s">
        <v>108</v>
      </c>
      <c r="FH4" t="s">
        <v>94</v>
      </c>
      <c r="FI4" t="s">
        <v>94</v>
      </c>
      <c r="FJ4">
        <f>41964*(1)</f>
        <v>41964</v>
      </c>
      <c r="FK4" t="s">
        <v>108</v>
      </c>
      <c r="FL4" t="s">
        <v>94</v>
      </c>
      <c r="FM4" t="s">
        <v>94</v>
      </c>
      <c r="FN4">
        <f>262919*(1)</f>
        <v>262919</v>
      </c>
      <c r="FO4" t="s">
        <v>93</v>
      </c>
      <c r="FP4" t="s">
        <v>94</v>
      </c>
      <c r="FQ4" t="s">
        <v>94</v>
      </c>
      <c r="FR4">
        <f>131759*(1)</f>
        <v>131759</v>
      </c>
      <c r="FS4" t="s">
        <v>109</v>
      </c>
      <c r="FT4" t="s">
        <v>94</v>
      </c>
      <c r="FU4" t="s">
        <v>94</v>
      </c>
      <c r="FV4">
        <f>131160*(1)</f>
        <v>131160</v>
      </c>
      <c r="FW4" t="s">
        <v>109</v>
      </c>
      <c r="FX4" t="s">
        <v>94</v>
      </c>
      <c r="FY4" t="s">
        <v>94</v>
      </c>
      <c r="FZ4">
        <f>287400*(1)</f>
        <v>287400</v>
      </c>
      <c r="GA4" t="s">
        <v>93</v>
      </c>
      <c r="GB4" t="s">
        <v>94</v>
      </c>
      <c r="GC4" t="s">
        <v>94</v>
      </c>
      <c r="GD4">
        <f>141337*(1)</f>
        <v>141337</v>
      </c>
      <c r="GE4" t="s">
        <v>110</v>
      </c>
      <c r="GF4" t="s">
        <v>94</v>
      </c>
      <c r="GG4" t="s">
        <v>94</v>
      </c>
      <c r="GH4">
        <f>146063*(1)</f>
        <v>146063</v>
      </c>
      <c r="GI4" t="s">
        <v>110</v>
      </c>
      <c r="GJ4" t="s">
        <v>94</v>
      </c>
      <c r="GK4" t="s">
        <v>94</v>
      </c>
      <c r="GL4">
        <f>573849*(1)</f>
        <v>573849</v>
      </c>
      <c r="GM4" t="s">
        <v>93</v>
      </c>
      <c r="GN4" t="s">
        <v>94</v>
      </c>
      <c r="GO4" t="s">
        <v>94</v>
      </c>
      <c r="GP4">
        <f>277392*(1)</f>
        <v>277392</v>
      </c>
      <c r="GQ4" t="s">
        <v>111</v>
      </c>
      <c r="GR4" t="s">
        <v>94</v>
      </c>
      <c r="GS4" t="s">
        <v>94</v>
      </c>
      <c r="GT4">
        <f>296457*(1)</f>
        <v>296457</v>
      </c>
      <c r="GU4" t="s">
        <v>111</v>
      </c>
      <c r="GV4" t="s">
        <v>94</v>
      </c>
      <c r="GW4" t="s">
        <v>94</v>
      </c>
      <c r="GX4">
        <f>269011*(1)</f>
        <v>269011</v>
      </c>
      <c r="GY4" t="s">
        <v>93</v>
      </c>
      <c r="GZ4" t="s">
        <v>94</v>
      </c>
      <c r="HA4" t="s">
        <v>94</v>
      </c>
      <c r="HB4">
        <f>132693*(1)</f>
        <v>132693</v>
      </c>
      <c r="HC4" t="s">
        <v>112</v>
      </c>
      <c r="HD4" t="s">
        <v>94</v>
      </c>
      <c r="HE4" t="s">
        <v>94</v>
      </c>
      <c r="HF4">
        <f>136318*(1)</f>
        <v>136318</v>
      </c>
      <c r="HG4" t="s">
        <v>112</v>
      </c>
      <c r="HH4" t="s">
        <v>94</v>
      </c>
      <c r="HI4" t="s">
        <v>94</v>
      </c>
      <c r="HJ4">
        <f>126931*(1)</f>
        <v>126931</v>
      </c>
      <c r="HK4" t="s">
        <v>93</v>
      </c>
      <c r="HL4" t="s">
        <v>94</v>
      </c>
      <c r="HM4" t="s">
        <v>94</v>
      </c>
      <c r="HN4">
        <f>63884*(1)</f>
        <v>63884</v>
      </c>
      <c r="HO4" t="s">
        <v>113</v>
      </c>
      <c r="HP4" t="s">
        <v>94</v>
      </c>
      <c r="HQ4" t="s">
        <v>94</v>
      </c>
      <c r="HR4">
        <f>63047*(1)</f>
        <v>63047</v>
      </c>
      <c r="HS4" t="s">
        <v>113</v>
      </c>
      <c r="HT4" t="s">
        <v>94</v>
      </c>
      <c r="HU4" t="s">
        <v>94</v>
      </c>
      <c r="HV4">
        <f>156289*(1)</f>
        <v>156289</v>
      </c>
      <c r="HW4" t="s">
        <v>93</v>
      </c>
      <c r="HX4" t="s">
        <v>94</v>
      </c>
      <c r="HY4" t="s">
        <v>94</v>
      </c>
      <c r="HZ4">
        <f>77602*(1)</f>
        <v>77602</v>
      </c>
      <c r="IA4" t="s">
        <v>114</v>
      </c>
      <c r="IB4" t="s">
        <v>94</v>
      </c>
      <c r="IC4" t="s">
        <v>94</v>
      </c>
      <c r="ID4">
        <f>78687*(1)</f>
        <v>78687</v>
      </c>
      <c r="IE4" t="s">
        <v>114</v>
      </c>
      <c r="IF4" t="s">
        <v>94</v>
      </c>
      <c r="IG4" t="s">
        <v>94</v>
      </c>
      <c r="IH4">
        <f>82886*(1)</f>
        <v>82886</v>
      </c>
      <c r="II4" t="s">
        <v>93</v>
      </c>
      <c r="IJ4" t="s">
        <v>94</v>
      </c>
      <c r="IK4" t="s">
        <v>94</v>
      </c>
      <c r="IL4">
        <f>41360*(1)</f>
        <v>41360</v>
      </c>
      <c r="IM4" t="s">
        <v>115</v>
      </c>
      <c r="IN4" t="s">
        <v>94</v>
      </c>
      <c r="IO4" t="s">
        <v>94</v>
      </c>
      <c r="IP4">
        <f>41526*(1)</f>
        <v>41526</v>
      </c>
      <c r="IQ4" t="s">
        <v>115</v>
      </c>
      <c r="IR4" t="s">
        <v>94</v>
      </c>
      <c r="IS4" t="s">
        <v>94</v>
      </c>
      <c r="IT4">
        <f>215663*(1)</f>
        <v>215663</v>
      </c>
      <c r="IU4" t="s">
        <v>93</v>
      </c>
      <c r="IV4" t="s">
        <v>94</v>
      </c>
      <c r="IW4" t="s">
        <v>94</v>
      </c>
      <c r="IX4">
        <f>105707*(1)</f>
        <v>105707</v>
      </c>
      <c r="IY4" t="s">
        <v>116</v>
      </c>
      <c r="IZ4" t="s">
        <v>94</v>
      </c>
      <c r="JA4" t="s">
        <v>94</v>
      </c>
      <c r="JB4">
        <f>109956*(1)</f>
        <v>109956</v>
      </c>
      <c r="JC4" t="s">
        <v>116</v>
      </c>
      <c r="JD4" t="s">
        <v>94</v>
      </c>
      <c r="JE4" t="s">
        <v>94</v>
      </c>
      <c r="JF4">
        <f>553652*(1)</f>
        <v>553652</v>
      </c>
      <c r="JG4" t="s">
        <v>93</v>
      </c>
      <c r="JH4" t="s">
        <v>94</v>
      </c>
      <c r="JI4" t="s">
        <v>94</v>
      </c>
      <c r="JJ4">
        <f>273397*(1)</f>
        <v>273397</v>
      </c>
      <c r="JK4" t="s">
        <v>117</v>
      </c>
      <c r="JL4" t="s">
        <v>94</v>
      </c>
      <c r="JM4" t="s">
        <v>94</v>
      </c>
      <c r="JN4">
        <f>280255*(1)</f>
        <v>280255</v>
      </c>
      <c r="JO4" t="s">
        <v>117</v>
      </c>
      <c r="JP4" t="s">
        <v>94</v>
      </c>
      <c r="JQ4" t="s">
        <v>94</v>
      </c>
      <c r="JR4">
        <f>85497*(1)</f>
        <v>85497</v>
      </c>
      <c r="JS4" t="s">
        <v>93</v>
      </c>
      <c r="JT4" t="s">
        <v>94</v>
      </c>
      <c r="JU4" t="s">
        <v>94</v>
      </c>
      <c r="JV4">
        <f>41579*(1)</f>
        <v>41579</v>
      </c>
      <c r="JW4" t="s">
        <v>118</v>
      </c>
      <c r="JX4" t="s">
        <v>94</v>
      </c>
      <c r="JY4" t="s">
        <v>94</v>
      </c>
      <c r="JZ4">
        <f>43918*(1)</f>
        <v>43918</v>
      </c>
      <c r="KA4" t="s">
        <v>118</v>
      </c>
      <c r="KB4" t="s">
        <v>94</v>
      </c>
      <c r="KC4" t="s">
        <v>94</v>
      </c>
      <c r="KD4">
        <f>143493*(1)</f>
        <v>143493</v>
      </c>
      <c r="KE4" t="s">
        <v>93</v>
      </c>
      <c r="KF4" t="s">
        <v>94</v>
      </c>
      <c r="KG4" t="s">
        <v>94</v>
      </c>
      <c r="KH4">
        <f>71668*(1)</f>
        <v>71668</v>
      </c>
      <c r="KI4" t="s">
        <v>119</v>
      </c>
      <c r="KJ4" t="s">
        <v>94</v>
      </c>
      <c r="KK4" t="s">
        <v>94</v>
      </c>
      <c r="KL4">
        <f>71825*(1)</f>
        <v>71825</v>
      </c>
      <c r="KM4" t="s">
        <v>119</v>
      </c>
      <c r="KN4" t="s">
        <v>94</v>
      </c>
      <c r="KO4" t="s">
        <v>94</v>
      </c>
      <c r="KP4">
        <f>375539*(1)</f>
        <v>375539</v>
      </c>
      <c r="KQ4" t="s">
        <v>93</v>
      </c>
      <c r="KR4" t="s">
        <v>94</v>
      </c>
      <c r="KS4" t="s">
        <v>94</v>
      </c>
      <c r="KT4">
        <f>184245*(1)</f>
        <v>184245</v>
      </c>
      <c r="KU4" t="s">
        <v>120</v>
      </c>
      <c r="KV4" t="s">
        <v>94</v>
      </c>
      <c r="KW4" t="s">
        <v>94</v>
      </c>
      <c r="KX4">
        <f>191294*(1)</f>
        <v>191294</v>
      </c>
      <c r="KY4" t="s">
        <v>120</v>
      </c>
      <c r="KZ4" t="s">
        <v>94</v>
      </c>
      <c r="LA4" t="s">
        <v>94</v>
      </c>
      <c r="LB4">
        <f>326053*(1)</f>
        <v>326053</v>
      </c>
      <c r="LC4" t="s">
        <v>93</v>
      </c>
      <c r="LD4" t="s">
        <v>94</v>
      </c>
      <c r="LE4" t="s">
        <v>94</v>
      </c>
      <c r="LF4">
        <f>162197*(1)</f>
        <v>162197</v>
      </c>
      <c r="LG4" t="s">
        <v>121</v>
      </c>
      <c r="LH4" t="s">
        <v>94</v>
      </c>
      <c r="LI4" t="s">
        <v>94</v>
      </c>
      <c r="LJ4">
        <f>163856*(1)</f>
        <v>163856</v>
      </c>
      <c r="LK4" t="s">
        <v>121</v>
      </c>
      <c r="LL4" t="s">
        <v>94</v>
      </c>
      <c r="LM4" t="s">
        <v>94</v>
      </c>
      <c r="LN4">
        <f>113605*(1)</f>
        <v>113605</v>
      </c>
      <c r="LO4" t="s">
        <v>93</v>
      </c>
      <c r="LP4" t="s">
        <v>94</v>
      </c>
      <c r="LQ4" t="s">
        <v>94</v>
      </c>
      <c r="LR4">
        <f>56170*(1)</f>
        <v>56170</v>
      </c>
      <c r="LS4" t="s">
        <v>122</v>
      </c>
      <c r="LT4" t="s">
        <v>94</v>
      </c>
      <c r="LU4" t="s">
        <v>94</v>
      </c>
      <c r="LV4">
        <f>57435*(1)</f>
        <v>57435</v>
      </c>
      <c r="LW4" t="s">
        <v>122</v>
      </c>
      <c r="LX4" t="s">
        <v>94</v>
      </c>
      <c r="LY4" t="s">
        <v>94</v>
      </c>
      <c r="LZ4">
        <f>109972*(1)</f>
        <v>109972</v>
      </c>
      <c r="MA4" t="s">
        <v>93</v>
      </c>
      <c r="MB4" t="s">
        <v>94</v>
      </c>
      <c r="MC4" t="s">
        <v>94</v>
      </c>
      <c r="MD4">
        <f>53913*(1)</f>
        <v>53913</v>
      </c>
      <c r="ME4" t="s">
        <v>123</v>
      </c>
      <c r="MF4" t="s">
        <v>94</v>
      </c>
      <c r="MG4" t="s">
        <v>94</v>
      </c>
      <c r="MH4">
        <f>56059*(1)</f>
        <v>56059</v>
      </c>
      <c r="MI4" t="s">
        <v>123</v>
      </c>
      <c r="MJ4" t="s">
        <v>94</v>
      </c>
      <c r="MK4" t="s">
        <v>94</v>
      </c>
      <c r="ML4">
        <f>169273*(1)</f>
        <v>169273</v>
      </c>
      <c r="MM4" t="s">
        <v>93</v>
      </c>
      <c r="MN4" t="s">
        <v>94</v>
      </c>
      <c r="MO4" t="s">
        <v>94</v>
      </c>
      <c r="MP4">
        <f>86190*(1)</f>
        <v>86190</v>
      </c>
      <c r="MQ4" t="s">
        <v>124</v>
      </c>
      <c r="MR4" t="s">
        <v>94</v>
      </c>
      <c r="MS4" t="s">
        <v>94</v>
      </c>
      <c r="MT4">
        <f>83083*(1)</f>
        <v>83083</v>
      </c>
      <c r="MU4" t="s">
        <v>124</v>
      </c>
      <c r="MV4" t="s">
        <v>94</v>
      </c>
      <c r="MW4" t="s">
        <v>94</v>
      </c>
      <c r="MX4">
        <f>860578*(1)</f>
        <v>860578</v>
      </c>
      <c r="MY4" t="s">
        <v>93</v>
      </c>
      <c r="MZ4" t="s">
        <v>94</v>
      </c>
      <c r="NA4" t="s">
        <v>94</v>
      </c>
      <c r="NB4">
        <f>421952*(1)</f>
        <v>421952</v>
      </c>
      <c r="NC4" t="s">
        <v>125</v>
      </c>
      <c r="ND4" t="s">
        <v>94</v>
      </c>
      <c r="NE4" t="s">
        <v>94</v>
      </c>
      <c r="NF4">
        <f>438626*(1)</f>
        <v>438626</v>
      </c>
      <c r="NG4" t="s">
        <v>125</v>
      </c>
      <c r="NH4" t="s">
        <v>94</v>
      </c>
      <c r="NI4" t="s">
        <v>94</v>
      </c>
      <c r="NJ4">
        <f>313628*(1)</f>
        <v>313628</v>
      </c>
      <c r="NK4" t="s">
        <v>93</v>
      </c>
      <c r="NL4" t="s">
        <v>94</v>
      </c>
      <c r="NM4" t="s">
        <v>94</v>
      </c>
      <c r="NN4">
        <f>154947*(1)</f>
        <v>154947</v>
      </c>
      <c r="NO4" t="s">
        <v>126</v>
      </c>
      <c r="NP4" t="s">
        <v>94</v>
      </c>
      <c r="NQ4" t="s">
        <v>94</v>
      </c>
      <c r="NR4">
        <f>158681*(1)</f>
        <v>158681</v>
      </c>
      <c r="NS4" t="s">
        <v>126</v>
      </c>
      <c r="NT4" t="s">
        <v>94</v>
      </c>
      <c r="NU4" t="s">
        <v>94</v>
      </c>
      <c r="NV4">
        <f>91266*(1)</f>
        <v>91266</v>
      </c>
      <c r="NW4" t="s">
        <v>93</v>
      </c>
      <c r="NX4" t="s">
        <v>94</v>
      </c>
      <c r="NY4" t="s">
        <v>94</v>
      </c>
      <c r="NZ4">
        <f>46189*(1)</f>
        <v>46189</v>
      </c>
      <c r="OA4" t="s">
        <v>127</v>
      </c>
      <c r="OB4" t="s">
        <v>94</v>
      </c>
      <c r="OC4" t="s">
        <v>94</v>
      </c>
      <c r="OD4">
        <f>45077*(1)</f>
        <v>45077</v>
      </c>
      <c r="OE4" t="s">
        <v>127</v>
      </c>
      <c r="OF4" t="s">
        <v>94</v>
      </c>
      <c r="OG4" t="s">
        <v>94</v>
      </c>
      <c r="OH4">
        <f>1576251*(1)</f>
        <v>1576251</v>
      </c>
      <c r="OI4" t="s">
        <v>93</v>
      </c>
      <c r="OJ4" t="s">
        <v>94</v>
      </c>
      <c r="OK4" t="s">
        <v>94</v>
      </c>
      <c r="OL4">
        <f>749496*(1)</f>
        <v>749496</v>
      </c>
      <c r="OM4" t="s">
        <v>128</v>
      </c>
      <c r="ON4" t="s">
        <v>94</v>
      </c>
      <c r="OO4" t="s">
        <v>94</v>
      </c>
      <c r="OP4">
        <f>826755*(1)</f>
        <v>826755</v>
      </c>
      <c r="OQ4" t="s">
        <v>128</v>
      </c>
      <c r="OR4" t="s">
        <v>94</v>
      </c>
      <c r="OS4" t="s">
        <v>94</v>
      </c>
      <c r="OT4">
        <f>143264*(1)</f>
        <v>143264</v>
      </c>
      <c r="OU4" t="s">
        <v>93</v>
      </c>
      <c r="OV4" t="s">
        <v>94</v>
      </c>
      <c r="OW4" t="s">
        <v>94</v>
      </c>
      <c r="OX4">
        <f>74049*(1)</f>
        <v>74049</v>
      </c>
      <c r="OY4" t="s">
        <v>129</v>
      </c>
      <c r="OZ4" t="s">
        <v>94</v>
      </c>
      <c r="PA4" t="s">
        <v>94</v>
      </c>
      <c r="PB4">
        <f>69215*(1)</f>
        <v>69215</v>
      </c>
      <c r="PC4" t="s">
        <v>129</v>
      </c>
      <c r="PD4" t="s">
        <v>94</v>
      </c>
      <c r="PE4" t="s">
        <v>94</v>
      </c>
      <c r="PF4">
        <f>73627*(1)</f>
        <v>73627</v>
      </c>
      <c r="PG4" t="s">
        <v>93</v>
      </c>
      <c r="PH4" t="s">
        <v>94</v>
      </c>
      <c r="PI4" t="s">
        <v>94</v>
      </c>
      <c r="PJ4">
        <f>38724*(1)</f>
        <v>38724</v>
      </c>
      <c r="PK4" t="s">
        <v>130</v>
      </c>
      <c r="PL4" t="s">
        <v>94</v>
      </c>
      <c r="PM4" t="s">
        <v>94</v>
      </c>
      <c r="PN4">
        <f>34903*(1)</f>
        <v>34903</v>
      </c>
      <c r="PO4" t="s">
        <v>130</v>
      </c>
      <c r="PP4" t="s">
        <v>94</v>
      </c>
      <c r="PQ4" t="s">
        <v>94</v>
      </c>
      <c r="PR4">
        <f>209470*(1)</f>
        <v>209470</v>
      </c>
      <c r="PS4" t="s">
        <v>93</v>
      </c>
      <c r="PT4" t="s">
        <v>94</v>
      </c>
      <c r="PU4" t="s">
        <v>94</v>
      </c>
      <c r="PV4">
        <f>102678*(1)</f>
        <v>102678</v>
      </c>
      <c r="PW4" t="s">
        <v>131</v>
      </c>
      <c r="PX4" t="s">
        <v>94</v>
      </c>
      <c r="PY4" t="s">
        <v>94</v>
      </c>
      <c r="PZ4">
        <f>106792*(1)</f>
        <v>106792</v>
      </c>
      <c r="QA4" t="s">
        <v>131</v>
      </c>
      <c r="QB4" t="s">
        <v>94</v>
      </c>
      <c r="QC4" t="s">
        <v>94</v>
      </c>
      <c r="QD4">
        <f>353057*(1)</f>
        <v>353057</v>
      </c>
      <c r="QE4" t="s">
        <v>93</v>
      </c>
      <c r="QF4" t="s">
        <v>94</v>
      </c>
      <c r="QG4" t="s">
        <v>94</v>
      </c>
      <c r="QH4">
        <f>174708*(1)</f>
        <v>174708</v>
      </c>
      <c r="QI4" t="s">
        <v>132</v>
      </c>
      <c r="QJ4" t="s">
        <v>94</v>
      </c>
      <c r="QK4" t="s">
        <v>94</v>
      </c>
      <c r="QL4">
        <f>178349*(1)</f>
        <v>178349</v>
      </c>
      <c r="QM4" t="s">
        <v>132</v>
      </c>
      <c r="QN4" t="s">
        <v>94</v>
      </c>
      <c r="QO4" t="s">
        <v>94</v>
      </c>
      <c r="QP4">
        <f>458696*(1)</f>
        <v>458696</v>
      </c>
      <c r="QQ4" t="s">
        <v>93</v>
      </c>
      <c r="QR4" t="s">
        <v>94</v>
      </c>
      <c r="QS4" t="s">
        <v>94</v>
      </c>
      <c r="QT4">
        <f>228557*(1)</f>
        <v>228557</v>
      </c>
      <c r="QU4" t="s">
        <v>133</v>
      </c>
      <c r="QV4" t="s">
        <v>94</v>
      </c>
      <c r="QW4" t="s">
        <v>94</v>
      </c>
      <c r="QX4">
        <f>230139*(1)</f>
        <v>230139</v>
      </c>
      <c r="QY4" t="s">
        <v>133</v>
      </c>
      <c r="QZ4" t="s">
        <v>94</v>
      </c>
      <c r="RA4" t="s">
        <v>94</v>
      </c>
      <c r="RB4">
        <f t="shared" ref="RB4:TM4" si="0">0*(1)</f>
        <v>0</v>
      </c>
      <c r="RC4">
        <f t="shared" si="0"/>
        <v>0</v>
      </c>
      <c r="RD4">
        <f t="shared" si="0"/>
        <v>0</v>
      </c>
      <c r="RE4">
        <f t="shared" si="0"/>
        <v>0</v>
      </c>
      <c r="RF4">
        <f t="shared" si="0"/>
        <v>0</v>
      </c>
      <c r="RG4">
        <f t="shared" si="0"/>
        <v>0</v>
      </c>
      <c r="RH4">
        <f t="shared" si="0"/>
        <v>0</v>
      </c>
      <c r="RI4">
        <f t="shared" si="0"/>
        <v>0</v>
      </c>
      <c r="RJ4">
        <f t="shared" si="0"/>
        <v>0</v>
      </c>
      <c r="RK4">
        <f t="shared" si="0"/>
        <v>0</v>
      </c>
      <c r="RL4">
        <f t="shared" si="0"/>
        <v>0</v>
      </c>
      <c r="RM4">
        <f t="shared" si="0"/>
        <v>0</v>
      </c>
      <c r="RN4">
        <f t="shared" si="0"/>
        <v>0</v>
      </c>
      <c r="RO4">
        <f t="shared" si="0"/>
        <v>0</v>
      </c>
      <c r="RP4">
        <f t="shared" si="0"/>
        <v>0</v>
      </c>
      <c r="RQ4">
        <f t="shared" si="0"/>
        <v>0</v>
      </c>
      <c r="RR4">
        <f t="shared" si="0"/>
        <v>0</v>
      </c>
      <c r="RS4">
        <f t="shared" si="0"/>
        <v>0</v>
      </c>
      <c r="RT4">
        <f t="shared" si="0"/>
        <v>0</v>
      </c>
      <c r="RU4">
        <f t="shared" si="0"/>
        <v>0</v>
      </c>
      <c r="RV4">
        <f t="shared" si="0"/>
        <v>0</v>
      </c>
      <c r="RW4">
        <f t="shared" si="0"/>
        <v>0</v>
      </c>
      <c r="RX4">
        <f t="shared" si="0"/>
        <v>0</v>
      </c>
      <c r="RY4">
        <f t="shared" si="0"/>
        <v>0</v>
      </c>
      <c r="RZ4">
        <f t="shared" si="0"/>
        <v>0</v>
      </c>
      <c r="SA4">
        <f t="shared" si="0"/>
        <v>0</v>
      </c>
      <c r="SB4">
        <f t="shared" si="0"/>
        <v>0</v>
      </c>
      <c r="SC4">
        <f t="shared" si="0"/>
        <v>0</v>
      </c>
      <c r="SD4">
        <f t="shared" si="0"/>
        <v>0</v>
      </c>
      <c r="SE4">
        <f t="shared" si="0"/>
        <v>0</v>
      </c>
      <c r="SF4">
        <f t="shared" si="0"/>
        <v>0</v>
      </c>
      <c r="SG4">
        <f t="shared" si="0"/>
        <v>0</v>
      </c>
      <c r="SH4">
        <f t="shared" si="0"/>
        <v>0</v>
      </c>
      <c r="SI4">
        <f t="shared" si="0"/>
        <v>0</v>
      </c>
      <c r="SJ4">
        <f t="shared" si="0"/>
        <v>0</v>
      </c>
      <c r="SK4">
        <f t="shared" si="0"/>
        <v>0</v>
      </c>
      <c r="SL4">
        <f t="shared" si="0"/>
        <v>0</v>
      </c>
      <c r="SM4">
        <f t="shared" si="0"/>
        <v>0</v>
      </c>
      <c r="SN4">
        <f t="shared" si="0"/>
        <v>0</v>
      </c>
      <c r="SO4">
        <f t="shared" si="0"/>
        <v>0</v>
      </c>
      <c r="SP4">
        <f t="shared" si="0"/>
        <v>0</v>
      </c>
      <c r="SQ4">
        <f t="shared" si="0"/>
        <v>0</v>
      </c>
      <c r="SR4">
        <f t="shared" si="0"/>
        <v>0</v>
      </c>
      <c r="SS4">
        <f t="shared" si="0"/>
        <v>0</v>
      </c>
      <c r="ST4">
        <f t="shared" si="0"/>
        <v>0</v>
      </c>
      <c r="SU4">
        <f t="shared" si="0"/>
        <v>0</v>
      </c>
      <c r="SV4">
        <f t="shared" si="0"/>
        <v>0</v>
      </c>
      <c r="SW4">
        <f t="shared" si="0"/>
        <v>0</v>
      </c>
      <c r="SX4">
        <f t="shared" si="0"/>
        <v>0</v>
      </c>
      <c r="SY4">
        <f t="shared" si="0"/>
        <v>0</v>
      </c>
      <c r="SZ4">
        <f t="shared" si="0"/>
        <v>0</v>
      </c>
      <c r="TA4">
        <f t="shared" si="0"/>
        <v>0</v>
      </c>
      <c r="TB4">
        <f t="shared" si="0"/>
        <v>0</v>
      </c>
      <c r="TC4">
        <f t="shared" si="0"/>
        <v>0</v>
      </c>
      <c r="TD4">
        <f t="shared" si="0"/>
        <v>0</v>
      </c>
      <c r="TE4">
        <f t="shared" si="0"/>
        <v>0</v>
      </c>
      <c r="TF4">
        <f t="shared" si="0"/>
        <v>0</v>
      </c>
      <c r="TG4">
        <f t="shared" si="0"/>
        <v>0</v>
      </c>
      <c r="TH4">
        <f t="shared" si="0"/>
        <v>0</v>
      </c>
      <c r="TI4">
        <f t="shared" si="0"/>
        <v>0</v>
      </c>
      <c r="TJ4">
        <f t="shared" si="0"/>
        <v>0</v>
      </c>
      <c r="TK4">
        <f t="shared" si="0"/>
        <v>0</v>
      </c>
      <c r="TL4">
        <f t="shared" si="0"/>
        <v>0</v>
      </c>
      <c r="TM4">
        <f t="shared" si="0"/>
        <v>0</v>
      </c>
      <c r="TN4">
        <f t="shared" ref="TN4:VY4" si="1">0*(1)</f>
        <v>0</v>
      </c>
      <c r="TO4">
        <f t="shared" si="1"/>
        <v>0</v>
      </c>
      <c r="TP4">
        <f t="shared" si="1"/>
        <v>0</v>
      </c>
      <c r="TQ4">
        <f t="shared" si="1"/>
        <v>0</v>
      </c>
      <c r="TR4">
        <f t="shared" si="1"/>
        <v>0</v>
      </c>
      <c r="TS4">
        <f t="shared" si="1"/>
        <v>0</v>
      </c>
      <c r="TT4">
        <f t="shared" si="1"/>
        <v>0</v>
      </c>
      <c r="TU4">
        <f t="shared" si="1"/>
        <v>0</v>
      </c>
      <c r="TV4">
        <f t="shared" si="1"/>
        <v>0</v>
      </c>
      <c r="TW4">
        <f t="shared" si="1"/>
        <v>0</v>
      </c>
      <c r="TX4">
        <f t="shared" si="1"/>
        <v>0</v>
      </c>
      <c r="TY4">
        <f t="shared" si="1"/>
        <v>0</v>
      </c>
      <c r="TZ4">
        <f t="shared" si="1"/>
        <v>0</v>
      </c>
      <c r="UA4">
        <f t="shared" si="1"/>
        <v>0</v>
      </c>
      <c r="UB4">
        <f t="shared" si="1"/>
        <v>0</v>
      </c>
      <c r="UC4">
        <f t="shared" si="1"/>
        <v>0</v>
      </c>
      <c r="UD4">
        <f t="shared" si="1"/>
        <v>0</v>
      </c>
      <c r="UE4">
        <f t="shared" si="1"/>
        <v>0</v>
      </c>
      <c r="UF4">
        <f t="shared" si="1"/>
        <v>0</v>
      </c>
      <c r="UG4">
        <f t="shared" si="1"/>
        <v>0</v>
      </c>
      <c r="UH4">
        <f t="shared" si="1"/>
        <v>0</v>
      </c>
      <c r="UI4">
        <f t="shared" si="1"/>
        <v>0</v>
      </c>
      <c r="UJ4">
        <f t="shared" si="1"/>
        <v>0</v>
      </c>
      <c r="UK4">
        <f t="shared" si="1"/>
        <v>0</v>
      </c>
      <c r="UL4">
        <f t="shared" si="1"/>
        <v>0</v>
      </c>
      <c r="UM4">
        <f t="shared" si="1"/>
        <v>0</v>
      </c>
      <c r="UN4">
        <f t="shared" si="1"/>
        <v>0</v>
      </c>
      <c r="UO4">
        <f t="shared" si="1"/>
        <v>0</v>
      </c>
      <c r="UP4">
        <f t="shared" si="1"/>
        <v>0</v>
      </c>
      <c r="UQ4">
        <f t="shared" si="1"/>
        <v>0</v>
      </c>
      <c r="UR4">
        <f t="shared" si="1"/>
        <v>0</v>
      </c>
      <c r="US4">
        <f t="shared" si="1"/>
        <v>0</v>
      </c>
      <c r="UT4">
        <f t="shared" si="1"/>
        <v>0</v>
      </c>
      <c r="UU4">
        <f t="shared" si="1"/>
        <v>0</v>
      </c>
      <c r="UV4">
        <f t="shared" si="1"/>
        <v>0</v>
      </c>
      <c r="UW4">
        <f t="shared" si="1"/>
        <v>0</v>
      </c>
      <c r="UX4">
        <f t="shared" si="1"/>
        <v>0</v>
      </c>
      <c r="UY4">
        <f t="shared" si="1"/>
        <v>0</v>
      </c>
      <c r="UZ4">
        <f t="shared" si="1"/>
        <v>0</v>
      </c>
      <c r="VA4">
        <f t="shared" si="1"/>
        <v>0</v>
      </c>
      <c r="VB4">
        <f t="shared" si="1"/>
        <v>0</v>
      </c>
      <c r="VC4">
        <f t="shared" si="1"/>
        <v>0</v>
      </c>
      <c r="VD4">
        <f t="shared" si="1"/>
        <v>0</v>
      </c>
      <c r="VE4">
        <f t="shared" si="1"/>
        <v>0</v>
      </c>
      <c r="VF4">
        <f t="shared" si="1"/>
        <v>0</v>
      </c>
      <c r="VG4">
        <f t="shared" si="1"/>
        <v>0</v>
      </c>
      <c r="VH4">
        <f t="shared" si="1"/>
        <v>0</v>
      </c>
      <c r="VI4">
        <f t="shared" si="1"/>
        <v>0</v>
      </c>
      <c r="VJ4">
        <f t="shared" si="1"/>
        <v>0</v>
      </c>
      <c r="VK4">
        <f t="shared" si="1"/>
        <v>0</v>
      </c>
      <c r="VL4">
        <f t="shared" si="1"/>
        <v>0</v>
      </c>
      <c r="VM4">
        <f t="shared" si="1"/>
        <v>0</v>
      </c>
      <c r="VN4">
        <f t="shared" si="1"/>
        <v>0</v>
      </c>
      <c r="VO4">
        <f t="shared" si="1"/>
        <v>0</v>
      </c>
      <c r="VP4">
        <f t="shared" si="1"/>
        <v>0</v>
      </c>
      <c r="VQ4">
        <f t="shared" si="1"/>
        <v>0</v>
      </c>
      <c r="VR4">
        <f t="shared" si="1"/>
        <v>0</v>
      </c>
      <c r="VS4">
        <f t="shared" si="1"/>
        <v>0</v>
      </c>
      <c r="VT4">
        <f t="shared" si="1"/>
        <v>0</v>
      </c>
      <c r="VU4">
        <f t="shared" si="1"/>
        <v>0</v>
      </c>
      <c r="VV4">
        <f t="shared" si="1"/>
        <v>0</v>
      </c>
      <c r="VW4">
        <f t="shared" si="1"/>
        <v>0</v>
      </c>
      <c r="VX4">
        <f t="shared" si="1"/>
        <v>0</v>
      </c>
      <c r="VY4">
        <f t="shared" si="1"/>
        <v>0</v>
      </c>
      <c r="VZ4">
        <f t="shared" ref="VZ4:YK4" si="2">0*(1)</f>
        <v>0</v>
      </c>
      <c r="WA4">
        <f t="shared" si="2"/>
        <v>0</v>
      </c>
      <c r="WB4">
        <f t="shared" si="2"/>
        <v>0</v>
      </c>
      <c r="WC4">
        <f t="shared" si="2"/>
        <v>0</v>
      </c>
      <c r="WD4">
        <f t="shared" si="2"/>
        <v>0</v>
      </c>
      <c r="WE4">
        <f t="shared" si="2"/>
        <v>0</v>
      </c>
      <c r="WF4">
        <f t="shared" si="2"/>
        <v>0</v>
      </c>
      <c r="WG4">
        <f t="shared" si="2"/>
        <v>0</v>
      </c>
      <c r="WH4">
        <f t="shared" si="2"/>
        <v>0</v>
      </c>
      <c r="WI4">
        <f t="shared" si="2"/>
        <v>0</v>
      </c>
      <c r="WJ4">
        <f t="shared" si="2"/>
        <v>0</v>
      </c>
      <c r="WK4">
        <f t="shared" si="2"/>
        <v>0</v>
      </c>
      <c r="WL4">
        <f t="shared" si="2"/>
        <v>0</v>
      </c>
      <c r="WM4">
        <f t="shared" si="2"/>
        <v>0</v>
      </c>
      <c r="WN4">
        <f t="shared" si="2"/>
        <v>0</v>
      </c>
      <c r="WO4">
        <f t="shared" si="2"/>
        <v>0</v>
      </c>
      <c r="WP4">
        <f t="shared" si="2"/>
        <v>0</v>
      </c>
      <c r="WQ4">
        <f t="shared" si="2"/>
        <v>0</v>
      </c>
      <c r="WR4">
        <f t="shared" si="2"/>
        <v>0</v>
      </c>
      <c r="WS4">
        <f t="shared" si="2"/>
        <v>0</v>
      </c>
      <c r="WT4">
        <f t="shared" si="2"/>
        <v>0</v>
      </c>
      <c r="WU4">
        <f t="shared" si="2"/>
        <v>0</v>
      </c>
      <c r="WV4">
        <f t="shared" si="2"/>
        <v>0</v>
      </c>
      <c r="WW4">
        <f t="shared" si="2"/>
        <v>0</v>
      </c>
      <c r="WX4">
        <f t="shared" si="2"/>
        <v>0</v>
      </c>
      <c r="WY4">
        <f t="shared" si="2"/>
        <v>0</v>
      </c>
      <c r="WZ4">
        <f t="shared" si="2"/>
        <v>0</v>
      </c>
      <c r="XA4">
        <f t="shared" si="2"/>
        <v>0</v>
      </c>
      <c r="XB4">
        <f t="shared" si="2"/>
        <v>0</v>
      </c>
      <c r="XC4">
        <f t="shared" si="2"/>
        <v>0</v>
      </c>
      <c r="XD4">
        <f t="shared" si="2"/>
        <v>0</v>
      </c>
      <c r="XE4">
        <f t="shared" si="2"/>
        <v>0</v>
      </c>
      <c r="XF4">
        <f t="shared" si="2"/>
        <v>0</v>
      </c>
      <c r="XG4">
        <f t="shared" si="2"/>
        <v>0</v>
      </c>
      <c r="XH4">
        <f t="shared" si="2"/>
        <v>0</v>
      </c>
      <c r="XI4">
        <f t="shared" si="2"/>
        <v>0</v>
      </c>
      <c r="XJ4">
        <f t="shared" si="2"/>
        <v>0</v>
      </c>
      <c r="XK4">
        <f t="shared" si="2"/>
        <v>0</v>
      </c>
      <c r="XL4">
        <f t="shared" si="2"/>
        <v>0</v>
      </c>
      <c r="XM4">
        <f t="shared" si="2"/>
        <v>0</v>
      </c>
      <c r="XN4">
        <f t="shared" si="2"/>
        <v>0</v>
      </c>
      <c r="XO4">
        <f t="shared" si="2"/>
        <v>0</v>
      </c>
      <c r="XP4">
        <f t="shared" si="2"/>
        <v>0</v>
      </c>
      <c r="XQ4">
        <f t="shared" si="2"/>
        <v>0</v>
      </c>
      <c r="XR4">
        <f t="shared" si="2"/>
        <v>0</v>
      </c>
      <c r="XS4">
        <f t="shared" si="2"/>
        <v>0</v>
      </c>
      <c r="XT4">
        <f t="shared" si="2"/>
        <v>0</v>
      </c>
      <c r="XU4">
        <f t="shared" si="2"/>
        <v>0</v>
      </c>
      <c r="XV4">
        <f t="shared" si="2"/>
        <v>0</v>
      </c>
      <c r="XW4">
        <f t="shared" si="2"/>
        <v>0</v>
      </c>
      <c r="XX4">
        <f t="shared" si="2"/>
        <v>0</v>
      </c>
      <c r="XY4">
        <f t="shared" si="2"/>
        <v>0</v>
      </c>
      <c r="XZ4">
        <f t="shared" si="2"/>
        <v>0</v>
      </c>
      <c r="YA4">
        <f t="shared" si="2"/>
        <v>0</v>
      </c>
      <c r="YB4">
        <f t="shared" si="2"/>
        <v>0</v>
      </c>
      <c r="YC4">
        <f t="shared" si="2"/>
        <v>0</v>
      </c>
      <c r="YD4">
        <f t="shared" si="2"/>
        <v>0</v>
      </c>
      <c r="YE4">
        <f t="shared" si="2"/>
        <v>0</v>
      </c>
      <c r="YF4">
        <f t="shared" si="2"/>
        <v>0</v>
      </c>
      <c r="YG4">
        <f t="shared" si="2"/>
        <v>0</v>
      </c>
      <c r="YH4">
        <f t="shared" si="2"/>
        <v>0</v>
      </c>
      <c r="YI4">
        <f t="shared" si="2"/>
        <v>0</v>
      </c>
      <c r="YJ4">
        <f t="shared" si="2"/>
        <v>0</v>
      </c>
      <c r="YK4">
        <f t="shared" si="2"/>
        <v>0</v>
      </c>
      <c r="YL4">
        <f t="shared" ref="YL4:AAW4" si="3">0*(1)</f>
        <v>0</v>
      </c>
      <c r="YM4">
        <f t="shared" si="3"/>
        <v>0</v>
      </c>
      <c r="YN4">
        <f t="shared" si="3"/>
        <v>0</v>
      </c>
      <c r="YO4">
        <f t="shared" si="3"/>
        <v>0</v>
      </c>
      <c r="YP4">
        <f t="shared" si="3"/>
        <v>0</v>
      </c>
      <c r="YQ4">
        <f t="shared" si="3"/>
        <v>0</v>
      </c>
      <c r="YR4">
        <f t="shared" si="3"/>
        <v>0</v>
      </c>
      <c r="YS4">
        <f t="shared" si="3"/>
        <v>0</v>
      </c>
      <c r="YT4">
        <f t="shared" si="3"/>
        <v>0</v>
      </c>
      <c r="YU4">
        <f t="shared" si="3"/>
        <v>0</v>
      </c>
      <c r="YV4">
        <f t="shared" si="3"/>
        <v>0</v>
      </c>
      <c r="YW4">
        <f t="shared" si="3"/>
        <v>0</v>
      </c>
      <c r="YX4">
        <f t="shared" si="3"/>
        <v>0</v>
      </c>
      <c r="YY4">
        <f t="shared" si="3"/>
        <v>0</v>
      </c>
      <c r="YZ4">
        <f t="shared" si="3"/>
        <v>0</v>
      </c>
      <c r="ZA4">
        <f t="shared" si="3"/>
        <v>0</v>
      </c>
      <c r="ZB4">
        <f t="shared" si="3"/>
        <v>0</v>
      </c>
      <c r="ZC4">
        <f t="shared" si="3"/>
        <v>0</v>
      </c>
      <c r="ZD4">
        <f t="shared" si="3"/>
        <v>0</v>
      </c>
      <c r="ZE4">
        <f t="shared" si="3"/>
        <v>0</v>
      </c>
      <c r="ZF4">
        <f t="shared" si="3"/>
        <v>0</v>
      </c>
      <c r="ZG4">
        <f t="shared" si="3"/>
        <v>0</v>
      </c>
      <c r="ZH4">
        <f t="shared" si="3"/>
        <v>0</v>
      </c>
      <c r="ZI4">
        <f t="shared" si="3"/>
        <v>0</v>
      </c>
      <c r="ZJ4">
        <f t="shared" si="3"/>
        <v>0</v>
      </c>
      <c r="ZK4">
        <f t="shared" si="3"/>
        <v>0</v>
      </c>
      <c r="ZL4">
        <f t="shared" si="3"/>
        <v>0</v>
      </c>
      <c r="ZM4">
        <f t="shared" si="3"/>
        <v>0</v>
      </c>
      <c r="ZN4">
        <f t="shared" si="3"/>
        <v>0</v>
      </c>
      <c r="ZO4">
        <f t="shared" si="3"/>
        <v>0</v>
      </c>
      <c r="ZP4">
        <f t="shared" si="3"/>
        <v>0</v>
      </c>
      <c r="ZQ4">
        <f t="shared" si="3"/>
        <v>0</v>
      </c>
      <c r="ZR4">
        <f t="shared" si="3"/>
        <v>0</v>
      </c>
      <c r="ZS4">
        <f t="shared" si="3"/>
        <v>0</v>
      </c>
      <c r="ZT4">
        <f t="shared" si="3"/>
        <v>0</v>
      </c>
      <c r="ZU4">
        <f t="shared" si="3"/>
        <v>0</v>
      </c>
      <c r="ZV4">
        <f t="shared" si="3"/>
        <v>0</v>
      </c>
      <c r="ZW4">
        <f t="shared" si="3"/>
        <v>0</v>
      </c>
      <c r="ZX4">
        <f t="shared" si="3"/>
        <v>0</v>
      </c>
      <c r="ZY4">
        <f t="shared" si="3"/>
        <v>0</v>
      </c>
      <c r="ZZ4">
        <f t="shared" si="3"/>
        <v>0</v>
      </c>
      <c r="AAA4">
        <f t="shared" si="3"/>
        <v>0</v>
      </c>
      <c r="AAB4">
        <f t="shared" si="3"/>
        <v>0</v>
      </c>
      <c r="AAC4">
        <f t="shared" si="3"/>
        <v>0</v>
      </c>
      <c r="AAD4">
        <f t="shared" si="3"/>
        <v>0</v>
      </c>
      <c r="AAE4">
        <f t="shared" si="3"/>
        <v>0</v>
      </c>
      <c r="AAF4">
        <f t="shared" si="3"/>
        <v>0</v>
      </c>
      <c r="AAG4">
        <f t="shared" si="3"/>
        <v>0</v>
      </c>
      <c r="AAH4">
        <f t="shared" si="3"/>
        <v>0</v>
      </c>
      <c r="AAI4">
        <f t="shared" si="3"/>
        <v>0</v>
      </c>
      <c r="AAJ4">
        <f t="shared" si="3"/>
        <v>0</v>
      </c>
      <c r="AAK4">
        <f t="shared" si="3"/>
        <v>0</v>
      </c>
      <c r="AAL4">
        <f t="shared" si="3"/>
        <v>0</v>
      </c>
      <c r="AAM4">
        <f t="shared" si="3"/>
        <v>0</v>
      </c>
      <c r="AAN4">
        <f t="shared" si="3"/>
        <v>0</v>
      </c>
      <c r="AAO4">
        <f t="shared" si="3"/>
        <v>0</v>
      </c>
      <c r="AAP4">
        <f t="shared" si="3"/>
        <v>0</v>
      </c>
      <c r="AAQ4">
        <f t="shared" si="3"/>
        <v>0</v>
      </c>
      <c r="AAR4">
        <f t="shared" si="3"/>
        <v>0</v>
      </c>
      <c r="AAS4">
        <f t="shared" si="3"/>
        <v>0</v>
      </c>
      <c r="AAT4">
        <f t="shared" si="3"/>
        <v>0</v>
      </c>
      <c r="AAU4">
        <f t="shared" si="3"/>
        <v>0</v>
      </c>
      <c r="AAV4">
        <f t="shared" si="3"/>
        <v>0</v>
      </c>
      <c r="AAW4">
        <f t="shared" si="3"/>
        <v>0</v>
      </c>
      <c r="AAX4">
        <f t="shared" ref="AAX4:ADI4" si="4">0*(1)</f>
        <v>0</v>
      </c>
      <c r="AAY4">
        <f t="shared" si="4"/>
        <v>0</v>
      </c>
      <c r="AAZ4">
        <f t="shared" si="4"/>
        <v>0</v>
      </c>
      <c r="ABA4">
        <f t="shared" si="4"/>
        <v>0</v>
      </c>
      <c r="ABB4">
        <f t="shared" si="4"/>
        <v>0</v>
      </c>
      <c r="ABC4">
        <f t="shared" si="4"/>
        <v>0</v>
      </c>
      <c r="ABD4">
        <f t="shared" si="4"/>
        <v>0</v>
      </c>
      <c r="ABE4">
        <f t="shared" si="4"/>
        <v>0</v>
      </c>
      <c r="ABF4">
        <f t="shared" si="4"/>
        <v>0</v>
      </c>
      <c r="ABG4">
        <f t="shared" si="4"/>
        <v>0</v>
      </c>
      <c r="ABH4">
        <f t="shared" si="4"/>
        <v>0</v>
      </c>
      <c r="ABI4">
        <f t="shared" si="4"/>
        <v>0</v>
      </c>
      <c r="ABJ4">
        <f t="shared" si="4"/>
        <v>0</v>
      </c>
      <c r="ABK4">
        <f t="shared" si="4"/>
        <v>0</v>
      </c>
      <c r="ABL4">
        <f t="shared" si="4"/>
        <v>0</v>
      </c>
      <c r="ABM4">
        <f t="shared" si="4"/>
        <v>0</v>
      </c>
      <c r="ABN4">
        <f t="shared" si="4"/>
        <v>0</v>
      </c>
      <c r="ABO4">
        <f t="shared" si="4"/>
        <v>0</v>
      </c>
      <c r="ABP4">
        <f t="shared" si="4"/>
        <v>0</v>
      </c>
      <c r="ABQ4">
        <f t="shared" si="4"/>
        <v>0</v>
      </c>
      <c r="ABR4">
        <f t="shared" si="4"/>
        <v>0</v>
      </c>
      <c r="ABS4">
        <f t="shared" si="4"/>
        <v>0</v>
      </c>
      <c r="ABT4">
        <f t="shared" si="4"/>
        <v>0</v>
      </c>
      <c r="ABU4">
        <f t="shared" si="4"/>
        <v>0</v>
      </c>
      <c r="ABV4">
        <f t="shared" si="4"/>
        <v>0</v>
      </c>
      <c r="ABW4">
        <f t="shared" si="4"/>
        <v>0</v>
      </c>
      <c r="ABX4">
        <f t="shared" si="4"/>
        <v>0</v>
      </c>
      <c r="ABY4">
        <f t="shared" si="4"/>
        <v>0</v>
      </c>
      <c r="ABZ4">
        <f t="shared" si="4"/>
        <v>0</v>
      </c>
      <c r="ACA4">
        <f t="shared" si="4"/>
        <v>0</v>
      </c>
      <c r="ACB4">
        <f t="shared" si="4"/>
        <v>0</v>
      </c>
      <c r="ACC4">
        <f t="shared" si="4"/>
        <v>0</v>
      </c>
      <c r="ACD4">
        <f t="shared" si="4"/>
        <v>0</v>
      </c>
      <c r="ACE4">
        <f t="shared" si="4"/>
        <v>0</v>
      </c>
      <c r="ACF4">
        <f t="shared" si="4"/>
        <v>0</v>
      </c>
      <c r="ACG4">
        <f t="shared" si="4"/>
        <v>0</v>
      </c>
      <c r="ACH4">
        <f t="shared" si="4"/>
        <v>0</v>
      </c>
      <c r="ACI4">
        <f t="shared" si="4"/>
        <v>0</v>
      </c>
      <c r="ACJ4">
        <f t="shared" si="4"/>
        <v>0</v>
      </c>
      <c r="ACK4">
        <f t="shared" si="4"/>
        <v>0</v>
      </c>
      <c r="ACL4">
        <f t="shared" si="4"/>
        <v>0</v>
      </c>
      <c r="ACM4">
        <f t="shared" si="4"/>
        <v>0</v>
      </c>
      <c r="ACN4">
        <f t="shared" si="4"/>
        <v>0</v>
      </c>
      <c r="ACO4">
        <f t="shared" si="4"/>
        <v>0</v>
      </c>
      <c r="ACP4">
        <f t="shared" si="4"/>
        <v>0</v>
      </c>
      <c r="ACQ4">
        <f t="shared" si="4"/>
        <v>0</v>
      </c>
      <c r="ACR4">
        <f t="shared" si="4"/>
        <v>0</v>
      </c>
      <c r="ACS4">
        <f t="shared" si="4"/>
        <v>0</v>
      </c>
      <c r="ACT4">
        <f t="shared" si="4"/>
        <v>0</v>
      </c>
      <c r="ACU4">
        <f t="shared" si="4"/>
        <v>0</v>
      </c>
      <c r="ACV4">
        <f t="shared" si="4"/>
        <v>0</v>
      </c>
      <c r="ACW4">
        <f t="shared" si="4"/>
        <v>0</v>
      </c>
      <c r="ACX4">
        <f t="shared" si="4"/>
        <v>0</v>
      </c>
      <c r="ACY4">
        <f t="shared" si="4"/>
        <v>0</v>
      </c>
      <c r="ACZ4">
        <f t="shared" si="4"/>
        <v>0</v>
      </c>
      <c r="ADA4">
        <f t="shared" si="4"/>
        <v>0</v>
      </c>
      <c r="ADB4">
        <f t="shared" si="4"/>
        <v>0</v>
      </c>
      <c r="ADC4">
        <f t="shared" si="4"/>
        <v>0</v>
      </c>
      <c r="ADD4">
        <f t="shared" si="4"/>
        <v>0</v>
      </c>
      <c r="ADE4">
        <f t="shared" si="4"/>
        <v>0</v>
      </c>
      <c r="ADF4">
        <f t="shared" si="4"/>
        <v>0</v>
      </c>
      <c r="ADG4">
        <f t="shared" si="4"/>
        <v>0</v>
      </c>
      <c r="ADH4">
        <f t="shared" si="4"/>
        <v>0</v>
      </c>
      <c r="ADI4">
        <f t="shared" si="4"/>
        <v>0</v>
      </c>
      <c r="ADJ4">
        <f t="shared" ref="ADJ4:AFU4" si="5">0*(1)</f>
        <v>0</v>
      </c>
      <c r="ADK4">
        <f t="shared" si="5"/>
        <v>0</v>
      </c>
      <c r="ADL4">
        <f t="shared" si="5"/>
        <v>0</v>
      </c>
      <c r="ADM4">
        <f t="shared" si="5"/>
        <v>0</v>
      </c>
      <c r="ADN4">
        <f t="shared" si="5"/>
        <v>0</v>
      </c>
      <c r="ADO4">
        <f t="shared" si="5"/>
        <v>0</v>
      </c>
      <c r="ADP4">
        <f t="shared" si="5"/>
        <v>0</v>
      </c>
      <c r="ADQ4">
        <f t="shared" si="5"/>
        <v>0</v>
      </c>
      <c r="ADR4">
        <f t="shared" si="5"/>
        <v>0</v>
      </c>
      <c r="ADS4">
        <f t="shared" si="5"/>
        <v>0</v>
      </c>
      <c r="ADT4">
        <f t="shared" si="5"/>
        <v>0</v>
      </c>
      <c r="ADU4">
        <f t="shared" si="5"/>
        <v>0</v>
      </c>
      <c r="ADV4">
        <f t="shared" si="5"/>
        <v>0</v>
      </c>
      <c r="ADW4">
        <f t="shared" si="5"/>
        <v>0</v>
      </c>
      <c r="ADX4">
        <f t="shared" si="5"/>
        <v>0</v>
      </c>
      <c r="ADY4">
        <f t="shared" si="5"/>
        <v>0</v>
      </c>
      <c r="ADZ4">
        <f t="shared" si="5"/>
        <v>0</v>
      </c>
      <c r="AEA4">
        <f t="shared" si="5"/>
        <v>0</v>
      </c>
      <c r="AEB4">
        <f t="shared" si="5"/>
        <v>0</v>
      </c>
      <c r="AEC4">
        <f t="shared" si="5"/>
        <v>0</v>
      </c>
      <c r="AED4">
        <f t="shared" si="5"/>
        <v>0</v>
      </c>
      <c r="AEE4">
        <f t="shared" si="5"/>
        <v>0</v>
      </c>
      <c r="AEF4">
        <f t="shared" si="5"/>
        <v>0</v>
      </c>
      <c r="AEG4">
        <f t="shared" si="5"/>
        <v>0</v>
      </c>
      <c r="AEH4">
        <f t="shared" si="5"/>
        <v>0</v>
      </c>
      <c r="AEI4">
        <f t="shared" si="5"/>
        <v>0</v>
      </c>
      <c r="AEJ4">
        <f t="shared" si="5"/>
        <v>0</v>
      </c>
      <c r="AEK4">
        <f t="shared" si="5"/>
        <v>0</v>
      </c>
      <c r="AEL4">
        <f t="shared" si="5"/>
        <v>0</v>
      </c>
      <c r="AEM4">
        <f t="shared" si="5"/>
        <v>0</v>
      </c>
      <c r="AEN4">
        <f t="shared" si="5"/>
        <v>0</v>
      </c>
      <c r="AEO4">
        <f t="shared" si="5"/>
        <v>0</v>
      </c>
      <c r="AEP4">
        <f t="shared" si="5"/>
        <v>0</v>
      </c>
      <c r="AEQ4">
        <f t="shared" si="5"/>
        <v>0</v>
      </c>
      <c r="AER4">
        <f t="shared" si="5"/>
        <v>0</v>
      </c>
      <c r="AES4">
        <f t="shared" si="5"/>
        <v>0</v>
      </c>
      <c r="AET4">
        <f t="shared" si="5"/>
        <v>0</v>
      </c>
      <c r="AEU4">
        <f t="shared" si="5"/>
        <v>0</v>
      </c>
      <c r="AEV4">
        <f t="shared" si="5"/>
        <v>0</v>
      </c>
      <c r="AEW4">
        <f t="shared" si="5"/>
        <v>0</v>
      </c>
      <c r="AEX4">
        <f t="shared" si="5"/>
        <v>0</v>
      </c>
      <c r="AEY4">
        <f t="shared" si="5"/>
        <v>0</v>
      </c>
      <c r="AEZ4">
        <f t="shared" si="5"/>
        <v>0</v>
      </c>
      <c r="AFA4">
        <f t="shared" si="5"/>
        <v>0</v>
      </c>
      <c r="AFB4">
        <f t="shared" si="5"/>
        <v>0</v>
      </c>
      <c r="AFC4">
        <f t="shared" si="5"/>
        <v>0</v>
      </c>
      <c r="AFD4">
        <f t="shared" si="5"/>
        <v>0</v>
      </c>
      <c r="AFE4">
        <f t="shared" si="5"/>
        <v>0</v>
      </c>
      <c r="AFF4">
        <f t="shared" si="5"/>
        <v>0</v>
      </c>
      <c r="AFG4">
        <f t="shared" si="5"/>
        <v>0</v>
      </c>
      <c r="AFH4">
        <f t="shared" si="5"/>
        <v>0</v>
      </c>
      <c r="AFI4">
        <f t="shared" si="5"/>
        <v>0</v>
      </c>
      <c r="AFJ4">
        <f t="shared" si="5"/>
        <v>0</v>
      </c>
      <c r="AFK4">
        <f t="shared" si="5"/>
        <v>0</v>
      </c>
      <c r="AFL4">
        <f t="shared" si="5"/>
        <v>0</v>
      </c>
      <c r="AFM4">
        <f t="shared" si="5"/>
        <v>0</v>
      </c>
      <c r="AFN4">
        <f t="shared" si="5"/>
        <v>0</v>
      </c>
      <c r="AFO4">
        <f t="shared" si="5"/>
        <v>0</v>
      </c>
      <c r="AFP4">
        <f t="shared" si="5"/>
        <v>0</v>
      </c>
      <c r="AFQ4">
        <f t="shared" si="5"/>
        <v>0</v>
      </c>
      <c r="AFR4">
        <f t="shared" si="5"/>
        <v>0</v>
      </c>
      <c r="AFS4">
        <f t="shared" si="5"/>
        <v>0</v>
      </c>
      <c r="AFT4">
        <f t="shared" si="5"/>
        <v>0</v>
      </c>
      <c r="AFU4">
        <f t="shared" si="5"/>
        <v>0</v>
      </c>
      <c r="AFV4">
        <f t="shared" ref="AFV4:AIG4" si="6">0*(1)</f>
        <v>0</v>
      </c>
      <c r="AFW4">
        <f t="shared" si="6"/>
        <v>0</v>
      </c>
      <c r="AFX4">
        <f t="shared" si="6"/>
        <v>0</v>
      </c>
      <c r="AFY4">
        <f t="shared" si="6"/>
        <v>0</v>
      </c>
      <c r="AFZ4">
        <f t="shared" si="6"/>
        <v>0</v>
      </c>
      <c r="AGA4">
        <f t="shared" si="6"/>
        <v>0</v>
      </c>
      <c r="AGB4">
        <f t="shared" si="6"/>
        <v>0</v>
      </c>
      <c r="AGC4">
        <f t="shared" si="6"/>
        <v>0</v>
      </c>
      <c r="AGD4">
        <f t="shared" si="6"/>
        <v>0</v>
      </c>
      <c r="AGE4">
        <f t="shared" si="6"/>
        <v>0</v>
      </c>
      <c r="AGF4">
        <f t="shared" si="6"/>
        <v>0</v>
      </c>
      <c r="AGG4">
        <f t="shared" si="6"/>
        <v>0</v>
      </c>
      <c r="AGH4">
        <f t="shared" si="6"/>
        <v>0</v>
      </c>
      <c r="AGI4">
        <f t="shared" si="6"/>
        <v>0</v>
      </c>
      <c r="AGJ4">
        <f t="shared" si="6"/>
        <v>0</v>
      </c>
      <c r="AGK4">
        <f t="shared" si="6"/>
        <v>0</v>
      </c>
      <c r="AGL4">
        <f t="shared" si="6"/>
        <v>0</v>
      </c>
      <c r="AGM4">
        <f t="shared" si="6"/>
        <v>0</v>
      </c>
      <c r="AGN4">
        <f t="shared" si="6"/>
        <v>0</v>
      </c>
      <c r="AGO4">
        <f t="shared" si="6"/>
        <v>0</v>
      </c>
      <c r="AGP4">
        <f t="shared" si="6"/>
        <v>0</v>
      </c>
      <c r="AGQ4">
        <f t="shared" si="6"/>
        <v>0</v>
      </c>
      <c r="AGR4">
        <f t="shared" si="6"/>
        <v>0</v>
      </c>
      <c r="AGS4">
        <f t="shared" si="6"/>
        <v>0</v>
      </c>
      <c r="AGT4">
        <f t="shared" si="6"/>
        <v>0</v>
      </c>
      <c r="AGU4">
        <f t="shared" si="6"/>
        <v>0</v>
      </c>
      <c r="AGV4">
        <f t="shared" si="6"/>
        <v>0</v>
      </c>
      <c r="AGW4">
        <f t="shared" si="6"/>
        <v>0</v>
      </c>
      <c r="AGX4">
        <f t="shared" si="6"/>
        <v>0</v>
      </c>
      <c r="AGY4">
        <f t="shared" si="6"/>
        <v>0</v>
      </c>
      <c r="AGZ4">
        <f t="shared" si="6"/>
        <v>0</v>
      </c>
      <c r="AHA4">
        <f t="shared" si="6"/>
        <v>0</v>
      </c>
      <c r="AHB4">
        <f t="shared" si="6"/>
        <v>0</v>
      </c>
      <c r="AHC4">
        <f t="shared" si="6"/>
        <v>0</v>
      </c>
      <c r="AHD4">
        <f t="shared" si="6"/>
        <v>0</v>
      </c>
      <c r="AHE4">
        <f t="shared" si="6"/>
        <v>0</v>
      </c>
      <c r="AHF4">
        <f t="shared" si="6"/>
        <v>0</v>
      </c>
      <c r="AHG4">
        <f t="shared" si="6"/>
        <v>0</v>
      </c>
      <c r="AHH4">
        <f t="shared" si="6"/>
        <v>0</v>
      </c>
      <c r="AHI4">
        <f t="shared" si="6"/>
        <v>0</v>
      </c>
      <c r="AHJ4">
        <f t="shared" si="6"/>
        <v>0</v>
      </c>
      <c r="AHK4">
        <f t="shared" si="6"/>
        <v>0</v>
      </c>
      <c r="AHL4">
        <f t="shared" si="6"/>
        <v>0</v>
      </c>
      <c r="AHM4">
        <f t="shared" si="6"/>
        <v>0</v>
      </c>
      <c r="AHN4">
        <f t="shared" si="6"/>
        <v>0</v>
      </c>
      <c r="AHO4">
        <f t="shared" si="6"/>
        <v>0</v>
      </c>
      <c r="AHP4">
        <f t="shared" si="6"/>
        <v>0</v>
      </c>
      <c r="AHQ4">
        <f t="shared" si="6"/>
        <v>0</v>
      </c>
      <c r="AHR4">
        <f t="shared" si="6"/>
        <v>0</v>
      </c>
      <c r="AHS4">
        <f t="shared" si="6"/>
        <v>0</v>
      </c>
      <c r="AHT4">
        <f t="shared" si="6"/>
        <v>0</v>
      </c>
      <c r="AHU4">
        <f t="shared" si="6"/>
        <v>0</v>
      </c>
      <c r="AHV4">
        <f t="shared" si="6"/>
        <v>0</v>
      </c>
      <c r="AHW4">
        <f t="shared" si="6"/>
        <v>0</v>
      </c>
      <c r="AHX4">
        <f t="shared" si="6"/>
        <v>0</v>
      </c>
      <c r="AHY4">
        <f t="shared" si="6"/>
        <v>0</v>
      </c>
      <c r="AHZ4">
        <f t="shared" si="6"/>
        <v>0</v>
      </c>
      <c r="AIA4">
        <f t="shared" si="6"/>
        <v>0</v>
      </c>
      <c r="AIB4">
        <f t="shared" si="6"/>
        <v>0</v>
      </c>
      <c r="AIC4">
        <f t="shared" si="6"/>
        <v>0</v>
      </c>
      <c r="AID4">
        <f t="shared" si="6"/>
        <v>0</v>
      </c>
      <c r="AIE4">
        <f t="shared" si="6"/>
        <v>0</v>
      </c>
      <c r="AIF4">
        <f t="shared" si="6"/>
        <v>0</v>
      </c>
      <c r="AIG4">
        <f t="shared" si="6"/>
        <v>0</v>
      </c>
      <c r="AIH4">
        <f t="shared" ref="AIH4:AKS4" si="7">0*(1)</f>
        <v>0</v>
      </c>
      <c r="AII4">
        <f t="shared" si="7"/>
        <v>0</v>
      </c>
      <c r="AIJ4">
        <f t="shared" si="7"/>
        <v>0</v>
      </c>
      <c r="AIK4">
        <f t="shared" si="7"/>
        <v>0</v>
      </c>
      <c r="AIL4">
        <f t="shared" si="7"/>
        <v>0</v>
      </c>
      <c r="AIM4">
        <f t="shared" si="7"/>
        <v>0</v>
      </c>
      <c r="AIN4">
        <f t="shared" si="7"/>
        <v>0</v>
      </c>
      <c r="AIO4">
        <f t="shared" si="7"/>
        <v>0</v>
      </c>
      <c r="AIP4">
        <f t="shared" si="7"/>
        <v>0</v>
      </c>
      <c r="AIQ4">
        <f t="shared" si="7"/>
        <v>0</v>
      </c>
      <c r="AIR4">
        <f t="shared" si="7"/>
        <v>0</v>
      </c>
      <c r="AIS4">
        <f t="shared" si="7"/>
        <v>0</v>
      </c>
      <c r="AIT4">
        <f t="shared" si="7"/>
        <v>0</v>
      </c>
      <c r="AIU4">
        <f t="shared" si="7"/>
        <v>0</v>
      </c>
      <c r="AIV4">
        <f t="shared" si="7"/>
        <v>0</v>
      </c>
      <c r="AIW4">
        <f t="shared" si="7"/>
        <v>0</v>
      </c>
      <c r="AIX4">
        <f t="shared" si="7"/>
        <v>0</v>
      </c>
      <c r="AIY4">
        <f t="shared" si="7"/>
        <v>0</v>
      </c>
      <c r="AIZ4">
        <f t="shared" si="7"/>
        <v>0</v>
      </c>
      <c r="AJA4">
        <f t="shared" si="7"/>
        <v>0</v>
      </c>
      <c r="AJB4">
        <f t="shared" si="7"/>
        <v>0</v>
      </c>
      <c r="AJC4">
        <f t="shared" si="7"/>
        <v>0</v>
      </c>
      <c r="AJD4">
        <f t="shared" si="7"/>
        <v>0</v>
      </c>
      <c r="AJE4">
        <f t="shared" si="7"/>
        <v>0</v>
      </c>
      <c r="AJF4">
        <f t="shared" si="7"/>
        <v>0</v>
      </c>
      <c r="AJG4">
        <f t="shared" si="7"/>
        <v>0</v>
      </c>
      <c r="AJH4">
        <f t="shared" si="7"/>
        <v>0</v>
      </c>
      <c r="AJI4">
        <f t="shared" si="7"/>
        <v>0</v>
      </c>
      <c r="AJJ4">
        <f t="shared" si="7"/>
        <v>0</v>
      </c>
      <c r="AJK4">
        <f t="shared" si="7"/>
        <v>0</v>
      </c>
      <c r="AJL4">
        <f t="shared" si="7"/>
        <v>0</v>
      </c>
      <c r="AJM4">
        <f t="shared" si="7"/>
        <v>0</v>
      </c>
      <c r="AJN4">
        <f t="shared" si="7"/>
        <v>0</v>
      </c>
      <c r="AJO4">
        <f t="shared" si="7"/>
        <v>0</v>
      </c>
      <c r="AJP4">
        <f t="shared" si="7"/>
        <v>0</v>
      </c>
      <c r="AJQ4">
        <f t="shared" si="7"/>
        <v>0</v>
      </c>
      <c r="AJR4">
        <f t="shared" si="7"/>
        <v>0</v>
      </c>
      <c r="AJS4">
        <f t="shared" si="7"/>
        <v>0</v>
      </c>
      <c r="AJT4">
        <f t="shared" si="7"/>
        <v>0</v>
      </c>
      <c r="AJU4">
        <f t="shared" si="7"/>
        <v>0</v>
      </c>
      <c r="AJV4">
        <f t="shared" si="7"/>
        <v>0</v>
      </c>
      <c r="AJW4">
        <f t="shared" si="7"/>
        <v>0</v>
      </c>
      <c r="AJX4">
        <f t="shared" si="7"/>
        <v>0</v>
      </c>
      <c r="AJY4">
        <f t="shared" si="7"/>
        <v>0</v>
      </c>
      <c r="AJZ4">
        <f t="shared" si="7"/>
        <v>0</v>
      </c>
      <c r="AKA4">
        <f t="shared" si="7"/>
        <v>0</v>
      </c>
      <c r="AKB4">
        <f t="shared" si="7"/>
        <v>0</v>
      </c>
      <c r="AKC4">
        <f t="shared" si="7"/>
        <v>0</v>
      </c>
      <c r="AKD4">
        <f t="shared" si="7"/>
        <v>0</v>
      </c>
      <c r="AKE4">
        <f t="shared" si="7"/>
        <v>0</v>
      </c>
      <c r="AKF4">
        <f t="shared" si="7"/>
        <v>0</v>
      </c>
      <c r="AKG4">
        <f t="shared" si="7"/>
        <v>0</v>
      </c>
      <c r="AKH4">
        <f t="shared" si="7"/>
        <v>0</v>
      </c>
      <c r="AKI4">
        <f t="shared" si="7"/>
        <v>0</v>
      </c>
      <c r="AKJ4">
        <f t="shared" si="7"/>
        <v>0</v>
      </c>
      <c r="AKK4">
        <f t="shared" si="7"/>
        <v>0</v>
      </c>
      <c r="AKL4">
        <f t="shared" si="7"/>
        <v>0</v>
      </c>
      <c r="AKM4">
        <f t="shared" si="7"/>
        <v>0</v>
      </c>
      <c r="AKN4">
        <f t="shared" si="7"/>
        <v>0</v>
      </c>
      <c r="AKO4">
        <f t="shared" si="7"/>
        <v>0</v>
      </c>
      <c r="AKP4">
        <f t="shared" si="7"/>
        <v>0</v>
      </c>
      <c r="AKQ4">
        <f t="shared" si="7"/>
        <v>0</v>
      </c>
      <c r="AKR4">
        <f t="shared" si="7"/>
        <v>0</v>
      </c>
      <c r="AKS4">
        <f t="shared" si="7"/>
        <v>0</v>
      </c>
      <c r="AKT4">
        <f t="shared" ref="AKT4:ANE4" si="8">0*(1)</f>
        <v>0</v>
      </c>
      <c r="AKU4">
        <f t="shared" si="8"/>
        <v>0</v>
      </c>
      <c r="AKV4">
        <f t="shared" si="8"/>
        <v>0</v>
      </c>
      <c r="AKW4">
        <f t="shared" si="8"/>
        <v>0</v>
      </c>
      <c r="AKX4">
        <f t="shared" si="8"/>
        <v>0</v>
      </c>
      <c r="AKY4">
        <f t="shared" si="8"/>
        <v>0</v>
      </c>
      <c r="AKZ4">
        <f t="shared" si="8"/>
        <v>0</v>
      </c>
      <c r="ALA4">
        <f t="shared" si="8"/>
        <v>0</v>
      </c>
      <c r="ALB4">
        <f t="shared" si="8"/>
        <v>0</v>
      </c>
      <c r="ALC4">
        <f t="shared" si="8"/>
        <v>0</v>
      </c>
      <c r="ALD4">
        <f t="shared" si="8"/>
        <v>0</v>
      </c>
      <c r="ALE4">
        <f t="shared" si="8"/>
        <v>0</v>
      </c>
      <c r="ALF4">
        <f t="shared" si="8"/>
        <v>0</v>
      </c>
      <c r="ALG4">
        <f t="shared" si="8"/>
        <v>0</v>
      </c>
      <c r="ALH4">
        <f t="shared" si="8"/>
        <v>0</v>
      </c>
      <c r="ALI4">
        <f t="shared" si="8"/>
        <v>0</v>
      </c>
      <c r="ALJ4">
        <f t="shared" si="8"/>
        <v>0</v>
      </c>
      <c r="ALK4">
        <f t="shared" si="8"/>
        <v>0</v>
      </c>
      <c r="ALL4">
        <f t="shared" si="8"/>
        <v>0</v>
      </c>
      <c r="ALM4">
        <f t="shared" si="8"/>
        <v>0</v>
      </c>
      <c r="ALN4">
        <f t="shared" si="8"/>
        <v>0</v>
      </c>
      <c r="ALO4">
        <f t="shared" si="8"/>
        <v>0</v>
      </c>
      <c r="ALP4">
        <f t="shared" si="8"/>
        <v>0</v>
      </c>
      <c r="ALQ4">
        <f t="shared" si="8"/>
        <v>0</v>
      </c>
      <c r="ALR4">
        <f t="shared" si="8"/>
        <v>0</v>
      </c>
      <c r="ALS4">
        <f t="shared" si="8"/>
        <v>0</v>
      </c>
      <c r="ALT4">
        <f t="shared" si="8"/>
        <v>0</v>
      </c>
      <c r="ALU4">
        <f t="shared" si="8"/>
        <v>0</v>
      </c>
      <c r="ALV4">
        <f t="shared" si="8"/>
        <v>0</v>
      </c>
      <c r="ALW4">
        <f t="shared" si="8"/>
        <v>0</v>
      </c>
      <c r="ALX4">
        <f t="shared" si="8"/>
        <v>0</v>
      </c>
      <c r="ALY4">
        <f t="shared" si="8"/>
        <v>0</v>
      </c>
      <c r="ALZ4">
        <f t="shared" si="8"/>
        <v>0</v>
      </c>
      <c r="AMA4">
        <f t="shared" si="8"/>
        <v>0</v>
      </c>
      <c r="AMB4">
        <f t="shared" si="8"/>
        <v>0</v>
      </c>
      <c r="AMC4">
        <f t="shared" si="8"/>
        <v>0</v>
      </c>
      <c r="AMD4">
        <f t="shared" si="8"/>
        <v>0</v>
      </c>
      <c r="AME4">
        <f t="shared" si="8"/>
        <v>0</v>
      </c>
      <c r="AMF4">
        <f t="shared" si="8"/>
        <v>0</v>
      </c>
      <c r="AMG4">
        <f t="shared" si="8"/>
        <v>0</v>
      </c>
      <c r="AMH4">
        <f t="shared" si="8"/>
        <v>0</v>
      </c>
      <c r="AMI4">
        <f t="shared" si="8"/>
        <v>0</v>
      </c>
      <c r="AMJ4">
        <f t="shared" si="8"/>
        <v>0</v>
      </c>
      <c r="AMK4">
        <f t="shared" si="8"/>
        <v>0</v>
      </c>
      <c r="AML4">
        <f t="shared" si="8"/>
        <v>0</v>
      </c>
      <c r="AMM4">
        <f t="shared" si="8"/>
        <v>0</v>
      </c>
      <c r="AMN4">
        <f t="shared" si="8"/>
        <v>0</v>
      </c>
      <c r="AMO4">
        <f t="shared" si="8"/>
        <v>0</v>
      </c>
      <c r="AMP4">
        <f t="shared" si="8"/>
        <v>0</v>
      </c>
      <c r="AMQ4">
        <f t="shared" si="8"/>
        <v>0</v>
      </c>
      <c r="AMR4">
        <f t="shared" si="8"/>
        <v>0</v>
      </c>
      <c r="AMS4">
        <f t="shared" si="8"/>
        <v>0</v>
      </c>
      <c r="AMT4">
        <f t="shared" si="8"/>
        <v>0</v>
      </c>
      <c r="AMU4">
        <f t="shared" si="8"/>
        <v>0</v>
      </c>
      <c r="AMV4">
        <f t="shared" si="8"/>
        <v>0</v>
      </c>
      <c r="AMW4">
        <f t="shared" si="8"/>
        <v>0</v>
      </c>
      <c r="AMX4">
        <f t="shared" si="8"/>
        <v>0</v>
      </c>
      <c r="AMY4">
        <f t="shared" si="8"/>
        <v>0</v>
      </c>
      <c r="AMZ4">
        <f t="shared" si="8"/>
        <v>0</v>
      </c>
      <c r="ANA4">
        <f t="shared" si="8"/>
        <v>0</v>
      </c>
      <c r="ANB4">
        <f t="shared" si="8"/>
        <v>0</v>
      </c>
      <c r="ANC4">
        <f t="shared" si="8"/>
        <v>0</v>
      </c>
      <c r="AND4">
        <f t="shared" si="8"/>
        <v>0</v>
      </c>
      <c r="ANE4">
        <f t="shared" si="8"/>
        <v>0</v>
      </c>
      <c r="ANF4">
        <f t="shared" ref="ANF4:APQ4" si="9">0*(1)</f>
        <v>0</v>
      </c>
      <c r="ANG4">
        <f t="shared" si="9"/>
        <v>0</v>
      </c>
      <c r="ANH4">
        <f t="shared" si="9"/>
        <v>0</v>
      </c>
      <c r="ANI4">
        <f t="shared" si="9"/>
        <v>0</v>
      </c>
      <c r="ANJ4">
        <f t="shared" si="9"/>
        <v>0</v>
      </c>
      <c r="ANK4">
        <f t="shared" si="9"/>
        <v>0</v>
      </c>
      <c r="ANL4">
        <f t="shared" si="9"/>
        <v>0</v>
      </c>
      <c r="ANM4">
        <f t="shared" si="9"/>
        <v>0</v>
      </c>
      <c r="ANN4">
        <f t="shared" si="9"/>
        <v>0</v>
      </c>
      <c r="ANO4">
        <f t="shared" si="9"/>
        <v>0</v>
      </c>
      <c r="ANP4">
        <f t="shared" si="9"/>
        <v>0</v>
      </c>
      <c r="ANQ4">
        <f t="shared" si="9"/>
        <v>0</v>
      </c>
      <c r="ANR4">
        <f t="shared" si="9"/>
        <v>0</v>
      </c>
      <c r="ANS4">
        <f t="shared" si="9"/>
        <v>0</v>
      </c>
      <c r="ANT4">
        <f t="shared" si="9"/>
        <v>0</v>
      </c>
      <c r="ANU4">
        <f t="shared" si="9"/>
        <v>0</v>
      </c>
      <c r="ANV4">
        <f t="shared" si="9"/>
        <v>0</v>
      </c>
      <c r="ANW4">
        <f t="shared" si="9"/>
        <v>0</v>
      </c>
      <c r="ANX4">
        <f t="shared" si="9"/>
        <v>0</v>
      </c>
      <c r="ANY4">
        <f t="shared" si="9"/>
        <v>0</v>
      </c>
      <c r="ANZ4">
        <f t="shared" si="9"/>
        <v>0</v>
      </c>
      <c r="AOA4">
        <f t="shared" si="9"/>
        <v>0</v>
      </c>
      <c r="AOB4">
        <f t="shared" si="9"/>
        <v>0</v>
      </c>
      <c r="AOC4">
        <f t="shared" si="9"/>
        <v>0</v>
      </c>
      <c r="AOD4">
        <f t="shared" si="9"/>
        <v>0</v>
      </c>
      <c r="AOE4">
        <f t="shared" si="9"/>
        <v>0</v>
      </c>
      <c r="AOF4">
        <f t="shared" si="9"/>
        <v>0</v>
      </c>
      <c r="AOG4">
        <f t="shared" si="9"/>
        <v>0</v>
      </c>
      <c r="AOH4">
        <f t="shared" si="9"/>
        <v>0</v>
      </c>
      <c r="AOI4">
        <f t="shared" si="9"/>
        <v>0</v>
      </c>
      <c r="AOJ4">
        <f t="shared" si="9"/>
        <v>0</v>
      </c>
      <c r="AOK4">
        <f t="shared" si="9"/>
        <v>0</v>
      </c>
      <c r="AOL4">
        <f t="shared" si="9"/>
        <v>0</v>
      </c>
      <c r="AOM4">
        <f t="shared" si="9"/>
        <v>0</v>
      </c>
      <c r="AON4">
        <f t="shared" si="9"/>
        <v>0</v>
      </c>
      <c r="AOO4">
        <f t="shared" si="9"/>
        <v>0</v>
      </c>
      <c r="AOP4">
        <f t="shared" si="9"/>
        <v>0</v>
      </c>
      <c r="AOQ4">
        <f t="shared" si="9"/>
        <v>0</v>
      </c>
      <c r="AOR4">
        <f t="shared" si="9"/>
        <v>0</v>
      </c>
      <c r="AOS4">
        <f t="shared" si="9"/>
        <v>0</v>
      </c>
      <c r="AOT4">
        <f t="shared" si="9"/>
        <v>0</v>
      </c>
      <c r="AOU4">
        <f t="shared" si="9"/>
        <v>0</v>
      </c>
      <c r="AOV4">
        <f t="shared" si="9"/>
        <v>0</v>
      </c>
      <c r="AOW4">
        <f t="shared" si="9"/>
        <v>0</v>
      </c>
      <c r="AOX4">
        <f t="shared" si="9"/>
        <v>0</v>
      </c>
      <c r="AOY4">
        <f t="shared" si="9"/>
        <v>0</v>
      </c>
      <c r="AOZ4">
        <f t="shared" si="9"/>
        <v>0</v>
      </c>
      <c r="APA4">
        <f t="shared" si="9"/>
        <v>0</v>
      </c>
      <c r="APB4">
        <f t="shared" si="9"/>
        <v>0</v>
      </c>
      <c r="APC4">
        <f t="shared" si="9"/>
        <v>0</v>
      </c>
      <c r="APD4">
        <f t="shared" si="9"/>
        <v>0</v>
      </c>
      <c r="APE4">
        <f t="shared" si="9"/>
        <v>0</v>
      </c>
      <c r="APF4">
        <f t="shared" si="9"/>
        <v>0</v>
      </c>
      <c r="APG4">
        <f t="shared" si="9"/>
        <v>0</v>
      </c>
      <c r="APH4">
        <f t="shared" si="9"/>
        <v>0</v>
      </c>
      <c r="API4">
        <f t="shared" si="9"/>
        <v>0</v>
      </c>
      <c r="APJ4">
        <f t="shared" si="9"/>
        <v>0</v>
      </c>
      <c r="APK4">
        <f t="shared" si="9"/>
        <v>0</v>
      </c>
      <c r="APL4">
        <f t="shared" si="9"/>
        <v>0</v>
      </c>
      <c r="APM4">
        <f t="shared" si="9"/>
        <v>0</v>
      </c>
      <c r="APN4">
        <f t="shared" si="9"/>
        <v>0</v>
      </c>
      <c r="APO4">
        <f t="shared" si="9"/>
        <v>0</v>
      </c>
      <c r="APP4">
        <f t="shared" si="9"/>
        <v>0</v>
      </c>
      <c r="APQ4">
        <f t="shared" si="9"/>
        <v>0</v>
      </c>
      <c r="APR4">
        <f t="shared" ref="APR4:ASC4" si="10">0*(1)</f>
        <v>0</v>
      </c>
      <c r="APS4">
        <f t="shared" si="10"/>
        <v>0</v>
      </c>
      <c r="APT4">
        <f t="shared" si="10"/>
        <v>0</v>
      </c>
      <c r="APU4">
        <f t="shared" si="10"/>
        <v>0</v>
      </c>
      <c r="APV4">
        <f t="shared" si="10"/>
        <v>0</v>
      </c>
      <c r="APW4">
        <f t="shared" si="10"/>
        <v>0</v>
      </c>
      <c r="APX4">
        <f t="shared" si="10"/>
        <v>0</v>
      </c>
      <c r="APY4">
        <f t="shared" si="10"/>
        <v>0</v>
      </c>
      <c r="APZ4">
        <f t="shared" si="10"/>
        <v>0</v>
      </c>
      <c r="AQA4">
        <f t="shared" si="10"/>
        <v>0</v>
      </c>
      <c r="AQB4">
        <f t="shared" si="10"/>
        <v>0</v>
      </c>
      <c r="AQC4">
        <f t="shared" si="10"/>
        <v>0</v>
      </c>
      <c r="AQD4">
        <f t="shared" si="10"/>
        <v>0</v>
      </c>
      <c r="AQE4">
        <f t="shared" si="10"/>
        <v>0</v>
      </c>
      <c r="AQF4">
        <f t="shared" si="10"/>
        <v>0</v>
      </c>
      <c r="AQG4">
        <f t="shared" si="10"/>
        <v>0</v>
      </c>
      <c r="AQH4">
        <f t="shared" si="10"/>
        <v>0</v>
      </c>
      <c r="AQI4">
        <f t="shared" si="10"/>
        <v>0</v>
      </c>
      <c r="AQJ4">
        <f t="shared" si="10"/>
        <v>0</v>
      </c>
      <c r="AQK4">
        <f t="shared" si="10"/>
        <v>0</v>
      </c>
      <c r="AQL4">
        <f t="shared" si="10"/>
        <v>0</v>
      </c>
      <c r="AQM4">
        <f t="shared" si="10"/>
        <v>0</v>
      </c>
      <c r="AQN4">
        <f t="shared" si="10"/>
        <v>0</v>
      </c>
      <c r="AQO4">
        <f t="shared" si="10"/>
        <v>0</v>
      </c>
      <c r="AQP4">
        <f t="shared" si="10"/>
        <v>0</v>
      </c>
      <c r="AQQ4">
        <f t="shared" si="10"/>
        <v>0</v>
      </c>
      <c r="AQR4">
        <f t="shared" si="10"/>
        <v>0</v>
      </c>
      <c r="AQS4">
        <f t="shared" si="10"/>
        <v>0</v>
      </c>
      <c r="AQT4">
        <f t="shared" si="10"/>
        <v>0</v>
      </c>
      <c r="AQU4">
        <f t="shared" si="10"/>
        <v>0</v>
      </c>
      <c r="AQV4">
        <f t="shared" si="10"/>
        <v>0</v>
      </c>
      <c r="AQW4">
        <f t="shared" si="10"/>
        <v>0</v>
      </c>
      <c r="AQX4">
        <f t="shared" si="10"/>
        <v>0</v>
      </c>
      <c r="AQY4">
        <f t="shared" si="10"/>
        <v>0</v>
      </c>
      <c r="AQZ4">
        <f t="shared" si="10"/>
        <v>0</v>
      </c>
      <c r="ARA4">
        <f t="shared" si="10"/>
        <v>0</v>
      </c>
      <c r="ARB4">
        <f t="shared" si="10"/>
        <v>0</v>
      </c>
      <c r="ARC4">
        <f t="shared" si="10"/>
        <v>0</v>
      </c>
      <c r="ARD4">
        <f t="shared" si="10"/>
        <v>0</v>
      </c>
      <c r="ARE4">
        <f t="shared" si="10"/>
        <v>0</v>
      </c>
      <c r="ARF4">
        <f t="shared" si="10"/>
        <v>0</v>
      </c>
      <c r="ARG4">
        <f t="shared" si="10"/>
        <v>0</v>
      </c>
      <c r="ARH4">
        <f t="shared" si="10"/>
        <v>0</v>
      </c>
      <c r="ARI4">
        <f t="shared" si="10"/>
        <v>0</v>
      </c>
      <c r="ARJ4">
        <f t="shared" si="10"/>
        <v>0</v>
      </c>
      <c r="ARK4">
        <f t="shared" si="10"/>
        <v>0</v>
      </c>
      <c r="ARL4">
        <f t="shared" si="10"/>
        <v>0</v>
      </c>
      <c r="ARM4">
        <f t="shared" si="10"/>
        <v>0</v>
      </c>
      <c r="ARN4">
        <f t="shared" si="10"/>
        <v>0</v>
      </c>
      <c r="ARO4">
        <f t="shared" si="10"/>
        <v>0</v>
      </c>
      <c r="ARP4">
        <f t="shared" si="10"/>
        <v>0</v>
      </c>
      <c r="ARQ4">
        <f t="shared" si="10"/>
        <v>0</v>
      </c>
      <c r="ARR4">
        <f t="shared" si="10"/>
        <v>0</v>
      </c>
      <c r="ARS4">
        <f t="shared" si="10"/>
        <v>0</v>
      </c>
      <c r="ART4">
        <f t="shared" si="10"/>
        <v>0</v>
      </c>
      <c r="ARU4">
        <f t="shared" si="10"/>
        <v>0</v>
      </c>
      <c r="ARV4">
        <f t="shared" si="10"/>
        <v>0</v>
      </c>
      <c r="ARW4">
        <f t="shared" si="10"/>
        <v>0</v>
      </c>
      <c r="ARX4">
        <f t="shared" si="10"/>
        <v>0</v>
      </c>
      <c r="ARY4">
        <f t="shared" si="10"/>
        <v>0</v>
      </c>
      <c r="ARZ4">
        <f t="shared" si="10"/>
        <v>0</v>
      </c>
      <c r="ASA4">
        <f t="shared" si="10"/>
        <v>0</v>
      </c>
      <c r="ASB4">
        <f t="shared" si="10"/>
        <v>0</v>
      </c>
      <c r="ASC4">
        <f t="shared" si="10"/>
        <v>0</v>
      </c>
      <c r="ASD4">
        <f t="shared" ref="ASD4:AUO4" si="11">0*(1)</f>
        <v>0</v>
      </c>
      <c r="ASE4">
        <f t="shared" si="11"/>
        <v>0</v>
      </c>
      <c r="ASF4">
        <f t="shared" si="11"/>
        <v>0</v>
      </c>
      <c r="ASG4">
        <f t="shared" si="11"/>
        <v>0</v>
      </c>
      <c r="ASH4">
        <f t="shared" si="11"/>
        <v>0</v>
      </c>
      <c r="ASI4">
        <f t="shared" si="11"/>
        <v>0</v>
      </c>
      <c r="ASJ4">
        <f t="shared" si="11"/>
        <v>0</v>
      </c>
      <c r="ASK4">
        <f t="shared" si="11"/>
        <v>0</v>
      </c>
      <c r="ASL4">
        <f t="shared" si="11"/>
        <v>0</v>
      </c>
      <c r="ASM4">
        <f t="shared" si="11"/>
        <v>0</v>
      </c>
      <c r="ASN4">
        <f t="shared" si="11"/>
        <v>0</v>
      </c>
      <c r="ASO4">
        <f t="shared" si="11"/>
        <v>0</v>
      </c>
      <c r="ASP4">
        <f t="shared" si="11"/>
        <v>0</v>
      </c>
      <c r="ASQ4">
        <f t="shared" si="11"/>
        <v>0</v>
      </c>
      <c r="ASR4">
        <f t="shared" si="11"/>
        <v>0</v>
      </c>
      <c r="ASS4">
        <f t="shared" si="11"/>
        <v>0</v>
      </c>
      <c r="AST4">
        <f t="shared" si="11"/>
        <v>0</v>
      </c>
      <c r="ASU4">
        <f t="shared" si="11"/>
        <v>0</v>
      </c>
      <c r="ASV4">
        <f t="shared" si="11"/>
        <v>0</v>
      </c>
      <c r="ASW4">
        <f t="shared" si="11"/>
        <v>0</v>
      </c>
      <c r="ASX4">
        <f t="shared" si="11"/>
        <v>0</v>
      </c>
      <c r="ASY4">
        <f t="shared" si="11"/>
        <v>0</v>
      </c>
      <c r="ASZ4">
        <f t="shared" si="11"/>
        <v>0</v>
      </c>
      <c r="ATA4">
        <f t="shared" si="11"/>
        <v>0</v>
      </c>
      <c r="ATB4">
        <f t="shared" si="11"/>
        <v>0</v>
      </c>
      <c r="ATC4">
        <f t="shared" si="11"/>
        <v>0</v>
      </c>
      <c r="ATD4">
        <f t="shared" si="11"/>
        <v>0</v>
      </c>
      <c r="ATE4">
        <f t="shared" si="11"/>
        <v>0</v>
      </c>
      <c r="ATF4">
        <f t="shared" si="11"/>
        <v>0</v>
      </c>
      <c r="ATG4">
        <f t="shared" si="11"/>
        <v>0</v>
      </c>
      <c r="ATH4">
        <f t="shared" si="11"/>
        <v>0</v>
      </c>
      <c r="ATI4">
        <f t="shared" si="11"/>
        <v>0</v>
      </c>
      <c r="ATJ4">
        <f t="shared" si="11"/>
        <v>0</v>
      </c>
      <c r="ATK4">
        <f t="shared" si="11"/>
        <v>0</v>
      </c>
      <c r="ATL4">
        <f t="shared" si="11"/>
        <v>0</v>
      </c>
      <c r="ATM4">
        <f t="shared" si="11"/>
        <v>0</v>
      </c>
      <c r="ATN4">
        <f t="shared" si="11"/>
        <v>0</v>
      </c>
      <c r="ATO4">
        <f t="shared" si="11"/>
        <v>0</v>
      </c>
      <c r="ATP4">
        <f t="shared" si="11"/>
        <v>0</v>
      </c>
      <c r="ATQ4">
        <f t="shared" si="11"/>
        <v>0</v>
      </c>
      <c r="ATR4">
        <f t="shared" si="11"/>
        <v>0</v>
      </c>
      <c r="ATS4">
        <f t="shared" si="11"/>
        <v>0</v>
      </c>
      <c r="ATT4">
        <f t="shared" si="11"/>
        <v>0</v>
      </c>
      <c r="ATU4">
        <f t="shared" si="11"/>
        <v>0</v>
      </c>
      <c r="ATV4">
        <f t="shared" si="11"/>
        <v>0</v>
      </c>
      <c r="ATW4">
        <f t="shared" si="11"/>
        <v>0</v>
      </c>
      <c r="ATX4">
        <f t="shared" si="11"/>
        <v>0</v>
      </c>
      <c r="ATY4">
        <f t="shared" si="11"/>
        <v>0</v>
      </c>
      <c r="ATZ4">
        <f t="shared" si="11"/>
        <v>0</v>
      </c>
      <c r="AUA4">
        <f t="shared" si="11"/>
        <v>0</v>
      </c>
      <c r="AUB4">
        <f t="shared" si="11"/>
        <v>0</v>
      </c>
      <c r="AUC4">
        <f t="shared" si="11"/>
        <v>0</v>
      </c>
      <c r="AUD4">
        <f t="shared" si="11"/>
        <v>0</v>
      </c>
      <c r="AUE4">
        <f t="shared" si="11"/>
        <v>0</v>
      </c>
      <c r="AUF4">
        <f t="shared" si="11"/>
        <v>0</v>
      </c>
      <c r="AUG4">
        <f t="shared" si="11"/>
        <v>0</v>
      </c>
      <c r="AUH4">
        <f t="shared" si="11"/>
        <v>0</v>
      </c>
      <c r="AUI4">
        <f t="shared" si="11"/>
        <v>0</v>
      </c>
      <c r="AUJ4">
        <f t="shared" si="11"/>
        <v>0</v>
      </c>
      <c r="AUK4">
        <f t="shared" si="11"/>
        <v>0</v>
      </c>
      <c r="AUL4">
        <f t="shared" si="11"/>
        <v>0</v>
      </c>
      <c r="AUM4">
        <f t="shared" si="11"/>
        <v>0</v>
      </c>
      <c r="AUN4">
        <f t="shared" si="11"/>
        <v>0</v>
      </c>
      <c r="AUO4">
        <f t="shared" si="11"/>
        <v>0</v>
      </c>
      <c r="AUP4">
        <f t="shared" ref="AUP4:AXA4" si="12">0*(1)</f>
        <v>0</v>
      </c>
      <c r="AUQ4">
        <f t="shared" si="12"/>
        <v>0</v>
      </c>
      <c r="AUR4">
        <f t="shared" si="12"/>
        <v>0</v>
      </c>
      <c r="AUS4">
        <f t="shared" si="12"/>
        <v>0</v>
      </c>
      <c r="AUT4">
        <f t="shared" si="12"/>
        <v>0</v>
      </c>
      <c r="AUU4">
        <f t="shared" si="12"/>
        <v>0</v>
      </c>
      <c r="AUV4">
        <f t="shared" si="12"/>
        <v>0</v>
      </c>
      <c r="AUW4">
        <f t="shared" si="12"/>
        <v>0</v>
      </c>
      <c r="AUX4">
        <f t="shared" si="12"/>
        <v>0</v>
      </c>
      <c r="AUY4">
        <f t="shared" si="12"/>
        <v>0</v>
      </c>
      <c r="AUZ4">
        <f t="shared" si="12"/>
        <v>0</v>
      </c>
      <c r="AVA4">
        <f t="shared" si="12"/>
        <v>0</v>
      </c>
      <c r="AVB4">
        <f t="shared" si="12"/>
        <v>0</v>
      </c>
      <c r="AVC4">
        <f t="shared" si="12"/>
        <v>0</v>
      </c>
      <c r="AVD4">
        <f t="shared" si="12"/>
        <v>0</v>
      </c>
      <c r="AVE4">
        <f t="shared" si="12"/>
        <v>0</v>
      </c>
      <c r="AVF4">
        <f t="shared" si="12"/>
        <v>0</v>
      </c>
      <c r="AVG4">
        <f t="shared" si="12"/>
        <v>0</v>
      </c>
      <c r="AVH4">
        <f t="shared" si="12"/>
        <v>0</v>
      </c>
      <c r="AVI4">
        <f t="shared" si="12"/>
        <v>0</v>
      </c>
      <c r="AVJ4">
        <f t="shared" si="12"/>
        <v>0</v>
      </c>
      <c r="AVK4">
        <f t="shared" si="12"/>
        <v>0</v>
      </c>
      <c r="AVL4">
        <f t="shared" si="12"/>
        <v>0</v>
      </c>
      <c r="AVM4">
        <f t="shared" si="12"/>
        <v>0</v>
      </c>
      <c r="AVN4">
        <f t="shared" si="12"/>
        <v>0</v>
      </c>
      <c r="AVO4">
        <f t="shared" si="12"/>
        <v>0</v>
      </c>
      <c r="AVP4">
        <f t="shared" si="12"/>
        <v>0</v>
      </c>
      <c r="AVQ4">
        <f t="shared" si="12"/>
        <v>0</v>
      </c>
      <c r="AVR4">
        <f t="shared" si="12"/>
        <v>0</v>
      </c>
      <c r="AVS4">
        <f t="shared" si="12"/>
        <v>0</v>
      </c>
      <c r="AVT4">
        <f t="shared" si="12"/>
        <v>0</v>
      </c>
      <c r="AVU4">
        <f t="shared" si="12"/>
        <v>0</v>
      </c>
      <c r="AVV4">
        <f t="shared" si="12"/>
        <v>0</v>
      </c>
      <c r="AVW4">
        <f t="shared" si="12"/>
        <v>0</v>
      </c>
      <c r="AVX4">
        <f t="shared" si="12"/>
        <v>0</v>
      </c>
      <c r="AVY4">
        <f t="shared" si="12"/>
        <v>0</v>
      </c>
      <c r="AVZ4">
        <f t="shared" si="12"/>
        <v>0</v>
      </c>
      <c r="AWA4">
        <f t="shared" si="12"/>
        <v>0</v>
      </c>
      <c r="AWB4">
        <f t="shared" si="12"/>
        <v>0</v>
      </c>
      <c r="AWC4">
        <f t="shared" si="12"/>
        <v>0</v>
      </c>
      <c r="AWD4">
        <f t="shared" si="12"/>
        <v>0</v>
      </c>
      <c r="AWE4">
        <f t="shared" si="12"/>
        <v>0</v>
      </c>
      <c r="AWF4">
        <f t="shared" si="12"/>
        <v>0</v>
      </c>
      <c r="AWG4">
        <f t="shared" si="12"/>
        <v>0</v>
      </c>
      <c r="AWH4">
        <f t="shared" si="12"/>
        <v>0</v>
      </c>
      <c r="AWI4">
        <f t="shared" si="12"/>
        <v>0</v>
      </c>
      <c r="AWJ4">
        <f t="shared" si="12"/>
        <v>0</v>
      </c>
      <c r="AWK4">
        <f t="shared" si="12"/>
        <v>0</v>
      </c>
      <c r="AWL4">
        <f t="shared" si="12"/>
        <v>0</v>
      </c>
      <c r="AWM4">
        <f t="shared" si="12"/>
        <v>0</v>
      </c>
      <c r="AWN4">
        <f t="shared" si="12"/>
        <v>0</v>
      </c>
      <c r="AWO4">
        <f t="shared" si="12"/>
        <v>0</v>
      </c>
      <c r="AWP4">
        <f t="shared" si="12"/>
        <v>0</v>
      </c>
      <c r="AWQ4">
        <f t="shared" si="12"/>
        <v>0</v>
      </c>
      <c r="AWR4">
        <f t="shared" si="12"/>
        <v>0</v>
      </c>
      <c r="AWS4">
        <f t="shared" si="12"/>
        <v>0</v>
      </c>
      <c r="AWT4">
        <f t="shared" si="12"/>
        <v>0</v>
      </c>
      <c r="AWU4">
        <f t="shared" si="12"/>
        <v>0</v>
      </c>
      <c r="AWV4">
        <f t="shared" si="12"/>
        <v>0</v>
      </c>
      <c r="AWW4">
        <f t="shared" si="12"/>
        <v>0</v>
      </c>
      <c r="AWX4">
        <f t="shared" si="12"/>
        <v>0</v>
      </c>
      <c r="AWY4">
        <f t="shared" si="12"/>
        <v>0</v>
      </c>
      <c r="AWZ4">
        <f t="shared" si="12"/>
        <v>0</v>
      </c>
      <c r="AXA4">
        <f t="shared" si="12"/>
        <v>0</v>
      </c>
      <c r="AXB4">
        <f t="shared" ref="AXB4:AZM4" si="13">0*(1)</f>
        <v>0</v>
      </c>
      <c r="AXC4">
        <f t="shared" si="13"/>
        <v>0</v>
      </c>
      <c r="AXD4">
        <f t="shared" si="13"/>
        <v>0</v>
      </c>
      <c r="AXE4">
        <f t="shared" si="13"/>
        <v>0</v>
      </c>
      <c r="AXF4">
        <f t="shared" si="13"/>
        <v>0</v>
      </c>
      <c r="AXG4">
        <f t="shared" si="13"/>
        <v>0</v>
      </c>
      <c r="AXH4">
        <f t="shared" si="13"/>
        <v>0</v>
      </c>
      <c r="AXI4">
        <f t="shared" si="13"/>
        <v>0</v>
      </c>
      <c r="AXJ4">
        <f t="shared" si="13"/>
        <v>0</v>
      </c>
      <c r="AXK4">
        <f t="shared" si="13"/>
        <v>0</v>
      </c>
      <c r="AXL4">
        <f t="shared" si="13"/>
        <v>0</v>
      </c>
      <c r="AXM4">
        <f t="shared" si="13"/>
        <v>0</v>
      </c>
      <c r="AXN4">
        <f t="shared" si="13"/>
        <v>0</v>
      </c>
      <c r="AXO4">
        <f t="shared" si="13"/>
        <v>0</v>
      </c>
      <c r="AXP4">
        <f t="shared" si="13"/>
        <v>0</v>
      </c>
      <c r="AXQ4">
        <f t="shared" si="13"/>
        <v>0</v>
      </c>
      <c r="AXR4">
        <f t="shared" si="13"/>
        <v>0</v>
      </c>
      <c r="AXS4">
        <f t="shared" si="13"/>
        <v>0</v>
      </c>
      <c r="AXT4">
        <f t="shared" si="13"/>
        <v>0</v>
      </c>
      <c r="AXU4">
        <f t="shared" si="13"/>
        <v>0</v>
      </c>
      <c r="AXV4">
        <f t="shared" si="13"/>
        <v>0</v>
      </c>
      <c r="AXW4">
        <f t="shared" si="13"/>
        <v>0</v>
      </c>
      <c r="AXX4">
        <f t="shared" si="13"/>
        <v>0</v>
      </c>
      <c r="AXY4">
        <f t="shared" si="13"/>
        <v>0</v>
      </c>
      <c r="AXZ4">
        <f t="shared" si="13"/>
        <v>0</v>
      </c>
      <c r="AYA4">
        <f t="shared" si="13"/>
        <v>0</v>
      </c>
      <c r="AYB4">
        <f t="shared" si="13"/>
        <v>0</v>
      </c>
      <c r="AYC4">
        <f t="shared" si="13"/>
        <v>0</v>
      </c>
      <c r="AYD4">
        <f t="shared" si="13"/>
        <v>0</v>
      </c>
      <c r="AYE4">
        <f t="shared" si="13"/>
        <v>0</v>
      </c>
      <c r="AYF4">
        <f t="shared" si="13"/>
        <v>0</v>
      </c>
      <c r="AYG4">
        <f t="shared" si="13"/>
        <v>0</v>
      </c>
      <c r="AYH4">
        <f t="shared" si="13"/>
        <v>0</v>
      </c>
      <c r="AYI4">
        <f t="shared" si="13"/>
        <v>0</v>
      </c>
      <c r="AYJ4">
        <f t="shared" si="13"/>
        <v>0</v>
      </c>
      <c r="AYK4">
        <f t="shared" si="13"/>
        <v>0</v>
      </c>
      <c r="AYL4">
        <f t="shared" si="13"/>
        <v>0</v>
      </c>
      <c r="AYM4">
        <f t="shared" si="13"/>
        <v>0</v>
      </c>
      <c r="AYN4">
        <f t="shared" si="13"/>
        <v>0</v>
      </c>
      <c r="AYO4">
        <f t="shared" si="13"/>
        <v>0</v>
      </c>
      <c r="AYP4">
        <f t="shared" si="13"/>
        <v>0</v>
      </c>
      <c r="AYQ4">
        <f t="shared" si="13"/>
        <v>0</v>
      </c>
      <c r="AYR4">
        <f t="shared" si="13"/>
        <v>0</v>
      </c>
      <c r="AYS4">
        <f t="shared" si="13"/>
        <v>0</v>
      </c>
      <c r="AYT4">
        <f t="shared" si="13"/>
        <v>0</v>
      </c>
      <c r="AYU4">
        <f t="shared" si="13"/>
        <v>0</v>
      </c>
      <c r="AYV4">
        <f t="shared" si="13"/>
        <v>0</v>
      </c>
      <c r="AYW4">
        <f t="shared" si="13"/>
        <v>0</v>
      </c>
      <c r="AYX4">
        <f t="shared" si="13"/>
        <v>0</v>
      </c>
      <c r="AYY4">
        <f t="shared" si="13"/>
        <v>0</v>
      </c>
      <c r="AYZ4">
        <f t="shared" si="13"/>
        <v>0</v>
      </c>
      <c r="AZA4">
        <f t="shared" si="13"/>
        <v>0</v>
      </c>
      <c r="AZB4">
        <f t="shared" si="13"/>
        <v>0</v>
      </c>
      <c r="AZC4">
        <f t="shared" si="13"/>
        <v>0</v>
      </c>
      <c r="AZD4">
        <f t="shared" si="13"/>
        <v>0</v>
      </c>
      <c r="AZE4">
        <f t="shared" si="13"/>
        <v>0</v>
      </c>
      <c r="AZF4">
        <f t="shared" si="13"/>
        <v>0</v>
      </c>
      <c r="AZG4">
        <f t="shared" si="13"/>
        <v>0</v>
      </c>
      <c r="AZH4">
        <f t="shared" si="13"/>
        <v>0</v>
      </c>
      <c r="AZI4">
        <f t="shared" si="13"/>
        <v>0</v>
      </c>
      <c r="AZJ4">
        <f t="shared" si="13"/>
        <v>0</v>
      </c>
      <c r="AZK4">
        <f t="shared" si="13"/>
        <v>0</v>
      </c>
      <c r="AZL4">
        <f t="shared" si="13"/>
        <v>0</v>
      </c>
      <c r="AZM4">
        <f t="shared" si="13"/>
        <v>0</v>
      </c>
      <c r="AZN4">
        <f t="shared" ref="AZN4:BBY4" si="14">0*(1)</f>
        <v>0</v>
      </c>
      <c r="AZO4">
        <f t="shared" si="14"/>
        <v>0</v>
      </c>
      <c r="AZP4">
        <f t="shared" si="14"/>
        <v>0</v>
      </c>
      <c r="AZQ4">
        <f t="shared" si="14"/>
        <v>0</v>
      </c>
      <c r="AZR4">
        <f t="shared" si="14"/>
        <v>0</v>
      </c>
      <c r="AZS4">
        <f t="shared" si="14"/>
        <v>0</v>
      </c>
      <c r="AZT4">
        <f t="shared" si="14"/>
        <v>0</v>
      </c>
      <c r="AZU4">
        <f t="shared" si="14"/>
        <v>0</v>
      </c>
      <c r="AZV4">
        <f t="shared" si="14"/>
        <v>0</v>
      </c>
      <c r="AZW4">
        <f t="shared" si="14"/>
        <v>0</v>
      </c>
      <c r="AZX4">
        <f t="shared" si="14"/>
        <v>0</v>
      </c>
      <c r="AZY4">
        <f t="shared" si="14"/>
        <v>0</v>
      </c>
      <c r="AZZ4">
        <f t="shared" si="14"/>
        <v>0</v>
      </c>
      <c r="BAA4">
        <f t="shared" si="14"/>
        <v>0</v>
      </c>
      <c r="BAB4">
        <f t="shared" si="14"/>
        <v>0</v>
      </c>
      <c r="BAC4">
        <f t="shared" si="14"/>
        <v>0</v>
      </c>
      <c r="BAD4">
        <f t="shared" si="14"/>
        <v>0</v>
      </c>
      <c r="BAE4">
        <f t="shared" si="14"/>
        <v>0</v>
      </c>
      <c r="BAF4">
        <f t="shared" si="14"/>
        <v>0</v>
      </c>
      <c r="BAG4">
        <f t="shared" si="14"/>
        <v>0</v>
      </c>
      <c r="BAH4">
        <f t="shared" si="14"/>
        <v>0</v>
      </c>
      <c r="BAI4">
        <f t="shared" si="14"/>
        <v>0</v>
      </c>
      <c r="BAJ4">
        <f t="shared" si="14"/>
        <v>0</v>
      </c>
      <c r="BAK4">
        <f t="shared" si="14"/>
        <v>0</v>
      </c>
      <c r="BAL4">
        <f t="shared" si="14"/>
        <v>0</v>
      </c>
      <c r="BAM4">
        <f t="shared" si="14"/>
        <v>0</v>
      </c>
      <c r="BAN4">
        <f t="shared" si="14"/>
        <v>0</v>
      </c>
      <c r="BAO4">
        <f t="shared" si="14"/>
        <v>0</v>
      </c>
      <c r="BAP4">
        <f t="shared" si="14"/>
        <v>0</v>
      </c>
      <c r="BAQ4">
        <f t="shared" si="14"/>
        <v>0</v>
      </c>
      <c r="BAR4">
        <f t="shared" si="14"/>
        <v>0</v>
      </c>
      <c r="BAS4">
        <f t="shared" si="14"/>
        <v>0</v>
      </c>
      <c r="BAT4">
        <f t="shared" si="14"/>
        <v>0</v>
      </c>
      <c r="BAU4">
        <f t="shared" si="14"/>
        <v>0</v>
      </c>
      <c r="BAV4">
        <f t="shared" si="14"/>
        <v>0</v>
      </c>
      <c r="BAW4">
        <f t="shared" si="14"/>
        <v>0</v>
      </c>
      <c r="BAX4">
        <f t="shared" si="14"/>
        <v>0</v>
      </c>
      <c r="BAY4">
        <f t="shared" si="14"/>
        <v>0</v>
      </c>
      <c r="BAZ4">
        <f t="shared" si="14"/>
        <v>0</v>
      </c>
      <c r="BBA4">
        <f t="shared" si="14"/>
        <v>0</v>
      </c>
      <c r="BBB4">
        <f t="shared" si="14"/>
        <v>0</v>
      </c>
      <c r="BBC4">
        <f t="shared" si="14"/>
        <v>0</v>
      </c>
      <c r="BBD4">
        <f t="shared" si="14"/>
        <v>0</v>
      </c>
      <c r="BBE4">
        <f t="shared" si="14"/>
        <v>0</v>
      </c>
      <c r="BBF4">
        <f t="shared" si="14"/>
        <v>0</v>
      </c>
      <c r="BBG4">
        <f t="shared" si="14"/>
        <v>0</v>
      </c>
      <c r="BBH4">
        <f t="shared" si="14"/>
        <v>0</v>
      </c>
      <c r="BBI4">
        <f t="shared" si="14"/>
        <v>0</v>
      </c>
      <c r="BBJ4">
        <f t="shared" si="14"/>
        <v>0</v>
      </c>
      <c r="BBK4">
        <f t="shared" si="14"/>
        <v>0</v>
      </c>
      <c r="BBL4">
        <f t="shared" si="14"/>
        <v>0</v>
      </c>
      <c r="BBM4">
        <f t="shared" si="14"/>
        <v>0</v>
      </c>
      <c r="BBN4">
        <f t="shared" si="14"/>
        <v>0</v>
      </c>
      <c r="BBO4">
        <f t="shared" si="14"/>
        <v>0</v>
      </c>
      <c r="BBP4">
        <f t="shared" si="14"/>
        <v>0</v>
      </c>
      <c r="BBQ4">
        <f t="shared" si="14"/>
        <v>0</v>
      </c>
      <c r="BBR4">
        <f t="shared" si="14"/>
        <v>0</v>
      </c>
      <c r="BBS4">
        <f t="shared" si="14"/>
        <v>0</v>
      </c>
      <c r="BBT4">
        <f t="shared" si="14"/>
        <v>0</v>
      </c>
      <c r="BBU4">
        <f t="shared" si="14"/>
        <v>0</v>
      </c>
      <c r="BBV4">
        <f t="shared" si="14"/>
        <v>0</v>
      </c>
      <c r="BBW4">
        <f t="shared" si="14"/>
        <v>0</v>
      </c>
      <c r="BBX4">
        <f t="shared" si="14"/>
        <v>0</v>
      </c>
      <c r="BBY4">
        <f t="shared" si="14"/>
        <v>0</v>
      </c>
      <c r="BBZ4">
        <f t="shared" ref="BBZ4:BEK4" si="15">0*(1)</f>
        <v>0</v>
      </c>
      <c r="BCA4">
        <f t="shared" si="15"/>
        <v>0</v>
      </c>
      <c r="BCB4">
        <f t="shared" si="15"/>
        <v>0</v>
      </c>
      <c r="BCC4">
        <f t="shared" si="15"/>
        <v>0</v>
      </c>
      <c r="BCD4">
        <f t="shared" si="15"/>
        <v>0</v>
      </c>
      <c r="BCE4">
        <f t="shared" si="15"/>
        <v>0</v>
      </c>
      <c r="BCF4">
        <f t="shared" si="15"/>
        <v>0</v>
      </c>
      <c r="BCG4">
        <f t="shared" si="15"/>
        <v>0</v>
      </c>
      <c r="BCH4">
        <f t="shared" si="15"/>
        <v>0</v>
      </c>
      <c r="BCI4">
        <f t="shared" si="15"/>
        <v>0</v>
      </c>
      <c r="BCJ4">
        <f t="shared" si="15"/>
        <v>0</v>
      </c>
      <c r="BCK4">
        <f t="shared" si="15"/>
        <v>0</v>
      </c>
      <c r="BCL4">
        <f t="shared" si="15"/>
        <v>0</v>
      </c>
      <c r="BCM4">
        <f t="shared" si="15"/>
        <v>0</v>
      </c>
      <c r="BCN4">
        <f t="shared" si="15"/>
        <v>0</v>
      </c>
      <c r="BCO4">
        <f t="shared" si="15"/>
        <v>0</v>
      </c>
      <c r="BCP4">
        <f t="shared" si="15"/>
        <v>0</v>
      </c>
      <c r="BCQ4">
        <f t="shared" si="15"/>
        <v>0</v>
      </c>
      <c r="BCR4">
        <f t="shared" si="15"/>
        <v>0</v>
      </c>
      <c r="BCS4">
        <f t="shared" si="15"/>
        <v>0</v>
      </c>
      <c r="BCT4">
        <f t="shared" si="15"/>
        <v>0</v>
      </c>
      <c r="BCU4">
        <f t="shared" si="15"/>
        <v>0</v>
      </c>
      <c r="BCV4">
        <f t="shared" si="15"/>
        <v>0</v>
      </c>
      <c r="BCW4">
        <f t="shared" si="15"/>
        <v>0</v>
      </c>
      <c r="BCX4">
        <f t="shared" si="15"/>
        <v>0</v>
      </c>
      <c r="BCY4">
        <f t="shared" si="15"/>
        <v>0</v>
      </c>
      <c r="BCZ4">
        <f t="shared" si="15"/>
        <v>0</v>
      </c>
      <c r="BDA4">
        <f t="shared" si="15"/>
        <v>0</v>
      </c>
      <c r="BDB4">
        <f t="shared" si="15"/>
        <v>0</v>
      </c>
      <c r="BDC4">
        <f t="shared" si="15"/>
        <v>0</v>
      </c>
      <c r="BDD4">
        <f t="shared" si="15"/>
        <v>0</v>
      </c>
      <c r="BDE4">
        <f t="shared" si="15"/>
        <v>0</v>
      </c>
      <c r="BDF4">
        <f t="shared" si="15"/>
        <v>0</v>
      </c>
      <c r="BDG4">
        <f t="shared" si="15"/>
        <v>0</v>
      </c>
      <c r="BDH4">
        <f t="shared" si="15"/>
        <v>0</v>
      </c>
      <c r="BDI4">
        <f t="shared" si="15"/>
        <v>0</v>
      </c>
      <c r="BDJ4">
        <f t="shared" si="15"/>
        <v>0</v>
      </c>
      <c r="BDK4">
        <f t="shared" si="15"/>
        <v>0</v>
      </c>
      <c r="BDL4">
        <f t="shared" si="15"/>
        <v>0</v>
      </c>
      <c r="BDM4">
        <f t="shared" si="15"/>
        <v>0</v>
      </c>
      <c r="BDN4">
        <f t="shared" si="15"/>
        <v>0</v>
      </c>
      <c r="BDO4">
        <f t="shared" si="15"/>
        <v>0</v>
      </c>
      <c r="BDP4">
        <f t="shared" si="15"/>
        <v>0</v>
      </c>
      <c r="BDQ4">
        <f t="shared" si="15"/>
        <v>0</v>
      </c>
      <c r="BDR4">
        <f t="shared" si="15"/>
        <v>0</v>
      </c>
      <c r="BDS4">
        <f t="shared" si="15"/>
        <v>0</v>
      </c>
      <c r="BDT4">
        <f t="shared" si="15"/>
        <v>0</v>
      </c>
      <c r="BDU4">
        <f t="shared" si="15"/>
        <v>0</v>
      </c>
      <c r="BDV4">
        <f t="shared" si="15"/>
        <v>0</v>
      </c>
      <c r="BDW4">
        <f t="shared" si="15"/>
        <v>0</v>
      </c>
      <c r="BDX4">
        <f t="shared" si="15"/>
        <v>0</v>
      </c>
      <c r="BDY4">
        <f t="shared" si="15"/>
        <v>0</v>
      </c>
      <c r="BDZ4">
        <f t="shared" si="15"/>
        <v>0</v>
      </c>
      <c r="BEA4">
        <f t="shared" si="15"/>
        <v>0</v>
      </c>
      <c r="BEB4">
        <f t="shared" si="15"/>
        <v>0</v>
      </c>
      <c r="BEC4">
        <f t="shared" si="15"/>
        <v>0</v>
      </c>
      <c r="BED4">
        <f t="shared" si="15"/>
        <v>0</v>
      </c>
      <c r="BEE4">
        <f t="shared" si="15"/>
        <v>0</v>
      </c>
      <c r="BEF4">
        <f t="shared" si="15"/>
        <v>0</v>
      </c>
      <c r="BEG4">
        <f t="shared" si="15"/>
        <v>0</v>
      </c>
      <c r="BEH4">
        <f t="shared" si="15"/>
        <v>0</v>
      </c>
      <c r="BEI4">
        <f t="shared" si="15"/>
        <v>0</v>
      </c>
      <c r="BEJ4">
        <f t="shared" si="15"/>
        <v>0</v>
      </c>
      <c r="BEK4">
        <f t="shared" si="15"/>
        <v>0</v>
      </c>
      <c r="BEL4">
        <f t="shared" ref="BEL4:BGW4" si="16">0*(1)</f>
        <v>0</v>
      </c>
      <c r="BEM4">
        <f t="shared" si="16"/>
        <v>0</v>
      </c>
      <c r="BEN4">
        <f t="shared" si="16"/>
        <v>0</v>
      </c>
      <c r="BEO4">
        <f t="shared" si="16"/>
        <v>0</v>
      </c>
      <c r="BEP4">
        <f t="shared" si="16"/>
        <v>0</v>
      </c>
      <c r="BEQ4">
        <f t="shared" si="16"/>
        <v>0</v>
      </c>
      <c r="BER4">
        <f t="shared" si="16"/>
        <v>0</v>
      </c>
      <c r="BES4">
        <f t="shared" si="16"/>
        <v>0</v>
      </c>
      <c r="BET4">
        <f t="shared" si="16"/>
        <v>0</v>
      </c>
      <c r="BEU4">
        <f t="shared" si="16"/>
        <v>0</v>
      </c>
      <c r="BEV4">
        <f t="shared" si="16"/>
        <v>0</v>
      </c>
      <c r="BEW4">
        <f t="shared" si="16"/>
        <v>0</v>
      </c>
      <c r="BEX4">
        <f t="shared" si="16"/>
        <v>0</v>
      </c>
      <c r="BEY4">
        <f t="shared" si="16"/>
        <v>0</v>
      </c>
      <c r="BEZ4">
        <f t="shared" si="16"/>
        <v>0</v>
      </c>
      <c r="BFA4">
        <f t="shared" si="16"/>
        <v>0</v>
      </c>
      <c r="BFB4">
        <f t="shared" si="16"/>
        <v>0</v>
      </c>
      <c r="BFC4">
        <f t="shared" si="16"/>
        <v>0</v>
      </c>
      <c r="BFD4">
        <f t="shared" si="16"/>
        <v>0</v>
      </c>
      <c r="BFE4">
        <f t="shared" si="16"/>
        <v>0</v>
      </c>
      <c r="BFF4">
        <f t="shared" si="16"/>
        <v>0</v>
      </c>
      <c r="BFG4">
        <f t="shared" si="16"/>
        <v>0</v>
      </c>
      <c r="BFH4">
        <f t="shared" si="16"/>
        <v>0</v>
      </c>
      <c r="BFI4">
        <f t="shared" si="16"/>
        <v>0</v>
      </c>
      <c r="BFJ4">
        <f t="shared" si="16"/>
        <v>0</v>
      </c>
      <c r="BFK4">
        <f t="shared" si="16"/>
        <v>0</v>
      </c>
      <c r="BFL4">
        <f t="shared" si="16"/>
        <v>0</v>
      </c>
      <c r="BFM4">
        <f t="shared" si="16"/>
        <v>0</v>
      </c>
      <c r="BFN4">
        <f t="shared" si="16"/>
        <v>0</v>
      </c>
      <c r="BFO4">
        <f t="shared" si="16"/>
        <v>0</v>
      </c>
      <c r="BFP4">
        <f t="shared" si="16"/>
        <v>0</v>
      </c>
      <c r="BFQ4">
        <f t="shared" si="16"/>
        <v>0</v>
      </c>
      <c r="BFR4">
        <f t="shared" si="16"/>
        <v>0</v>
      </c>
      <c r="BFS4">
        <f t="shared" si="16"/>
        <v>0</v>
      </c>
      <c r="BFT4">
        <f t="shared" si="16"/>
        <v>0</v>
      </c>
      <c r="BFU4">
        <f t="shared" si="16"/>
        <v>0</v>
      </c>
      <c r="BFV4">
        <f t="shared" si="16"/>
        <v>0</v>
      </c>
      <c r="BFW4">
        <f t="shared" si="16"/>
        <v>0</v>
      </c>
      <c r="BFX4">
        <f t="shared" si="16"/>
        <v>0</v>
      </c>
      <c r="BFY4">
        <f t="shared" si="16"/>
        <v>0</v>
      </c>
      <c r="BFZ4">
        <f t="shared" si="16"/>
        <v>0</v>
      </c>
      <c r="BGA4">
        <f t="shared" si="16"/>
        <v>0</v>
      </c>
      <c r="BGB4">
        <f t="shared" si="16"/>
        <v>0</v>
      </c>
      <c r="BGC4">
        <f t="shared" si="16"/>
        <v>0</v>
      </c>
      <c r="BGD4">
        <f t="shared" si="16"/>
        <v>0</v>
      </c>
      <c r="BGE4">
        <f t="shared" si="16"/>
        <v>0</v>
      </c>
      <c r="BGF4">
        <f t="shared" si="16"/>
        <v>0</v>
      </c>
      <c r="BGG4">
        <f t="shared" si="16"/>
        <v>0</v>
      </c>
      <c r="BGH4">
        <f t="shared" si="16"/>
        <v>0</v>
      </c>
      <c r="BGI4">
        <f t="shared" si="16"/>
        <v>0</v>
      </c>
      <c r="BGJ4">
        <f t="shared" si="16"/>
        <v>0</v>
      </c>
      <c r="BGK4">
        <f t="shared" si="16"/>
        <v>0</v>
      </c>
      <c r="BGL4">
        <f t="shared" si="16"/>
        <v>0</v>
      </c>
      <c r="BGM4">
        <f t="shared" si="16"/>
        <v>0</v>
      </c>
      <c r="BGN4">
        <f t="shared" si="16"/>
        <v>0</v>
      </c>
      <c r="BGO4">
        <f t="shared" si="16"/>
        <v>0</v>
      </c>
      <c r="BGP4">
        <f t="shared" si="16"/>
        <v>0</v>
      </c>
      <c r="BGQ4">
        <f t="shared" si="16"/>
        <v>0</v>
      </c>
      <c r="BGR4">
        <f t="shared" si="16"/>
        <v>0</v>
      </c>
      <c r="BGS4">
        <f t="shared" si="16"/>
        <v>0</v>
      </c>
      <c r="BGT4">
        <f t="shared" si="16"/>
        <v>0</v>
      </c>
      <c r="BGU4">
        <f t="shared" si="16"/>
        <v>0</v>
      </c>
      <c r="BGV4">
        <f t="shared" si="16"/>
        <v>0</v>
      </c>
      <c r="BGW4">
        <f t="shared" si="16"/>
        <v>0</v>
      </c>
      <c r="BGX4">
        <f t="shared" ref="BGX4:BJI4" si="17">0*(1)</f>
        <v>0</v>
      </c>
      <c r="BGY4">
        <f t="shared" si="17"/>
        <v>0</v>
      </c>
      <c r="BGZ4">
        <f t="shared" si="17"/>
        <v>0</v>
      </c>
      <c r="BHA4">
        <f t="shared" si="17"/>
        <v>0</v>
      </c>
      <c r="BHB4">
        <f t="shared" si="17"/>
        <v>0</v>
      </c>
      <c r="BHC4">
        <f t="shared" si="17"/>
        <v>0</v>
      </c>
      <c r="BHD4">
        <f t="shared" si="17"/>
        <v>0</v>
      </c>
      <c r="BHE4">
        <f t="shared" si="17"/>
        <v>0</v>
      </c>
      <c r="BHF4">
        <f t="shared" si="17"/>
        <v>0</v>
      </c>
      <c r="BHG4">
        <f t="shared" si="17"/>
        <v>0</v>
      </c>
      <c r="BHH4">
        <f t="shared" si="17"/>
        <v>0</v>
      </c>
      <c r="BHI4">
        <f t="shared" si="17"/>
        <v>0</v>
      </c>
      <c r="BHJ4">
        <f t="shared" si="17"/>
        <v>0</v>
      </c>
      <c r="BHK4">
        <f t="shared" si="17"/>
        <v>0</v>
      </c>
      <c r="BHL4">
        <f t="shared" si="17"/>
        <v>0</v>
      </c>
      <c r="BHM4">
        <f t="shared" si="17"/>
        <v>0</v>
      </c>
      <c r="BHN4">
        <f t="shared" si="17"/>
        <v>0</v>
      </c>
      <c r="BHO4">
        <f t="shared" si="17"/>
        <v>0</v>
      </c>
      <c r="BHP4">
        <f t="shared" si="17"/>
        <v>0</v>
      </c>
      <c r="BHQ4">
        <f t="shared" si="17"/>
        <v>0</v>
      </c>
      <c r="BHR4">
        <f t="shared" si="17"/>
        <v>0</v>
      </c>
      <c r="BHS4">
        <f t="shared" si="17"/>
        <v>0</v>
      </c>
      <c r="BHT4">
        <f t="shared" si="17"/>
        <v>0</v>
      </c>
      <c r="BHU4">
        <f t="shared" si="17"/>
        <v>0</v>
      </c>
      <c r="BHV4">
        <f t="shared" si="17"/>
        <v>0</v>
      </c>
      <c r="BHW4">
        <f t="shared" si="17"/>
        <v>0</v>
      </c>
      <c r="BHX4">
        <f t="shared" si="17"/>
        <v>0</v>
      </c>
      <c r="BHY4">
        <f t="shared" si="17"/>
        <v>0</v>
      </c>
      <c r="BHZ4">
        <f t="shared" si="17"/>
        <v>0</v>
      </c>
      <c r="BIA4">
        <f t="shared" si="17"/>
        <v>0</v>
      </c>
      <c r="BIB4">
        <f t="shared" si="17"/>
        <v>0</v>
      </c>
      <c r="BIC4">
        <f t="shared" si="17"/>
        <v>0</v>
      </c>
      <c r="BID4">
        <f t="shared" si="17"/>
        <v>0</v>
      </c>
      <c r="BIE4">
        <f t="shared" si="17"/>
        <v>0</v>
      </c>
      <c r="BIF4">
        <f t="shared" si="17"/>
        <v>0</v>
      </c>
      <c r="BIG4">
        <f t="shared" si="17"/>
        <v>0</v>
      </c>
      <c r="BIH4">
        <f t="shared" si="17"/>
        <v>0</v>
      </c>
      <c r="BII4">
        <f t="shared" si="17"/>
        <v>0</v>
      </c>
      <c r="BIJ4">
        <f t="shared" si="17"/>
        <v>0</v>
      </c>
      <c r="BIK4">
        <f t="shared" si="17"/>
        <v>0</v>
      </c>
      <c r="BIL4">
        <f t="shared" si="17"/>
        <v>0</v>
      </c>
      <c r="BIM4">
        <f t="shared" si="17"/>
        <v>0</v>
      </c>
      <c r="BIN4">
        <f t="shared" si="17"/>
        <v>0</v>
      </c>
      <c r="BIO4">
        <f t="shared" si="17"/>
        <v>0</v>
      </c>
      <c r="BIP4">
        <f t="shared" si="17"/>
        <v>0</v>
      </c>
      <c r="BIQ4">
        <f t="shared" si="17"/>
        <v>0</v>
      </c>
      <c r="BIR4">
        <f t="shared" si="17"/>
        <v>0</v>
      </c>
      <c r="BIS4">
        <f t="shared" si="17"/>
        <v>0</v>
      </c>
      <c r="BIT4">
        <f t="shared" si="17"/>
        <v>0</v>
      </c>
      <c r="BIU4">
        <f t="shared" si="17"/>
        <v>0</v>
      </c>
      <c r="BIV4">
        <f t="shared" si="17"/>
        <v>0</v>
      </c>
      <c r="BIW4">
        <f t="shared" si="17"/>
        <v>0</v>
      </c>
      <c r="BIX4">
        <f t="shared" si="17"/>
        <v>0</v>
      </c>
      <c r="BIY4">
        <f t="shared" si="17"/>
        <v>0</v>
      </c>
      <c r="BIZ4">
        <f t="shared" si="17"/>
        <v>0</v>
      </c>
      <c r="BJA4">
        <f t="shared" si="17"/>
        <v>0</v>
      </c>
      <c r="BJB4">
        <f t="shared" si="17"/>
        <v>0</v>
      </c>
      <c r="BJC4">
        <f t="shared" si="17"/>
        <v>0</v>
      </c>
      <c r="BJD4">
        <f t="shared" si="17"/>
        <v>0</v>
      </c>
      <c r="BJE4">
        <f t="shared" si="17"/>
        <v>0</v>
      </c>
      <c r="BJF4">
        <f t="shared" si="17"/>
        <v>0</v>
      </c>
      <c r="BJG4">
        <f t="shared" si="17"/>
        <v>0</v>
      </c>
      <c r="BJH4">
        <f t="shared" si="17"/>
        <v>0</v>
      </c>
      <c r="BJI4">
        <f t="shared" si="17"/>
        <v>0</v>
      </c>
      <c r="BJJ4">
        <f t="shared" ref="BJJ4:BLU4" si="18">0*(1)</f>
        <v>0</v>
      </c>
      <c r="BJK4">
        <f t="shared" si="18"/>
        <v>0</v>
      </c>
      <c r="BJL4">
        <f t="shared" si="18"/>
        <v>0</v>
      </c>
      <c r="BJM4">
        <f t="shared" si="18"/>
        <v>0</v>
      </c>
      <c r="BJN4">
        <f t="shared" si="18"/>
        <v>0</v>
      </c>
      <c r="BJO4">
        <f t="shared" si="18"/>
        <v>0</v>
      </c>
      <c r="BJP4">
        <f t="shared" si="18"/>
        <v>0</v>
      </c>
      <c r="BJQ4">
        <f t="shared" si="18"/>
        <v>0</v>
      </c>
      <c r="BJR4">
        <f t="shared" si="18"/>
        <v>0</v>
      </c>
      <c r="BJS4">
        <f t="shared" si="18"/>
        <v>0</v>
      </c>
      <c r="BJT4">
        <f t="shared" si="18"/>
        <v>0</v>
      </c>
      <c r="BJU4">
        <f t="shared" si="18"/>
        <v>0</v>
      </c>
      <c r="BJV4">
        <f t="shared" si="18"/>
        <v>0</v>
      </c>
      <c r="BJW4">
        <f t="shared" si="18"/>
        <v>0</v>
      </c>
      <c r="BJX4">
        <f t="shared" si="18"/>
        <v>0</v>
      </c>
      <c r="BJY4">
        <f t="shared" si="18"/>
        <v>0</v>
      </c>
      <c r="BJZ4">
        <f t="shared" si="18"/>
        <v>0</v>
      </c>
      <c r="BKA4">
        <f t="shared" si="18"/>
        <v>0</v>
      </c>
      <c r="BKB4">
        <f t="shared" si="18"/>
        <v>0</v>
      </c>
      <c r="BKC4">
        <f t="shared" si="18"/>
        <v>0</v>
      </c>
      <c r="BKD4">
        <f t="shared" si="18"/>
        <v>0</v>
      </c>
      <c r="BKE4">
        <f t="shared" si="18"/>
        <v>0</v>
      </c>
      <c r="BKF4">
        <f t="shared" si="18"/>
        <v>0</v>
      </c>
      <c r="BKG4">
        <f t="shared" si="18"/>
        <v>0</v>
      </c>
      <c r="BKH4">
        <f t="shared" si="18"/>
        <v>0</v>
      </c>
      <c r="BKI4">
        <f t="shared" si="18"/>
        <v>0</v>
      </c>
      <c r="BKJ4">
        <f t="shared" si="18"/>
        <v>0</v>
      </c>
      <c r="BKK4">
        <f t="shared" si="18"/>
        <v>0</v>
      </c>
      <c r="BKL4">
        <f t="shared" si="18"/>
        <v>0</v>
      </c>
      <c r="BKM4">
        <f t="shared" si="18"/>
        <v>0</v>
      </c>
      <c r="BKN4">
        <f t="shared" si="18"/>
        <v>0</v>
      </c>
      <c r="BKO4">
        <f t="shared" si="18"/>
        <v>0</v>
      </c>
      <c r="BKP4">
        <f t="shared" si="18"/>
        <v>0</v>
      </c>
      <c r="BKQ4">
        <f t="shared" si="18"/>
        <v>0</v>
      </c>
      <c r="BKR4">
        <f t="shared" si="18"/>
        <v>0</v>
      </c>
      <c r="BKS4">
        <f t="shared" si="18"/>
        <v>0</v>
      </c>
      <c r="BKT4">
        <f t="shared" si="18"/>
        <v>0</v>
      </c>
      <c r="BKU4">
        <f t="shared" si="18"/>
        <v>0</v>
      </c>
      <c r="BKV4">
        <f t="shared" si="18"/>
        <v>0</v>
      </c>
      <c r="BKW4">
        <f t="shared" si="18"/>
        <v>0</v>
      </c>
      <c r="BKX4">
        <f t="shared" si="18"/>
        <v>0</v>
      </c>
      <c r="BKY4">
        <f t="shared" si="18"/>
        <v>0</v>
      </c>
      <c r="BKZ4">
        <f t="shared" si="18"/>
        <v>0</v>
      </c>
      <c r="BLA4">
        <f t="shared" si="18"/>
        <v>0</v>
      </c>
      <c r="BLB4">
        <f t="shared" si="18"/>
        <v>0</v>
      </c>
      <c r="BLC4">
        <f t="shared" si="18"/>
        <v>0</v>
      </c>
      <c r="BLD4">
        <f t="shared" si="18"/>
        <v>0</v>
      </c>
      <c r="BLE4">
        <f t="shared" si="18"/>
        <v>0</v>
      </c>
      <c r="BLF4">
        <f t="shared" si="18"/>
        <v>0</v>
      </c>
      <c r="BLG4">
        <f t="shared" si="18"/>
        <v>0</v>
      </c>
      <c r="BLH4">
        <f t="shared" si="18"/>
        <v>0</v>
      </c>
      <c r="BLI4">
        <f t="shared" si="18"/>
        <v>0</v>
      </c>
      <c r="BLJ4">
        <f t="shared" si="18"/>
        <v>0</v>
      </c>
      <c r="BLK4">
        <f t="shared" si="18"/>
        <v>0</v>
      </c>
      <c r="BLL4">
        <f t="shared" si="18"/>
        <v>0</v>
      </c>
      <c r="BLM4">
        <f t="shared" si="18"/>
        <v>0</v>
      </c>
      <c r="BLN4">
        <f t="shared" si="18"/>
        <v>0</v>
      </c>
      <c r="BLO4">
        <f t="shared" si="18"/>
        <v>0</v>
      </c>
      <c r="BLP4">
        <f t="shared" si="18"/>
        <v>0</v>
      </c>
      <c r="BLQ4">
        <f t="shared" si="18"/>
        <v>0</v>
      </c>
      <c r="BLR4">
        <f t="shared" si="18"/>
        <v>0</v>
      </c>
      <c r="BLS4">
        <f t="shared" si="18"/>
        <v>0</v>
      </c>
      <c r="BLT4">
        <f t="shared" si="18"/>
        <v>0</v>
      </c>
      <c r="BLU4">
        <f t="shared" si="18"/>
        <v>0</v>
      </c>
      <c r="BLV4">
        <f t="shared" ref="BLV4:BOG4" si="19">0*(1)</f>
        <v>0</v>
      </c>
      <c r="BLW4">
        <f t="shared" si="19"/>
        <v>0</v>
      </c>
      <c r="BLX4">
        <f t="shared" si="19"/>
        <v>0</v>
      </c>
      <c r="BLY4">
        <f t="shared" si="19"/>
        <v>0</v>
      </c>
      <c r="BLZ4">
        <f t="shared" si="19"/>
        <v>0</v>
      </c>
      <c r="BMA4">
        <f t="shared" si="19"/>
        <v>0</v>
      </c>
      <c r="BMB4">
        <f t="shared" si="19"/>
        <v>0</v>
      </c>
      <c r="BMC4">
        <f t="shared" si="19"/>
        <v>0</v>
      </c>
      <c r="BMD4">
        <f t="shared" si="19"/>
        <v>0</v>
      </c>
      <c r="BME4">
        <f t="shared" si="19"/>
        <v>0</v>
      </c>
      <c r="BMF4">
        <f t="shared" si="19"/>
        <v>0</v>
      </c>
      <c r="BMG4">
        <f t="shared" si="19"/>
        <v>0</v>
      </c>
      <c r="BMH4">
        <f t="shared" si="19"/>
        <v>0</v>
      </c>
      <c r="BMI4">
        <f t="shared" si="19"/>
        <v>0</v>
      </c>
      <c r="BMJ4">
        <f t="shared" si="19"/>
        <v>0</v>
      </c>
      <c r="BMK4">
        <f t="shared" si="19"/>
        <v>0</v>
      </c>
      <c r="BML4">
        <f t="shared" si="19"/>
        <v>0</v>
      </c>
      <c r="BMM4">
        <f t="shared" si="19"/>
        <v>0</v>
      </c>
      <c r="BMN4">
        <f t="shared" si="19"/>
        <v>0</v>
      </c>
      <c r="BMO4">
        <f t="shared" si="19"/>
        <v>0</v>
      </c>
      <c r="BMP4">
        <f t="shared" si="19"/>
        <v>0</v>
      </c>
      <c r="BMQ4">
        <f t="shared" si="19"/>
        <v>0</v>
      </c>
      <c r="BMR4">
        <f t="shared" si="19"/>
        <v>0</v>
      </c>
      <c r="BMS4">
        <f t="shared" si="19"/>
        <v>0</v>
      </c>
      <c r="BMT4">
        <f t="shared" si="19"/>
        <v>0</v>
      </c>
      <c r="BMU4">
        <f t="shared" si="19"/>
        <v>0</v>
      </c>
      <c r="BMV4">
        <f t="shared" si="19"/>
        <v>0</v>
      </c>
      <c r="BMW4">
        <f t="shared" si="19"/>
        <v>0</v>
      </c>
      <c r="BMX4">
        <f t="shared" si="19"/>
        <v>0</v>
      </c>
      <c r="BMY4">
        <f t="shared" si="19"/>
        <v>0</v>
      </c>
      <c r="BMZ4">
        <f t="shared" si="19"/>
        <v>0</v>
      </c>
      <c r="BNA4">
        <f t="shared" si="19"/>
        <v>0</v>
      </c>
      <c r="BNB4">
        <f t="shared" si="19"/>
        <v>0</v>
      </c>
      <c r="BNC4">
        <f t="shared" si="19"/>
        <v>0</v>
      </c>
      <c r="BND4">
        <f t="shared" si="19"/>
        <v>0</v>
      </c>
      <c r="BNE4">
        <f t="shared" si="19"/>
        <v>0</v>
      </c>
      <c r="BNF4">
        <f t="shared" si="19"/>
        <v>0</v>
      </c>
      <c r="BNG4">
        <f t="shared" si="19"/>
        <v>0</v>
      </c>
      <c r="BNH4">
        <f t="shared" si="19"/>
        <v>0</v>
      </c>
      <c r="BNI4">
        <f t="shared" si="19"/>
        <v>0</v>
      </c>
      <c r="BNJ4">
        <f t="shared" si="19"/>
        <v>0</v>
      </c>
      <c r="BNK4">
        <f t="shared" si="19"/>
        <v>0</v>
      </c>
      <c r="BNL4">
        <f t="shared" si="19"/>
        <v>0</v>
      </c>
      <c r="BNM4">
        <f t="shared" si="19"/>
        <v>0</v>
      </c>
      <c r="BNN4">
        <f t="shared" si="19"/>
        <v>0</v>
      </c>
      <c r="BNO4">
        <f t="shared" si="19"/>
        <v>0</v>
      </c>
      <c r="BNP4">
        <f t="shared" si="19"/>
        <v>0</v>
      </c>
      <c r="BNQ4">
        <f t="shared" si="19"/>
        <v>0</v>
      </c>
      <c r="BNR4">
        <f t="shared" si="19"/>
        <v>0</v>
      </c>
      <c r="BNS4">
        <f t="shared" si="19"/>
        <v>0</v>
      </c>
      <c r="BNT4">
        <f t="shared" si="19"/>
        <v>0</v>
      </c>
      <c r="BNU4">
        <f t="shared" si="19"/>
        <v>0</v>
      </c>
      <c r="BNV4">
        <f t="shared" si="19"/>
        <v>0</v>
      </c>
      <c r="BNW4">
        <f t="shared" si="19"/>
        <v>0</v>
      </c>
      <c r="BNX4">
        <f t="shared" si="19"/>
        <v>0</v>
      </c>
      <c r="BNY4">
        <f t="shared" si="19"/>
        <v>0</v>
      </c>
      <c r="BNZ4">
        <f t="shared" si="19"/>
        <v>0</v>
      </c>
      <c r="BOA4">
        <f t="shared" si="19"/>
        <v>0</v>
      </c>
      <c r="BOB4">
        <f t="shared" si="19"/>
        <v>0</v>
      </c>
      <c r="BOC4">
        <f t="shared" si="19"/>
        <v>0</v>
      </c>
      <c r="BOD4">
        <f t="shared" si="19"/>
        <v>0</v>
      </c>
      <c r="BOE4">
        <f t="shared" si="19"/>
        <v>0</v>
      </c>
      <c r="BOF4">
        <f t="shared" si="19"/>
        <v>0</v>
      </c>
      <c r="BOG4">
        <f t="shared" si="19"/>
        <v>0</v>
      </c>
      <c r="BOH4">
        <f t="shared" ref="BOH4:BQS4" si="20">0*(1)</f>
        <v>0</v>
      </c>
      <c r="BOI4">
        <f t="shared" si="20"/>
        <v>0</v>
      </c>
      <c r="BOJ4">
        <f t="shared" si="20"/>
        <v>0</v>
      </c>
      <c r="BOK4">
        <f t="shared" si="20"/>
        <v>0</v>
      </c>
      <c r="BOL4">
        <f t="shared" si="20"/>
        <v>0</v>
      </c>
      <c r="BOM4">
        <f t="shared" si="20"/>
        <v>0</v>
      </c>
      <c r="BON4">
        <f t="shared" si="20"/>
        <v>0</v>
      </c>
      <c r="BOO4">
        <f t="shared" si="20"/>
        <v>0</v>
      </c>
      <c r="BOP4">
        <f t="shared" si="20"/>
        <v>0</v>
      </c>
      <c r="BOQ4">
        <f t="shared" si="20"/>
        <v>0</v>
      </c>
      <c r="BOR4">
        <f t="shared" si="20"/>
        <v>0</v>
      </c>
      <c r="BOS4">
        <f t="shared" si="20"/>
        <v>0</v>
      </c>
      <c r="BOT4">
        <f t="shared" si="20"/>
        <v>0</v>
      </c>
      <c r="BOU4">
        <f t="shared" si="20"/>
        <v>0</v>
      </c>
      <c r="BOV4">
        <f t="shared" si="20"/>
        <v>0</v>
      </c>
      <c r="BOW4">
        <f t="shared" si="20"/>
        <v>0</v>
      </c>
      <c r="BOX4">
        <f t="shared" si="20"/>
        <v>0</v>
      </c>
      <c r="BOY4">
        <f t="shared" si="20"/>
        <v>0</v>
      </c>
      <c r="BOZ4">
        <f t="shared" si="20"/>
        <v>0</v>
      </c>
      <c r="BPA4">
        <f t="shared" si="20"/>
        <v>0</v>
      </c>
      <c r="BPB4">
        <f t="shared" si="20"/>
        <v>0</v>
      </c>
      <c r="BPC4">
        <f t="shared" si="20"/>
        <v>0</v>
      </c>
      <c r="BPD4">
        <f t="shared" si="20"/>
        <v>0</v>
      </c>
      <c r="BPE4">
        <f t="shared" si="20"/>
        <v>0</v>
      </c>
      <c r="BPF4">
        <f t="shared" si="20"/>
        <v>0</v>
      </c>
      <c r="BPG4">
        <f t="shared" si="20"/>
        <v>0</v>
      </c>
      <c r="BPH4">
        <f t="shared" si="20"/>
        <v>0</v>
      </c>
      <c r="BPI4">
        <f t="shared" si="20"/>
        <v>0</v>
      </c>
      <c r="BPJ4">
        <f t="shared" si="20"/>
        <v>0</v>
      </c>
      <c r="BPK4">
        <f t="shared" si="20"/>
        <v>0</v>
      </c>
      <c r="BPL4">
        <f t="shared" si="20"/>
        <v>0</v>
      </c>
      <c r="BPM4">
        <f t="shared" si="20"/>
        <v>0</v>
      </c>
      <c r="BPN4">
        <f t="shared" si="20"/>
        <v>0</v>
      </c>
      <c r="BPO4">
        <f t="shared" si="20"/>
        <v>0</v>
      </c>
      <c r="BPP4">
        <f t="shared" si="20"/>
        <v>0</v>
      </c>
      <c r="BPQ4">
        <f t="shared" si="20"/>
        <v>0</v>
      </c>
      <c r="BPR4">
        <f t="shared" si="20"/>
        <v>0</v>
      </c>
      <c r="BPS4">
        <f t="shared" si="20"/>
        <v>0</v>
      </c>
      <c r="BPT4">
        <f t="shared" si="20"/>
        <v>0</v>
      </c>
      <c r="BPU4">
        <f t="shared" si="20"/>
        <v>0</v>
      </c>
      <c r="BPV4">
        <f t="shared" si="20"/>
        <v>0</v>
      </c>
      <c r="BPW4">
        <f t="shared" si="20"/>
        <v>0</v>
      </c>
      <c r="BPX4">
        <f t="shared" si="20"/>
        <v>0</v>
      </c>
      <c r="BPY4">
        <f t="shared" si="20"/>
        <v>0</v>
      </c>
      <c r="BPZ4">
        <f t="shared" si="20"/>
        <v>0</v>
      </c>
      <c r="BQA4">
        <f t="shared" si="20"/>
        <v>0</v>
      </c>
      <c r="BQB4">
        <f t="shared" si="20"/>
        <v>0</v>
      </c>
      <c r="BQC4">
        <f t="shared" si="20"/>
        <v>0</v>
      </c>
      <c r="BQD4">
        <f t="shared" si="20"/>
        <v>0</v>
      </c>
      <c r="BQE4">
        <f t="shared" si="20"/>
        <v>0</v>
      </c>
      <c r="BQF4">
        <f t="shared" si="20"/>
        <v>0</v>
      </c>
      <c r="BQG4">
        <f t="shared" si="20"/>
        <v>0</v>
      </c>
      <c r="BQH4">
        <f t="shared" si="20"/>
        <v>0</v>
      </c>
      <c r="BQI4">
        <f t="shared" si="20"/>
        <v>0</v>
      </c>
      <c r="BQJ4">
        <f t="shared" si="20"/>
        <v>0</v>
      </c>
      <c r="BQK4">
        <f t="shared" si="20"/>
        <v>0</v>
      </c>
      <c r="BQL4">
        <f t="shared" si="20"/>
        <v>0</v>
      </c>
      <c r="BQM4">
        <f t="shared" si="20"/>
        <v>0</v>
      </c>
      <c r="BQN4">
        <f t="shared" si="20"/>
        <v>0</v>
      </c>
      <c r="BQO4">
        <f t="shared" si="20"/>
        <v>0</v>
      </c>
      <c r="BQP4">
        <f t="shared" si="20"/>
        <v>0</v>
      </c>
      <c r="BQQ4">
        <f t="shared" si="20"/>
        <v>0</v>
      </c>
      <c r="BQR4">
        <f t="shared" si="20"/>
        <v>0</v>
      </c>
      <c r="BQS4">
        <f t="shared" si="20"/>
        <v>0</v>
      </c>
      <c r="BQT4">
        <f t="shared" ref="BQT4:BTE4" si="21">0*(1)</f>
        <v>0</v>
      </c>
      <c r="BQU4">
        <f t="shared" si="21"/>
        <v>0</v>
      </c>
      <c r="BQV4">
        <f t="shared" si="21"/>
        <v>0</v>
      </c>
      <c r="BQW4">
        <f t="shared" si="21"/>
        <v>0</v>
      </c>
      <c r="BQX4">
        <f t="shared" si="21"/>
        <v>0</v>
      </c>
      <c r="BQY4">
        <f t="shared" si="21"/>
        <v>0</v>
      </c>
      <c r="BQZ4">
        <f t="shared" si="21"/>
        <v>0</v>
      </c>
      <c r="BRA4">
        <f t="shared" si="21"/>
        <v>0</v>
      </c>
      <c r="BRB4">
        <f t="shared" si="21"/>
        <v>0</v>
      </c>
      <c r="BRC4">
        <f t="shared" si="21"/>
        <v>0</v>
      </c>
      <c r="BRD4">
        <f t="shared" si="21"/>
        <v>0</v>
      </c>
      <c r="BRE4">
        <f t="shared" si="21"/>
        <v>0</v>
      </c>
      <c r="BRF4">
        <f t="shared" si="21"/>
        <v>0</v>
      </c>
      <c r="BRG4">
        <f t="shared" si="21"/>
        <v>0</v>
      </c>
      <c r="BRH4">
        <f t="shared" si="21"/>
        <v>0</v>
      </c>
      <c r="BRI4">
        <f t="shared" si="21"/>
        <v>0</v>
      </c>
      <c r="BRJ4">
        <f t="shared" si="21"/>
        <v>0</v>
      </c>
      <c r="BRK4">
        <f t="shared" si="21"/>
        <v>0</v>
      </c>
      <c r="BRL4">
        <f t="shared" si="21"/>
        <v>0</v>
      </c>
      <c r="BRM4">
        <f t="shared" si="21"/>
        <v>0</v>
      </c>
      <c r="BRN4">
        <f t="shared" si="21"/>
        <v>0</v>
      </c>
      <c r="BRO4">
        <f t="shared" si="21"/>
        <v>0</v>
      </c>
      <c r="BRP4">
        <f t="shared" si="21"/>
        <v>0</v>
      </c>
      <c r="BRQ4">
        <f t="shared" si="21"/>
        <v>0</v>
      </c>
      <c r="BRR4">
        <f t="shared" si="21"/>
        <v>0</v>
      </c>
      <c r="BRS4">
        <f t="shared" si="21"/>
        <v>0</v>
      </c>
      <c r="BRT4">
        <f t="shared" si="21"/>
        <v>0</v>
      </c>
      <c r="BRU4">
        <f t="shared" si="21"/>
        <v>0</v>
      </c>
      <c r="BRV4">
        <f t="shared" si="21"/>
        <v>0</v>
      </c>
      <c r="BRW4">
        <f t="shared" si="21"/>
        <v>0</v>
      </c>
      <c r="BRX4">
        <f t="shared" si="21"/>
        <v>0</v>
      </c>
      <c r="BRY4">
        <f t="shared" si="21"/>
        <v>0</v>
      </c>
      <c r="BRZ4">
        <f t="shared" si="21"/>
        <v>0</v>
      </c>
      <c r="BSA4">
        <f t="shared" si="21"/>
        <v>0</v>
      </c>
      <c r="BSB4">
        <f t="shared" si="21"/>
        <v>0</v>
      </c>
      <c r="BSC4">
        <f t="shared" si="21"/>
        <v>0</v>
      </c>
      <c r="BSD4">
        <f t="shared" si="21"/>
        <v>0</v>
      </c>
      <c r="BSE4">
        <f t="shared" si="21"/>
        <v>0</v>
      </c>
      <c r="BSF4">
        <f t="shared" si="21"/>
        <v>0</v>
      </c>
      <c r="BSG4">
        <f t="shared" si="21"/>
        <v>0</v>
      </c>
      <c r="BSH4">
        <f t="shared" si="21"/>
        <v>0</v>
      </c>
      <c r="BSI4">
        <f t="shared" si="21"/>
        <v>0</v>
      </c>
      <c r="BSJ4">
        <f t="shared" si="21"/>
        <v>0</v>
      </c>
      <c r="BSK4">
        <f t="shared" si="21"/>
        <v>0</v>
      </c>
      <c r="BSL4">
        <f t="shared" si="21"/>
        <v>0</v>
      </c>
      <c r="BSM4">
        <f t="shared" si="21"/>
        <v>0</v>
      </c>
      <c r="BSN4">
        <f t="shared" si="21"/>
        <v>0</v>
      </c>
      <c r="BSO4">
        <f t="shared" si="21"/>
        <v>0</v>
      </c>
      <c r="BSP4">
        <f t="shared" si="21"/>
        <v>0</v>
      </c>
      <c r="BSQ4">
        <f t="shared" si="21"/>
        <v>0</v>
      </c>
      <c r="BSR4">
        <f t="shared" si="21"/>
        <v>0</v>
      </c>
      <c r="BSS4">
        <f t="shared" si="21"/>
        <v>0</v>
      </c>
      <c r="BST4">
        <f t="shared" si="21"/>
        <v>0</v>
      </c>
      <c r="BSU4">
        <f t="shared" si="21"/>
        <v>0</v>
      </c>
      <c r="BSV4">
        <f t="shared" si="21"/>
        <v>0</v>
      </c>
      <c r="BSW4">
        <f t="shared" si="21"/>
        <v>0</v>
      </c>
      <c r="BSX4">
        <f t="shared" si="21"/>
        <v>0</v>
      </c>
      <c r="BSY4">
        <f t="shared" si="21"/>
        <v>0</v>
      </c>
      <c r="BSZ4">
        <f t="shared" si="21"/>
        <v>0</v>
      </c>
      <c r="BTA4">
        <f t="shared" si="21"/>
        <v>0</v>
      </c>
      <c r="BTB4">
        <f t="shared" si="21"/>
        <v>0</v>
      </c>
      <c r="BTC4">
        <f t="shared" si="21"/>
        <v>0</v>
      </c>
      <c r="BTD4">
        <f t="shared" si="21"/>
        <v>0</v>
      </c>
      <c r="BTE4">
        <f t="shared" si="21"/>
        <v>0</v>
      </c>
      <c r="BTF4">
        <f t="shared" ref="BTF4:BVQ4" si="22">0*(1)</f>
        <v>0</v>
      </c>
      <c r="BTG4">
        <f t="shared" si="22"/>
        <v>0</v>
      </c>
      <c r="BTH4">
        <f t="shared" si="22"/>
        <v>0</v>
      </c>
      <c r="BTI4">
        <f t="shared" si="22"/>
        <v>0</v>
      </c>
      <c r="BTJ4">
        <f t="shared" si="22"/>
        <v>0</v>
      </c>
      <c r="BTK4">
        <f t="shared" si="22"/>
        <v>0</v>
      </c>
      <c r="BTL4">
        <f t="shared" si="22"/>
        <v>0</v>
      </c>
      <c r="BTM4">
        <f t="shared" si="22"/>
        <v>0</v>
      </c>
      <c r="BTN4">
        <f t="shared" si="22"/>
        <v>0</v>
      </c>
      <c r="BTO4">
        <f t="shared" si="22"/>
        <v>0</v>
      </c>
      <c r="BTP4">
        <f t="shared" si="22"/>
        <v>0</v>
      </c>
      <c r="BTQ4">
        <f t="shared" si="22"/>
        <v>0</v>
      </c>
      <c r="BTR4">
        <f t="shared" si="22"/>
        <v>0</v>
      </c>
      <c r="BTS4">
        <f t="shared" si="22"/>
        <v>0</v>
      </c>
      <c r="BTT4">
        <f t="shared" si="22"/>
        <v>0</v>
      </c>
      <c r="BTU4">
        <f t="shared" si="22"/>
        <v>0</v>
      </c>
      <c r="BTV4">
        <f t="shared" si="22"/>
        <v>0</v>
      </c>
      <c r="BTW4">
        <f t="shared" si="22"/>
        <v>0</v>
      </c>
      <c r="BTX4">
        <f t="shared" si="22"/>
        <v>0</v>
      </c>
      <c r="BTY4">
        <f t="shared" si="22"/>
        <v>0</v>
      </c>
      <c r="BTZ4">
        <f t="shared" si="22"/>
        <v>0</v>
      </c>
      <c r="BUA4">
        <f t="shared" si="22"/>
        <v>0</v>
      </c>
      <c r="BUB4">
        <f t="shared" si="22"/>
        <v>0</v>
      </c>
      <c r="BUC4">
        <f t="shared" si="22"/>
        <v>0</v>
      </c>
      <c r="BUD4">
        <f t="shared" si="22"/>
        <v>0</v>
      </c>
      <c r="BUE4">
        <f t="shared" si="22"/>
        <v>0</v>
      </c>
      <c r="BUF4">
        <f t="shared" si="22"/>
        <v>0</v>
      </c>
      <c r="BUG4">
        <f t="shared" si="22"/>
        <v>0</v>
      </c>
      <c r="BUH4">
        <f t="shared" si="22"/>
        <v>0</v>
      </c>
      <c r="BUI4">
        <f t="shared" si="22"/>
        <v>0</v>
      </c>
      <c r="BUJ4">
        <f t="shared" si="22"/>
        <v>0</v>
      </c>
      <c r="BUK4">
        <f t="shared" si="22"/>
        <v>0</v>
      </c>
      <c r="BUL4">
        <f t="shared" si="22"/>
        <v>0</v>
      </c>
      <c r="BUM4">
        <f t="shared" si="22"/>
        <v>0</v>
      </c>
      <c r="BUN4">
        <f t="shared" si="22"/>
        <v>0</v>
      </c>
      <c r="BUO4">
        <f t="shared" si="22"/>
        <v>0</v>
      </c>
      <c r="BUP4">
        <f t="shared" si="22"/>
        <v>0</v>
      </c>
      <c r="BUQ4">
        <f t="shared" si="22"/>
        <v>0</v>
      </c>
      <c r="BUR4">
        <f t="shared" si="22"/>
        <v>0</v>
      </c>
      <c r="BUS4">
        <f t="shared" si="22"/>
        <v>0</v>
      </c>
      <c r="BUT4">
        <f t="shared" si="22"/>
        <v>0</v>
      </c>
      <c r="BUU4">
        <f t="shared" si="22"/>
        <v>0</v>
      </c>
      <c r="BUV4">
        <f t="shared" si="22"/>
        <v>0</v>
      </c>
      <c r="BUW4">
        <f t="shared" si="22"/>
        <v>0</v>
      </c>
      <c r="BUX4">
        <f t="shared" si="22"/>
        <v>0</v>
      </c>
      <c r="BUY4">
        <f t="shared" si="22"/>
        <v>0</v>
      </c>
      <c r="BUZ4">
        <f t="shared" si="22"/>
        <v>0</v>
      </c>
      <c r="BVA4">
        <f t="shared" si="22"/>
        <v>0</v>
      </c>
      <c r="BVB4">
        <f t="shared" si="22"/>
        <v>0</v>
      </c>
      <c r="BVC4">
        <f t="shared" si="22"/>
        <v>0</v>
      </c>
      <c r="BVD4">
        <f t="shared" si="22"/>
        <v>0</v>
      </c>
      <c r="BVE4">
        <f t="shared" si="22"/>
        <v>0</v>
      </c>
      <c r="BVF4">
        <f t="shared" si="22"/>
        <v>0</v>
      </c>
      <c r="BVG4">
        <f t="shared" si="22"/>
        <v>0</v>
      </c>
      <c r="BVH4">
        <f t="shared" si="22"/>
        <v>0</v>
      </c>
      <c r="BVI4">
        <f t="shared" si="22"/>
        <v>0</v>
      </c>
      <c r="BVJ4">
        <f t="shared" si="22"/>
        <v>0</v>
      </c>
      <c r="BVK4">
        <f t="shared" si="22"/>
        <v>0</v>
      </c>
      <c r="BVL4">
        <f t="shared" si="22"/>
        <v>0</v>
      </c>
      <c r="BVM4">
        <f t="shared" si="22"/>
        <v>0</v>
      </c>
      <c r="BVN4">
        <f t="shared" si="22"/>
        <v>0</v>
      </c>
      <c r="BVO4">
        <f t="shared" si="22"/>
        <v>0</v>
      </c>
      <c r="BVP4">
        <f t="shared" si="22"/>
        <v>0</v>
      </c>
      <c r="BVQ4">
        <f t="shared" si="22"/>
        <v>0</v>
      </c>
      <c r="BVR4">
        <f t="shared" ref="BVR4:BYC4" si="23">0*(1)</f>
        <v>0</v>
      </c>
      <c r="BVS4">
        <f t="shared" si="23"/>
        <v>0</v>
      </c>
      <c r="BVT4">
        <f t="shared" si="23"/>
        <v>0</v>
      </c>
      <c r="BVU4">
        <f t="shared" si="23"/>
        <v>0</v>
      </c>
      <c r="BVV4">
        <f t="shared" si="23"/>
        <v>0</v>
      </c>
      <c r="BVW4">
        <f t="shared" si="23"/>
        <v>0</v>
      </c>
      <c r="BVX4">
        <f t="shared" si="23"/>
        <v>0</v>
      </c>
      <c r="BVY4">
        <f t="shared" si="23"/>
        <v>0</v>
      </c>
      <c r="BVZ4">
        <f t="shared" si="23"/>
        <v>0</v>
      </c>
      <c r="BWA4">
        <f t="shared" si="23"/>
        <v>0</v>
      </c>
      <c r="BWB4">
        <f t="shared" si="23"/>
        <v>0</v>
      </c>
      <c r="BWC4">
        <f t="shared" si="23"/>
        <v>0</v>
      </c>
      <c r="BWD4">
        <f t="shared" si="23"/>
        <v>0</v>
      </c>
      <c r="BWE4">
        <f t="shared" si="23"/>
        <v>0</v>
      </c>
      <c r="BWF4">
        <f t="shared" si="23"/>
        <v>0</v>
      </c>
      <c r="BWG4">
        <f t="shared" si="23"/>
        <v>0</v>
      </c>
      <c r="BWH4">
        <f t="shared" si="23"/>
        <v>0</v>
      </c>
      <c r="BWI4">
        <f t="shared" si="23"/>
        <v>0</v>
      </c>
      <c r="BWJ4">
        <f t="shared" si="23"/>
        <v>0</v>
      </c>
      <c r="BWK4">
        <f t="shared" si="23"/>
        <v>0</v>
      </c>
      <c r="BWL4">
        <f t="shared" si="23"/>
        <v>0</v>
      </c>
      <c r="BWM4">
        <f t="shared" si="23"/>
        <v>0</v>
      </c>
      <c r="BWN4">
        <f t="shared" si="23"/>
        <v>0</v>
      </c>
      <c r="BWO4">
        <f t="shared" si="23"/>
        <v>0</v>
      </c>
      <c r="BWP4">
        <f t="shared" si="23"/>
        <v>0</v>
      </c>
      <c r="BWQ4">
        <f t="shared" si="23"/>
        <v>0</v>
      </c>
      <c r="BWR4">
        <f t="shared" si="23"/>
        <v>0</v>
      </c>
      <c r="BWS4">
        <f t="shared" si="23"/>
        <v>0</v>
      </c>
      <c r="BWT4">
        <f t="shared" si="23"/>
        <v>0</v>
      </c>
      <c r="BWU4">
        <f t="shared" si="23"/>
        <v>0</v>
      </c>
      <c r="BWV4">
        <f t="shared" si="23"/>
        <v>0</v>
      </c>
      <c r="BWW4">
        <f t="shared" si="23"/>
        <v>0</v>
      </c>
      <c r="BWX4">
        <f t="shared" si="23"/>
        <v>0</v>
      </c>
      <c r="BWY4">
        <f t="shared" si="23"/>
        <v>0</v>
      </c>
      <c r="BWZ4">
        <f t="shared" si="23"/>
        <v>0</v>
      </c>
      <c r="BXA4">
        <f t="shared" si="23"/>
        <v>0</v>
      </c>
      <c r="BXB4">
        <f t="shared" si="23"/>
        <v>0</v>
      </c>
      <c r="BXC4">
        <f t="shared" si="23"/>
        <v>0</v>
      </c>
      <c r="BXD4">
        <f t="shared" si="23"/>
        <v>0</v>
      </c>
      <c r="BXE4">
        <f t="shared" si="23"/>
        <v>0</v>
      </c>
      <c r="BXF4">
        <f t="shared" si="23"/>
        <v>0</v>
      </c>
      <c r="BXG4">
        <f t="shared" si="23"/>
        <v>0</v>
      </c>
      <c r="BXH4">
        <f t="shared" si="23"/>
        <v>0</v>
      </c>
      <c r="BXI4">
        <f t="shared" si="23"/>
        <v>0</v>
      </c>
      <c r="BXJ4">
        <f t="shared" si="23"/>
        <v>0</v>
      </c>
      <c r="BXK4">
        <f t="shared" si="23"/>
        <v>0</v>
      </c>
      <c r="BXL4">
        <f t="shared" si="23"/>
        <v>0</v>
      </c>
      <c r="BXM4">
        <f t="shared" si="23"/>
        <v>0</v>
      </c>
      <c r="BXN4">
        <f t="shared" si="23"/>
        <v>0</v>
      </c>
      <c r="BXO4">
        <f t="shared" si="23"/>
        <v>0</v>
      </c>
      <c r="BXP4">
        <f t="shared" si="23"/>
        <v>0</v>
      </c>
      <c r="BXQ4">
        <f t="shared" si="23"/>
        <v>0</v>
      </c>
      <c r="BXR4">
        <f t="shared" si="23"/>
        <v>0</v>
      </c>
      <c r="BXS4">
        <f t="shared" si="23"/>
        <v>0</v>
      </c>
      <c r="BXT4">
        <f t="shared" si="23"/>
        <v>0</v>
      </c>
      <c r="BXU4">
        <f t="shared" si="23"/>
        <v>0</v>
      </c>
      <c r="BXV4">
        <f t="shared" si="23"/>
        <v>0</v>
      </c>
      <c r="BXW4">
        <f t="shared" si="23"/>
        <v>0</v>
      </c>
      <c r="BXX4">
        <f t="shared" si="23"/>
        <v>0</v>
      </c>
      <c r="BXY4">
        <f t="shared" si="23"/>
        <v>0</v>
      </c>
      <c r="BXZ4">
        <f t="shared" si="23"/>
        <v>0</v>
      </c>
      <c r="BYA4">
        <f t="shared" si="23"/>
        <v>0</v>
      </c>
      <c r="BYB4">
        <f t="shared" si="23"/>
        <v>0</v>
      </c>
      <c r="BYC4">
        <f t="shared" si="23"/>
        <v>0</v>
      </c>
      <c r="BYD4">
        <f t="shared" ref="BYD4:CAO4" si="24">0*(1)</f>
        <v>0</v>
      </c>
      <c r="BYE4">
        <f t="shared" si="24"/>
        <v>0</v>
      </c>
      <c r="BYF4">
        <f t="shared" si="24"/>
        <v>0</v>
      </c>
      <c r="BYG4">
        <f t="shared" si="24"/>
        <v>0</v>
      </c>
      <c r="BYH4">
        <f t="shared" si="24"/>
        <v>0</v>
      </c>
      <c r="BYI4">
        <f t="shared" si="24"/>
        <v>0</v>
      </c>
      <c r="BYJ4">
        <f t="shared" si="24"/>
        <v>0</v>
      </c>
      <c r="BYK4">
        <f t="shared" si="24"/>
        <v>0</v>
      </c>
      <c r="BYL4">
        <f t="shared" si="24"/>
        <v>0</v>
      </c>
      <c r="BYM4">
        <f t="shared" si="24"/>
        <v>0</v>
      </c>
      <c r="BYN4">
        <f t="shared" si="24"/>
        <v>0</v>
      </c>
      <c r="BYO4">
        <f t="shared" si="24"/>
        <v>0</v>
      </c>
      <c r="BYP4">
        <f t="shared" si="24"/>
        <v>0</v>
      </c>
      <c r="BYQ4">
        <f t="shared" si="24"/>
        <v>0</v>
      </c>
      <c r="BYR4">
        <f t="shared" si="24"/>
        <v>0</v>
      </c>
      <c r="BYS4">
        <f t="shared" si="24"/>
        <v>0</v>
      </c>
      <c r="BYT4">
        <f t="shared" si="24"/>
        <v>0</v>
      </c>
      <c r="BYU4">
        <f t="shared" si="24"/>
        <v>0</v>
      </c>
      <c r="BYV4">
        <f t="shared" si="24"/>
        <v>0</v>
      </c>
      <c r="BYW4">
        <f t="shared" si="24"/>
        <v>0</v>
      </c>
      <c r="BYX4">
        <f t="shared" si="24"/>
        <v>0</v>
      </c>
      <c r="BYY4">
        <f t="shared" si="24"/>
        <v>0</v>
      </c>
      <c r="BYZ4">
        <f t="shared" si="24"/>
        <v>0</v>
      </c>
      <c r="BZA4">
        <f t="shared" si="24"/>
        <v>0</v>
      </c>
      <c r="BZB4">
        <f t="shared" si="24"/>
        <v>0</v>
      </c>
      <c r="BZC4">
        <f t="shared" si="24"/>
        <v>0</v>
      </c>
      <c r="BZD4">
        <f t="shared" si="24"/>
        <v>0</v>
      </c>
      <c r="BZE4">
        <f t="shared" si="24"/>
        <v>0</v>
      </c>
      <c r="BZF4">
        <f t="shared" si="24"/>
        <v>0</v>
      </c>
      <c r="BZG4">
        <f t="shared" si="24"/>
        <v>0</v>
      </c>
      <c r="BZH4">
        <f t="shared" si="24"/>
        <v>0</v>
      </c>
      <c r="BZI4">
        <f t="shared" si="24"/>
        <v>0</v>
      </c>
      <c r="BZJ4">
        <f t="shared" si="24"/>
        <v>0</v>
      </c>
      <c r="BZK4">
        <f t="shared" si="24"/>
        <v>0</v>
      </c>
      <c r="BZL4">
        <f t="shared" si="24"/>
        <v>0</v>
      </c>
      <c r="BZM4">
        <f t="shared" si="24"/>
        <v>0</v>
      </c>
      <c r="BZN4">
        <f t="shared" si="24"/>
        <v>0</v>
      </c>
      <c r="BZO4">
        <f t="shared" si="24"/>
        <v>0</v>
      </c>
      <c r="BZP4">
        <f t="shared" si="24"/>
        <v>0</v>
      </c>
      <c r="BZQ4">
        <f t="shared" si="24"/>
        <v>0</v>
      </c>
      <c r="BZR4">
        <f t="shared" si="24"/>
        <v>0</v>
      </c>
      <c r="BZS4">
        <f t="shared" si="24"/>
        <v>0</v>
      </c>
      <c r="BZT4">
        <f t="shared" si="24"/>
        <v>0</v>
      </c>
      <c r="BZU4">
        <f t="shared" si="24"/>
        <v>0</v>
      </c>
      <c r="BZV4">
        <f t="shared" si="24"/>
        <v>0</v>
      </c>
      <c r="BZW4">
        <f t="shared" si="24"/>
        <v>0</v>
      </c>
      <c r="BZX4">
        <f t="shared" si="24"/>
        <v>0</v>
      </c>
      <c r="BZY4">
        <f t="shared" si="24"/>
        <v>0</v>
      </c>
      <c r="BZZ4">
        <f t="shared" si="24"/>
        <v>0</v>
      </c>
      <c r="CAA4">
        <f t="shared" si="24"/>
        <v>0</v>
      </c>
      <c r="CAB4">
        <f t="shared" si="24"/>
        <v>0</v>
      </c>
      <c r="CAC4">
        <f t="shared" si="24"/>
        <v>0</v>
      </c>
      <c r="CAD4">
        <f t="shared" si="24"/>
        <v>0</v>
      </c>
      <c r="CAE4">
        <f t="shared" si="24"/>
        <v>0</v>
      </c>
      <c r="CAF4">
        <f t="shared" si="24"/>
        <v>0</v>
      </c>
      <c r="CAG4">
        <f t="shared" si="24"/>
        <v>0</v>
      </c>
      <c r="CAH4">
        <f t="shared" si="24"/>
        <v>0</v>
      </c>
      <c r="CAI4">
        <f t="shared" si="24"/>
        <v>0</v>
      </c>
      <c r="CAJ4">
        <f t="shared" si="24"/>
        <v>0</v>
      </c>
      <c r="CAK4">
        <f t="shared" si="24"/>
        <v>0</v>
      </c>
      <c r="CAL4">
        <f t="shared" si="24"/>
        <v>0</v>
      </c>
      <c r="CAM4">
        <f t="shared" si="24"/>
        <v>0</v>
      </c>
      <c r="CAN4">
        <f t="shared" si="24"/>
        <v>0</v>
      </c>
      <c r="CAO4">
        <f t="shared" si="24"/>
        <v>0</v>
      </c>
      <c r="CAP4">
        <f t="shared" ref="CAP4:CDA4" si="25">0*(1)</f>
        <v>0</v>
      </c>
      <c r="CAQ4">
        <f t="shared" si="25"/>
        <v>0</v>
      </c>
      <c r="CAR4">
        <f t="shared" si="25"/>
        <v>0</v>
      </c>
      <c r="CAS4">
        <f t="shared" si="25"/>
        <v>0</v>
      </c>
      <c r="CAT4">
        <f t="shared" si="25"/>
        <v>0</v>
      </c>
      <c r="CAU4">
        <f t="shared" si="25"/>
        <v>0</v>
      </c>
      <c r="CAV4">
        <f t="shared" si="25"/>
        <v>0</v>
      </c>
      <c r="CAW4">
        <f t="shared" si="25"/>
        <v>0</v>
      </c>
      <c r="CAX4">
        <f t="shared" si="25"/>
        <v>0</v>
      </c>
      <c r="CAY4">
        <f t="shared" si="25"/>
        <v>0</v>
      </c>
      <c r="CAZ4">
        <f t="shared" si="25"/>
        <v>0</v>
      </c>
      <c r="CBA4">
        <f t="shared" si="25"/>
        <v>0</v>
      </c>
      <c r="CBB4">
        <f t="shared" si="25"/>
        <v>0</v>
      </c>
      <c r="CBC4">
        <f t="shared" si="25"/>
        <v>0</v>
      </c>
      <c r="CBD4">
        <f t="shared" si="25"/>
        <v>0</v>
      </c>
      <c r="CBE4">
        <f t="shared" si="25"/>
        <v>0</v>
      </c>
      <c r="CBF4">
        <f t="shared" si="25"/>
        <v>0</v>
      </c>
      <c r="CBG4">
        <f t="shared" si="25"/>
        <v>0</v>
      </c>
      <c r="CBH4">
        <f t="shared" si="25"/>
        <v>0</v>
      </c>
      <c r="CBI4">
        <f t="shared" si="25"/>
        <v>0</v>
      </c>
      <c r="CBJ4">
        <f t="shared" si="25"/>
        <v>0</v>
      </c>
      <c r="CBK4">
        <f t="shared" si="25"/>
        <v>0</v>
      </c>
      <c r="CBL4">
        <f t="shared" si="25"/>
        <v>0</v>
      </c>
      <c r="CBM4">
        <f t="shared" si="25"/>
        <v>0</v>
      </c>
      <c r="CBN4">
        <f t="shared" si="25"/>
        <v>0</v>
      </c>
      <c r="CBO4">
        <f t="shared" si="25"/>
        <v>0</v>
      </c>
      <c r="CBP4">
        <f t="shared" si="25"/>
        <v>0</v>
      </c>
      <c r="CBQ4">
        <f t="shared" si="25"/>
        <v>0</v>
      </c>
      <c r="CBR4">
        <f t="shared" si="25"/>
        <v>0</v>
      </c>
      <c r="CBS4">
        <f t="shared" si="25"/>
        <v>0</v>
      </c>
      <c r="CBT4">
        <f t="shared" si="25"/>
        <v>0</v>
      </c>
      <c r="CBU4">
        <f t="shared" si="25"/>
        <v>0</v>
      </c>
      <c r="CBV4">
        <f t="shared" si="25"/>
        <v>0</v>
      </c>
      <c r="CBW4">
        <f t="shared" si="25"/>
        <v>0</v>
      </c>
      <c r="CBX4">
        <f t="shared" si="25"/>
        <v>0</v>
      </c>
      <c r="CBY4">
        <f t="shared" si="25"/>
        <v>0</v>
      </c>
      <c r="CBZ4">
        <f t="shared" si="25"/>
        <v>0</v>
      </c>
      <c r="CCA4">
        <f t="shared" si="25"/>
        <v>0</v>
      </c>
      <c r="CCB4">
        <f t="shared" si="25"/>
        <v>0</v>
      </c>
      <c r="CCC4">
        <f t="shared" si="25"/>
        <v>0</v>
      </c>
      <c r="CCD4">
        <f t="shared" si="25"/>
        <v>0</v>
      </c>
      <c r="CCE4">
        <f t="shared" si="25"/>
        <v>0</v>
      </c>
      <c r="CCF4">
        <f t="shared" si="25"/>
        <v>0</v>
      </c>
      <c r="CCG4">
        <f t="shared" si="25"/>
        <v>0</v>
      </c>
      <c r="CCH4">
        <f t="shared" si="25"/>
        <v>0</v>
      </c>
      <c r="CCI4">
        <f t="shared" si="25"/>
        <v>0</v>
      </c>
      <c r="CCJ4">
        <f t="shared" si="25"/>
        <v>0</v>
      </c>
      <c r="CCK4">
        <f t="shared" si="25"/>
        <v>0</v>
      </c>
      <c r="CCL4">
        <f t="shared" si="25"/>
        <v>0</v>
      </c>
      <c r="CCM4">
        <f t="shared" si="25"/>
        <v>0</v>
      </c>
      <c r="CCN4">
        <f t="shared" si="25"/>
        <v>0</v>
      </c>
      <c r="CCO4">
        <f t="shared" si="25"/>
        <v>0</v>
      </c>
      <c r="CCP4">
        <f t="shared" si="25"/>
        <v>0</v>
      </c>
      <c r="CCQ4">
        <f t="shared" si="25"/>
        <v>0</v>
      </c>
      <c r="CCR4">
        <f t="shared" si="25"/>
        <v>0</v>
      </c>
      <c r="CCS4">
        <f t="shared" si="25"/>
        <v>0</v>
      </c>
      <c r="CCT4">
        <f t="shared" si="25"/>
        <v>0</v>
      </c>
      <c r="CCU4">
        <f t="shared" si="25"/>
        <v>0</v>
      </c>
      <c r="CCV4">
        <f t="shared" si="25"/>
        <v>0</v>
      </c>
      <c r="CCW4">
        <f t="shared" si="25"/>
        <v>0</v>
      </c>
      <c r="CCX4">
        <f t="shared" si="25"/>
        <v>0</v>
      </c>
      <c r="CCY4">
        <f t="shared" si="25"/>
        <v>0</v>
      </c>
      <c r="CCZ4">
        <f t="shared" si="25"/>
        <v>0</v>
      </c>
      <c r="CDA4">
        <f t="shared" si="25"/>
        <v>0</v>
      </c>
      <c r="CDB4">
        <f t="shared" ref="CDB4:CFM4" si="26">0*(1)</f>
        <v>0</v>
      </c>
      <c r="CDC4">
        <f t="shared" si="26"/>
        <v>0</v>
      </c>
      <c r="CDD4">
        <f t="shared" si="26"/>
        <v>0</v>
      </c>
      <c r="CDE4">
        <f t="shared" si="26"/>
        <v>0</v>
      </c>
      <c r="CDF4">
        <f t="shared" si="26"/>
        <v>0</v>
      </c>
      <c r="CDG4">
        <f t="shared" si="26"/>
        <v>0</v>
      </c>
      <c r="CDH4">
        <f t="shared" si="26"/>
        <v>0</v>
      </c>
      <c r="CDI4">
        <f t="shared" si="26"/>
        <v>0</v>
      </c>
      <c r="CDJ4">
        <f t="shared" si="26"/>
        <v>0</v>
      </c>
      <c r="CDK4">
        <f t="shared" si="26"/>
        <v>0</v>
      </c>
      <c r="CDL4">
        <f t="shared" si="26"/>
        <v>0</v>
      </c>
      <c r="CDM4">
        <f t="shared" si="26"/>
        <v>0</v>
      </c>
      <c r="CDN4">
        <f t="shared" si="26"/>
        <v>0</v>
      </c>
      <c r="CDO4">
        <f t="shared" si="26"/>
        <v>0</v>
      </c>
      <c r="CDP4">
        <f t="shared" si="26"/>
        <v>0</v>
      </c>
      <c r="CDQ4">
        <f t="shared" si="26"/>
        <v>0</v>
      </c>
      <c r="CDR4">
        <f t="shared" si="26"/>
        <v>0</v>
      </c>
      <c r="CDS4">
        <f t="shared" si="26"/>
        <v>0</v>
      </c>
      <c r="CDT4">
        <f t="shared" si="26"/>
        <v>0</v>
      </c>
      <c r="CDU4">
        <f t="shared" si="26"/>
        <v>0</v>
      </c>
      <c r="CDV4">
        <f t="shared" si="26"/>
        <v>0</v>
      </c>
      <c r="CDW4">
        <f t="shared" si="26"/>
        <v>0</v>
      </c>
      <c r="CDX4">
        <f t="shared" si="26"/>
        <v>0</v>
      </c>
      <c r="CDY4">
        <f t="shared" si="26"/>
        <v>0</v>
      </c>
      <c r="CDZ4">
        <f t="shared" si="26"/>
        <v>0</v>
      </c>
      <c r="CEA4">
        <f t="shared" si="26"/>
        <v>0</v>
      </c>
      <c r="CEB4">
        <f t="shared" si="26"/>
        <v>0</v>
      </c>
      <c r="CEC4">
        <f t="shared" si="26"/>
        <v>0</v>
      </c>
      <c r="CED4">
        <f t="shared" si="26"/>
        <v>0</v>
      </c>
      <c r="CEE4">
        <f t="shared" si="26"/>
        <v>0</v>
      </c>
      <c r="CEF4">
        <f t="shared" si="26"/>
        <v>0</v>
      </c>
      <c r="CEG4">
        <f t="shared" si="26"/>
        <v>0</v>
      </c>
      <c r="CEH4">
        <f t="shared" si="26"/>
        <v>0</v>
      </c>
      <c r="CEI4">
        <f t="shared" si="26"/>
        <v>0</v>
      </c>
      <c r="CEJ4">
        <f t="shared" si="26"/>
        <v>0</v>
      </c>
      <c r="CEK4">
        <f t="shared" si="26"/>
        <v>0</v>
      </c>
      <c r="CEL4">
        <f t="shared" si="26"/>
        <v>0</v>
      </c>
      <c r="CEM4">
        <f t="shared" si="26"/>
        <v>0</v>
      </c>
      <c r="CEN4">
        <f t="shared" si="26"/>
        <v>0</v>
      </c>
      <c r="CEO4">
        <f t="shared" si="26"/>
        <v>0</v>
      </c>
      <c r="CEP4">
        <f t="shared" si="26"/>
        <v>0</v>
      </c>
      <c r="CEQ4">
        <f t="shared" si="26"/>
        <v>0</v>
      </c>
      <c r="CER4">
        <f t="shared" si="26"/>
        <v>0</v>
      </c>
      <c r="CES4">
        <f t="shared" si="26"/>
        <v>0</v>
      </c>
      <c r="CET4">
        <f t="shared" si="26"/>
        <v>0</v>
      </c>
      <c r="CEU4">
        <f t="shared" si="26"/>
        <v>0</v>
      </c>
      <c r="CEV4">
        <f t="shared" si="26"/>
        <v>0</v>
      </c>
      <c r="CEW4">
        <f t="shared" si="26"/>
        <v>0</v>
      </c>
      <c r="CEX4">
        <f t="shared" si="26"/>
        <v>0</v>
      </c>
      <c r="CEY4">
        <f t="shared" si="26"/>
        <v>0</v>
      </c>
      <c r="CEZ4">
        <f t="shared" si="26"/>
        <v>0</v>
      </c>
      <c r="CFA4">
        <f t="shared" si="26"/>
        <v>0</v>
      </c>
      <c r="CFB4">
        <f t="shared" si="26"/>
        <v>0</v>
      </c>
      <c r="CFC4">
        <f t="shared" si="26"/>
        <v>0</v>
      </c>
      <c r="CFD4">
        <f t="shared" si="26"/>
        <v>0</v>
      </c>
      <c r="CFE4">
        <f t="shared" si="26"/>
        <v>0</v>
      </c>
      <c r="CFF4">
        <f t="shared" si="26"/>
        <v>0</v>
      </c>
      <c r="CFG4">
        <f t="shared" si="26"/>
        <v>0</v>
      </c>
      <c r="CFH4">
        <f t="shared" si="26"/>
        <v>0</v>
      </c>
      <c r="CFI4">
        <f t="shared" si="26"/>
        <v>0</v>
      </c>
      <c r="CFJ4">
        <f t="shared" si="26"/>
        <v>0</v>
      </c>
      <c r="CFK4">
        <f t="shared" si="26"/>
        <v>0</v>
      </c>
      <c r="CFL4">
        <f t="shared" si="26"/>
        <v>0</v>
      </c>
      <c r="CFM4">
        <f t="shared" si="26"/>
        <v>0</v>
      </c>
      <c r="CFN4">
        <f t="shared" ref="CFN4:CHY4" si="27">0*(1)</f>
        <v>0</v>
      </c>
      <c r="CFO4">
        <f t="shared" si="27"/>
        <v>0</v>
      </c>
      <c r="CFP4">
        <f t="shared" si="27"/>
        <v>0</v>
      </c>
      <c r="CFQ4">
        <f t="shared" si="27"/>
        <v>0</v>
      </c>
      <c r="CFR4">
        <f t="shared" si="27"/>
        <v>0</v>
      </c>
      <c r="CFS4">
        <f t="shared" si="27"/>
        <v>0</v>
      </c>
      <c r="CFT4">
        <f t="shared" si="27"/>
        <v>0</v>
      </c>
      <c r="CFU4">
        <f t="shared" si="27"/>
        <v>0</v>
      </c>
      <c r="CFV4">
        <f t="shared" si="27"/>
        <v>0</v>
      </c>
      <c r="CFW4">
        <f t="shared" si="27"/>
        <v>0</v>
      </c>
      <c r="CFX4">
        <f t="shared" si="27"/>
        <v>0</v>
      </c>
      <c r="CFY4">
        <f t="shared" si="27"/>
        <v>0</v>
      </c>
      <c r="CFZ4">
        <f t="shared" si="27"/>
        <v>0</v>
      </c>
      <c r="CGA4">
        <f t="shared" si="27"/>
        <v>0</v>
      </c>
      <c r="CGB4">
        <f t="shared" si="27"/>
        <v>0</v>
      </c>
      <c r="CGC4">
        <f t="shared" si="27"/>
        <v>0</v>
      </c>
      <c r="CGD4">
        <f t="shared" si="27"/>
        <v>0</v>
      </c>
      <c r="CGE4">
        <f t="shared" si="27"/>
        <v>0</v>
      </c>
      <c r="CGF4">
        <f t="shared" si="27"/>
        <v>0</v>
      </c>
      <c r="CGG4">
        <f t="shared" si="27"/>
        <v>0</v>
      </c>
      <c r="CGH4">
        <f t="shared" si="27"/>
        <v>0</v>
      </c>
      <c r="CGI4">
        <f t="shared" si="27"/>
        <v>0</v>
      </c>
      <c r="CGJ4">
        <f t="shared" si="27"/>
        <v>0</v>
      </c>
      <c r="CGK4">
        <f t="shared" si="27"/>
        <v>0</v>
      </c>
      <c r="CGL4">
        <f t="shared" si="27"/>
        <v>0</v>
      </c>
      <c r="CGM4">
        <f t="shared" si="27"/>
        <v>0</v>
      </c>
      <c r="CGN4">
        <f t="shared" si="27"/>
        <v>0</v>
      </c>
      <c r="CGO4">
        <f t="shared" si="27"/>
        <v>0</v>
      </c>
      <c r="CGP4">
        <f t="shared" si="27"/>
        <v>0</v>
      </c>
      <c r="CGQ4">
        <f t="shared" si="27"/>
        <v>0</v>
      </c>
      <c r="CGR4">
        <f t="shared" si="27"/>
        <v>0</v>
      </c>
      <c r="CGS4">
        <f t="shared" si="27"/>
        <v>0</v>
      </c>
      <c r="CGT4">
        <f t="shared" si="27"/>
        <v>0</v>
      </c>
      <c r="CGU4">
        <f t="shared" si="27"/>
        <v>0</v>
      </c>
      <c r="CGV4">
        <f t="shared" si="27"/>
        <v>0</v>
      </c>
      <c r="CGW4">
        <f t="shared" si="27"/>
        <v>0</v>
      </c>
      <c r="CGX4">
        <f t="shared" si="27"/>
        <v>0</v>
      </c>
      <c r="CGY4">
        <f t="shared" si="27"/>
        <v>0</v>
      </c>
      <c r="CGZ4">
        <f t="shared" si="27"/>
        <v>0</v>
      </c>
      <c r="CHA4">
        <f t="shared" si="27"/>
        <v>0</v>
      </c>
      <c r="CHB4">
        <f t="shared" si="27"/>
        <v>0</v>
      </c>
      <c r="CHC4">
        <f t="shared" si="27"/>
        <v>0</v>
      </c>
      <c r="CHD4">
        <f t="shared" si="27"/>
        <v>0</v>
      </c>
      <c r="CHE4">
        <f t="shared" si="27"/>
        <v>0</v>
      </c>
      <c r="CHF4">
        <f t="shared" si="27"/>
        <v>0</v>
      </c>
      <c r="CHG4">
        <f t="shared" si="27"/>
        <v>0</v>
      </c>
      <c r="CHH4">
        <f t="shared" si="27"/>
        <v>0</v>
      </c>
      <c r="CHI4">
        <f t="shared" si="27"/>
        <v>0</v>
      </c>
      <c r="CHJ4">
        <f t="shared" si="27"/>
        <v>0</v>
      </c>
      <c r="CHK4">
        <f t="shared" si="27"/>
        <v>0</v>
      </c>
      <c r="CHL4">
        <f t="shared" si="27"/>
        <v>0</v>
      </c>
      <c r="CHM4">
        <f t="shared" si="27"/>
        <v>0</v>
      </c>
      <c r="CHN4">
        <f t="shared" si="27"/>
        <v>0</v>
      </c>
      <c r="CHO4">
        <f t="shared" si="27"/>
        <v>0</v>
      </c>
      <c r="CHP4">
        <f t="shared" si="27"/>
        <v>0</v>
      </c>
      <c r="CHQ4">
        <f t="shared" si="27"/>
        <v>0</v>
      </c>
      <c r="CHR4">
        <f t="shared" si="27"/>
        <v>0</v>
      </c>
      <c r="CHS4">
        <f t="shared" si="27"/>
        <v>0</v>
      </c>
      <c r="CHT4">
        <f t="shared" si="27"/>
        <v>0</v>
      </c>
      <c r="CHU4">
        <f t="shared" si="27"/>
        <v>0</v>
      </c>
      <c r="CHV4">
        <f t="shared" si="27"/>
        <v>0</v>
      </c>
      <c r="CHW4">
        <f t="shared" si="27"/>
        <v>0</v>
      </c>
      <c r="CHX4">
        <f t="shared" si="27"/>
        <v>0</v>
      </c>
      <c r="CHY4">
        <f t="shared" si="27"/>
        <v>0</v>
      </c>
      <c r="CHZ4">
        <f t="shared" ref="CHZ4:CKK4" si="28">0*(1)</f>
        <v>0</v>
      </c>
      <c r="CIA4">
        <f t="shared" si="28"/>
        <v>0</v>
      </c>
      <c r="CIB4">
        <f t="shared" si="28"/>
        <v>0</v>
      </c>
      <c r="CIC4">
        <f t="shared" si="28"/>
        <v>0</v>
      </c>
      <c r="CID4">
        <f t="shared" si="28"/>
        <v>0</v>
      </c>
      <c r="CIE4">
        <f t="shared" si="28"/>
        <v>0</v>
      </c>
      <c r="CIF4">
        <f t="shared" si="28"/>
        <v>0</v>
      </c>
      <c r="CIG4">
        <f t="shared" si="28"/>
        <v>0</v>
      </c>
      <c r="CIH4">
        <f t="shared" si="28"/>
        <v>0</v>
      </c>
      <c r="CII4">
        <f t="shared" si="28"/>
        <v>0</v>
      </c>
      <c r="CIJ4">
        <f t="shared" si="28"/>
        <v>0</v>
      </c>
      <c r="CIK4">
        <f t="shared" si="28"/>
        <v>0</v>
      </c>
      <c r="CIL4">
        <f t="shared" si="28"/>
        <v>0</v>
      </c>
      <c r="CIM4">
        <f t="shared" si="28"/>
        <v>0</v>
      </c>
      <c r="CIN4">
        <f t="shared" si="28"/>
        <v>0</v>
      </c>
      <c r="CIO4">
        <f t="shared" si="28"/>
        <v>0</v>
      </c>
      <c r="CIP4">
        <f t="shared" si="28"/>
        <v>0</v>
      </c>
      <c r="CIQ4">
        <f t="shared" si="28"/>
        <v>0</v>
      </c>
      <c r="CIR4">
        <f t="shared" si="28"/>
        <v>0</v>
      </c>
      <c r="CIS4">
        <f t="shared" si="28"/>
        <v>0</v>
      </c>
      <c r="CIT4">
        <f t="shared" si="28"/>
        <v>0</v>
      </c>
      <c r="CIU4">
        <f t="shared" si="28"/>
        <v>0</v>
      </c>
      <c r="CIV4">
        <f t="shared" si="28"/>
        <v>0</v>
      </c>
      <c r="CIW4">
        <f t="shared" si="28"/>
        <v>0</v>
      </c>
      <c r="CIX4">
        <f t="shared" si="28"/>
        <v>0</v>
      </c>
      <c r="CIY4">
        <f t="shared" si="28"/>
        <v>0</v>
      </c>
      <c r="CIZ4">
        <f t="shared" si="28"/>
        <v>0</v>
      </c>
      <c r="CJA4">
        <f t="shared" si="28"/>
        <v>0</v>
      </c>
      <c r="CJB4">
        <f t="shared" si="28"/>
        <v>0</v>
      </c>
      <c r="CJC4">
        <f t="shared" si="28"/>
        <v>0</v>
      </c>
      <c r="CJD4">
        <f t="shared" si="28"/>
        <v>0</v>
      </c>
      <c r="CJE4">
        <f t="shared" si="28"/>
        <v>0</v>
      </c>
      <c r="CJF4">
        <f t="shared" si="28"/>
        <v>0</v>
      </c>
      <c r="CJG4">
        <f t="shared" si="28"/>
        <v>0</v>
      </c>
      <c r="CJH4">
        <f t="shared" si="28"/>
        <v>0</v>
      </c>
      <c r="CJI4">
        <f t="shared" si="28"/>
        <v>0</v>
      </c>
      <c r="CJJ4">
        <f t="shared" si="28"/>
        <v>0</v>
      </c>
      <c r="CJK4">
        <f t="shared" si="28"/>
        <v>0</v>
      </c>
      <c r="CJL4">
        <f t="shared" si="28"/>
        <v>0</v>
      </c>
      <c r="CJM4">
        <f t="shared" si="28"/>
        <v>0</v>
      </c>
      <c r="CJN4">
        <f t="shared" si="28"/>
        <v>0</v>
      </c>
      <c r="CJO4">
        <f t="shared" si="28"/>
        <v>0</v>
      </c>
      <c r="CJP4">
        <f t="shared" si="28"/>
        <v>0</v>
      </c>
      <c r="CJQ4">
        <f t="shared" si="28"/>
        <v>0</v>
      </c>
      <c r="CJR4">
        <f t="shared" si="28"/>
        <v>0</v>
      </c>
      <c r="CJS4">
        <f t="shared" si="28"/>
        <v>0</v>
      </c>
      <c r="CJT4">
        <f t="shared" si="28"/>
        <v>0</v>
      </c>
      <c r="CJU4">
        <f t="shared" si="28"/>
        <v>0</v>
      </c>
      <c r="CJV4">
        <f t="shared" si="28"/>
        <v>0</v>
      </c>
      <c r="CJW4">
        <f t="shared" si="28"/>
        <v>0</v>
      </c>
      <c r="CJX4">
        <f t="shared" si="28"/>
        <v>0</v>
      </c>
      <c r="CJY4">
        <f t="shared" si="28"/>
        <v>0</v>
      </c>
      <c r="CJZ4">
        <f t="shared" si="28"/>
        <v>0</v>
      </c>
      <c r="CKA4">
        <f t="shared" si="28"/>
        <v>0</v>
      </c>
      <c r="CKB4">
        <f t="shared" si="28"/>
        <v>0</v>
      </c>
      <c r="CKC4">
        <f t="shared" si="28"/>
        <v>0</v>
      </c>
      <c r="CKD4">
        <f t="shared" si="28"/>
        <v>0</v>
      </c>
      <c r="CKE4">
        <f t="shared" si="28"/>
        <v>0</v>
      </c>
      <c r="CKF4">
        <f t="shared" si="28"/>
        <v>0</v>
      </c>
      <c r="CKG4">
        <f t="shared" si="28"/>
        <v>0</v>
      </c>
      <c r="CKH4">
        <f t="shared" si="28"/>
        <v>0</v>
      </c>
      <c r="CKI4">
        <f t="shared" si="28"/>
        <v>0</v>
      </c>
      <c r="CKJ4">
        <f t="shared" si="28"/>
        <v>0</v>
      </c>
      <c r="CKK4">
        <f t="shared" si="28"/>
        <v>0</v>
      </c>
      <c r="CKL4">
        <f t="shared" ref="CKL4:CMW4" si="29">0*(1)</f>
        <v>0</v>
      </c>
      <c r="CKM4">
        <f t="shared" si="29"/>
        <v>0</v>
      </c>
      <c r="CKN4">
        <f t="shared" si="29"/>
        <v>0</v>
      </c>
      <c r="CKO4">
        <f t="shared" si="29"/>
        <v>0</v>
      </c>
      <c r="CKP4">
        <f t="shared" si="29"/>
        <v>0</v>
      </c>
      <c r="CKQ4">
        <f t="shared" si="29"/>
        <v>0</v>
      </c>
      <c r="CKR4">
        <f t="shared" si="29"/>
        <v>0</v>
      </c>
      <c r="CKS4">
        <f t="shared" si="29"/>
        <v>0</v>
      </c>
      <c r="CKT4">
        <f t="shared" si="29"/>
        <v>0</v>
      </c>
      <c r="CKU4">
        <f t="shared" si="29"/>
        <v>0</v>
      </c>
      <c r="CKV4">
        <f t="shared" si="29"/>
        <v>0</v>
      </c>
      <c r="CKW4">
        <f t="shared" si="29"/>
        <v>0</v>
      </c>
      <c r="CKX4">
        <f t="shared" si="29"/>
        <v>0</v>
      </c>
      <c r="CKY4">
        <f t="shared" si="29"/>
        <v>0</v>
      </c>
      <c r="CKZ4">
        <f t="shared" si="29"/>
        <v>0</v>
      </c>
      <c r="CLA4">
        <f t="shared" si="29"/>
        <v>0</v>
      </c>
      <c r="CLB4">
        <f t="shared" si="29"/>
        <v>0</v>
      </c>
      <c r="CLC4">
        <f t="shared" si="29"/>
        <v>0</v>
      </c>
      <c r="CLD4">
        <f t="shared" si="29"/>
        <v>0</v>
      </c>
      <c r="CLE4">
        <f t="shared" si="29"/>
        <v>0</v>
      </c>
      <c r="CLF4">
        <f t="shared" si="29"/>
        <v>0</v>
      </c>
      <c r="CLG4">
        <f t="shared" si="29"/>
        <v>0</v>
      </c>
      <c r="CLH4">
        <f t="shared" si="29"/>
        <v>0</v>
      </c>
      <c r="CLI4">
        <f t="shared" si="29"/>
        <v>0</v>
      </c>
      <c r="CLJ4">
        <f t="shared" si="29"/>
        <v>0</v>
      </c>
      <c r="CLK4">
        <f t="shared" si="29"/>
        <v>0</v>
      </c>
      <c r="CLL4">
        <f t="shared" si="29"/>
        <v>0</v>
      </c>
      <c r="CLM4">
        <f t="shared" si="29"/>
        <v>0</v>
      </c>
      <c r="CLN4">
        <f t="shared" si="29"/>
        <v>0</v>
      </c>
      <c r="CLO4">
        <f t="shared" si="29"/>
        <v>0</v>
      </c>
      <c r="CLP4">
        <f t="shared" si="29"/>
        <v>0</v>
      </c>
      <c r="CLQ4">
        <f t="shared" si="29"/>
        <v>0</v>
      </c>
      <c r="CLR4">
        <f t="shared" si="29"/>
        <v>0</v>
      </c>
      <c r="CLS4">
        <f t="shared" si="29"/>
        <v>0</v>
      </c>
      <c r="CLT4">
        <f t="shared" si="29"/>
        <v>0</v>
      </c>
      <c r="CLU4">
        <f t="shared" si="29"/>
        <v>0</v>
      </c>
      <c r="CLV4">
        <f t="shared" si="29"/>
        <v>0</v>
      </c>
      <c r="CLW4">
        <f t="shared" si="29"/>
        <v>0</v>
      </c>
      <c r="CLX4">
        <f t="shared" si="29"/>
        <v>0</v>
      </c>
      <c r="CLY4">
        <f t="shared" si="29"/>
        <v>0</v>
      </c>
      <c r="CLZ4">
        <f t="shared" si="29"/>
        <v>0</v>
      </c>
      <c r="CMA4">
        <f t="shared" si="29"/>
        <v>0</v>
      </c>
      <c r="CMB4">
        <f t="shared" si="29"/>
        <v>0</v>
      </c>
      <c r="CMC4">
        <f t="shared" si="29"/>
        <v>0</v>
      </c>
      <c r="CMD4">
        <f t="shared" si="29"/>
        <v>0</v>
      </c>
      <c r="CME4">
        <f t="shared" si="29"/>
        <v>0</v>
      </c>
      <c r="CMF4">
        <f t="shared" si="29"/>
        <v>0</v>
      </c>
      <c r="CMG4">
        <f t="shared" si="29"/>
        <v>0</v>
      </c>
      <c r="CMH4">
        <f t="shared" si="29"/>
        <v>0</v>
      </c>
      <c r="CMI4">
        <f t="shared" si="29"/>
        <v>0</v>
      </c>
      <c r="CMJ4">
        <f t="shared" si="29"/>
        <v>0</v>
      </c>
      <c r="CMK4">
        <f t="shared" si="29"/>
        <v>0</v>
      </c>
      <c r="CML4">
        <f t="shared" si="29"/>
        <v>0</v>
      </c>
      <c r="CMM4">
        <f t="shared" si="29"/>
        <v>0</v>
      </c>
      <c r="CMN4">
        <f t="shared" si="29"/>
        <v>0</v>
      </c>
      <c r="CMO4">
        <f t="shared" si="29"/>
        <v>0</v>
      </c>
      <c r="CMP4">
        <f t="shared" si="29"/>
        <v>0</v>
      </c>
      <c r="CMQ4">
        <f t="shared" si="29"/>
        <v>0</v>
      </c>
      <c r="CMR4">
        <f t="shared" si="29"/>
        <v>0</v>
      </c>
      <c r="CMS4">
        <f t="shared" si="29"/>
        <v>0</v>
      </c>
      <c r="CMT4">
        <f t="shared" si="29"/>
        <v>0</v>
      </c>
      <c r="CMU4">
        <f t="shared" si="29"/>
        <v>0</v>
      </c>
      <c r="CMV4">
        <f t="shared" si="29"/>
        <v>0</v>
      </c>
      <c r="CMW4">
        <f t="shared" si="29"/>
        <v>0</v>
      </c>
      <c r="CMX4">
        <f t="shared" ref="CMX4:CPI4" si="30">0*(1)</f>
        <v>0</v>
      </c>
      <c r="CMY4">
        <f t="shared" si="30"/>
        <v>0</v>
      </c>
      <c r="CMZ4">
        <f t="shared" si="30"/>
        <v>0</v>
      </c>
      <c r="CNA4">
        <f t="shared" si="30"/>
        <v>0</v>
      </c>
      <c r="CNB4">
        <f t="shared" si="30"/>
        <v>0</v>
      </c>
      <c r="CNC4">
        <f t="shared" si="30"/>
        <v>0</v>
      </c>
      <c r="CND4">
        <f t="shared" si="30"/>
        <v>0</v>
      </c>
      <c r="CNE4">
        <f t="shared" si="30"/>
        <v>0</v>
      </c>
      <c r="CNF4">
        <f t="shared" si="30"/>
        <v>0</v>
      </c>
      <c r="CNG4">
        <f t="shared" si="30"/>
        <v>0</v>
      </c>
      <c r="CNH4">
        <f t="shared" si="30"/>
        <v>0</v>
      </c>
      <c r="CNI4">
        <f t="shared" si="30"/>
        <v>0</v>
      </c>
      <c r="CNJ4">
        <f t="shared" si="30"/>
        <v>0</v>
      </c>
      <c r="CNK4">
        <f t="shared" si="30"/>
        <v>0</v>
      </c>
      <c r="CNL4">
        <f t="shared" si="30"/>
        <v>0</v>
      </c>
      <c r="CNM4">
        <f t="shared" si="30"/>
        <v>0</v>
      </c>
      <c r="CNN4">
        <f t="shared" si="30"/>
        <v>0</v>
      </c>
      <c r="CNO4">
        <f t="shared" si="30"/>
        <v>0</v>
      </c>
      <c r="CNP4">
        <f t="shared" si="30"/>
        <v>0</v>
      </c>
      <c r="CNQ4">
        <f t="shared" si="30"/>
        <v>0</v>
      </c>
      <c r="CNR4">
        <f t="shared" si="30"/>
        <v>0</v>
      </c>
      <c r="CNS4">
        <f t="shared" si="30"/>
        <v>0</v>
      </c>
      <c r="CNT4">
        <f t="shared" si="30"/>
        <v>0</v>
      </c>
      <c r="CNU4">
        <f t="shared" si="30"/>
        <v>0</v>
      </c>
      <c r="CNV4">
        <f t="shared" si="30"/>
        <v>0</v>
      </c>
      <c r="CNW4">
        <f t="shared" si="30"/>
        <v>0</v>
      </c>
      <c r="CNX4">
        <f t="shared" si="30"/>
        <v>0</v>
      </c>
      <c r="CNY4">
        <f t="shared" si="30"/>
        <v>0</v>
      </c>
      <c r="CNZ4">
        <f t="shared" si="30"/>
        <v>0</v>
      </c>
      <c r="COA4">
        <f t="shared" si="30"/>
        <v>0</v>
      </c>
      <c r="COB4">
        <f t="shared" si="30"/>
        <v>0</v>
      </c>
      <c r="COC4">
        <f t="shared" si="30"/>
        <v>0</v>
      </c>
      <c r="COD4">
        <f t="shared" si="30"/>
        <v>0</v>
      </c>
      <c r="COE4">
        <f t="shared" si="30"/>
        <v>0</v>
      </c>
      <c r="COF4">
        <f t="shared" si="30"/>
        <v>0</v>
      </c>
      <c r="COG4">
        <f t="shared" si="30"/>
        <v>0</v>
      </c>
      <c r="COH4">
        <f t="shared" si="30"/>
        <v>0</v>
      </c>
      <c r="COI4">
        <f t="shared" si="30"/>
        <v>0</v>
      </c>
      <c r="COJ4">
        <f t="shared" si="30"/>
        <v>0</v>
      </c>
      <c r="COK4">
        <f t="shared" si="30"/>
        <v>0</v>
      </c>
      <c r="COL4">
        <f t="shared" si="30"/>
        <v>0</v>
      </c>
      <c r="COM4">
        <f t="shared" si="30"/>
        <v>0</v>
      </c>
      <c r="CON4">
        <f t="shared" si="30"/>
        <v>0</v>
      </c>
      <c r="COO4">
        <f t="shared" si="30"/>
        <v>0</v>
      </c>
      <c r="COP4">
        <f t="shared" si="30"/>
        <v>0</v>
      </c>
      <c r="COQ4">
        <f t="shared" si="30"/>
        <v>0</v>
      </c>
      <c r="COR4">
        <f t="shared" si="30"/>
        <v>0</v>
      </c>
      <c r="COS4">
        <f t="shared" si="30"/>
        <v>0</v>
      </c>
      <c r="COT4">
        <f t="shared" si="30"/>
        <v>0</v>
      </c>
      <c r="COU4">
        <f t="shared" si="30"/>
        <v>0</v>
      </c>
      <c r="COV4">
        <f t="shared" si="30"/>
        <v>0</v>
      </c>
      <c r="COW4">
        <f t="shared" si="30"/>
        <v>0</v>
      </c>
      <c r="COX4">
        <f t="shared" si="30"/>
        <v>0</v>
      </c>
      <c r="COY4">
        <f t="shared" si="30"/>
        <v>0</v>
      </c>
      <c r="COZ4">
        <f t="shared" si="30"/>
        <v>0</v>
      </c>
      <c r="CPA4">
        <f t="shared" si="30"/>
        <v>0</v>
      </c>
      <c r="CPB4">
        <f t="shared" si="30"/>
        <v>0</v>
      </c>
      <c r="CPC4">
        <f t="shared" si="30"/>
        <v>0</v>
      </c>
      <c r="CPD4">
        <f t="shared" si="30"/>
        <v>0</v>
      </c>
      <c r="CPE4">
        <f t="shared" si="30"/>
        <v>0</v>
      </c>
      <c r="CPF4">
        <f t="shared" si="30"/>
        <v>0</v>
      </c>
      <c r="CPG4">
        <f t="shared" si="30"/>
        <v>0</v>
      </c>
      <c r="CPH4">
        <f t="shared" si="30"/>
        <v>0</v>
      </c>
      <c r="CPI4">
        <f t="shared" si="30"/>
        <v>0</v>
      </c>
      <c r="CPJ4">
        <f t="shared" ref="CPJ4:CRU4" si="31">0*(1)</f>
        <v>0</v>
      </c>
      <c r="CPK4">
        <f t="shared" si="31"/>
        <v>0</v>
      </c>
      <c r="CPL4">
        <f t="shared" si="31"/>
        <v>0</v>
      </c>
      <c r="CPM4">
        <f t="shared" si="31"/>
        <v>0</v>
      </c>
      <c r="CPN4">
        <f t="shared" si="31"/>
        <v>0</v>
      </c>
      <c r="CPO4">
        <f t="shared" si="31"/>
        <v>0</v>
      </c>
      <c r="CPP4">
        <f t="shared" si="31"/>
        <v>0</v>
      </c>
      <c r="CPQ4">
        <f t="shared" si="31"/>
        <v>0</v>
      </c>
      <c r="CPR4">
        <f t="shared" si="31"/>
        <v>0</v>
      </c>
      <c r="CPS4">
        <f t="shared" si="31"/>
        <v>0</v>
      </c>
      <c r="CPT4">
        <f t="shared" si="31"/>
        <v>0</v>
      </c>
      <c r="CPU4">
        <f t="shared" si="31"/>
        <v>0</v>
      </c>
      <c r="CPV4">
        <f t="shared" si="31"/>
        <v>0</v>
      </c>
      <c r="CPW4">
        <f t="shared" si="31"/>
        <v>0</v>
      </c>
      <c r="CPX4">
        <f t="shared" si="31"/>
        <v>0</v>
      </c>
      <c r="CPY4">
        <f t="shared" si="31"/>
        <v>0</v>
      </c>
      <c r="CPZ4">
        <f t="shared" si="31"/>
        <v>0</v>
      </c>
      <c r="CQA4">
        <f t="shared" si="31"/>
        <v>0</v>
      </c>
      <c r="CQB4">
        <f t="shared" si="31"/>
        <v>0</v>
      </c>
      <c r="CQC4">
        <f t="shared" si="31"/>
        <v>0</v>
      </c>
      <c r="CQD4">
        <f t="shared" si="31"/>
        <v>0</v>
      </c>
      <c r="CQE4">
        <f t="shared" si="31"/>
        <v>0</v>
      </c>
      <c r="CQF4">
        <f t="shared" si="31"/>
        <v>0</v>
      </c>
      <c r="CQG4">
        <f t="shared" si="31"/>
        <v>0</v>
      </c>
      <c r="CQH4">
        <f t="shared" si="31"/>
        <v>0</v>
      </c>
      <c r="CQI4">
        <f t="shared" si="31"/>
        <v>0</v>
      </c>
      <c r="CQJ4">
        <f t="shared" si="31"/>
        <v>0</v>
      </c>
      <c r="CQK4">
        <f t="shared" si="31"/>
        <v>0</v>
      </c>
      <c r="CQL4">
        <f t="shared" si="31"/>
        <v>0</v>
      </c>
      <c r="CQM4">
        <f t="shared" si="31"/>
        <v>0</v>
      </c>
      <c r="CQN4">
        <f t="shared" si="31"/>
        <v>0</v>
      </c>
      <c r="CQO4">
        <f t="shared" si="31"/>
        <v>0</v>
      </c>
      <c r="CQP4">
        <f t="shared" si="31"/>
        <v>0</v>
      </c>
      <c r="CQQ4">
        <f t="shared" si="31"/>
        <v>0</v>
      </c>
      <c r="CQR4">
        <f t="shared" si="31"/>
        <v>0</v>
      </c>
      <c r="CQS4">
        <f t="shared" si="31"/>
        <v>0</v>
      </c>
      <c r="CQT4">
        <f t="shared" si="31"/>
        <v>0</v>
      </c>
      <c r="CQU4">
        <f t="shared" si="31"/>
        <v>0</v>
      </c>
      <c r="CQV4">
        <f t="shared" si="31"/>
        <v>0</v>
      </c>
      <c r="CQW4">
        <f t="shared" si="31"/>
        <v>0</v>
      </c>
      <c r="CQX4">
        <f t="shared" si="31"/>
        <v>0</v>
      </c>
      <c r="CQY4">
        <f t="shared" si="31"/>
        <v>0</v>
      </c>
      <c r="CQZ4">
        <f t="shared" si="31"/>
        <v>0</v>
      </c>
      <c r="CRA4">
        <f t="shared" si="31"/>
        <v>0</v>
      </c>
      <c r="CRB4">
        <f t="shared" si="31"/>
        <v>0</v>
      </c>
      <c r="CRC4">
        <f t="shared" si="31"/>
        <v>0</v>
      </c>
      <c r="CRD4">
        <f t="shared" si="31"/>
        <v>0</v>
      </c>
      <c r="CRE4">
        <f t="shared" si="31"/>
        <v>0</v>
      </c>
      <c r="CRF4">
        <f t="shared" si="31"/>
        <v>0</v>
      </c>
      <c r="CRG4">
        <f t="shared" si="31"/>
        <v>0</v>
      </c>
      <c r="CRH4">
        <f t="shared" si="31"/>
        <v>0</v>
      </c>
      <c r="CRI4">
        <f t="shared" si="31"/>
        <v>0</v>
      </c>
      <c r="CRJ4">
        <f t="shared" si="31"/>
        <v>0</v>
      </c>
      <c r="CRK4">
        <f t="shared" si="31"/>
        <v>0</v>
      </c>
      <c r="CRL4">
        <f t="shared" si="31"/>
        <v>0</v>
      </c>
      <c r="CRM4">
        <f t="shared" si="31"/>
        <v>0</v>
      </c>
      <c r="CRN4">
        <f t="shared" si="31"/>
        <v>0</v>
      </c>
      <c r="CRO4">
        <f t="shared" si="31"/>
        <v>0</v>
      </c>
      <c r="CRP4">
        <f t="shared" si="31"/>
        <v>0</v>
      </c>
      <c r="CRQ4">
        <f t="shared" si="31"/>
        <v>0</v>
      </c>
      <c r="CRR4">
        <f t="shared" si="31"/>
        <v>0</v>
      </c>
      <c r="CRS4">
        <f t="shared" si="31"/>
        <v>0</v>
      </c>
      <c r="CRT4">
        <f t="shared" si="31"/>
        <v>0</v>
      </c>
      <c r="CRU4">
        <f t="shared" si="31"/>
        <v>0</v>
      </c>
      <c r="CRV4">
        <f t="shared" ref="CRV4:CUG4" si="32">0*(1)</f>
        <v>0</v>
      </c>
      <c r="CRW4">
        <f t="shared" si="32"/>
        <v>0</v>
      </c>
      <c r="CRX4">
        <f t="shared" si="32"/>
        <v>0</v>
      </c>
      <c r="CRY4">
        <f t="shared" si="32"/>
        <v>0</v>
      </c>
      <c r="CRZ4">
        <f t="shared" si="32"/>
        <v>0</v>
      </c>
      <c r="CSA4">
        <f t="shared" si="32"/>
        <v>0</v>
      </c>
      <c r="CSB4">
        <f t="shared" si="32"/>
        <v>0</v>
      </c>
      <c r="CSC4">
        <f t="shared" si="32"/>
        <v>0</v>
      </c>
      <c r="CSD4">
        <f t="shared" si="32"/>
        <v>0</v>
      </c>
      <c r="CSE4">
        <f t="shared" si="32"/>
        <v>0</v>
      </c>
      <c r="CSF4">
        <f t="shared" si="32"/>
        <v>0</v>
      </c>
      <c r="CSG4">
        <f t="shared" si="32"/>
        <v>0</v>
      </c>
      <c r="CSH4">
        <f t="shared" si="32"/>
        <v>0</v>
      </c>
      <c r="CSI4">
        <f t="shared" si="32"/>
        <v>0</v>
      </c>
      <c r="CSJ4">
        <f t="shared" si="32"/>
        <v>0</v>
      </c>
      <c r="CSK4">
        <f t="shared" si="32"/>
        <v>0</v>
      </c>
      <c r="CSL4">
        <f t="shared" si="32"/>
        <v>0</v>
      </c>
      <c r="CSM4">
        <f t="shared" si="32"/>
        <v>0</v>
      </c>
      <c r="CSN4">
        <f t="shared" si="32"/>
        <v>0</v>
      </c>
      <c r="CSO4">
        <f t="shared" si="32"/>
        <v>0</v>
      </c>
      <c r="CSP4">
        <f t="shared" si="32"/>
        <v>0</v>
      </c>
      <c r="CSQ4">
        <f t="shared" si="32"/>
        <v>0</v>
      </c>
      <c r="CSR4">
        <f t="shared" si="32"/>
        <v>0</v>
      </c>
      <c r="CSS4">
        <f t="shared" si="32"/>
        <v>0</v>
      </c>
      <c r="CST4">
        <f t="shared" si="32"/>
        <v>0</v>
      </c>
      <c r="CSU4">
        <f t="shared" si="32"/>
        <v>0</v>
      </c>
      <c r="CSV4">
        <f t="shared" si="32"/>
        <v>0</v>
      </c>
      <c r="CSW4">
        <f t="shared" si="32"/>
        <v>0</v>
      </c>
      <c r="CSX4">
        <f t="shared" si="32"/>
        <v>0</v>
      </c>
      <c r="CSY4">
        <f t="shared" si="32"/>
        <v>0</v>
      </c>
      <c r="CSZ4">
        <f t="shared" si="32"/>
        <v>0</v>
      </c>
      <c r="CTA4">
        <f t="shared" si="32"/>
        <v>0</v>
      </c>
      <c r="CTB4">
        <f t="shared" si="32"/>
        <v>0</v>
      </c>
      <c r="CTC4">
        <f t="shared" si="32"/>
        <v>0</v>
      </c>
      <c r="CTD4">
        <f t="shared" si="32"/>
        <v>0</v>
      </c>
      <c r="CTE4">
        <f t="shared" si="32"/>
        <v>0</v>
      </c>
      <c r="CTF4">
        <f t="shared" si="32"/>
        <v>0</v>
      </c>
      <c r="CTG4">
        <f t="shared" si="32"/>
        <v>0</v>
      </c>
      <c r="CTH4">
        <f t="shared" si="32"/>
        <v>0</v>
      </c>
      <c r="CTI4">
        <f t="shared" si="32"/>
        <v>0</v>
      </c>
      <c r="CTJ4">
        <f t="shared" si="32"/>
        <v>0</v>
      </c>
      <c r="CTK4">
        <f t="shared" si="32"/>
        <v>0</v>
      </c>
      <c r="CTL4">
        <f t="shared" si="32"/>
        <v>0</v>
      </c>
      <c r="CTM4">
        <f t="shared" si="32"/>
        <v>0</v>
      </c>
      <c r="CTN4">
        <f t="shared" si="32"/>
        <v>0</v>
      </c>
      <c r="CTO4">
        <f t="shared" si="32"/>
        <v>0</v>
      </c>
      <c r="CTP4">
        <f t="shared" si="32"/>
        <v>0</v>
      </c>
      <c r="CTQ4">
        <f t="shared" si="32"/>
        <v>0</v>
      </c>
      <c r="CTR4">
        <f t="shared" si="32"/>
        <v>0</v>
      </c>
      <c r="CTS4">
        <f t="shared" si="32"/>
        <v>0</v>
      </c>
      <c r="CTT4">
        <f t="shared" si="32"/>
        <v>0</v>
      </c>
      <c r="CTU4">
        <f t="shared" si="32"/>
        <v>0</v>
      </c>
      <c r="CTV4">
        <f t="shared" si="32"/>
        <v>0</v>
      </c>
      <c r="CTW4">
        <f t="shared" si="32"/>
        <v>0</v>
      </c>
      <c r="CTX4">
        <f t="shared" si="32"/>
        <v>0</v>
      </c>
      <c r="CTY4">
        <f t="shared" si="32"/>
        <v>0</v>
      </c>
      <c r="CTZ4">
        <f t="shared" si="32"/>
        <v>0</v>
      </c>
      <c r="CUA4">
        <f t="shared" si="32"/>
        <v>0</v>
      </c>
      <c r="CUB4">
        <f t="shared" si="32"/>
        <v>0</v>
      </c>
      <c r="CUC4">
        <f t="shared" si="32"/>
        <v>0</v>
      </c>
      <c r="CUD4">
        <f t="shared" si="32"/>
        <v>0</v>
      </c>
      <c r="CUE4">
        <f t="shared" si="32"/>
        <v>0</v>
      </c>
      <c r="CUF4">
        <f t="shared" si="32"/>
        <v>0</v>
      </c>
      <c r="CUG4">
        <f t="shared" si="32"/>
        <v>0</v>
      </c>
      <c r="CUH4">
        <f t="shared" ref="CUH4:CWS4" si="33">0*(1)</f>
        <v>0</v>
      </c>
      <c r="CUI4">
        <f t="shared" si="33"/>
        <v>0</v>
      </c>
      <c r="CUJ4">
        <f t="shared" si="33"/>
        <v>0</v>
      </c>
      <c r="CUK4">
        <f t="shared" si="33"/>
        <v>0</v>
      </c>
      <c r="CUL4">
        <f t="shared" si="33"/>
        <v>0</v>
      </c>
      <c r="CUM4">
        <f t="shared" si="33"/>
        <v>0</v>
      </c>
      <c r="CUN4">
        <f t="shared" si="33"/>
        <v>0</v>
      </c>
      <c r="CUO4">
        <f t="shared" si="33"/>
        <v>0</v>
      </c>
      <c r="CUP4">
        <f t="shared" si="33"/>
        <v>0</v>
      </c>
      <c r="CUQ4">
        <f t="shared" si="33"/>
        <v>0</v>
      </c>
      <c r="CUR4">
        <f t="shared" si="33"/>
        <v>0</v>
      </c>
      <c r="CUS4">
        <f t="shared" si="33"/>
        <v>0</v>
      </c>
      <c r="CUT4">
        <f t="shared" si="33"/>
        <v>0</v>
      </c>
      <c r="CUU4">
        <f t="shared" si="33"/>
        <v>0</v>
      </c>
      <c r="CUV4">
        <f t="shared" si="33"/>
        <v>0</v>
      </c>
      <c r="CUW4">
        <f t="shared" si="33"/>
        <v>0</v>
      </c>
      <c r="CUX4">
        <f t="shared" si="33"/>
        <v>0</v>
      </c>
      <c r="CUY4">
        <f t="shared" si="33"/>
        <v>0</v>
      </c>
      <c r="CUZ4">
        <f t="shared" si="33"/>
        <v>0</v>
      </c>
      <c r="CVA4">
        <f t="shared" si="33"/>
        <v>0</v>
      </c>
      <c r="CVB4">
        <f t="shared" si="33"/>
        <v>0</v>
      </c>
      <c r="CVC4">
        <f t="shared" si="33"/>
        <v>0</v>
      </c>
      <c r="CVD4">
        <f t="shared" si="33"/>
        <v>0</v>
      </c>
      <c r="CVE4">
        <f t="shared" si="33"/>
        <v>0</v>
      </c>
      <c r="CVF4">
        <f t="shared" si="33"/>
        <v>0</v>
      </c>
      <c r="CVG4">
        <f t="shared" si="33"/>
        <v>0</v>
      </c>
      <c r="CVH4">
        <f t="shared" si="33"/>
        <v>0</v>
      </c>
      <c r="CVI4">
        <f t="shared" si="33"/>
        <v>0</v>
      </c>
      <c r="CVJ4">
        <f t="shared" si="33"/>
        <v>0</v>
      </c>
      <c r="CVK4">
        <f t="shared" si="33"/>
        <v>0</v>
      </c>
      <c r="CVL4">
        <f t="shared" si="33"/>
        <v>0</v>
      </c>
      <c r="CVM4">
        <f t="shared" si="33"/>
        <v>0</v>
      </c>
      <c r="CVN4">
        <f t="shared" si="33"/>
        <v>0</v>
      </c>
      <c r="CVO4">
        <f t="shared" si="33"/>
        <v>0</v>
      </c>
      <c r="CVP4">
        <f t="shared" si="33"/>
        <v>0</v>
      </c>
      <c r="CVQ4">
        <f t="shared" si="33"/>
        <v>0</v>
      </c>
      <c r="CVR4">
        <f t="shared" si="33"/>
        <v>0</v>
      </c>
      <c r="CVS4">
        <f t="shared" si="33"/>
        <v>0</v>
      </c>
      <c r="CVT4">
        <f t="shared" si="33"/>
        <v>0</v>
      </c>
      <c r="CVU4">
        <f t="shared" si="33"/>
        <v>0</v>
      </c>
      <c r="CVV4">
        <f t="shared" si="33"/>
        <v>0</v>
      </c>
      <c r="CVW4">
        <f t="shared" si="33"/>
        <v>0</v>
      </c>
      <c r="CVX4">
        <f t="shared" si="33"/>
        <v>0</v>
      </c>
      <c r="CVY4">
        <f t="shared" si="33"/>
        <v>0</v>
      </c>
      <c r="CVZ4">
        <f t="shared" si="33"/>
        <v>0</v>
      </c>
      <c r="CWA4">
        <f t="shared" si="33"/>
        <v>0</v>
      </c>
      <c r="CWB4">
        <f t="shared" si="33"/>
        <v>0</v>
      </c>
      <c r="CWC4">
        <f t="shared" si="33"/>
        <v>0</v>
      </c>
      <c r="CWD4">
        <f t="shared" si="33"/>
        <v>0</v>
      </c>
      <c r="CWE4">
        <f t="shared" si="33"/>
        <v>0</v>
      </c>
      <c r="CWF4">
        <f t="shared" si="33"/>
        <v>0</v>
      </c>
      <c r="CWG4">
        <f t="shared" si="33"/>
        <v>0</v>
      </c>
      <c r="CWH4">
        <f t="shared" si="33"/>
        <v>0</v>
      </c>
      <c r="CWI4">
        <f t="shared" si="33"/>
        <v>0</v>
      </c>
      <c r="CWJ4">
        <f t="shared" si="33"/>
        <v>0</v>
      </c>
      <c r="CWK4">
        <f t="shared" si="33"/>
        <v>0</v>
      </c>
      <c r="CWL4">
        <f t="shared" si="33"/>
        <v>0</v>
      </c>
      <c r="CWM4">
        <f t="shared" si="33"/>
        <v>0</v>
      </c>
      <c r="CWN4">
        <f t="shared" si="33"/>
        <v>0</v>
      </c>
      <c r="CWO4">
        <f t="shared" si="33"/>
        <v>0</v>
      </c>
      <c r="CWP4">
        <f t="shared" si="33"/>
        <v>0</v>
      </c>
      <c r="CWQ4">
        <f t="shared" si="33"/>
        <v>0</v>
      </c>
      <c r="CWR4">
        <f t="shared" si="33"/>
        <v>0</v>
      </c>
      <c r="CWS4">
        <f t="shared" si="33"/>
        <v>0</v>
      </c>
      <c r="CWT4">
        <f t="shared" ref="CWT4:CZE4" si="34">0*(1)</f>
        <v>0</v>
      </c>
      <c r="CWU4">
        <f t="shared" si="34"/>
        <v>0</v>
      </c>
      <c r="CWV4">
        <f t="shared" si="34"/>
        <v>0</v>
      </c>
      <c r="CWW4">
        <f t="shared" si="34"/>
        <v>0</v>
      </c>
      <c r="CWX4">
        <f t="shared" si="34"/>
        <v>0</v>
      </c>
      <c r="CWY4">
        <f t="shared" si="34"/>
        <v>0</v>
      </c>
      <c r="CWZ4">
        <f t="shared" si="34"/>
        <v>0</v>
      </c>
      <c r="CXA4">
        <f t="shared" si="34"/>
        <v>0</v>
      </c>
      <c r="CXB4">
        <f t="shared" si="34"/>
        <v>0</v>
      </c>
      <c r="CXC4">
        <f t="shared" si="34"/>
        <v>0</v>
      </c>
      <c r="CXD4">
        <f t="shared" si="34"/>
        <v>0</v>
      </c>
      <c r="CXE4">
        <f t="shared" si="34"/>
        <v>0</v>
      </c>
      <c r="CXF4">
        <f t="shared" si="34"/>
        <v>0</v>
      </c>
      <c r="CXG4">
        <f t="shared" si="34"/>
        <v>0</v>
      </c>
      <c r="CXH4">
        <f t="shared" si="34"/>
        <v>0</v>
      </c>
      <c r="CXI4">
        <f t="shared" si="34"/>
        <v>0</v>
      </c>
      <c r="CXJ4">
        <f t="shared" si="34"/>
        <v>0</v>
      </c>
      <c r="CXK4">
        <f t="shared" si="34"/>
        <v>0</v>
      </c>
      <c r="CXL4">
        <f t="shared" si="34"/>
        <v>0</v>
      </c>
      <c r="CXM4">
        <f t="shared" si="34"/>
        <v>0</v>
      </c>
      <c r="CXN4">
        <f t="shared" si="34"/>
        <v>0</v>
      </c>
      <c r="CXO4">
        <f t="shared" si="34"/>
        <v>0</v>
      </c>
      <c r="CXP4">
        <f t="shared" si="34"/>
        <v>0</v>
      </c>
      <c r="CXQ4">
        <f t="shared" si="34"/>
        <v>0</v>
      </c>
      <c r="CXR4">
        <f t="shared" si="34"/>
        <v>0</v>
      </c>
      <c r="CXS4">
        <f t="shared" si="34"/>
        <v>0</v>
      </c>
      <c r="CXT4">
        <f t="shared" si="34"/>
        <v>0</v>
      </c>
      <c r="CXU4">
        <f t="shared" si="34"/>
        <v>0</v>
      </c>
      <c r="CXV4">
        <f t="shared" si="34"/>
        <v>0</v>
      </c>
      <c r="CXW4">
        <f t="shared" si="34"/>
        <v>0</v>
      </c>
      <c r="CXX4">
        <f t="shared" si="34"/>
        <v>0</v>
      </c>
      <c r="CXY4">
        <f t="shared" si="34"/>
        <v>0</v>
      </c>
      <c r="CXZ4">
        <f t="shared" si="34"/>
        <v>0</v>
      </c>
      <c r="CYA4">
        <f t="shared" si="34"/>
        <v>0</v>
      </c>
      <c r="CYB4">
        <f t="shared" si="34"/>
        <v>0</v>
      </c>
      <c r="CYC4">
        <f t="shared" si="34"/>
        <v>0</v>
      </c>
      <c r="CYD4">
        <f t="shared" si="34"/>
        <v>0</v>
      </c>
      <c r="CYE4">
        <f t="shared" si="34"/>
        <v>0</v>
      </c>
      <c r="CYF4">
        <f t="shared" si="34"/>
        <v>0</v>
      </c>
      <c r="CYG4">
        <f t="shared" si="34"/>
        <v>0</v>
      </c>
      <c r="CYH4">
        <f t="shared" si="34"/>
        <v>0</v>
      </c>
      <c r="CYI4">
        <f t="shared" si="34"/>
        <v>0</v>
      </c>
      <c r="CYJ4">
        <f t="shared" si="34"/>
        <v>0</v>
      </c>
      <c r="CYK4">
        <f t="shared" si="34"/>
        <v>0</v>
      </c>
      <c r="CYL4">
        <f t="shared" si="34"/>
        <v>0</v>
      </c>
      <c r="CYM4">
        <f t="shared" si="34"/>
        <v>0</v>
      </c>
      <c r="CYN4">
        <f t="shared" si="34"/>
        <v>0</v>
      </c>
      <c r="CYO4">
        <f t="shared" si="34"/>
        <v>0</v>
      </c>
      <c r="CYP4">
        <f t="shared" si="34"/>
        <v>0</v>
      </c>
      <c r="CYQ4">
        <f t="shared" si="34"/>
        <v>0</v>
      </c>
      <c r="CYR4">
        <f t="shared" si="34"/>
        <v>0</v>
      </c>
      <c r="CYS4">
        <f t="shared" si="34"/>
        <v>0</v>
      </c>
      <c r="CYT4">
        <f t="shared" si="34"/>
        <v>0</v>
      </c>
      <c r="CYU4">
        <f t="shared" si="34"/>
        <v>0</v>
      </c>
      <c r="CYV4">
        <f t="shared" si="34"/>
        <v>0</v>
      </c>
      <c r="CYW4">
        <f t="shared" si="34"/>
        <v>0</v>
      </c>
      <c r="CYX4">
        <f t="shared" si="34"/>
        <v>0</v>
      </c>
      <c r="CYY4">
        <f t="shared" si="34"/>
        <v>0</v>
      </c>
      <c r="CYZ4">
        <f t="shared" si="34"/>
        <v>0</v>
      </c>
      <c r="CZA4">
        <f t="shared" si="34"/>
        <v>0</v>
      </c>
      <c r="CZB4">
        <f t="shared" si="34"/>
        <v>0</v>
      </c>
      <c r="CZC4">
        <f t="shared" si="34"/>
        <v>0</v>
      </c>
      <c r="CZD4">
        <f t="shared" si="34"/>
        <v>0</v>
      </c>
      <c r="CZE4">
        <f t="shared" si="34"/>
        <v>0</v>
      </c>
      <c r="CZF4">
        <f t="shared" ref="CZF4:DBQ4" si="35">0*(1)</f>
        <v>0</v>
      </c>
      <c r="CZG4">
        <f t="shared" si="35"/>
        <v>0</v>
      </c>
      <c r="CZH4">
        <f t="shared" si="35"/>
        <v>0</v>
      </c>
      <c r="CZI4">
        <f t="shared" si="35"/>
        <v>0</v>
      </c>
      <c r="CZJ4">
        <f t="shared" si="35"/>
        <v>0</v>
      </c>
      <c r="CZK4">
        <f t="shared" si="35"/>
        <v>0</v>
      </c>
      <c r="CZL4">
        <f t="shared" si="35"/>
        <v>0</v>
      </c>
      <c r="CZM4">
        <f t="shared" si="35"/>
        <v>0</v>
      </c>
      <c r="CZN4">
        <f t="shared" si="35"/>
        <v>0</v>
      </c>
      <c r="CZO4">
        <f t="shared" si="35"/>
        <v>0</v>
      </c>
      <c r="CZP4">
        <f t="shared" si="35"/>
        <v>0</v>
      </c>
      <c r="CZQ4">
        <f t="shared" si="35"/>
        <v>0</v>
      </c>
      <c r="CZR4">
        <f t="shared" si="35"/>
        <v>0</v>
      </c>
      <c r="CZS4">
        <f t="shared" si="35"/>
        <v>0</v>
      </c>
      <c r="CZT4">
        <f t="shared" si="35"/>
        <v>0</v>
      </c>
      <c r="CZU4">
        <f t="shared" si="35"/>
        <v>0</v>
      </c>
      <c r="CZV4">
        <f t="shared" si="35"/>
        <v>0</v>
      </c>
      <c r="CZW4">
        <f t="shared" si="35"/>
        <v>0</v>
      </c>
      <c r="CZX4">
        <f t="shared" si="35"/>
        <v>0</v>
      </c>
      <c r="CZY4">
        <f t="shared" si="35"/>
        <v>0</v>
      </c>
      <c r="CZZ4">
        <f t="shared" si="35"/>
        <v>0</v>
      </c>
      <c r="DAA4">
        <f t="shared" si="35"/>
        <v>0</v>
      </c>
      <c r="DAB4">
        <f t="shared" si="35"/>
        <v>0</v>
      </c>
      <c r="DAC4">
        <f t="shared" si="35"/>
        <v>0</v>
      </c>
      <c r="DAD4">
        <f t="shared" si="35"/>
        <v>0</v>
      </c>
      <c r="DAE4">
        <f t="shared" si="35"/>
        <v>0</v>
      </c>
      <c r="DAF4">
        <f t="shared" si="35"/>
        <v>0</v>
      </c>
      <c r="DAG4">
        <f t="shared" si="35"/>
        <v>0</v>
      </c>
      <c r="DAH4">
        <f t="shared" si="35"/>
        <v>0</v>
      </c>
      <c r="DAI4">
        <f t="shared" si="35"/>
        <v>0</v>
      </c>
      <c r="DAJ4">
        <f t="shared" si="35"/>
        <v>0</v>
      </c>
      <c r="DAK4">
        <f t="shared" si="35"/>
        <v>0</v>
      </c>
      <c r="DAL4">
        <f t="shared" si="35"/>
        <v>0</v>
      </c>
      <c r="DAM4">
        <f t="shared" si="35"/>
        <v>0</v>
      </c>
      <c r="DAN4">
        <f t="shared" si="35"/>
        <v>0</v>
      </c>
      <c r="DAO4">
        <f t="shared" si="35"/>
        <v>0</v>
      </c>
      <c r="DAP4">
        <f t="shared" si="35"/>
        <v>0</v>
      </c>
      <c r="DAQ4">
        <f t="shared" si="35"/>
        <v>0</v>
      </c>
      <c r="DAR4">
        <f t="shared" si="35"/>
        <v>0</v>
      </c>
      <c r="DAS4">
        <f t="shared" si="35"/>
        <v>0</v>
      </c>
      <c r="DAT4">
        <f t="shared" si="35"/>
        <v>0</v>
      </c>
      <c r="DAU4">
        <f t="shared" si="35"/>
        <v>0</v>
      </c>
      <c r="DAV4">
        <f t="shared" si="35"/>
        <v>0</v>
      </c>
      <c r="DAW4">
        <f t="shared" si="35"/>
        <v>0</v>
      </c>
      <c r="DAX4">
        <f t="shared" si="35"/>
        <v>0</v>
      </c>
      <c r="DAY4">
        <f t="shared" si="35"/>
        <v>0</v>
      </c>
      <c r="DAZ4">
        <f t="shared" si="35"/>
        <v>0</v>
      </c>
      <c r="DBA4">
        <f t="shared" si="35"/>
        <v>0</v>
      </c>
      <c r="DBB4">
        <f t="shared" si="35"/>
        <v>0</v>
      </c>
      <c r="DBC4">
        <f t="shared" si="35"/>
        <v>0</v>
      </c>
      <c r="DBD4">
        <f t="shared" si="35"/>
        <v>0</v>
      </c>
      <c r="DBE4">
        <f t="shared" si="35"/>
        <v>0</v>
      </c>
      <c r="DBF4">
        <f t="shared" si="35"/>
        <v>0</v>
      </c>
      <c r="DBG4">
        <f t="shared" si="35"/>
        <v>0</v>
      </c>
      <c r="DBH4">
        <f t="shared" si="35"/>
        <v>0</v>
      </c>
      <c r="DBI4">
        <f t="shared" si="35"/>
        <v>0</v>
      </c>
      <c r="DBJ4">
        <f t="shared" si="35"/>
        <v>0</v>
      </c>
      <c r="DBK4">
        <f t="shared" si="35"/>
        <v>0</v>
      </c>
      <c r="DBL4">
        <f t="shared" si="35"/>
        <v>0</v>
      </c>
      <c r="DBM4">
        <f t="shared" si="35"/>
        <v>0</v>
      </c>
      <c r="DBN4">
        <f t="shared" si="35"/>
        <v>0</v>
      </c>
      <c r="DBO4">
        <f t="shared" si="35"/>
        <v>0</v>
      </c>
      <c r="DBP4">
        <f t="shared" si="35"/>
        <v>0</v>
      </c>
      <c r="DBQ4">
        <f t="shared" si="35"/>
        <v>0</v>
      </c>
      <c r="DBR4">
        <f t="shared" ref="DBR4:DEC4" si="36">0*(1)</f>
        <v>0</v>
      </c>
      <c r="DBS4">
        <f t="shared" si="36"/>
        <v>0</v>
      </c>
      <c r="DBT4">
        <f t="shared" si="36"/>
        <v>0</v>
      </c>
      <c r="DBU4">
        <f t="shared" si="36"/>
        <v>0</v>
      </c>
      <c r="DBV4">
        <f t="shared" si="36"/>
        <v>0</v>
      </c>
      <c r="DBW4">
        <f t="shared" si="36"/>
        <v>0</v>
      </c>
      <c r="DBX4">
        <f t="shared" si="36"/>
        <v>0</v>
      </c>
      <c r="DBY4">
        <f t="shared" si="36"/>
        <v>0</v>
      </c>
      <c r="DBZ4">
        <f t="shared" si="36"/>
        <v>0</v>
      </c>
      <c r="DCA4">
        <f t="shared" si="36"/>
        <v>0</v>
      </c>
      <c r="DCB4">
        <f t="shared" si="36"/>
        <v>0</v>
      </c>
      <c r="DCC4">
        <f t="shared" si="36"/>
        <v>0</v>
      </c>
      <c r="DCD4">
        <f t="shared" si="36"/>
        <v>0</v>
      </c>
      <c r="DCE4">
        <f t="shared" si="36"/>
        <v>0</v>
      </c>
      <c r="DCF4">
        <f t="shared" si="36"/>
        <v>0</v>
      </c>
      <c r="DCG4">
        <f t="shared" si="36"/>
        <v>0</v>
      </c>
      <c r="DCH4">
        <f t="shared" si="36"/>
        <v>0</v>
      </c>
      <c r="DCI4">
        <f t="shared" si="36"/>
        <v>0</v>
      </c>
      <c r="DCJ4">
        <f t="shared" si="36"/>
        <v>0</v>
      </c>
      <c r="DCK4">
        <f t="shared" si="36"/>
        <v>0</v>
      </c>
      <c r="DCL4">
        <f t="shared" si="36"/>
        <v>0</v>
      </c>
      <c r="DCM4">
        <f t="shared" si="36"/>
        <v>0</v>
      </c>
      <c r="DCN4">
        <f t="shared" si="36"/>
        <v>0</v>
      </c>
      <c r="DCO4">
        <f t="shared" si="36"/>
        <v>0</v>
      </c>
      <c r="DCP4">
        <f t="shared" si="36"/>
        <v>0</v>
      </c>
      <c r="DCQ4">
        <f t="shared" si="36"/>
        <v>0</v>
      </c>
      <c r="DCR4">
        <f t="shared" si="36"/>
        <v>0</v>
      </c>
      <c r="DCS4">
        <f t="shared" si="36"/>
        <v>0</v>
      </c>
      <c r="DCT4">
        <f t="shared" si="36"/>
        <v>0</v>
      </c>
      <c r="DCU4">
        <f t="shared" si="36"/>
        <v>0</v>
      </c>
      <c r="DCV4">
        <f t="shared" si="36"/>
        <v>0</v>
      </c>
      <c r="DCW4">
        <f t="shared" si="36"/>
        <v>0</v>
      </c>
      <c r="DCX4">
        <f t="shared" si="36"/>
        <v>0</v>
      </c>
      <c r="DCY4">
        <f t="shared" si="36"/>
        <v>0</v>
      </c>
      <c r="DCZ4">
        <f t="shared" si="36"/>
        <v>0</v>
      </c>
      <c r="DDA4">
        <f t="shared" si="36"/>
        <v>0</v>
      </c>
      <c r="DDB4">
        <f t="shared" si="36"/>
        <v>0</v>
      </c>
      <c r="DDC4">
        <f t="shared" si="36"/>
        <v>0</v>
      </c>
      <c r="DDD4">
        <f t="shared" si="36"/>
        <v>0</v>
      </c>
      <c r="DDE4">
        <f t="shared" si="36"/>
        <v>0</v>
      </c>
      <c r="DDF4">
        <f t="shared" si="36"/>
        <v>0</v>
      </c>
      <c r="DDG4">
        <f t="shared" si="36"/>
        <v>0</v>
      </c>
      <c r="DDH4">
        <f t="shared" si="36"/>
        <v>0</v>
      </c>
      <c r="DDI4">
        <f t="shared" si="36"/>
        <v>0</v>
      </c>
      <c r="DDJ4">
        <f t="shared" si="36"/>
        <v>0</v>
      </c>
      <c r="DDK4">
        <f t="shared" si="36"/>
        <v>0</v>
      </c>
      <c r="DDL4">
        <f t="shared" si="36"/>
        <v>0</v>
      </c>
      <c r="DDM4">
        <f t="shared" si="36"/>
        <v>0</v>
      </c>
      <c r="DDN4">
        <f t="shared" si="36"/>
        <v>0</v>
      </c>
      <c r="DDO4">
        <f t="shared" si="36"/>
        <v>0</v>
      </c>
      <c r="DDP4">
        <f t="shared" si="36"/>
        <v>0</v>
      </c>
      <c r="DDQ4">
        <f t="shared" si="36"/>
        <v>0</v>
      </c>
      <c r="DDR4">
        <f t="shared" si="36"/>
        <v>0</v>
      </c>
      <c r="DDS4">
        <f t="shared" si="36"/>
        <v>0</v>
      </c>
      <c r="DDT4">
        <f t="shared" si="36"/>
        <v>0</v>
      </c>
      <c r="DDU4">
        <f t="shared" si="36"/>
        <v>0</v>
      </c>
      <c r="DDV4">
        <f t="shared" si="36"/>
        <v>0</v>
      </c>
      <c r="DDW4">
        <f t="shared" si="36"/>
        <v>0</v>
      </c>
      <c r="DDX4">
        <f t="shared" si="36"/>
        <v>0</v>
      </c>
      <c r="DDY4">
        <f t="shared" si="36"/>
        <v>0</v>
      </c>
      <c r="DDZ4">
        <f t="shared" si="36"/>
        <v>0</v>
      </c>
      <c r="DEA4">
        <f t="shared" si="36"/>
        <v>0</v>
      </c>
      <c r="DEB4">
        <f t="shared" si="36"/>
        <v>0</v>
      </c>
      <c r="DEC4">
        <f t="shared" si="36"/>
        <v>0</v>
      </c>
      <c r="DED4">
        <f t="shared" ref="DED4:DGO4" si="37">0*(1)</f>
        <v>0</v>
      </c>
      <c r="DEE4">
        <f t="shared" si="37"/>
        <v>0</v>
      </c>
      <c r="DEF4">
        <f t="shared" si="37"/>
        <v>0</v>
      </c>
      <c r="DEG4">
        <f t="shared" si="37"/>
        <v>0</v>
      </c>
      <c r="DEH4">
        <f t="shared" si="37"/>
        <v>0</v>
      </c>
      <c r="DEI4">
        <f t="shared" si="37"/>
        <v>0</v>
      </c>
      <c r="DEJ4">
        <f t="shared" si="37"/>
        <v>0</v>
      </c>
      <c r="DEK4">
        <f t="shared" si="37"/>
        <v>0</v>
      </c>
      <c r="DEL4">
        <f t="shared" si="37"/>
        <v>0</v>
      </c>
      <c r="DEM4">
        <f t="shared" si="37"/>
        <v>0</v>
      </c>
      <c r="DEN4">
        <f t="shared" si="37"/>
        <v>0</v>
      </c>
      <c r="DEO4">
        <f t="shared" si="37"/>
        <v>0</v>
      </c>
      <c r="DEP4">
        <f t="shared" si="37"/>
        <v>0</v>
      </c>
      <c r="DEQ4">
        <f t="shared" si="37"/>
        <v>0</v>
      </c>
      <c r="DER4">
        <f t="shared" si="37"/>
        <v>0</v>
      </c>
      <c r="DES4">
        <f t="shared" si="37"/>
        <v>0</v>
      </c>
      <c r="DET4">
        <f t="shared" si="37"/>
        <v>0</v>
      </c>
      <c r="DEU4">
        <f t="shared" si="37"/>
        <v>0</v>
      </c>
      <c r="DEV4">
        <f t="shared" si="37"/>
        <v>0</v>
      </c>
      <c r="DEW4">
        <f t="shared" si="37"/>
        <v>0</v>
      </c>
      <c r="DEX4">
        <f t="shared" si="37"/>
        <v>0</v>
      </c>
      <c r="DEY4">
        <f t="shared" si="37"/>
        <v>0</v>
      </c>
      <c r="DEZ4">
        <f t="shared" si="37"/>
        <v>0</v>
      </c>
      <c r="DFA4">
        <f t="shared" si="37"/>
        <v>0</v>
      </c>
      <c r="DFB4">
        <f t="shared" si="37"/>
        <v>0</v>
      </c>
      <c r="DFC4">
        <f t="shared" si="37"/>
        <v>0</v>
      </c>
      <c r="DFD4">
        <f t="shared" si="37"/>
        <v>0</v>
      </c>
      <c r="DFE4">
        <f t="shared" si="37"/>
        <v>0</v>
      </c>
      <c r="DFF4">
        <f t="shared" si="37"/>
        <v>0</v>
      </c>
      <c r="DFG4">
        <f t="shared" si="37"/>
        <v>0</v>
      </c>
      <c r="DFH4">
        <f t="shared" si="37"/>
        <v>0</v>
      </c>
      <c r="DFI4">
        <f t="shared" si="37"/>
        <v>0</v>
      </c>
      <c r="DFJ4">
        <f t="shared" si="37"/>
        <v>0</v>
      </c>
      <c r="DFK4">
        <f t="shared" si="37"/>
        <v>0</v>
      </c>
      <c r="DFL4">
        <f t="shared" si="37"/>
        <v>0</v>
      </c>
      <c r="DFM4">
        <f t="shared" si="37"/>
        <v>0</v>
      </c>
      <c r="DFN4">
        <f t="shared" si="37"/>
        <v>0</v>
      </c>
      <c r="DFO4">
        <f t="shared" si="37"/>
        <v>0</v>
      </c>
      <c r="DFP4">
        <f t="shared" si="37"/>
        <v>0</v>
      </c>
      <c r="DFQ4">
        <f t="shared" si="37"/>
        <v>0</v>
      </c>
      <c r="DFR4">
        <f t="shared" si="37"/>
        <v>0</v>
      </c>
      <c r="DFS4">
        <f t="shared" si="37"/>
        <v>0</v>
      </c>
      <c r="DFT4">
        <f t="shared" si="37"/>
        <v>0</v>
      </c>
      <c r="DFU4">
        <f t="shared" si="37"/>
        <v>0</v>
      </c>
      <c r="DFV4">
        <f t="shared" si="37"/>
        <v>0</v>
      </c>
      <c r="DFW4">
        <f t="shared" si="37"/>
        <v>0</v>
      </c>
      <c r="DFX4">
        <f t="shared" si="37"/>
        <v>0</v>
      </c>
      <c r="DFY4">
        <f t="shared" si="37"/>
        <v>0</v>
      </c>
      <c r="DFZ4">
        <f t="shared" si="37"/>
        <v>0</v>
      </c>
      <c r="DGA4">
        <f t="shared" si="37"/>
        <v>0</v>
      </c>
      <c r="DGB4">
        <f t="shared" si="37"/>
        <v>0</v>
      </c>
      <c r="DGC4">
        <f t="shared" si="37"/>
        <v>0</v>
      </c>
      <c r="DGD4">
        <f t="shared" si="37"/>
        <v>0</v>
      </c>
      <c r="DGE4">
        <f t="shared" si="37"/>
        <v>0</v>
      </c>
      <c r="DGF4">
        <f t="shared" si="37"/>
        <v>0</v>
      </c>
      <c r="DGG4">
        <f t="shared" si="37"/>
        <v>0</v>
      </c>
      <c r="DGH4">
        <f t="shared" si="37"/>
        <v>0</v>
      </c>
      <c r="DGI4">
        <f t="shared" si="37"/>
        <v>0</v>
      </c>
      <c r="DGJ4">
        <f t="shared" si="37"/>
        <v>0</v>
      </c>
      <c r="DGK4">
        <f t="shared" si="37"/>
        <v>0</v>
      </c>
      <c r="DGL4">
        <f t="shared" si="37"/>
        <v>0</v>
      </c>
      <c r="DGM4">
        <f t="shared" si="37"/>
        <v>0</v>
      </c>
      <c r="DGN4">
        <f t="shared" si="37"/>
        <v>0</v>
      </c>
      <c r="DGO4">
        <f t="shared" si="37"/>
        <v>0</v>
      </c>
      <c r="DGP4">
        <f t="shared" ref="DGP4:DJA4" si="38">0*(1)</f>
        <v>0</v>
      </c>
      <c r="DGQ4">
        <f t="shared" si="38"/>
        <v>0</v>
      </c>
      <c r="DGR4">
        <f t="shared" si="38"/>
        <v>0</v>
      </c>
      <c r="DGS4">
        <f t="shared" si="38"/>
        <v>0</v>
      </c>
      <c r="DGT4">
        <f t="shared" si="38"/>
        <v>0</v>
      </c>
      <c r="DGU4">
        <f t="shared" si="38"/>
        <v>0</v>
      </c>
      <c r="DGV4">
        <f t="shared" si="38"/>
        <v>0</v>
      </c>
      <c r="DGW4">
        <f t="shared" si="38"/>
        <v>0</v>
      </c>
      <c r="DGX4">
        <f t="shared" si="38"/>
        <v>0</v>
      </c>
      <c r="DGY4">
        <f t="shared" si="38"/>
        <v>0</v>
      </c>
      <c r="DGZ4">
        <f t="shared" si="38"/>
        <v>0</v>
      </c>
      <c r="DHA4">
        <f t="shared" si="38"/>
        <v>0</v>
      </c>
      <c r="DHB4">
        <f t="shared" si="38"/>
        <v>0</v>
      </c>
      <c r="DHC4">
        <f t="shared" si="38"/>
        <v>0</v>
      </c>
      <c r="DHD4">
        <f t="shared" si="38"/>
        <v>0</v>
      </c>
      <c r="DHE4">
        <f t="shared" si="38"/>
        <v>0</v>
      </c>
      <c r="DHF4">
        <f t="shared" si="38"/>
        <v>0</v>
      </c>
      <c r="DHG4">
        <f t="shared" si="38"/>
        <v>0</v>
      </c>
      <c r="DHH4">
        <f t="shared" si="38"/>
        <v>0</v>
      </c>
      <c r="DHI4">
        <f t="shared" si="38"/>
        <v>0</v>
      </c>
      <c r="DHJ4">
        <f t="shared" si="38"/>
        <v>0</v>
      </c>
      <c r="DHK4">
        <f t="shared" si="38"/>
        <v>0</v>
      </c>
      <c r="DHL4">
        <f t="shared" si="38"/>
        <v>0</v>
      </c>
      <c r="DHM4">
        <f t="shared" si="38"/>
        <v>0</v>
      </c>
      <c r="DHN4">
        <f t="shared" si="38"/>
        <v>0</v>
      </c>
      <c r="DHO4">
        <f t="shared" si="38"/>
        <v>0</v>
      </c>
      <c r="DHP4">
        <f t="shared" si="38"/>
        <v>0</v>
      </c>
      <c r="DHQ4">
        <f t="shared" si="38"/>
        <v>0</v>
      </c>
      <c r="DHR4">
        <f t="shared" si="38"/>
        <v>0</v>
      </c>
      <c r="DHS4">
        <f t="shared" si="38"/>
        <v>0</v>
      </c>
      <c r="DHT4">
        <f t="shared" si="38"/>
        <v>0</v>
      </c>
      <c r="DHU4">
        <f t="shared" si="38"/>
        <v>0</v>
      </c>
      <c r="DHV4">
        <f t="shared" si="38"/>
        <v>0</v>
      </c>
      <c r="DHW4">
        <f t="shared" si="38"/>
        <v>0</v>
      </c>
      <c r="DHX4">
        <f t="shared" si="38"/>
        <v>0</v>
      </c>
      <c r="DHY4">
        <f t="shared" si="38"/>
        <v>0</v>
      </c>
      <c r="DHZ4">
        <f t="shared" si="38"/>
        <v>0</v>
      </c>
      <c r="DIA4">
        <f t="shared" si="38"/>
        <v>0</v>
      </c>
      <c r="DIB4">
        <f t="shared" si="38"/>
        <v>0</v>
      </c>
      <c r="DIC4">
        <f t="shared" si="38"/>
        <v>0</v>
      </c>
      <c r="DID4">
        <f t="shared" si="38"/>
        <v>0</v>
      </c>
      <c r="DIE4">
        <f t="shared" si="38"/>
        <v>0</v>
      </c>
      <c r="DIF4">
        <f t="shared" si="38"/>
        <v>0</v>
      </c>
      <c r="DIG4">
        <f t="shared" si="38"/>
        <v>0</v>
      </c>
      <c r="DIH4">
        <f t="shared" si="38"/>
        <v>0</v>
      </c>
      <c r="DII4">
        <f t="shared" si="38"/>
        <v>0</v>
      </c>
      <c r="DIJ4">
        <f t="shared" si="38"/>
        <v>0</v>
      </c>
      <c r="DIK4">
        <f t="shared" si="38"/>
        <v>0</v>
      </c>
      <c r="DIL4">
        <f t="shared" si="38"/>
        <v>0</v>
      </c>
      <c r="DIM4">
        <f t="shared" si="38"/>
        <v>0</v>
      </c>
      <c r="DIN4">
        <f t="shared" si="38"/>
        <v>0</v>
      </c>
      <c r="DIO4">
        <f t="shared" si="38"/>
        <v>0</v>
      </c>
      <c r="DIP4">
        <f t="shared" si="38"/>
        <v>0</v>
      </c>
      <c r="DIQ4">
        <f t="shared" si="38"/>
        <v>0</v>
      </c>
      <c r="DIR4">
        <f t="shared" si="38"/>
        <v>0</v>
      </c>
      <c r="DIS4">
        <f t="shared" si="38"/>
        <v>0</v>
      </c>
      <c r="DIT4">
        <f t="shared" si="38"/>
        <v>0</v>
      </c>
      <c r="DIU4">
        <f t="shared" si="38"/>
        <v>0</v>
      </c>
      <c r="DIV4">
        <f t="shared" si="38"/>
        <v>0</v>
      </c>
      <c r="DIW4">
        <f t="shared" si="38"/>
        <v>0</v>
      </c>
      <c r="DIX4">
        <f t="shared" si="38"/>
        <v>0</v>
      </c>
      <c r="DIY4">
        <f t="shared" si="38"/>
        <v>0</v>
      </c>
      <c r="DIZ4">
        <f t="shared" si="38"/>
        <v>0</v>
      </c>
      <c r="DJA4">
        <f t="shared" si="38"/>
        <v>0</v>
      </c>
      <c r="DJB4">
        <f t="shared" ref="DJB4:DLM4" si="39">0*(1)</f>
        <v>0</v>
      </c>
      <c r="DJC4">
        <f t="shared" si="39"/>
        <v>0</v>
      </c>
      <c r="DJD4">
        <f t="shared" si="39"/>
        <v>0</v>
      </c>
      <c r="DJE4">
        <f t="shared" si="39"/>
        <v>0</v>
      </c>
      <c r="DJF4">
        <f t="shared" si="39"/>
        <v>0</v>
      </c>
      <c r="DJG4">
        <f t="shared" si="39"/>
        <v>0</v>
      </c>
      <c r="DJH4">
        <f t="shared" si="39"/>
        <v>0</v>
      </c>
      <c r="DJI4">
        <f t="shared" si="39"/>
        <v>0</v>
      </c>
      <c r="DJJ4">
        <f t="shared" si="39"/>
        <v>0</v>
      </c>
      <c r="DJK4">
        <f t="shared" si="39"/>
        <v>0</v>
      </c>
      <c r="DJL4">
        <f t="shared" si="39"/>
        <v>0</v>
      </c>
      <c r="DJM4">
        <f t="shared" si="39"/>
        <v>0</v>
      </c>
      <c r="DJN4">
        <f t="shared" si="39"/>
        <v>0</v>
      </c>
      <c r="DJO4">
        <f t="shared" si="39"/>
        <v>0</v>
      </c>
      <c r="DJP4">
        <f t="shared" si="39"/>
        <v>0</v>
      </c>
      <c r="DJQ4">
        <f t="shared" si="39"/>
        <v>0</v>
      </c>
      <c r="DJR4">
        <f t="shared" si="39"/>
        <v>0</v>
      </c>
      <c r="DJS4">
        <f t="shared" si="39"/>
        <v>0</v>
      </c>
      <c r="DJT4">
        <f t="shared" si="39"/>
        <v>0</v>
      </c>
      <c r="DJU4">
        <f t="shared" si="39"/>
        <v>0</v>
      </c>
      <c r="DJV4">
        <f t="shared" si="39"/>
        <v>0</v>
      </c>
      <c r="DJW4">
        <f t="shared" si="39"/>
        <v>0</v>
      </c>
      <c r="DJX4">
        <f t="shared" si="39"/>
        <v>0</v>
      </c>
      <c r="DJY4">
        <f t="shared" si="39"/>
        <v>0</v>
      </c>
      <c r="DJZ4">
        <f t="shared" si="39"/>
        <v>0</v>
      </c>
      <c r="DKA4">
        <f t="shared" si="39"/>
        <v>0</v>
      </c>
      <c r="DKB4">
        <f t="shared" si="39"/>
        <v>0</v>
      </c>
      <c r="DKC4">
        <f t="shared" si="39"/>
        <v>0</v>
      </c>
      <c r="DKD4">
        <f t="shared" si="39"/>
        <v>0</v>
      </c>
      <c r="DKE4">
        <f t="shared" si="39"/>
        <v>0</v>
      </c>
      <c r="DKF4">
        <f t="shared" si="39"/>
        <v>0</v>
      </c>
      <c r="DKG4">
        <f t="shared" si="39"/>
        <v>0</v>
      </c>
      <c r="DKH4">
        <f t="shared" si="39"/>
        <v>0</v>
      </c>
      <c r="DKI4">
        <f t="shared" si="39"/>
        <v>0</v>
      </c>
      <c r="DKJ4">
        <f t="shared" si="39"/>
        <v>0</v>
      </c>
      <c r="DKK4">
        <f t="shared" si="39"/>
        <v>0</v>
      </c>
      <c r="DKL4">
        <f t="shared" si="39"/>
        <v>0</v>
      </c>
      <c r="DKM4">
        <f t="shared" si="39"/>
        <v>0</v>
      </c>
      <c r="DKN4">
        <f t="shared" si="39"/>
        <v>0</v>
      </c>
      <c r="DKO4">
        <f t="shared" si="39"/>
        <v>0</v>
      </c>
      <c r="DKP4">
        <f t="shared" si="39"/>
        <v>0</v>
      </c>
      <c r="DKQ4">
        <f t="shared" si="39"/>
        <v>0</v>
      </c>
      <c r="DKR4">
        <f t="shared" si="39"/>
        <v>0</v>
      </c>
      <c r="DKS4">
        <f t="shared" si="39"/>
        <v>0</v>
      </c>
      <c r="DKT4">
        <f t="shared" si="39"/>
        <v>0</v>
      </c>
      <c r="DKU4">
        <f t="shared" si="39"/>
        <v>0</v>
      </c>
      <c r="DKV4">
        <f t="shared" si="39"/>
        <v>0</v>
      </c>
      <c r="DKW4">
        <f t="shared" si="39"/>
        <v>0</v>
      </c>
      <c r="DKX4">
        <f t="shared" si="39"/>
        <v>0</v>
      </c>
      <c r="DKY4">
        <f t="shared" si="39"/>
        <v>0</v>
      </c>
      <c r="DKZ4">
        <f t="shared" si="39"/>
        <v>0</v>
      </c>
      <c r="DLA4">
        <f t="shared" si="39"/>
        <v>0</v>
      </c>
      <c r="DLB4">
        <f t="shared" si="39"/>
        <v>0</v>
      </c>
      <c r="DLC4">
        <f t="shared" si="39"/>
        <v>0</v>
      </c>
      <c r="DLD4">
        <f t="shared" si="39"/>
        <v>0</v>
      </c>
      <c r="DLE4">
        <f t="shared" si="39"/>
        <v>0</v>
      </c>
      <c r="DLF4">
        <f t="shared" si="39"/>
        <v>0</v>
      </c>
      <c r="DLG4">
        <f t="shared" si="39"/>
        <v>0</v>
      </c>
      <c r="DLH4">
        <f t="shared" si="39"/>
        <v>0</v>
      </c>
      <c r="DLI4">
        <f t="shared" si="39"/>
        <v>0</v>
      </c>
      <c r="DLJ4">
        <f t="shared" si="39"/>
        <v>0</v>
      </c>
      <c r="DLK4">
        <f t="shared" si="39"/>
        <v>0</v>
      </c>
      <c r="DLL4">
        <f t="shared" si="39"/>
        <v>0</v>
      </c>
      <c r="DLM4">
        <f t="shared" si="39"/>
        <v>0</v>
      </c>
      <c r="DLN4">
        <f t="shared" ref="DLN4:DNY4" si="40">0*(1)</f>
        <v>0</v>
      </c>
      <c r="DLO4">
        <f t="shared" si="40"/>
        <v>0</v>
      </c>
      <c r="DLP4">
        <f t="shared" si="40"/>
        <v>0</v>
      </c>
      <c r="DLQ4">
        <f t="shared" si="40"/>
        <v>0</v>
      </c>
      <c r="DLR4">
        <f t="shared" si="40"/>
        <v>0</v>
      </c>
      <c r="DLS4">
        <f t="shared" si="40"/>
        <v>0</v>
      </c>
      <c r="DLT4">
        <f t="shared" si="40"/>
        <v>0</v>
      </c>
      <c r="DLU4">
        <f t="shared" si="40"/>
        <v>0</v>
      </c>
      <c r="DLV4">
        <f t="shared" si="40"/>
        <v>0</v>
      </c>
      <c r="DLW4">
        <f t="shared" si="40"/>
        <v>0</v>
      </c>
      <c r="DLX4">
        <f t="shared" si="40"/>
        <v>0</v>
      </c>
      <c r="DLY4">
        <f t="shared" si="40"/>
        <v>0</v>
      </c>
      <c r="DLZ4">
        <f t="shared" si="40"/>
        <v>0</v>
      </c>
      <c r="DMA4">
        <f t="shared" si="40"/>
        <v>0</v>
      </c>
      <c r="DMB4">
        <f t="shared" si="40"/>
        <v>0</v>
      </c>
      <c r="DMC4">
        <f t="shared" si="40"/>
        <v>0</v>
      </c>
      <c r="DMD4">
        <f t="shared" si="40"/>
        <v>0</v>
      </c>
      <c r="DME4">
        <f t="shared" si="40"/>
        <v>0</v>
      </c>
      <c r="DMF4">
        <f t="shared" si="40"/>
        <v>0</v>
      </c>
      <c r="DMG4">
        <f t="shared" si="40"/>
        <v>0</v>
      </c>
      <c r="DMH4">
        <f t="shared" si="40"/>
        <v>0</v>
      </c>
      <c r="DMI4">
        <f t="shared" si="40"/>
        <v>0</v>
      </c>
      <c r="DMJ4">
        <f t="shared" si="40"/>
        <v>0</v>
      </c>
      <c r="DMK4">
        <f t="shared" si="40"/>
        <v>0</v>
      </c>
      <c r="DML4">
        <f t="shared" si="40"/>
        <v>0</v>
      </c>
      <c r="DMM4">
        <f t="shared" si="40"/>
        <v>0</v>
      </c>
      <c r="DMN4">
        <f t="shared" si="40"/>
        <v>0</v>
      </c>
      <c r="DMO4">
        <f t="shared" si="40"/>
        <v>0</v>
      </c>
      <c r="DMP4">
        <f t="shared" si="40"/>
        <v>0</v>
      </c>
      <c r="DMQ4">
        <f t="shared" si="40"/>
        <v>0</v>
      </c>
      <c r="DMR4">
        <f t="shared" si="40"/>
        <v>0</v>
      </c>
      <c r="DMS4">
        <f t="shared" si="40"/>
        <v>0</v>
      </c>
      <c r="DMT4">
        <f t="shared" si="40"/>
        <v>0</v>
      </c>
      <c r="DMU4">
        <f t="shared" si="40"/>
        <v>0</v>
      </c>
      <c r="DMV4">
        <f t="shared" si="40"/>
        <v>0</v>
      </c>
      <c r="DMW4">
        <f t="shared" si="40"/>
        <v>0</v>
      </c>
      <c r="DMX4">
        <f t="shared" si="40"/>
        <v>0</v>
      </c>
      <c r="DMY4">
        <f t="shared" si="40"/>
        <v>0</v>
      </c>
      <c r="DMZ4">
        <f t="shared" si="40"/>
        <v>0</v>
      </c>
      <c r="DNA4">
        <f t="shared" si="40"/>
        <v>0</v>
      </c>
      <c r="DNB4">
        <f t="shared" si="40"/>
        <v>0</v>
      </c>
      <c r="DNC4">
        <f t="shared" si="40"/>
        <v>0</v>
      </c>
      <c r="DND4">
        <f t="shared" si="40"/>
        <v>0</v>
      </c>
      <c r="DNE4">
        <f t="shared" si="40"/>
        <v>0</v>
      </c>
      <c r="DNF4">
        <f t="shared" si="40"/>
        <v>0</v>
      </c>
      <c r="DNG4">
        <f t="shared" si="40"/>
        <v>0</v>
      </c>
      <c r="DNH4">
        <f t="shared" si="40"/>
        <v>0</v>
      </c>
      <c r="DNI4">
        <f t="shared" si="40"/>
        <v>0</v>
      </c>
      <c r="DNJ4">
        <f t="shared" si="40"/>
        <v>0</v>
      </c>
      <c r="DNK4">
        <f t="shared" si="40"/>
        <v>0</v>
      </c>
      <c r="DNL4">
        <f t="shared" si="40"/>
        <v>0</v>
      </c>
      <c r="DNM4">
        <f t="shared" si="40"/>
        <v>0</v>
      </c>
      <c r="DNN4">
        <f t="shared" si="40"/>
        <v>0</v>
      </c>
      <c r="DNO4">
        <f t="shared" si="40"/>
        <v>0</v>
      </c>
      <c r="DNP4">
        <f t="shared" si="40"/>
        <v>0</v>
      </c>
      <c r="DNQ4">
        <f t="shared" si="40"/>
        <v>0</v>
      </c>
      <c r="DNR4">
        <f t="shared" si="40"/>
        <v>0</v>
      </c>
      <c r="DNS4">
        <f t="shared" si="40"/>
        <v>0</v>
      </c>
      <c r="DNT4">
        <f t="shared" si="40"/>
        <v>0</v>
      </c>
      <c r="DNU4">
        <f t="shared" si="40"/>
        <v>0</v>
      </c>
      <c r="DNV4">
        <f t="shared" si="40"/>
        <v>0</v>
      </c>
      <c r="DNW4">
        <f t="shared" si="40"/>
        <v>0</v>
      </c>
      <c r="DNX4">
        <f t="shared" si="40"/>
        <v>0</v>
      </c>
      <c r="DNY4">
        <f t="shared" si="40"/>
        <v>0</v>
      </c>
      <c r="DNZ4">
        <f t="shared" ref="DNZ4:DQK4" si="41">0*(1)</f>
        <v>0</v>
      </c>
      <c r="DOA4">
        <f t="shared" si="41"/>
        <v>0</v>
      </c>
      <c r="DOB4">
        <f t="shared" si="41"/>
        <v>0</v>
      </c>
      <c r="DOC4">
        <f t="shared" si="41"/>
        <v>0</v>
      </c>
      <c r="DOD4">
        <f t="shared" si="41"/>
        <v>0</v>
      </c>
      <c r="DOE4">
        <f t="shared" si="41"/>
        <v>0</v>
      </c>
      <c r="DOF4">
        <f t="shared" si="41"/>
        <v>0</v>
      </c>
      <c r="DOG4">
        <f t="shared" si="41"/>
        <v>0</v>
      </c>
      <c r="DOH4">
        <f t="shared" si="41"/>
        <v>0</v>
      </c>
      <c r="DOI4">
        <f t="shared" si="41"/>
        <v>0</v>
      </c>
      <c r="DOJ4">
        <f t="shared" si="41"/>
        <v>0</v>
      </c>
      <c r="DOK4">
        <f t="shared" si="41"/>
        <v>0</v>
      </c>
      <c r="DOL4">
        <f t="shared" si="41"/>
        <v>0</v>
      </c>
      <c r="DOM4">
        <f t="shared" si="41"/>
        <v>0</v>
      </c>
      <c r="DON4">
        <f t="shared" si="41"/>
        <v>0</v>
      </c>
      <c r="DOO4">
        <f t="shared" si="41"/>
        <v>0</v>
      </c>
      <c r="DOP4">
        <f t="shared" si="41"/>
        <v>0</v>
      </c>
      <c r="DOQ4">
        <f t="shared" si="41"/>
        <v>0</v>
      </c>
      <c r="DOR4">
        <f t="shared" si="41"/>
        <v>0</v>
      </c>
      <c r="DOS4">
        <f t="shared" si="41"/>
        <v>0</v>
      </c>
      <c r="DOT4">
        <f t="shared" si="41"/>
        <v>0</v>
      </c>
      <c r="DOU4">
        <f t="shared" si="41"/>
        <v>0</v>
      </c>
      <c r="DOV4">
        <f t="shared" si="41"/>
        <v>0</v>
      </c>
      <c r="DOW4">
        <f t="shared" si="41"/>
        <v>0</v>
      </c>
      <c r="DOX4">
        <f t="shared" si="41"/>
        <v>0</v>
      </c>
      <c r="DOY4">
        <f t="shared" si="41"/>
        <v>0</v>
      </c>
      <c r="DOZ4">
        <f t="shared" si="41"/>
        <v>0</v>
      </c>
      <c r="DPA4">
        <f t="shared" si="41"/>
        <v>0</v>
      </c>
      <c r="DPB4">
        <f t="shared" si="41"/>
        <v>0</v>
      </c>
      <c r="DPC4">
        <f t="shared" si="41"/>
        <v>0</v>
      </c>
      <c r="DPD4">
        <f t="shared" si="41"/>
        <v>0</v>
      </c>
      <c r="DPE4">
        <f t="shared" si="41"/>
        <v>0</v>
      </c>
      <c r="DPF4">
        <f t="shared" si="41"/>
        <v>0</v>
      </c>
      <c r="DPG4">
        <f t="shared" si="41"/>
        <v>0</v>
      </c>
      <c r="DPH4">
        <f t="shared" si="41"/>
        <v>0</v>
      </c>
      <c r="DPI4">
        <f t="shared" si="41"/>
        <v>0</v>
      </c>
      <c r="DPJ4">
        <f t="shared" si="41"/>
        <v>0</v>
      </c>
      <c r="DPK4">
        <f t="shared" si="41"/>
        <v>0</v>
      </c>
      <c r="DPL4">
        <f t="shared" si="41"/>
        <v>0</v>
      </c>
      <c r="DPM4">
        <f t="shared" si="41"/>
        <v>0</v>
      </c>
      <c r="DPN4">
        <f t="shared" si="41"/>
        <v>0</v>
      </c>
      <c r="DPO4">
        <f t="shared" si="41"/>
        <v>0</v>
      </c>
      <c r="DPP4">
        <f t="shared" si="41"/>
        <v>0</v>
      </c>
      <c r="DPQ4">
        <f t="shared" si="41"/>
        <v>0</v>
      </c>
      <c r="DPR4">
        <f t="shared" si="41"/>
        <v>0</v>
      </c>
      <c r="DPS4">
        <f t="shared" si="41"/>
        <v>0</v>
      </c>
      <c r="DPT4">
        <f t="shared" si="41"/>
        <v>0</v>
      </c>
      <c r="DPU4">
        <f t="shared" si="41"/>
        <v>0</v>
      </c>
      <c r="DPV4">
        <f t="shared" si="41"/>
        <v>0</v>
      </c>
      <c r="DPW4">
        <f t="shared" si="41"/>
        <v>0</v>
      </c>
      <c r="DPX4">
        <f t="shared" si="41"/>
        <v>0</v>
      </c>
      <c r="DPY4">
        <f t="shared" si="41"/>
        <v>0</v>
      </c>
      <c r="DPZ4">
        <f t="shared" si="41"/>
        <v>0</v>
      </c>
      <c r="DQA4">
        <f t="shared" si="41"/>
        <v>0</v>
      </c>
      <c r="DQB4">
        <f t="shared" si="41"/>
        <v>0</v>
      </c>
      <c r="DQC4">
        <f t="shared" si="41"/>
        <v>0</v>
      </c>
      <c r="DQD4">
        <f t="shared" si="41"/>
        <v>0</v>
      </c>
      <c r="DQE4">
        <f t="shared" si="41"/>
        <v>0</v>
      </c>
      <c r="DQF4">
        <f t="shared" si="41"/>
        <v>0</v>
      </c>
      <c r="DQG4">
        <f t="shared" si="41"/>
        <v>0</v>
      </c>
      <c r="DQH4">
        <f t="shared" si="41"/>
        <v>0</v>
      </c>
      <c r="DQI4">
        <f t="shared" si="41"/>
        <v>0</v>
      </c>
      <c r="DQJ4">
        <f t="shared" si="41"/>
        <v>0</v>
      </c>
      <c r="DQK4">
        <f t="shared" si="41"/>
        <v>0</v>
      </c>
      <c r="DQL4">
        <f t="shared" ref="DQL4:DSW4" si="42">0*(1)</f>
        <v>0</v>
      </c>
      <c r="DQM4">
        <f t="shared" si="42"/>
        <v>0</v>
      </c>
      <c r="DQN4">
        <f t="shared" si="42"/>
        <v>0</v>
      </c>
      <c r="DQO4">
        <f t="shared" si="42"/>
        <v>0</v>
      </c>
      <c r="DQP4">
        <f t="shared" si="42"/>
        <v>0</v>
      </c>
      <c r="DQQ4">
        <f t="shared" si="42"/>
        <v>0</v>
      </c>
      <c r="DQR4">
        <f t="shared" si="42"/>
        <v>0</v>
      </c>
      <c r="DQS4">
        <f t="shared" si="42"/>
        <v>0</v>
      </c>
      <c r="DQT4">
        <f t="shared" si="42"/>
        <v>0</v>
      </c>
      <c r="DQU4">
        <f t="shared" si="42"/>
        <v>0</v>
      </c>
      <c r="DQV4">
        <f t="shared" si="42"/>
        <v>0</v>
      </c>
      <c r="DQW4">
        <f t="shared" si="42"/>
        <v>0</v>
      </c>
      <c r="DQX4">
        <f t="shared" si="42"/>
        <v>0</v>
      </c>
      <c r="DQY4">
        <f t="shared" si="42"/>
        <v>0</v>
      </c>
      <c r="DQZ4">
        <f t="shared" si="42"/>
        <v>0</v>
      </c>
      <c r="DRA4">
        <f t="shared" si="42"/>
        <v>0</v>
      </c>
      <c r="DRB4">
        <f t="shared" si="42"/>
        <v>0</v>
      </c>
      <c r="DRC4">
        <f t="shared" si="42"/>
        <v>0</v>
      </c>
      <c r="DRD4">
        <f t="shared" si="42"/>
        <v>0</v>
      </c>
      <c r="DRE4">
        <f t="shared" si="42"/>
        <v>0</v>
      </c>
      <c r="DRF4">
        <f t="shared" si="42"/>
        <v>0</v>
      </c>
      <c r="DRG4">
        <f t="shared" si="42"/>
        <v>0</v>
      </c>
      <c r="DRH4">
        <f t="shared" si="42"/>
        <v>0</v>
      </c>
      <c r="DRI4">
        <f t="shared" si="42"/>
        <v>0</v>
      </c>
      <c r="DRJ4">
        <f t="shared" si="42"/>
        <v>0</v>
      </c>
      <c r="DRK4">
        <f t="shared" si="42"/>
        <v>0</v>
      </c>
      <c r="DRL4">
        <f t="shared" si="42"/>
        <v>0</v>
      </c>
      <c r="DRM4">
        <f t="shared" si="42"/>
        <v>0</v>
      </c>
      <c r="DRN4">
        <f t="shared" si="42"/>
        <v>0</v>
      </c>
      <c r="DRO4">
        <f t="shared" si="42"/>
        <v>0</v>
      </c>
      <c r="DRP4">
        <f t="shared" si="42"/>
        <v>0</v>
      </c>
      <c r="DRQ4">
        <f t="shared" si="42"/>
        <v>0</v>
      </c>
      <c r="DRR4">
        <f t="shared" si="42"/>
        <v>0</v>
      </c>
      <c r="DRS4">
        <f t="shared" si="42"/>
        <v>0</v>
      </c>
      <c r="DRT4">
        <f t="shared" si="42"/>
        <v>0</v>
      </c>
      <c r="DRU4">
        <f t="shared" si="42"/>
        <v>0</v>
      </c>
      <c r="DRV4">
        <f t="shared" si="42"/>
        <v>0</v>
      </c>
      <c r="DRW4">
        <f t="shared" si="42"/>
        <v>0</v>
      </c>
      <c r="DRX4">
        <f t="shared" si="42"/>
        <v>0</v>
      </c>
      <c r="DRY4">
        <f t="shared" si="42"/>
        <v>0</v>
      </c>
      <c r="DRZ4">
        <f t="shared" si="42"/>
        <v>0</v>
      </c>
      <c r="DSA4">
        <f t="shared" si="42"/>
        <v>0</v>
      </c>
      <c r="DSB4">
        <f t="shared" si="42"/>
        <v>0</v>
      </c>
      <c r="DSC4">
        <f t="shared" si="42"/>
        <v>0</v>
      </c>
      <c r="DSD4">
        <f t="shared" si="42"/>
        <v>0</v>
      </c>
      <c r="DSE4">
        <f t="shared" si="42"/>
        <v>0</v>
      </c>
      <c r="DSF4">
        <f t="shared" si="42"/>
        <v>0</v>
      </c>
      <c r="DSG4">
        <f t="shared" si="42"/>
        <v>0</v>
      </c>
      <c r="DSH4">
        <f t="shared" si="42"/>
        <v>0</v>
      </c>
      <c r="DSI4">
        <f t="shared" si="42"/>
        <v>0</v>
      </c>
      <c r="DSJ4">
        <f t="shared" si="42"/>
        <v>0</v>
      </c>
      <c r="DSK4">
        <f t="shared" si="42"/>
        <v>0</v>
      </c>
      <c r="DSL4">
        <f t="shared" si="42"/>
        <v>0</v>
      </c>
      <c r="DSM4">
        <f t="shared" si="42"/>
        <v>0</v>
      </c>
      <c r="DSN4">
        <f t="shared" si="42"/>
        <v>0</v>
      </c>
      <c r="DSO4">
        <f t="shared" si="42"/>
        <v>0</v>
      </c>
      <c r="DSP4">
        <f t="shared" si="42"/>
        <v>0</v>
      </c>
      <c r="DSQ4">
        <f t="shared" si="42"/>
        <v>0</v>
      </c>
      <c r="DSR4">
        <f t="shared" si="42"/>
        <v>0</v>
      </c>
      <c r="DSS4">
        <f t="shared" si="42"/>
        <v>0</v>
      </c>
      <c r="DST4">
        <f t="shared" si="42"/>
        <v>0</v>
      </c>
      <c r="DSU4">
        <f t="shared" si="42"/>
        <v>0</v>
      </c>
      <c r="DSV4">
        <f t="shared" si="42"/>
        <v>0</v>
      </c>
      <c r="DSW4">
        <f t="shared" si="42"/>
        <v>0</v>
      </c>
      <c r="DSX4">
        <f t="shared" ref="DSX4:DVI4" si="43">0*(1)</f>
        <v>0</v>
      </c>
      <c r="DSY4">
        <f t="shared" si="43"/>
        <v>0</v>
      </c>
      <c r="DSZ4">
        <f t="shared" si="43"/>
        <v>0</v>
      </c>
      <c r="DTA4">
        <f t="shared" si="43"/>
        <v>0</v>
      </c>
      <c r="DTB4">
        <f t="shared" si="43"/>
        <v>0</v>
      </c>
      <c r="DTC4">
        <f t="shared" si="43"/>
        <v>0</v>
      </c>
      <c r="DTD4">
        <f t="shared" si="43"/>
        <v>0</v>
      </c>
      <c r="DTE4">
        <f t="shared" si="43"/>
        <v>0</v>
      </c>
      <c r="DTF4">
        <f t="shared" si="43"/>
        <v>0</v>
      </c>
      <c r="DTG4">
        <f t="shared" si="43"/>
        <v>0</v>
      </c>
      <c r="DTH4">
        <f t="shared" si="43"/>
        <v>0</v>
      </c>
      <c r="DTI4">
        <f t="shared" si="43"/>
        <v>0</v>
      </c>
      <c r="DTJ4">
        <f t="shared" si="43"/>
        <v>0</v>
      </c>
      <c r="DTK4">
        <f t="shared" si="43"/>
        <v>0</v>
      </c>
      <c r="DTL4">
        <f t="shared" si="43"/>
        <v>0</v>
      </c>
      <c r="DTM4">
        <f t="shared" si="43"/>
        <v>0</v>
      </c>
      <c r="DTN4">
        <f t="shared" si="43"/>
        <v>0</v>
      </c>
      <c r="DTO4">
        <f t="shared" si="43"/>
        <v>0</v>
      </c>
      <c r="DTP4">
        <f t="shared" si="43"/>
        <v>0</v>
      </c>
      <c r="DTQ4">
        <f t="shared" si="43"/>
        <v>0</v>
      </c>
      <c r="DTR4">
        <f t="shared" si="43"/>
        <v>0</v>
      </c>
      <c r="DTS4">
        <f t="shared" si="43"/>
        <v>0</v>
      </c>
      <c r="DTT4">
        <f t="shared" si="43"/>
        <v>0</v>
      </c>
      <c r="DTU4">
        <f t="shared" si="43"/>
        <v>0</v>
      </c>
      <c r="DTV4">
        <f t="shared" si="43"/>
        <v>0</v>
      </c>
      <c r="DTW4">
        <f t="shared" si="43"/>
        <v>0</v>
      </c>
      <c r="DTX4">
        <f t="shared" si="43"/>
        <v>0</v>
      </c>
      <c r="DTY4">
        <f t="shared" si="43"/>
        <v>0</v>
      </c>
      <c r="DTZ4">
        <f t="shared" si="43"/>
        <v>0</v>
      </c>
      <c r="DUA4">
        <f t="shared" si="43"/>
        <v>0</v>
      </c>
      <c r="DUB4">
        <f t="shared" si="43"/>
        <v>0</v>
      </c>
      <c r="DUC4">
        <f t="shared" si="43"/>
        <v>0</v>
      </c>
      <c r="DUD4">
        <f t="shared" si="43"/>
        <v>0</v>
      </c>
      <c r="DUE4">
        <f t="shared" si="43"/>
        <v>0</v>
      </c>
      <c r="DUF4">
        <f t="shared" si="43"/>
        <v>0</v>
      </c>
      <c r="DUG4">
        <f t="shared" si="43"/>
        <v>0</v>
      </c>
      <c r="DUH4">
        <f t="shared" si="43"/>
        <v>0</v>
      </c>
      <c r="DUI4">
        <f t="shared" si="43"/>
        <v>0</v>
      </c>
      <c r="DUJ4">
        <f t="shared" si="43"/>
        <v>0</v>
      </c>
      <c r="DUK4">
        <f t="shared" si="43"/>
        <v>0</v>
      </c>
      <c r="DUL4">
        <f t="shared" si="43"/>
        <v>0</v>
      </c>
      <c r="DUM4">
        <f t="shared" si="43"/>
        <v>0</v>
      </c>
      <c r="DUN4">
        <f t="shared" si="43"/>
        <v>0</v>
      </c>
      <c r="DUO4">
        <f t="shared" si="43"/>
        <v>0</v>
      </c>
      <c r="DUP4">
        <f t="shared" si="43"/>
        <v>0</v>
      </c>
      <c r="DUQ4">
        <f t="shared" si="43"/>
        <v>0</v>
      </c>
      <c r="DUR4">
        <f t="shared" si="43"/>
        <v>0</v>
      </c>
      <c r="DUS4">
        <f t="shared" si="43"/>
        <v>0</v>
      </c>
      <c r="DUT4">
        <f t="shared" si="43"/>
        <v>0</v>
      </c>
      <c r="DUU4">
        <f t="shared" si="43"/>
        <v>0</v>
      </c>
      <c r="DUV4">
        <f t="shared" si="43"/>
        <v>0</v>
      </c>
      <c r="DUW4">
        <f t="shared" si="43"/>
        <v>0</v>
      </c>
      <c r="DUX4">
        <f t="shared" si="43"/>
        <v>0</v>
      </c>
      <c r="DUY4">
        <f t="shared" si="43"/>
        <v>0</v>
      </c>
      <c r="DUZ4">
        <f t="shared" si="43"/>
        <v>0</v>
      </c>
      <c r="DVA4">
        <f t="shared" si="43"/>
        <v>0</v>
      </c>
      <c r="DVB4">
        <f t="shared" si="43"/>
        <v>0</v>
      </c>
      <c r="DVC4">
        <f t="shared" si="43"/>
        <v>0</v>
      </c>
      <c r="DVD4">
        <f t="shared" si="43"/>
        <v>0</v>
      </c>
      <c r="DVE4">
        <f t="shared" si="43"/>
        <v>0</v>
      </c>
      <c r="DVF4">
        <f t="shared" si="43"/>
        <v>0</v>
      </c>
      <c r="DVG4">
        <f t="shared" si="43"/>
        <v>0</v>
      </c>
      <c r="DVH4">
        <f t="shared" si="43"/>
        <v>0</v>
      </c>
      <c r="DVI4">
        <f t="shared" si="43"/>
        <v>0</v>
      </c>
      <c r="DVJ4">
        <f t="shared" ref="DVJ4:DXU4" si="44">0*(1)</f>
        <v>0</v>
      </c>
      <c r="DVK4">
        <f t="shared" si="44"/>
        <v>0</v>
      </c>
      <c r="DVL4">
        <f t="shared" si="44"/>
        <v>0</v>
      </c>
      <c r="DVM4">
        <f t="shared" si="44"/>
        <v>0</v>
      </c>
      <c r="DVN4">
        <f t="shared" si="44"/>
        <v>0</v>
      </c>
      <c r="DVO4">
        <f t="shared" si="44"/>
        <v>0</v>
      </c>
      <c r="DVP4">
        <f t="shared" si="44"/>
        <v>0</v>
      </c>
      <c r="DVQ4">
        <f t="shared" si="44"/>
        <v>0</v>
      </c>
      <c r="DVR4">
        <f t="shared" si="44"/>
        <v>0</v>
      </c>
      <c r="DVS4">
        <f t="shared" si="44"/>
        <v>0</v>
      </c>
      <c r="DVT4">
        <f t="shared" si="44"/>
        <v>0</v>
      </c>
      <c r="DVU4">
        <f t="shared" si="44"/>
        <v>0</v>
      </c>
      <c r="DVV4">
        <f t="shared" si="44"/>
        <v>0</v>
      </c>
      <c r="DVW4">
        <f t="shared" si="44"/>
        <v>0</v>
      </c>
      <c r="DVX4">
        <f t="shared" si="44"/>
        <v>0</v>
      </c>
      <c r="DVY4">
        <f t="shared" si="44"/>
        <v>0</v>
      </c>
      <c r="DVZ4">
        <f t="shared" si="44"/>
        <v>0</v>
      </c>
      <c r="DWA4">
        <f t="shared" si="44"/>
        <v>0</v>
      </c>
      <c r="DWB4">
        <f t="shared" si="44"/>
        <v>0</v>
      </c>
      <c r="DWC4">
        <f t="shared" si="44"/>
        <v>0</v>
      </c>
      <c r="DWD4">
        <f t="shared" si="44"/>
        <v>0</v>
      </c>
      <c r="DWE4">
        <f t="shared" si="44"/>
        <v>0</v>
      </c>
      <c r="DWF4">
        <f t="shared" si="44"/>
        <v>0</v>
      </c>
      <c r="DWG4">
        <f t="shared" si="44"/>
        <v>0</v>
      </c>
      <c r="DWH4">
        <f t="shared" si="44"/>
        <v>0</v>
      </c>
      <c r="DWI4">
        <f t="shared" si="44"/>
        <v>0</v>
      </c>
      <c r="DWJ4">
        <f t="shared" si="44"/>
        <v>0</v>
      </c>
      <c r="DWK4">
        <f t="shared" si="44"/>
        <v>0</v>
      </c>
      <c r="DWL4">
        <f t="shared" si="44"/>
        <v>0</v>
      </c>
      <c r="DWM4">
        <f t="shared" si="44"/>
        <v>0</v>
      </c>
      <c r="DWN4">
        <f t="shared" si="44"/>
        <v>0</v>
      </c>
      <c r="DWO4">
        <f t="shared" si="44"/>
        <v>0</v>
      </c>
      <c r="DWP4">
        <f t="shared" si="44"/>
        <v>0</v>
      </c>
      <c r="DWQ4">
        <f t="shared" si="44"/>
        <v>0</v>
      </c>
      <c r="DWR4">
        <f t="shared" si="44"/>
        <v>0</v>
      </c>
      <c r="DWS4">
        <f t="shared" si="44"/>
        <v>0</v>
      </c>
      <c r="DWT4">
        <f t="shared" si="44"/>
        <v>0</v>
      </c>
      <c r="DWU4">
        <f t="shared" si="44"/>
        <v>0</v>
      </c>
      <c r="DWV4">
        <f t="shared" si="44"/>
        <v>0</v>
      </c>
      <c r="DWW4">
        <f t="shared" si="44"/>
        <v>0</v>
      </c>
      <c r="DWX4">
        <f t="shared" si="44"/>
        <v>0</v>
      </c>
      <c r="DWY4">
        <f t="shared" si="44"/>
        <v>0</v>
      </c>
      <c r="DWZ4">
        <f t="shared" si="44"/>
        <v>0</v>
      </c>
      <c r="DXA4">
        <f t="shared" si="44"/>
        <v>0</v>
      </c>
      <c r="DXB4">
        <f t="shared" si="44"/>
        <v>0</v>
      </c>
      <c r="DXC4">
        <f t="shared" si="44"/>
        <v>0</v>
      </c>
      <c r="DXD4">
        <f t="shared" si="44"/>
        <v>0</v>
      </c>
      <c r="DXE4">
        <f t="shared" si="44"/>
        <v>0</v>
      </c>
      <c r="DXF4">
        <f t="shared" si="44"/>
        <v>0</v>
      </c>
      <c r="DXG4">
        <f t="shared" si="44"/>
        <v>0</v>
      </c>
      <c r="DXH4">
        <f t="shared" si="44"/>
        <v>0</v>
      </c>
      <c r="DXI4">
        <f t="shared" si="44"/>
        <v>0</v>
      </c>
      <c r="DXJ4">
        <f t="shared" si="44"/>
        <v>0</v>
      </c>
      <c r="DXK4">
        <f t="shared" si="44"/>
        <v>0</v>
      </c>
      <c r="DXL4">
        <f t="shared" si="44"/>
        <v>0</v>
      </c>
      <c r="DXM4">
        <f t="shared" si="44"/>
        <v>0</v>
      </c>
      <c r="DXN4">
        <f t="shared" si="44"/>
        <v>0</v>
      </c>
      <c r="DXO4">
        <f t="shared" si="44"/>
        <v>0</v>
      </c>
      <c r="DXP4">
        <f t="shared" si="44"/>
        <v>0</v>
      </c>
      <c r="DXQ4">
        <f t="shared" si="44"/>
        <v>0</v>
      </c>
      <c r="DXR4">
        <f t="shared" si="44"/>
        <v>0</v>
      </c>
      <c r="DXS4">
        <f t="shared" si="44"/>
        <v>0</v>
      </c>
      <c r="DXT4">
        <f t="shared" si="44"/>
        <v>0</v>
      </c>
      <c r="DXU4">
        <f t="shared" si="44"/>
        <v>0</v>
      </c>
      <c r="DXV4">
        <f t="shared" ref="DXV4:EAG4" si="45">0*(1)</f>
        <v>0</v>
      </c>
      <c r="DXW4">
        <f t="shared" si="45"/>
        <v>0</v>
      </c>
      <c r="DXX4">
        <f t="shared" si="45"/>
        <v>0</v>
      </c>
      <c r="DXY4">
        <f t="shared" si="45"/>
        <v>0</v>
      </c>
      <c r="DXZ4">
        <f t="shared" si="45"/>
        <v>0</v>
      </c>
      <c r="DYA4">
        <f t="shared" si="45"/>
        <v>0</v>
      </c>
      <c r="DYB4">
        <f t="shared" si="45"/>
        <v>0</v>
      </c>
      <c r="DYC4">
        <f t="shared" si="45"/>
        <v>0</v>
      </c>
      <c r="DYD4">
        <f t="shared" si="45"/>
        <v>0</v>
      </c>
      <c r="DYE4">
        <f t="shared" si="45"/>
        <v>0</v>
      </c>
      <c r="DYF4">
        <f t="shared" si="45"/>
        <v>0</v>
      </c>
      <c r="DYG4">
        <f t="shared" si="45"/>
        <v>0</v>
      </c>
      <c r="DYH4">
        <f t="shared" si="45"/>
        <v>0</v>
      </c>
      <c r="DYI4">
        <f t="shared" si="45"/>
        <v>0</v>
      </c>
      <c r="DYJ4">
        <f t="shared" si="45"/>
        <v>0</v>
      </c>
      <c r="DYK4">
        <f t="shared" si="45"/>
        <v>0</v>
      </c>
      <c r="DYL4">
        <f t="shared" si="45"/>
        <v>0</v>
      </c>
      <c r="DYM4">
        <f t="shared" si="45"/>
        <v>0</v>
      </c>
      <c r="DYN4">
        <f t="shared" si="45"/>
        <v>0</v>
      </c>
      <c r="DYO4">
        <f t="shared" si="45"/>
        <v>0</v>
      </c>
      <c r="DYP4">
        <f t="shared" si="45"/>
        <v>0</v>
      </c>
      <c r="DYQ4">
        <f t="shared" si="45"/>
        <v>0</v>
      </c>
      <c r="DYR4">
        <f t="shared" si="45"/>
        <v>0</v>
      </c>
      <c r="DYS4">
        <f t="shared" si="45"/>
        <v>0</v>
      </c>
      <c r="DYT4">
        <f t="shared" si="45"/>
        <v>0</v>
      </c>
      <c r="DYU4">
        <f t="shared" si="45"/>
        <v>0</v>
      </c>
      <c r="DYV4">
        <f t="shared" si="45"/>
        <v>0</v>
      </c>
      <c r="DYW4">
        <f t="shared" si="45"/>
        <v>0</v>
      </c>
      <c r="DYX4">
        <f t="shared" si="45"/>
        <v>0</v>
      </c>
      <c r="DYY4">
        <f t="shared" si="45"/>
        <v>0</v>
      </c>
      <c r="DYZ4">
        <f t="shared" si="45"/>
        <v>0</v>
      </c>
      <c r="DZA4">
        <f t="shared" si="45"/>
        <v>0</v>
      </c>
      <c r="DZB4">
        <f t="shared" si="45"/>
        <v>0</v>
      </c>
      <c r="DZC4">
        <f t="shared" si="45"/>
        <v>0</v>
      </c>
      <c r="DZD4">
        <f t="shared" si="45"/>
        <v>0</v>
      </c>
      <c r="DZE4">
        <f t="shared" si="45"/>
        <v>0</v>
      </c>
      <c r="DZF4">
        <f t="shared" si="45"/>
        <v>0</v>
      </c>
      <c r="DZG4">
        <f t="shared" si="45"/>
        <v>0</v>
      </c>
      <c r="DZH4">
        <f t="shared" si="45"/>
        <v>0</v>
      </c>
      <c r="DZI4">
        <f t="shared" si="45"/>
        <v>0</v>
      </c>
      <c r="DZJ4">
        <f t="shared" si="45"/>
        <v>0</v>
      </c>
      <c r="DZK4">
        <f t="shared" si="45"/>
        <v>0</v>
      </c>
      <c r="DZL4">
        <f t="shared" si="45"/>
        <v>0</v>
      </c>
      <c r="DZM4">
        <f t="shared" si="45"/>
        <v>0</v>
      </c>
      <c r="DZN4">
        <f t="shared" si="45"/>
        <v>0</v>
      </c>
      <c r="DZO4">
        <f t="shared" si="45"/>
        <v>0</v>
      </c>
      <c r="DZP4">
        <f t="shared" si="45"/>
        <v>0</v>
      </c>
      <c r="DZQ4">
        <f t="shared" si="45"/>
        <v>0</v>
      </c>
      <c r="DZR4">
        <f t="shared" si="45"/>
        <v>0</v>
      </c>
      <c r="DZS4">
        <f t="shared" si="45"/>
        <v>0</v>
      </c>
      <c r="DZT4">
        <f t="shared" si="45"/>
        <v>0</v>
      </c>
      <c r="DZU4">
        <f t="shared" si="45"/>
        <v>0</v>
      </c>
      <c r="DZV4">
        <f t="shared" si="45"/>
        <v>0</v>
      </c>
      <c r="DZW4">
        <f t="shared" si="45"/>
        <v>0</v>
      </c>
      <c r="DZX4">
        <f t="shared" si="45"/>
        <v>0</v>
      </c>
      <c r="DZY4">
        <f t="shared" si="45"/>
        <v>0</v>
      </c>
      <c r="DZZ4">
        <f t="shared" si="45"/>
        <v>0</v>
      </c>
      <c r="EAA4">
        <f t="shared" si="45"/>
        <v>0</v>
      </c>
      <c r="EAB4">
        <f t="shared" si="45"/>
        <v>0</v>
      </c>
      <c r="EAC4">
        <f t="shared" si="45"/>
        <v>0</v>
      </c>
      <c r="EAD4">
        <f t="shared" si="45"/>
        <v>0</v>
      </c>
      <c r="EAE4">
        <f t="shared" si="45"/>
        <v>0</v>
      </c>
      <c r="EAF4">
        <f t="shared" si="45"/>
        <v>0</v>
      </c>
      <c r="EAG4">
        <f t="shared" si="45"/>
        <v>0</v>
      </c>
      <c r="EAH4">
        <f t="shared" ref="EAH4:ECS4" si="46">0*(1)</f>
        <v>0</v>
      </c>
      <c r="EAI4">
        <f t="shared" si="46"/>
        <v>0</v>
      </c>
      <c r="EAJ4">
        <f t="shared" si="46"/>
        <v>0</v>
      </c>
      <c r="EAK4">
        <f t="shared" si="46"/>
        <v>0</v>
      </c>
      <c r="EAL4">
        <f t="shared" si="46"/>
        <v>0</v>
      </c>
      <c r="EAM4">
        <f t="shared" si="46"/>
        <v>0</v>
      </c>
      <c r="EAN4">
        <f t="shared" si="46"/>
        <v>0</v>
      </c>
      <c r="EAO4">
        <f t="shared" si="46"/>
        <v>0</v>
      </c>
      <c r="EAP4">
        <f t="shared" si="46"/>
        <v>0</v>
      </c>
      <c r="EAQ4">
        <f t="shared" si="46"/>
        <v>0</v>
      </c>
      <c r="EAR4">
        <f t="shared" si="46"/>
        <v>0</v>
      </c>
      <c r="EAS4">
        <f t="shared" si="46"/>
        <v>0</v>
      </c>
      <c r="EAT4">
        <f t="shared" si="46"/>
        <v>0</v>
      </c>
      <c r="EAU4">
        <f t="shared" si="46"/>
        <v>0</v>
      </c>
      <c r="EAV4">
        <f t="shared" si="46"/>
        <v>0</v>
      </c>
      <c r="EAW4">
        <f t="shared" si="46"/>
        <v>0</v>
      </c>
      <c r="EAX4">
        <f t="shared" si="46"/>
        <v>0</v>
      </c>
      <c r="EAY4">
        <f t="shared" si="46"/>
        <v>0</v>
      </c>
      <c r="EAZ4">
        <f t="shared" si="46"/>
        <v>0</v>
      </c>
      <c r="EBA4">
        <f t="shared" si="46"/>
        <v>0</v>
      </c>
      <c r="EBB4">
        <f t="shared" si="46"/>
        <v>0</v>
      </c>
      <c r="EBC4">
        <f t="shared" si="46"/>
        <v>0</v>
      </c>
      <c r="EBD4">
        <f t="shared" si="46"/>
        <v>0</v>
      </c>
      <c r="EBE4">
        <f t="shared" si="46"/>
        <v>0</v>
      </c>
      <c r="EBF4">
        <f t="shared" si="46"/>
        <v>0</v>
      </c>
      <c r="EBG4">
        <f t="shared" si="46"/>
        <v>0</v>
      </c>
      <c r="EBH4">
        <f t="shared" si="46"/>
        <v>0</v>
      </c>
      <c r="EBI4">
        <f t="shared" si="46"/>
        <v>0</v>
      </c>
      <c r="EBJ4">
        <f t="shared" si="46"/>
        <v>0</v>
      </c>
      <c r="EBK4">
        <f t="shared" si="46"/>
        <v>0</v>
      </c>
      <c r="EBL4">
        <f t="shared" si="46"/>
        <v>0</v>
      </c>
      <c r="EBM4">
        <f t="shared" si="46"/>
        <v>0</v>
      </c>
      <c r="EBN4">
        <f t="shared" si="46"/>
        <v>0</v>
      </c>
      <c r="EBO4">
        <f t="shared" si="46"/>
        <v>0</v>
      </c>
      <c r="EBP4">
        <f t="shared" si="46"/>
        <v>0</v>
      </c>
      <c r="EBQ4">
        <f t="shared" si="46"/>
        <v>0</v>
      </c>
      <c r="EBR4">
        <f t="shared" si="46"/>
        <v>0</v>
      </c>
      <c r="EBS4">
        <f t="shared" si="46"/>
        <v>0</v>
      </c>
      <c r="EBT4">
        <f t="shared" si="46"/>
        <v>0</v>
      </c>
      <c r="EBU4">
        <f t="shared" si="46"/>
        <v>0</v>
      </c>
      <c r="EBV4">
        <f t="shared" si="46"/>
        <v>0</v>
      </c>
      <c r="EBW4">
        <f t="shared" si="46"/>
        <v>0</v>
      </c>
      <c r="EBX4">
        <f t="shared" si="46"/>
        <v>0</v>
      </c>
      <c r="EBY4">
        <f t="shared" si="46"/>
        <v>0</v>
      </c>
      <c r="EBZ4">
        <f t="shared" si="46"/>
        <v>0</v>
      </c>
      <c r="ECA4">
        <f t="shared" si="46"/>
        <v>0</v>
      </c>
      <c r="ECB4">
        <f t="shared" si="46"/>
        <v>0</v>
      </c>
      <c r="ECC4">
        <f t="shared" si="46"/>
        <v>0</v>
      </c>
      <c r="ECD4">
        <f t="shared" si="46"/>
        <v>0</v>
      </c>
      <c r="ECE4">
        <f t="shared" si="46"/>
        <v>0</v>
      </c>
      <c r="ECF4">
        <f t="shared" si="46"/>
        <v>0</v>
      </c>
      <c r="ECG4">
        <f t="shared" si="46"/>
        <v>0</v>
      </c>
      <c r="ECH4">
        <f t="shared" si="46"/>
        <v>0</v>
      </c>
      <c r="ECI4">
        <f t="shared" si="46"/>
        <v>0</v>
      </c>
      <c r="ECJ4">
        <f t="shared" si="46"/>
        <v>0</v>
      </c>
      <c r="ECK4">
        <f t="shared" si="46"/>
        <v>0</v>
      </c>
      <c r="ECL4">
        <f t="shared" si="46"/>
        <v>0</v>
      </c>
      <c r="ECM4">
        <f t="shared" si="46"/>
        <v>0</v>
      </c>
      <c r="ECN4">
        <f t="shared" si="46"/>
        <v>0</v>
      </c>
      <c r="ECO4">
        <f t="shared" si="46"/>
        <v>0</v>
      </c>
      <c r="ECP4">
        <f t="shared" si="46"/>
        <v>0</v>
      </c>
      <c r="ECQ4">
        <f t="shared" si="46"/>
        <v>0</v>
      </c>
      <c r="ECR4">
        <f t="shared" si="46"/>
        <v>0</v>
      </c>
      <c r="ECS4">
        <f t="shared" si="46"/>
        <v>0</v>
      </c>
      <c r="ECT4">
        <f t="shared" ref="ECT4:EFE4" si="47">0*(1)</f>
        <v>0</v>
      </c>
      <c r="ECU4">
        <f t="shared" si="47"/>
        <v>0</v>
      </c>
      <c r="ECV4">
        <f t="shared" si="47"/>
        <v>0</v>
      </c>
      <c r="ECW4">
        <f t="shared" si="47"/>
        <v>0</v>
      </c>
      <c r="ECX4">
        <f t="shared" si="47"/>
        <v>0</v>
      </c>
      <c r="ECY4">
        <f t="shared" si="47"/>
        <v>0</v>
      </c>
      <c r="ECZ4">
        <f t="shared" si="47"/>
        <v>0</v>
      </c>
      <c r="EDA4">
        <f t="shared" si="47"/>
        <v>0</v>
      </c>
      <c r="EDB4">
        <f t="shared" si="47"/>
        <v>0</v>
      </c>
      <c r="EDC4">
        <f t="shared" si="47"/>
        <v>0</v>
      </c>
      <c r="EDD4">
        <f t="shared" si="47"/>
        <v>0</v>
      </c>
      <c r="EDE4">
        <f t="shared" si="47"/>
        <v>0</v>
      </c>
      <c r="EDF4">
        <f t="shared" si="47"/>
        <v>0</v>
      </c>
      <c r="EDG4">
        <f t="shared" si="47"/>
        <v>0</v>
      </c>
      <c r="EDH4">
        <f t="shared" si="47"/>
        <v>0</v>
      </c>
      <c r="EDI4">
        <f t="shared" si="47"/>
        <v>0</v>
      </c>
      <c r="EDJ4">
        <f t="shared" si="47"/>
        <v>0</v>
      </c>
      <c r="EDK4">
        <f t="shared" si="47"/>
        <v>0</v>
      </c>
      <c r="EDL4">
        <f t="shared" si="47"/>
        <v>0</v>
      </c>
      <c r="EDM4">
        <f t="shared" si="47"/>
        <v>0</v>
      </c>
      <c r="EDN4">
        <f t="shared" si="47"/>
        <v>0</v>
      </c>
      <c r="EDO4">
        <f t="shared" si="47"/>
        <v>0</v>
      </c>
      <c r="EDP4">
        <f t="shared" si="47"/>
        <v>0</v>
      </c>
      <c r="EDQ4">
        <f t="shared" si="47"/>
        <v>0</v>
      </c>
      <c r="EDR4">
        <f t="shared" si="47"/>
        <v>0</v>
      </c>
      <c r="EDS4">
        <f t="shared" si="47"/>
        <v>0</v>
      </c>
      <c r="EDT4">
        <f t="shared" si="47"/>
        <v>0</v>
      </c>
      <c r="EDU4">
        <f t="shared" si="47"/>
        <v>0</v>
      </c>
      <c r="EDV4">
        <f t="shared" si="47"/>
        <v>0</v>
      </c>
      <c r="EDW4">
        <f t="shared" si="47"/>
        <v>0</v>
      </c>
      <c r="EDX4">
        <f t="shared" si="47"/>
        <v>0</v>
      </c>
      <c r="EDY4">
        <f t="shared" si="47"/>
        <v>0</v>
      </c>
      <c r="EDZ4">
        <f t="shared" si="47"/>
        <v>0</v>
      </c>
      <c r="EEA4">
        <f t="shared" si="47"/>
        <v>0</v>
      </c>
      <c r="EEB4">
        <f t="shared" si="47"/>
        <v>0</v>
      </c>
      <c r="EEC4">
        <f t="shared" si="47"/>
        <v>0</v>
      </c>
      <c r="EED4">
        <f t="shared" si="47"/>
        <v>0</v>
      </c>
      <c r="EEE4">
        <f t="shared" si="47"/>
        <v>0</v>
      </c>
      <c r="EEF4">
        <f t="shared" si="47"/>
        <v>0</v>
      </c>
      <c r="EEG4">
        <f t="shared" si="47"/>
        <v>0</v>
      </c>
      <c r="EEH4">
        <f t="shared" si="47"/>
        <v>0</v>
      </c>
      <c r="EEI4">
        <f t="shared" si="47"/>
        <v>0</v>
      </c>
      <c r="EEJ4">
        <f t="shared" si="47"/>
        <v>0</v>
      </c>
      <c r="EEK4">
        <f t="shared" si="47"/>
        <v>0</v>
      </c>
      <c r="EEL4">
        <f t="shared" si="47"/>
        <v>0</v>
      </c>
      <c r="EEM4">
        <f t="shared" si="47"/>
        <v>0</v>
      </c>
      <c r="EEN4">
        <f t="shared" si="47"/>
        <v>0</v>
      </c>
      <c r="EEO4">
        <f t="shared" si="47"/>
        <v>0</v>
      </c>
      <c r="EEP4">
        <f t="shared" si="47"/>
        <v>0</v>
      </c>
      <c r="EEQ4">
        <f t="shared" si="47"/>
        <v>0</v>
      </c>
      <c r="EER4">
        <f t="shared" si="47"/>
        <v>0</v>
      </c>
      <c r="EES4">
        <f t="shared" si="47"/>
        <v>0</v>
      </c>
      <c r="EET4">
        <f t="shared" si="47"/>
        <v>0</v>
      </c>
      <c r="EEU4">
        <f t="shared" si="47"/>
        <v>0</v>
      </c>
      <c r="EEV4">
        <f t="shared" si="47"/>
        <v>0</v>
      </c>
      <c r="EEW4">
        <f t="shared" si="47"/>
        <v>0</v>
      </c>
      <c r="EEX4">
        <f t="shared" si="47"/>
        <v>0</v>
      </c>
      <c r="EEY4">
        <f t="shared" si="47"/>
        <v>0</v>
      </c>
      <c r="EEZ4">
        <f t="shared" si="47"/>
        <v>0</v>
      </c>
      <c r="EFA4">
        <f t="shared" si="47"/>
        <v>0</v>
      </c>
      <c r="EFB4">
        <f t="shared" si="47"/>
        <v>0</v>
      </c>
      <c r="EFC4">
        <f t="shared" si="47"/>
        <v>0</v>
      </c>
      <c r="EFD4">
        <f t="shared" si="47"/>
        <v>0</v>
      </c>
      <c r="EFE4">
        <f t="shared" si="47"/>
        <v>0</v>
      </c>
      <c r="EFF4">
        <f t="shared" ref="EFF4:EHQ4" si="48">0*(1)</f>
        <v>0</v>
      </c>
      <c r="EFG4">
        <f t="shared" si="48"/>
        <v>0</v>
      </c>
      <c r="EFH4">
        <f t="shared" si="48"/>
        <v>0</v>
      </c>
      <c r="EFI4">
        <f t="shared" si="48"/>
        <v>0</v>
      </c>
      <c r="EFJ4">
        <f t="shared" si="48"/>
        <v>0</v>
      </c>
      <c r="EFK4">
        <f t="shared" si="48"/>
        <v>0</v>
      </c>
      <c r="EFL4">
        <f t="shared" si="48"/>
        <v>0</v>
      </c>
      <c r="EFM4">
        <f t="shared" si="48"/>
        <v>0</v>
      </c>
      <c r="EFN4">
        <f t="shared" si="48"/>
        <v>0</v>
      </c>
      <c r="EFO4">
        <f t="shared" si="48"/>
        <v>0</v>
      </c>
      <c r="EFP4">
        <f t="shared" si="48"/>
        <v>0</v>
      </c>
      <c r="EFQ4">
        <f t="shared" si="48"/>
        <v>0</v>
      </c>
      <c r="EFR4">
        <f t="shared" si="48"/>
        <v>0</v>
      </c>
      <c r="EFS4">
        <f t="shared" si="48"/>
        <v>0</v>
      </c>
      <c r="EFT4">
        <f t="shared" si="48"/>
        <v>0</v>
      </c>
      <c r="EFU4">
        <f t="shared" si="48"/>
        <v>0</v>
      </c>
      <c r="EFV4">
        <f t="shared" si="48"/>
        <v>0</v>
      </c>
      <c r="EFW4">
        <f t="shared" si="48"/>
        <v>0</v>
      </c>
      <c r="EFX4">
        <f t="shared" si="48"/>
        <v>0</v>
      </c>
      <c r="EFY4">
        <f t="shared" si="48"/>
        <v>0</v>
      </c>
      <c r="EFZ4">
        <f t="shared" si="48"/>
        <v>0</v>
      </c>
      <c r="EGA4">
        <f t="shared" si="48"/>
        <v>0</v>
      </c>
      <c r="EGB4">
        <f t="shared" si="48"/>
        <v>0</v>
      </c>
      <c r="EGC4">
        <f t="shared" si="48"/>
        <v>0</v>
      </c>
      <c r="EGD4">
        <f t="shared" si="48"/>
        <v>0</v>
      </c>
      <c r="EGE4">
        <f t="shared" si="48"/>
        <v>0</v>
      </c>
      <c r="EGF4">
        <f t="shared" si="48"/>
        <v>0</v>
      </c>
      <c r="EGG4">
        <f t="shared" si="48"/>
        <v>0</v>
      </c>
      <c r="EGH4">
        <f t="shared" si="48"/>
        <v>0</v>
      </c>
      <c r="EGI4">
        <f t="shared" si="48"/>
        <v>0</v>
      </c>
      <c r="EGJ4">
        <f t="shared" si="48"/>
        <v>0</v>
      </c>
      <c r="EGK4">
        <f t="shared" si="48"/>
        <v>0</v>
      </c>
      <c r="EGL4">
        <f t="shared" si="48"/>
        <v>0</v>
      </c>
      <c r="EGM4">
        <f t="shared" si="48"/>
        <v>0</v>
      </c>
      <c r="EGN4">
        <f t="shared" si="48"/>
        <v>0</v>
      </c>
      <c r="EGO4">
        <f t="shared" si="48"/>
        <v>0</v>
      </c>
      <c r="EGP4">
        <f t="shared" si="48"/>
        <v>0</v>
      </c>
      <c r="EGQ4">
        <f t="shared" si="48"/>
        <v>0</v>
      </c>
      <c r="EGR4">
        <f t="shared" si="48"/>
        <v>0</v>
      </c>
      <c r="EGS4">
        <f t="shared" si="48"/>
        <v>0</v>
      </c>
      <c r="EGT4">
        <f t="shared" si="48"/>
        <v>0</v>
      </c>
      <c r="EGU4">
        <f t="shared" si="48"/>
        <v>0</v>
      </c>
      <c r="EGV4">
        <f t="shared" si="48"/>
        <v>0</v>
      </c>
      <c r="EGW4">
        <f t="shared" si="48"/>
        <v>0</v>
      </c>
      <c r="EGX4">
        <f t="shared" si="48"/>
        <v>0</v>
      </c>
      <c r="EGY4">
        <f t="shared" si="48"/>
        <v>0</v>
      </c>
      <c r="EGZ4">
        <f t="shared" si="48"/>
        <v>0</v>
      </c>
      <c r="EHA4">
        <f t="shared" si="48"/>
        <v>0</v>
      </c>
      <c r="EHB4">
        <f t="shared" si="48"/>
        <v>0</v>
      </c>
      <c r="EHC4">
        <f t="shared" si="48"/>
        <v>0</v>
      </c>
      <c r="EHD4">
        <f t="shared" si="48"/>
        <v>0</v>
      </c>
      <c r="EHE4">
        <f t="shared" si="48"/>
        <v>0</v>
      </c>
      <c r="EHF4">
        <f t="shared" si="48"/>
        <v>0</v>
      </c>
      <c r="EHG4">
        <f t="shared" si="48"/>
        <v>0</v>
      </c>
      <c r="EHH4">
        <f t="shared" si="48"/>
        <v>0</v>
      </c>
      <c r="EHI4">
        <f t="shared" si="48"/>
        <v>0</v>
      </c>
      <c r="EHJ4">
        <f t="shared" si="48"/>
        <v>0</v>
      </c>
      <c r="EHK4">
        <f t="shared" si="48"/>
        <v>0</v>
      </c>
      <c r="EHL4">
        <f t="shared" si="48"/>
        <v>0</v>
      </c>
      <c r="EHM4">
        <f t="shared" si="48"/>
        <v>0</v>
      </c>
      <c r="EHN4">
        <f t="shared" si="48"/>
        <v>0</v>
      </c>
      <c r="EHO4">
        <f t="shared" si="48"/>
        <v>0</v>
      </c>
      <c r="EHP4">
        <f t="shared" si="48"/>
        <v>0</v>
      </c>
      <c r="EHQ4">
        <f t="shared" si="48"/>
        <v>0</v>
      </c>
      <c r="EHR4">
        <f t="shared" ref="EHR4:EKC4" si="49">0*(1)</f>
        <v>0</v>
      </c>
      <c r="EHS4">
        <f t="shared" si="49"/>
        <v>0</v>
      </c>
      <c r="EHT4">
        <f t="shared" si="49"/>
        <v>0</v>
      </c>
      <c r="EHU4">
        <f t="shared" si="49"/>
        <v>0</v>
      </c>
      <c r="EHV4">
        <f t="shared" si="49"/>
        <v>0</v>
      </c>
      <c r="EHW4">
        <f t="shared" si="49"/>
        <v>0</v>
      </c>
      <c r="EHX4">
        <f t="shared" si="49"/>
        <v>0</v>
      </c>
      <c r="EHY4">
        <f t="shared" si="49"/>
        <v>0</v>
      </c>
      <c r="EHZ4">
        <f t="shared" si="49"/>
        <v>0</v>
      </c>
      <c r="EIA4">
        <f t="shared" si="49"/>
        <v>0</v>
      </c>
      <c r="EIB4">
        <f t="shared" si="49"/>
        <v>0</v>
      </c>
      <c r="EIC4">
        <f t="shared" si="49"/>
        <v>0</v>
      </c>
      <c r="EID4">
        <f t="shared" si="49"/>
        <v>0</v>
      </c>
      <c r="EIE4">
        <f t="shared" si="49"/>
        <v>0</v>
      </c>
      <c r="EIF4">
        <f t="shared" si="49"/>
        <v>0</v>
      </c>
      <c r="EIG4">
        <f t="shared" si="49"/>
        <v>0</v>
      </c>
      <c r="EIH4">
        <f t="shared" si="49"/>
        <v>0</v>
      </c>
      <c r="EII4">
        <f t="shared" si="49"/>
        <v>0</v>
      </c>
      <c r="EIJ4">
        <f t="shared" si="49"/>
        <v>0</v>
      </c>
      <c r="EIK4">
        <f t="shared" si="49"/>
        <v>0</v>
      </c>
      <c r="EIL4">
        <f t="shared" si="49"/>
        <v>0</v>
      </c>
      <c r="EIM4">
        <f t="shared" si="49"/>
        <v>0</v>
      </c>
      <c r="EIN4">
        <f t="shared" si="49"/>
        <v>0</v>
      </c>
      <c r="EIO4">
        <f t="shared" si="49"/>
        <v>0</v>
      </c>
      <c r="EIP4">
        <f t="shared" si="49"/>
        <v>0</v>
      </c>
      <c r="EIQ4">
        <f t="shared" si="49"/>
        <v>0</v>
      </c>
      <c r="EIR4">
        <f t="shared" si="49"/>
        <v>0</v>
      </c>
      <c r="EIS4">
        <f t="shared" si="49"/>
        <v>0</v>
      </c>
      <c r="EIT4">
        <f t="shared" si="49"/>
        <v>0</v>
      </c>
      <c r="EIU4">
        <f t="shared" si="49"/>
        <v>0</v>
      </c>
      <c r="EIV4">
        <f t="shared" si="49"/>
        <v>0</v>
      </c>
      <c r="EIW4">
        <f t="shared" si="49"/>
        <v>0</v>
      </c>
      <c r="EIX4">
        <f t="shared" si="49"/>
        <v>0</v>
      </c>
      <c r="EIY4">
        <f t="shared" si="49"/>
        <v>0</v>
      </c>
      <c r="EIZ4">
        <f t="shared" si="49"/>
        <v>0</v>
      </c>
      <c r="EJA4">
        <f t="shared" si="49"/>
        <v>0</v>
      </c>
      <c r="EJB4">
        <f t="shared" si="49"/>
        <v>0</v>
      </c>
      <c r="EJC4">
        <f t="shared" si="49"/>
        <v>0</v>
      </c>
      <c r="EJD4">
        <f t="shared" si="49"/>
        <v>0</v>
      </c>
      <c r="EJE4">
        <f t="shared" si="49"/>
        <v>0</v>
      </c>
      <c r="EJF4">
        <f t="shared" si="49"/>
        <v>0</v>
      </c>
      <c r="EJG4">
        <f t="shared" si="49"/>
        <v>0</v>
      </c>
      <c r="EJH4">
        <f t="shared" si="49"/>
        <v>0</v>
      </c>
      <c r="EJI4">
        <f t="shared" si="49"/>
        <v>0</v>
      </c>
      <c r="EJJ4">
        <f t="shared" si="49"/>
        <v>0</v>
      </c>
      <c r="EJK4">
        <f t="shared" si="49"/>
        <v>0</v>
      </c>
      <c r="EJL4">
        <f t="shared" si="49"/>
        <v>0</v>
      </c>
      <c r="EJM4">
        <f t="shared" si="49"/>
        <v>0</v>
      </c>
      <c r="EJN4">
        <f t="shared" si="49"/>
        <v>0</v>
      </c>
      <c r="EJO4">
        <f t="shared" si="49"/>
        <v>0</v>
      </c>
      <c r="EJP4">
        <f t="shared" si="49"/>
        <v>0</v>
      </c>
      <c r="EJQ4">
        <f t="shared" si="49"/>
        <v>0</v>
      </c>
      <c r="EJR4">
        <f t="shared" si="49"/>
        <v>0</v>
      </c>
      <c r="EJS4">
        <f t="shared" si="49"/>
        <v>0</v>
      </c>
      <c r="EJT4">
        <f t="shared" si="49"/>
        <v>0</v>
      </c>
      <c r="EJU4">
        <f t="shared" si="49"/>
        <v>0</v>
      </c>
      <c r="EJV4">
        <f t="shared" si="49"/>
        <v>0</v>
      </c>
      <c r="EJW4">
        <f t="shared" si="49"/>
        <v>0</v>
      </c>
      <c r="EJX4">
        <f t="shared" si="49"/>
        <v>0</v>
      </c>
      <c r="EJY4">
        <f t="shared" si="49"/>
        <v>0</v>
      </c>
      <c r="EJZ4">
        <f t="shared" si="49"/>
        <v>0</v>
      </c>
      <c r="EKA4">
        <f t="shared" si="49"/>
        <v>0</v>
      </c>
      <c r="EKB4">
        <f t="shared" si="49"/>
        <v>0</v>
      </c>
      <c r="EKC4">
        <f t="shared" si="49"/>
        <v>0</v>
      </c>
      <c r="EKD4">
        <f t="shared" ref="EKD4:EMO4" si="50">0*(1)</f>
        <v>0</v>
      </c>
      <c r="EKE4">
        <f t="shared" si="50"/>
        <v>0</v>
      </c>
      <c r="EKF4">
        <f t="shared" si="50"/>
        <v>0</v>
      </c>
      <c r="EKG4">
        <f t="shared" si="50"/>
        <v>0</v>
      </c>
      <c r="EKH4">
        <f t="shared" si="50"/>
        <v>0</v>
      </c>
      <c r="EKI4">
        <f t="shared" si="50"/>
        <v>0</v>
      </c>
      <c r="EKJ4">
        <f t="shared" si="50"/>
        <v>0</v>
      </c>
      <c r="EKK4">
        <f t="shared" si="50"/>
        <v>0</v>
      </c>
      <c r="EKL4">
        <f t="shared" si="50"/>
        <v>0</v>
      </c>
      <c r="EKM4">
        <f t="shared" si="50"/>
        <v>0</v>
      </c>
      <c r="EKN4">
        <f t="shared" si="50"/>
        <v>0</v>
      </c>
      <c r="EKO4">
        <f t="shared" si="50"/>
        <v>0</v>
      </c>
      <c r="EKP4">
        <f t="shared" si="50"/>
        <v>0</v>
      </c>
      <c r="EKQ4">
        <f t="shared" si="50"/>
        <v>0</v>
      </c>
      <c r="EKR4">
        <f t="shared" si="50"/>
        <v>0</v>
      </c>
      <c r="EKS4">
        <f t="shared" si="50"/>
        <v>0</v>
      </c>
      <c r="EKT4">
        <f t="shared" si="50"/>
        <v>0</v>
      </c>
      <c r="EKU4">
        <f t="shared" si="50"/>
        <v>0</v>
      </c>
      <c r="EKV4">
        <f t="shared" si="50"/>
        <v>0</v>
      </c>
      <c r="EKW4">
        <f t="shared" si="50"/>
        <v>0</v>
      </c>
      <c r="EKX4">
        <f t="shared" si="50"/>
        <v>0</v>
      </c>
      <c r="EKY4">
        <f t="shared" si="50"/>
        <v>0</v>
      </c>
      <c r="EKZ4">
        <f t="shared" si="50"/>
        <v>0</v>
      </c>
      <c r="ELA4">
        <f t="shared" si="50"/>
        <v>0</v>
      </c>
      <c r="ELB4">
        <f t="shared" si="50"/>
        <v>0</v>
      </c>
      <c r="ELC4">
        <f t="shared" si="50"/>
        <v>0</v>
      </c>
      <c r="ELD4">
        <f t="shared" si="50"/>
        <v>0</v>
      </c>
      <c r="ELE4">
        <f t="shared" si="50"/>
        <v>0</v>
      </c>
      <c r="ELF4">
        <f t="shared" si="50"/>
        <v>0</v>
      </c>
      <c r="ELG4">
        <f t="shared" si="50"/>
        <v>0</v>
      </c>
      <c r="ELH4">
        <f t="shared" si="50"/>
        <v>0</v>
      </c>
      <c r="ELI4">
        <f t="shared" si="50"/>
        <v>0</v>
      </c>
      <c r="ELJ4">
        <f t="shared" si="50"/>
        <v>0</v>
      </c>
      <c r="ELK4">
        <f t="shared" si="50"/>
        <v>0</v>
      </c>
      <c r="ELL4">
        <f t="shared" si="50"/>
        <v>0</v>
      </c>
      <c r="ELM4">
        <f t="shared" si="50"/>
        <v>0</v>
      </c>
      <c r="ELN4">
        <f t="shared" si="50"/>
        <v>0</v>
      </c>
      <c r="ELO4">
        <f t="shared" si="50"/>
        <v>0</v>
      </c>
      <c r="ELP4">
        <f t="shared" si="50"/>
        <v>0</v>
      </c>
      <c r="ELQ4">
        <f t="shared" si="50"/>
        <v>0</v>
      </c>
      <c r="ELR4">
        <f t="shared" si="50"/>
        <v>0</v>
      </c>
      <c r="ELS4">
        <f t="shared" si="50"/>
        <v>0</v>
      </c>
      <c r="ELT4">
        <f t="shared" si="50"/>
        <v>0</v>
      </c>
      <c r="ELU4">
        <f t="shared" si="50"/>
        <v>0</v>
      </c>
      <c r="ELV4">
        <f t="shared" si="50"/>
        <v>0</v>
      </c>
      <c r="ELW4">
        <f t="shared" si="50"/>
        <v>0</v>
      </c>
      <c r="ELX4">
        <f t="shared" si="50"/>
        <v>0</v>
      </c>
      <c r="ELY4">
        <f t="shared" si="50"/>
        <v>0</v>
      </c>
      <c r="ELZ4">
        <f t="shared" si="50"/>
        <v>0</v>
      </c>
      <c r="EMA4">
        <f t="shared" si="50"/>
        <v>0</v>
      </c>
      <c r="EMB4">
        <f t="shared" si="50"/>
        <v>0</v>
      </c>
      <c r="EMC4">
        <f t="shared" si="50"/>
        <v>0</v>
      </c>
      <c r="EMD4">
        <f t="shared" si="50"/>
        <v>0</v>
      </c>
      <c r="EME4">
        <f t="shared" si="50"/>
        <v>0</v>
      </c>
      <c r="EMF4">
        <f t="shared" si="50"/>
        <v>0</v>
      </c>
      <c r="EMG4">
        <f t="shared" si="50"/>
        <v>0</v>
      </c>
      <c r="EMH4">
        <f t="shared" si="50"/>
        <v>0</v>
      </c>
      <c r="EMI4">
        <f t="shared" si="50"/>
        <v>0</v>
      </c>
      <c r="EMJ4">
        <f t="shared" si="50"/>
        <v>0</v>
      </c>
      <c r="EMK4">
        <f t="shared" si="50"/>
        <v>0</v>
      </c>
      <c r="EML4">
        <f t="shared" si="50"/>
        <v>0</v>
      </c>
      <c r="EMM4">
        <f t="shared" si="50"/>
        <v>0</v>
      </c>
      <c r="EMN4">
        <f t="shared" si="50"/>
        <v>0</v>
      </c>
      <c r="EMO4">
        <f t="shared" si="50"/>
        <v>0</v>
      </c>
      <c r="EMP4">
        <f t="shared" ref="EMP4:EPA4" si="51">0*(1)</f>
        <v>0</v>
      </c>
      <c r="EMQ4">
        <f t="shared" si="51"/>
        <v>0</v>
      </c>
      <c r="EMR4">
        <f t="shared" si="51"/>
        <v>0</v>
      </c>
      <c r="EMS4">
        <f t="shared" si="51"/>
        <v>0</v>
      </c>
      <c r="EMT4">
        <f t="shared" si="51"/>
        <v>0</v>
      </c>
      <c r="EMU4">
        <f t="shared" si="51"/>
        <v>0</v>
      </c>
      <c r="EMV4">
        <f t="shared" si="51"/>
        <v>0</v>
      </c>
      <c r="EMW4">
        <f t="shared" si="51"/>
        <v>0</v>
      </c>
      <c r="EMX4">
        <f t="shared" si="51"/>
        <v>0</v>
      </c>
      <c r="EMY4">
        <f t="shared" si="51"/>
        <v>0</v>
      </c>
      <c r="EMZ4">
        <f t="shared" si="51"/>
        <v>0</v>
      </c>
      <c r="ENA4">
        <f t="shared" si="51"/>
        <v>0</v>
      </c>
      <c r="ENB4">
        <f t="shared" si="51"/>
        <v>0</v>
      </c>
      <c r="ENC4">
        <f t="shared" si="51"/>
        <v>0</v>
      </c>
      <c r="END4">
        <f t="shared" si="51"/>
        <v>0</v>
      </c>
      <c r="ENE4">
        <f t="shared" si="51"/>
        <v>0</v>
      </c>
      <c r="ENF4">
        <f t="shared" si="51"/>
        <v>0</v>
      </c>
      <c r="ENG4">
        <f t="shared" si="51"/>
        <v>0</v>
      </c>
      <c r="ENH4">
        <f t="shared" si="51"/>
        <v>0</v>
      </c>
      <c r="ENI4">
        <f t="shared" si="51"/>
        <v>0</v>
      </c>
      <c r="ENJ4">
        <f t="shared" si="51"/>
        <v>0</v>
      </c>
      <c r="ENK4">
        <f t="shared" si="51"/>
        <v>0</v>
      </c>
      <c r="ENL4">
        <f t="shared" si="51"/>
        <v>0</v>
      </c>
      <c r="ENM4">
        <f t="shared" si="51"/>
        <v>0</v>
      </c>
      <c r="ENN4">
        <f t="shared" si="51"/>
        <v>0</v>
      </c>
      <c r="ENO4">
        <f t="shared" si="51"/>
        <v>0</v>
      </c>
      <c r="ENP4">
        <f t="shared" si="51"/>
        <v>0</v>
      </c>
      <c r="ENQ4">
        <f t="shared" si="51"/>
        <v>0</v>
      </c>
      <c r="ENR4">
        <f t="shared" si="51"/>
        <v>0</v>
      </c>
      <c r="ENS4">
        <f t="shared" si="51"/>
        <v>0</v>
      </c>
      <c r="ENT4">
        <f t="shared" si="51"/>
        <v>0</v>
      </c>
      <c r="ENU4">
        <f t="shared" si="51"/>
        <v>0</v>
      </c>
      <c r="ENV4">
        <f t="shared" si="51"/>
        <v>0</v>
      </c>
      <c r="ENW4">
        <f t="shared" si="51"/>
        <v>0</v>
      </c>
      <c r="ENX4">
        <f t="shared" si="51"/>
        <v>0</v>
      </c>
      <c r="ENY4">
        <f t="shared" si="51"/>
        <v>0</v>
      </c>
      <c r="ENZ4">
        <f t="shared" si="51"/>
        <v>0</v>
      </c>
      <c r="EOA4">
        <f t="shared" si="51"/>
        <v>0</v>
      </c>
      <c r="EOB4">
        <f t="shared" si="51"/>
        <v>0</v>
      </c>
      <c r="EOC4">
        <f t="shared" si="51"/>
        <v>0</v>
      </c>
      <c r="EOD4">
        <f t="shared" si="51"/>
        <v>0</v>
      </c>
      <c r="EOE4">
        <f t="shared" si="51"/>
        <v>0</v>
      </c>
      <c r="EOF4">
        <f t="shared" si="51"/>
        <v>0</v>
      </c>
      <c r="EOG4">
        <f t="shared" si="51"/>
        <v>0</v>
      </c>
      <c r="EOH4">
        <f t="shared" si="51"/>
        <v>0</v>
      </c>
      <c r="EOI4">
        <f t="shared" si="51"/>
        <v>0</v>
      </c>
      <c r="EOJ4">
        <f t="shared" si="51"/>
        <v>0</v>
      </c>
      <c r="EOK4">
        <f t="shared" si="51"/>
        <v>0</v>
      </c>
      <c r="EOL4">
        <f t="shared" si="51"/>
        <v>0</v>
      </c>
      <c r="EOM4">
        <f t="shared" si="51"/>
        <v>0</v>
      </c>
      <c r="EON4">
        <f t="shared" si="51"/>
        <v>0</v>
      </c>
      <c r="EOO4">
        <f t="shared" si="51"/>
        <v>0</v>
      </c>
      <c r="EOP4">
        <f t="shared" si="51"/>
        <v>0</v>
      </c>
      <c r="EOQ4">
        <f t="shared" si="51"/>
        <v>0</v>
      </c>
      <c r="EOR4">
        <f t="shared" si="51"/>
        <v>0</v>
      </c>
      <c r="EOS4">
        <f t="shared" si="51"/>
        <v>0</v>
      </c>
      <c r="EOT4">
        <f t="shared" si="51"/>
        <v>0</v>
      </c>
      <c r="EOU4">
        <f t="shared" si="51"/>
        <v>0</v>
      </c>
      <c r="EOV4">
        <f t="shared" si="51"/>
        <v>0</v>
      </c>
      <c r="EOW4">
        <f t="shared" si="51"/>
        <v>0</v>
      </c>
      <c r="EOX4">
        <f t="shared" si="51"/>
        <v>0</v>
      </c>
      <c r="EOY4">
        <f t="shared" si="51"/>
        <v>0</v>
      </c>
      <c r="EOZ4">
        <f t="shared" si="51"/>
        <v>0</v>
      </c>
      <c r="EPA4">
        <f t="shared" si="51"/>
        <v>0</v>
      </c>
      <c r="EPB4">
        <f t="shared" ref="EPB4:ERM4" si="52">0*(1)</f>
        <v>0</v>
      </c>
      <c r="EPC4">
        <f t="shared" si="52"/>
        <v>0</v>
      </c>
      <c r="EPD4">
        <f t="shared" si="52"/>
        <v>0</v>
      </c>
      <c r="EPE4">
        <f t="shared" si="52"/>
        <v>0</v>
      </c>
      <c r="EPF4">
        <f t="shared" si="52"/>
        <v>0</v>
      </c>
      <c r="EPG4">
        <f t="shared" si="52"/>
        <v>0</v>
      </c>
      <c r="EPH4">
        <f t="shared" si="52"/>
        <v>0</v>
      </c>
      <c r="EPI4">
        <f t="shared" si="52"/>
        <v>0</v>
      </c>
      <c r="EPJ4">
        <f t="shared" si="52"/>
        <v>0</v>
      </c>
      <c r="EPK4">
        <f t="shared" si="52"/>
        <v>0</v>
      </c>
      <c r="EPL4">
        <f t="shared" si="52"/>
        <v>0</v>
      </c>
      <c r="EPM4">
        <f t="shared" si="52"/>
        <v>0</v>
      </c>
      <c r="EPN4">
        <f t="shared" si="52"/>
        <v>0</v>
      </c>
      <c r="EPO4">
        <f t="shared" si="52"/>
        <v>0</v>
      </c>
      <c r="EPP4">
        <f t="shared" si="52"/>
        <v>0</v>
      </c>
      <c r="EPQ4">
        <f t="shared" si="52"/>
        <v>0</v>
      </c>
      <c r="EPR4">
        <f t="shared" si="52"/>
        <v>0</v>
      </c>
      <c r="EPS4">
        <f t="shared" si="52"/>
        <v>0</v>
      </c>
      <c r="EPT4">
        <f t="shared" si="52"/>
        <v>0</v>
      </c>
      <c r="EPU4">
        <f t="shared" si="52"/>
        <v>0</v>
      </c>
      <c r="EPV4">
        <f t="shared" si="52"/>
        <v>0</v>
      </c>
      <c r="EPW4">
        <f t="shared" si="52"/>
        <v>0</v>
      </c>
      <c r="EPX4">
        <f t="shared" si="52"/>
        <v>0</v>
      </c>
      <c r="EPY4">
        <f t="shared" si="52"/>
        <v>0</v>
      </c>
      <c r="EPZ4">
        <f t="shared" si="52"/>
        <v>0</v>
      </c>
      <c r="EQA4">
        <f t="shared" si="52"/>
        <v>0</v>
      </c>
      <c r="EQB4">
        <f t="shared" si="52"/>
        <v>0</v>
      </c>
      <c r="EQC4">
        <f t="shared" si="52"/>
        <v>0</v>
      </c>
      <c r="EQD4">
        <f t="shared" si="52"/>
        <v>0</v>
      </c>
      <c r="EQE4">
        <f t="shared" si="52"/>
        <v>0</v>
      </c>
      <c r="EQF4">
        <f t="shared" si="52"/>
        <v>0</v>
      </c>
      <c r="EQG4">
        <f t="shared" si="52"/>
        <v>0</v>
      </c>
      <c r="EQH4">
        <f t="shared" si="52"/>
        <v>0</v>
      </c>
      <c r="EQI4">
        <f t="shared" si="52"/>
        <v>0</v>
      </c>
      <c r="EQJ4">
        <f t="shared" si="52"/>
        <v>0</v>
      </c>
      <c r="EQK4">
        <f t="shared" si="52"/>
        <v>0</v>
      </c>
      <c r="EQL4">
        <f t="shared" si="52"/>
        <v>0</v>
      </c>
      <c r="EQM4">
        <f t="shared" si="52"/>
        <v>0</v>
      </c>
      <c r="EQN4">
        <f t="shared" si="52"/>
        <v>0</v>
      </c>
      <c r="EQO4">
        <f t="shared" si="52"/>
        <v>0</v>
      </c>
      <c r="EQP4">
        <f t="shared" si="52"/>
        <v>0</v>
      </c>
      <c r="EQQ4">
        <f t="shared" si="52"/>
        <v>0</v>
      </c>
      <c r="EQR4">
        <f t="shared" si="52"/>
        <v>0</v>
      </c>
      <c r="EQS4">
        <f t="shared" si="52"/>
        <v>0</v>
      </c>
      <c r="EQT4">
        <f t="shared" si="52"/>
        <v>0</v>
      </c>
      <c r="EQU4">
        <f t="shared" si="52"/>
        <v>0</v>
      </c>
      <c r="EQV4">
        <f t="shared" si="52"/>
        <v>0</v>
      </c>
      <c r="EQW4">
        <f t="shared" si="52"/>
        <v>0</v>
      </c>
      <c r="EQX4">
        <f t="shared" si="52"/>
        <v>0</v>
      </c>
      <c r="EQY4">
        <f t="shared" si="52"/>
        <v>0</v>
      </c>
      <c r="EQZ4">
        <f t="shared" si="52"/>
        <v>0</v>
      </c>
      <c r="ERA4">
        <f t="shared" si="52"/>
        <v>0</v>
      </c>
      <c r="ERB4">
        <f t="shared" si="52"/>
        <v>0</v>
      </c>
      <c r="ERC4">
        <f t="shared" si="52"/>
        <v>0</v>
      </c>
      <c r="ERD4">
        <f t="shared" si="52"/>
        <v>0</v>
      </c>
      <c r="ERE4">
        <f t="shared" si="52"/>
        <v>0</v>
      </c>
      <c r="ERF4">
        <f t="shared" si="52"/>
        <v>0</v>
      </c>
      <c r="ERG4">
        <f t="shared" si="52"/>
        <v>0</v>
      </c>
      <c r="ERH4">
        <f t="shared" si="52"/>
        <v>0</v>
      </c>
      <c r="ERI4">
        <f t="shared" si="52"/>
        <v>0</v>
      </c>
      <c r="ERJ4">
        <f t="shared" si="52"/>
        <v>0</v>
      </c>
      <c r="ERK4">
        <f t="shared" si="52"/>
        <v>0</v>
      </c>
      <c r="ERL4">
        <f t="shared" si="52"/>
        <v>0</v>
      </c>
      <c r="ERM4">
        <f t="shared" si="52"/>
        <v>0</v>
      </c>
      <c r="ERN4">
        <f t="shared" ref="ERN4:ETY4" si="53">0*(1)</f>
        <v>0</v>
      </c>
      <c r="ERO4">
        <f t="shared" si="53"/>
        <v>0</v>
      </c>
      <c r="ERP4">
        <f t="shared" si="53"/>
        <v>0</v>
      </c>
      <c r="ERQ4">
        <f t="shared" si="53"/>
        <v>0</v>
      </c>
      <c r="ERR4">
        <f t="shared" si="53"/>
        <v>0</v>
      </c>
      <c r="ERS4">
        <f t="shared" si="53"/>
        <v>0</v>
      </c>
      <c r="ERT4">
        <f t="shared" si="53"/>
        <v>0</v>
      </c>
      <c r="ERU4">
        <f t="shared" si="53"/>
        <v>0</v>
      </c>
      <c r="ERV4">
        <f t="shared" si="53"/>
        <v>0</v>
      </c>
      <c r="ERW4">
        <f t="shared" si="53"/>
        <v>0</v>
      </c>
      <c r="ERX4">
        <f t="shared" si="53"/>
        <v>0</v>
      </c>
      <c r="ERY4">
        <f t="shared" si="53"/>
        <v>0</v>
      </c>
      <c r="ERZ4">
        <f t="shared" si="53"/>
        <v>0</v>
      </c>
      <c r="ESA4">
        <f t="shared" si="53"/>
        <v>0</v>
      </c>
      <c r="ESB4">
        <f t="shared" si="53"/>
        <v>0</v>
      </c>
      <c r="ESC4">
        <f t="shared" si="53"/>
        <v>0</v>
      </c>
      <c r="ESD4">
        <f t="shared" si="53"/>
        <v>0</v>
      </c>
      <c r="ESE4">
        <f t="shared" si="53"/>
        <v>0</v>
      </c>
      <c r="ESF4">
        <f t="shared" si="53"/>
        <v>0</v>
      </c>
      <c r="ESG4">
        <f t="shared" si="53"/>
        <v>0</v>
      </c>
      <c r="ESH4">
        <f t="shared" si="53"/>
        <v>0</v>
      </c>
      <c r="ESI4">
        <f t="shared" si="53"/>
        <v>0</v>
      </c>
      <c r="ESJ4">
        <f t="shared" si="53"/>
        <v>0</v>
      </c>
      <c r="ESK4">
        <f t="shared" si="53"/>
        <v>0</v>
      </c>
      <c r="ESL4">
        <f t="shared" si="53"/>
        <v>0</v>
      </c>
      <c r="ESM4">
        <f t="shared" si="53"/>
        <v>0</v>
      </c>
      <c r="ESN4">
        <f t="shared" si="53"/>
        <v>0</v>
      </c>
      <c r="ESO4">
        <f t="shared" si="53"/>
        <v>0</v>
      </c>
      <c r="ESP4">
        <f t="shared" si="53"/>
        <v>0</v>
      </c>
      <c r="ESQ4">
        <f t="shared" si="53"/>
        <v>0</v>
      </c>
      <c r="ESR4">
        <f t="shared" si="53"/>
        <v>0</v>
      </c>
      <c r="ESS4">
        <f t="shared" si="53"/>
        <v>0</v>
      </c>
      <c r="EST4">
        <f t="shared" si="53"/>
        <v>0</v>
      </c>
      <c r="ESU4">
        <f t="shared" si="53"/>
        <v>0</v>
      </c>
      <c r="ESV4">
        <f t="shared" si="53"/>
        <v>0</v>
      </c>
      <c r="ESW4">
        <f t="shared" si="53"/>
        <v>0</v>
      </c>
      <c r="ESX4">
        <f t="shared" si="53"/>
        <v>0</v>
      </c>
      <c r="ESY4">
        <f t="shared" si="53"/>
        <v>0</v>
      </c>
      <c r="ESZ4">
        <f t="shared" si="53"/>
        <v>0</v>
      </c>
      <c r="ETA4">
        <f t="shared" si="53"/>
        <v>0</v>
      </c>
      <c r="ETB4">
        <f t="shared" si="53"/>
        <v>0</v>
      </c>
      <c r="ETC4">
        <f t="shared" si="53"/>
        <v>0</v>
      </c>
      <c r="ETD4">
        <f t="shared" si="53"/>
        <v>0</v>
      </c>
      <c r="ETE4">
        <f t="shared" si="53"/>
        <v>0</v>
      </c>
      <c r="ETF4">
        <f t="shared" si="53"/>
        <v>0</v>
      </c>
      <c r="ETG4">
        <f t="shared" si="53"/>
        <v>0</v>
      </c>
      <c r="ETH4">
        <f t="shared" si="53"/>
        <v>0</v>
      </c>
      <c r="ETI4">
        <f t="shared" si="53"/>
        <v>0</v>
      </c>
      <c r="ETJ4">
        <f t="shared" si="53"/>
        <v>0</v>
      </c>
      <c r="ETK4">
        <f t="shared" si="53"/>
        <v>0</v>
      </c>
      <c r="ETL4">
        <f t="shared" si="53"/>
        <v>0</v>
      </c>
      <c r="ETM4">
        <f t="shared" si="53"/>
        <v>0</v>
      </c>
      <c r="ETN4">
        <f t="shared" si="53"/>
        <v>0</v>
      </c>
      <c r="ETO4">
        <f t="shared" si="53"/>
        <v>0</v>
      </c>
      <c r="ETP4">
        <f t="shared" si="53"/>
        <v>0</v>
      </c>
      <c r="ETQ4">
        <f t="shared" si="53"/>
        <v>0</v>
      </c>
      <c r="ETR4">
        <f t="shared" si="53"/>
        <v>0</v>
      </c>
      <c r="ETS4">
        <f t="shared" si="53"/>
        <v>0</v>
      </c>
      <c r="ETT4">
        <f t="shared" si="53"/>
        <v>0</v>
      </c>
      <c r="ETU4">
        <f t="shared" si="53"/>
        <v>0</v>
      </c>
      <c r="ETV4">
        <f t="shared" si="53"/>
        <v>0</v>
      </c>
      <c r="ETW4">
        <f t="shared" si="53"/>
        <v>0</v>
      </c>
      <c r="ETX4">
        <f t="shared" si="53"/>
        <v>0</v>
      </c>
      <c r="ETY4">
        <f t="shared" si="53"/>
        <v>0</v>
      </c>
      <c r="ETZ4">
        <f t="shared" ref="ETZ4:EWK4" si="54">0*(1)</f>
        <v>0</v>
      </c>
      <c r="EUA4">
        <f t="shared" si="54"/>
        <v>0</v>
      </c>
      <c r="EUB4">
        <f t="shared" si="54"/>
        <v>0</v>
      </c>
      <c r="EUC4">
        <f t="shared" si="54"/>
        <v>0</v>
      </c>
      <c r="EUD4">
        <f t="shared" si="54"/>
        <v>0</v>
      </c>
      <c r="EUE4">
        <f t="shared" si="54"/>
        <v>0</v>
      </c>
      <c r="EUF4">
        <f t="shared" si="54"/>
        <v>0</v>
      </c>
      <c r="EUG4">
        <f t="shared" si="54"/>
        <v>0</v>
      </c>
      <c r="EUH4">
        <f t="shared" si="54"/>
        <v>0</v>
      </c>
      <c r="EUI4">
        <f t="shared" si="54"/>
        <v>0</v>
      </c>
      <c r="EUJ4">
        <f t="shared" si="54"/>
        <v>0</v>
      </c>
      <c r="EUK4">
        <f t="shared" si="54"/>
        <v>0</v>
      </c>
      <c r="EUL4">
        <f t="shared" si="54"/>
        <v>0</v>
      </c>
      <c r="EUM4">
        <f t="shared" si="54"/>
        <v>0</v>
      </c>
      <c r="EUN4">
        <f t="shared" si="54"/>
        <v>0</v>
      </c>
      <c r="EUO4">
        <f t="shared" si="54"/>
        <v>0</v>
      </c>
      <c r="EUP4">
        <f t="shared" si="54"/>
        <v>0</v>
      </c>
      <c r="EUQ4">
        <f t="shared" si="54"/>
        <v>0</v>
      </c>
      <c r="EUR4">
        <f t="shared" si="54"/>
        <v>0</v>
      </c>
      <c r="EUS4">
        <f t="shared" si="54"/>
        <v>0</v>
      </c>
      <c r="EUT4">
        <f t="shared" si="54"/>
        <v>0</v>
      </c>
      <c r="EUU4">
        <f t="shared" si="54"/>
        <v>0</v>
      </c>
      <c r="EUV4">
        <f t="shared" si="54"/>
        <v>0</v>
      </c>
      <c r="EUW4">
        <f t="shared" si="54"/>
        <v>0</v>
      </c>
      <c r="EUX4">
        <f t="shared" si="54"/>
        <v>0</v>
      </c>
      <c r="EUY4">
        <f t="shared" si="54"/>
        <v>0</v>
      </c>
      <c r="EUZ4">
        <f t="shared" si="54"/>
        <v>0</v>
      </c>
      <c r="EVA4">
        <f t="shared" si="54"/>
        <v>0</v>
      </c>
      <c r="EVB4">
        <f t="shared" si="54"/>
        <v>0</v>
      </c>
      <c r="EVC4">
        <f t="shared" si="54"/>
        <v>0</v>
      </c>
      <c r="EVD4">
        <f t="shared" si="54"/>
        <v>0</v>
      </c>
      <c r="EVE4">
        <f t="shared" si="54"/>
        <v>0</v>
      </c>
      <c r="EVF4">
        <f t="shared" si="54"/>
        <v>0</v>
      </c>
      <c r="EVG4">
        <f t="shared" si="54"/>
        <v>0</v>
      </c>
      <c r="EVH4">
        <f t="shared" si="54"/>
        <v>0</v>
      </c>
      <c r="EVI4">
        <f t="shared" si="54"/>
        <v>0</v>
      </c>
      <c r="EVJ4">
        <f t="shared" si="54"/>
        <v>0</v>
      </c>
      <c r="EVK4">
        <f t="shared" si="54"/>
        <v>0</v>
      </c>
      <c r="EVL4">
        <f t="shared" si="54"/>
        <v>0</v>
      </c>
      <c r="EVM4">
        <f t="shared" si="54"/>
        <v>0</v>
      </c>
      <c r="EVN4">
        <f t="shared" si="54"/>
        <v>0</v>
      </c>
      <c r="EVO4">
        <f t="shared" si="54"/>
        <v>0</v>
      </c>
      <c r="EVP4">
        <f t="shared" si="54"/>
        <v>0</v>
      </c>
      <c r="EVQ4">
        <f t="shared" si="54"/>
        <v>0</v>
      </c>
      <c r="EVR4">
        <f t="shared" si="54"/>
        <v>0</v>
      </c>
      <c r="EVS4">
        <f t="shared" si="54"/>
        <v>0</v>
      </c>
      <c r="EVT4">
        <f t="shared" si="54"/>
        <v>0</v>
      </c>
      <c r="EVU4">
        <f t="shared" si="54"/>
        <v>0</v>
      </c>
      <c r="EVV4">
        <f t="shared" si="54"/>
        <v>0</v>
      </c>
      <c r="EVW4">
        <f t="shared" si="54"/>
        <v>0</v>
      </c>
      <c r="EVX4">
        <f t="shared" si="54"/>
        <v>0</v>
      </c>
      <c r="EVY4">
        <f t="shared" si="54"/>
        <v>0</v>
      </c>
      <c r="EVZ4">
        <f t="shared" si="54"/>
        <v>0</v>
      </c>
      <c r="EWA4">
        <f t="shared" si="54"/>
        <v>0</v>
      </c>
      <c r="EWB4">
        <f t="shared" si="54"/>
        <v>0</v>
      </c>
      <c r="EWC4">
        <f t="shared" si="54"/>
        <v>0</v>
      </c>
      <c r="EWD4">
        <f t="shared" si="54"/>
        <v>0</v>
      </c>
      <c r="EWE4">
        <f t="shared" si="54"/>
        <v>0</v>
      </c>
      <c r="EWF4">
        <f t="shared" si="54"/>
        <v>0</v>
      </c>
      <c r="EWG4">
        <f t="shared" si="54"/>
        <v>0</v>
      </c>
      <c r="EWH4">
        <f t="shared" si="54"/>
        <v>0</v>
      </c>
      <c r="EWI4">
        <f t="shared" si="54"/>
        <v>0</v>
      </c>
      <c r="EWJ4">
        <f t="shared" si="54"/>
        <v>0</v>
      </c>
      <c r="EWK4">
        <f t="shared" si="54"/>
        <v>0</v>
      </c>
      <c r="EWL4">
        <f t="shared" ref="EWL4:EYW4" si="55">0*(1)</f>
        <v>0</v>
      </c>
      <c r="EWM4">
        <f t="shared" si="55"/>
        <v>0</v>
      </c>
      <c r="EWN4">
        <f t="shared" si="55"/>
        <v>0</v>
      </c>
      <c r="EWO4">
        <f t="shared" si="55"/>
        <v>0</v>
      </c>
      <c r="EWP4">
        <f t="shared" si="55"/>
        <v>0</v>
      </c>
      <c r="EWQ4">
        <f t="shared" si="55"/>
        <v>0</v>
      </c>
      <c r="EWR4">
        <f t="shared" si="55"/>
        <v>0</v>
      </c>
      <c r="EWS4">
        <f t="shared" si="55"/>
        <v>0</v>
      </c>
      <c r="EWT4">
        <f t="shared" si="55"/>
        <v>0</v>
      </c>
      <c r="EWU4">
        <f t="shared" si="55"/>
        <v>0</v>
      </c>
      <c r="EWV4">
        <f t="shared" si="55"/>
        <v>0</v>
      </c>
      <c r="EWW4">
        <f t="shared" si="55"/>
        <v>0</v>
      </c>
      <c r="EWX4">
        <f t="shared" si="55"/>
        <v>0</v>
      </c>
      <c r="EWY4">
        <f t="shared" si="55"/>
        <v>0</v>
      </c>
      <c r="EWZ4">
        <f t="shared" si="55"/>
        <v>0</v>
      </c>
      <c r="EXA4">
        <f t="shared" si="55"/>
        <v>0</v>
      </c>
      <c r="EXB4">
        <f t="shared" si="55"/>
        <v>0</v>
      </c>
      <c r="EXC4">
        <f t="shared" si="55"/>
        <v>0</v>
      </c>
      <c r="EXD4">
        <f t="shared" si="55"/>
        <v>0</v>
      </c>
      <c r="EXE4">
        <f t="shared" si="55"/>
        <v>0</v>
      </c>
      <c r="EXF4">
        <f t="shared" si="55"/>
        <v>0</v>
      </c>
      <c r="EXG4">
        <f t="shared" si="55"/>
        <v>0</v>
      </c>
      <c r="EXH4">
        <f t="shared" si="55"/>
        <v>0</v>
      </c>
      <c r="EXI4">
        <f t="shared" si="55"/>
        <v>0</v>
      </c>
      <c r="EXJ4">
        <f t="shared" si="55"/>
        <v>0</v>
      </c>
      <c r="EXK4">
        <f t="shared" si="55"/>
        <v>0</v>
      </c>
      <c r="EXL4">
        <f t="shared" si="55"/>
        <v>0</v>
      </c>
      <c r="EXM4">
        <f t="shared" si="55"/>
        <v>0</v>
      </c>
      <c r="EXN4">
        <f t="shared" si="55"/>
        <v>0</v>
      </c>
      <c r="EXO4">
        <f t="shared" si="55"/>
        <v>0</v>
      </c>
      <c r="EXP4">
        <f t="shared" si="55"/>
        <v>0</v>
      </c>
      <c r="EXQ4">
        <f t="shared" si="55"/>
        <v>0</v>
      </c>
      <c r="EXR4">
        <f t="shared" si="55"/>
        <v>0</v>
      </c>
      <c r="EXS4">
        <f t="shared" si="55"/>
        <v>0</v>
      </c>
      <c r="EXT4">
        <f t="shared" si="55"/>
        <v>0</v>
      </c>
      <c r="EXU4">
        <f t="shared" si="55"/>
        <v>0</v>
      </c>
      <c r="EXV4">
        <f t="shared" si="55"/>
        <v>0</v>
      </c>
      <c r="EXW4">
        <f t="shared" si="55"/>
        <v>0</v>
      </c>
      <c r="EXX4">
        <f t="shared" si="55"/>
        <v>0</v>
      </c>
      <c r="EXY4">
        <f t="shared" si="55"/>
        <v>0</v>
      </c>
      <c r="EXZ4">
        <f t="shared" si="55"/>
        <v>0</v>
      </c>
      <c r="EYA4">
        <f t="shared" si="55"/>
        <v>0</v>
      </c>
      <c r="EYB4">
        <f t="shared" si="55"/>
        <v>0</v>
      </c>
      <c r="EYC4">
        <f t="shared" si="55"/>
        <v>0</v>
      </c>
      <c r="EYD4">
        <f t="shared" si="55"/>
        <v>0</v>
      </c>
      <c r="EYE4">
        <f t="shared" si="55"/>
        <v>0</v>
      </c>
      <c r="EYF4">
        <f t="shared" si="55"/>
        <v>0</v>
      </c>
      <c r="EYG4">
        <f t="shared" si="55"/>
        <v>0</v>
      </c>
      <c r="EYH4">
        <f t="shared" si="55"/>
        <v>0</v>
      </c>
      <c r="EYI4">
        <f t="shared" si="55"/>
        <v>0</v>
      </c>
      <c r="EYJ4">
        <f t="shared" si="55"/>
        <v>0</v>
      </c>
      <c r="EYK4">
        <f t="shared" si="55"/>
        <v>0</v>
      </c>
      <c r="EYL4">
        <f t="shared" si="55"/>
        <v>0</v>
      </c>
      <c r="EYM4">
        <f t="shared" si="55"/>
        <v>0</v>
      </c>
      <c r="EYN4">
        <f t="shared" si="55"/>
        <v>0</v>
      </c>
      <c r="EYO4">
        <f t="shared" si="55"/>
        <v>0</v>
      </c>
      <c r="EYP4">
        <f t="shared" si="55"/>
        <v>0</v>
      </c>
      <c r="EYQ4">
        <f t="shared" si="55"/>
        <v>0</v>
      </c>
      <c r="EYR4">
        <f t="shared" si="55"/>
        <v>0</v>
      </c>
      <c r="EYS4">
        <f t="shared" si="55"/>
        <v>0</v>
      </c>
      <c r="EYT4">
        <f t="shared" si="55"/>
        <v>0</v>
      </c>
      <c r="EYU4">
        <f t="shared" si="55"/>
        <v>0</v>
      </c>
      <c r="EYV4">
        <f t="shared" si="55"/>
        <v>0</v>
      </c>
      <c r="EYW4">
        <f t="shared" si="55"/>
        <v>0</v>
      </c>
      <c r="EYX4">
        <f t="shared" ref="EYX4:FBI4" si="56">0*(1)</f>
        <v>0</v>
      </c>
      <c r="EYY4">
        <f t="shared" si="56"/>
        <v>0</v>
      </c>
      <c r="EYZ4">
        <f t="shared" si="56"/>
        <v>0</v>
      </c>
      <c r="EZA4">
        <f t="shared" si="56"/>
        <v>0</v>
      </c>
      <c r="EZB4">
        <f t="shared" si="56"/>
        <v>0</v>
      </c>
      <c r="EZC4">
        <f t="shared" si="56"/>
        <v>0</v>
      </c>
      <c r="EZD4">
        <f t="shared" si="56"/>
        <v>0</v>
      </c>
      <c r="EZE4">
        <f t="shared" si="56"/>
        <v>0</v>
      </c>
      <c r="EZF4">
        <f t="shared" si="56"/>
        <v>0</v>
      </c>
      <c r="EZG4">
        <f t="shared" si="56"/>
        <v>0</v>
      </c>
      <c r="EZH4">
        <f t="shared" si="56"/>
        <v>0</v>
      </c>
      <c r="EZI4">
        <f t="shared" si="56"/>
        <v>0</v>
      </c>
      <c r="EZJ4">
        <f t="shared" si="56"/>
        <v>0</v>
      </c>
      <c r="EZK4">
        <f t="shared" si="56"/>
        <v>0</v>
      </c>
      <c r="EZL4">
        <f t="shared" si="56"/>
        <v>0</v>
      </c>
      <c r="EZM4">
        <f t="shared" si="56"/>
        <v>0</v>
      </c>
      <c r="EZN4">
        <f t="shared" si="56"/>
        <v>0</v>
      </c>
      <c r="EZO4">
        <f t="shared" si="56"/>
        <v>0</v>
      </c>
      <c r="EZP4">
        <f t="shared" si="56"/>
        <v>0</v>
      </c>
      <c r="EZQ4">
        <f t="shared" si="56"/>
        <v>0</v>
      </c>
      <c r="EZR4">
        <f t="shared" si="56"/>
        <v>0</v>
      </c>
      <c r="EZS4">
        <f t="shared" si="56"/>
        <v>0</v>
      </c>
      <c r="EZT4">
        <f t="shared" si="56"/>
        <v>0</v>
      </c>
      <c r="EZU4">
        <f t="shared" si="56"/>
        <v>0</v>
      </c>
      <c r="EZV4">
        <f t="shared" si="56"/>
        <v>0</v>
      </c>
      <c r="EZW4">
        <f t="shared" si="56"/>
        <v>0</v>
      </c>
      <c r="EZX4">
        <f t="shared" si="56"/>
        <v>0</v>
      </c>
      <c r="EZY4">
        <f t="shared" si="56"/>
        <v>0</v>
      </c>
      <c r="EZZ4">
        <f t="shared" si="56"/>
        <v>0</v>
      </c>
      <c r="FAA4">
        <f t="shared" si="56"/>
        <v>0</v>
      </c>
      <c r="FAB4">
        <f t="shared" si="56"/>
        <v>0</v>
      </c>
      <c r="FAC4">
        <f t="shared" si="56"/>
        <v>0</v>
      </c>
      <c r="FAD4">
        <f t="shared" si="56"/>
        <v>0</v>
      </c>
      <c r="FAE4">
        <f t="shared" si="56"/>
        <v>0</v>
      </c>
      <c r="FAF4">
        <f t="shared" si="56"/>
        <v>0</v>
      </c>
      <c r="FAG4">
        <f t="shared" si="56"/>
        <v>0</v>
      </c>
      <c r="FAH4">
        <f t="shared" si="56"/>
        <v>0</v>
      </c>
      <c r="FAI4">
        <f t="shared" si="56"/>
        <v>0</v>
      </c>
      <c r="FAJ4">
        <f t="shared" si="56"/>
        <v>0</v>
      </c>
      <c r="FAK4">
        <f t="shared" si="56"/>
        <v>0</v>
      </c>
      <c r="FAL4">
        <f t="shared" si="56"/>
        <v>0</v>
      </c>
      <c r="FAM4">
        <f t="shared" si="56"/>
        <v>0</v>
      </c>
      <c r="FAN4">
        <f t="shared" si="56"/>
        <v>0</v>
      </c>
      <c r="FAO4">
        <f t="shared" si="56"/>
        <v>0</v>
      </c>
      <c r="FAP4">
        <f t="shared" si="56"/>
        <v>0</v>
      </c>
      <c r="FAQ4">
        <f t="shared" si="56"/>
        <v>0</v>
      </c>
      <c r="FAR4">
        <f t="shared" si="56"/>
        <v>0</v>
      </c>
      <c r="FAS4">
        <f t="shared" si="56"/>
        <v>0</v>
      </c>
      <c r="FAT4">
        <f t="shared" si="56"/>
        <v>0</v>
      </c>
      <c r="FAU4">
        <f t="shared" si="56"/>
        <v>0</v>
      </c>
      <c r="FAV4">
        <f t="shared" si="56"/>
        <v>0</v>
      </c>
      <c r="FAW4">
        <f t="shared" si="56"/>
        <v>0</v>
      </c>
      <c r="FAX4">
        <f t="shared" si="56"/>
        <v>0</v>
      </c>
      <c r="FAY4">
        <f t="shared" si="56"/>
        <v>0</v>
      </c>
      <c r="FAZ4">
        <f t="shared" si="56"/>
        <v>0</v>
      </c>
      <c r="FBA4">
        <f t="shared" si="56"/>
        <v>0</v>
      </c>
      <c r="FBB4">
        <f t="shared" si="56"/>
        <v>0</v>
      </c>
      <c r="FBC4">
        <f t="shared" si="56"/>
        <v>0</v>
      </c>
      <c r="FBD4">
        <f t="shared" si="56"/>
        <v>0</v>
      </c>
      <c r="FBE4">
        <f t="shared" si="56"/>
        <v>0</v>
      </c>
      <c r="FBF4">
        <f t="shared" si="56"/>
        <v>0</v>
      </c>
      <c r="FBG4">
        <f t="shared" si="56"/>
        <v>0</v>
      </c>
      <c r="FBH4">
        <f t="shared" si="56"/>
        <v>0</v>
      </c>
      <c r="FBI4">
        <f t="shared" si="56"/>
        <v>0</v>
      </c>
      <c r="FBJ4">
        <f t="shared" ref="FBJ4:FDU4" si="57">0*(1)</f>
        <v>0</v>
      </c>
      <c r="FBK4">
        <f t="shared" si="57"/>
        <v>0</v>
      </c>
      <c r="FBL4">
        <f t="shared" si="57"/>
        <v>0</v>
      </c>
      <c r="FBM4">
        <f t="shared" si="57"/>
        <v>0</v>
      </c>
      <c r="FBN4">
        <f t="shared" si="57"/>
        <v>0</v>
      </c>
      <c r="FBO4">
        <f t="shared" si="57"/>
        <v>0</v>
      </c>
      <c r="FBP4">
        <f t="shared" si="57"/>
        <v>0</v>
      </c>
      <c r="FBQ4">
        <f t="shared" si="57"/>
        <v>0</v>
      </c>
      <c r="FBR4">
        <f t="shared" si="57"/>
        <v>0</v>
      </c>
      <c r="FBS4">
        <f t="shared" si="57"/>
        <v>0</v>
      </c>
      <c r="FBT4">
        <f t="shared" si="57"/>
        <v>0</v>
      </c>
      <c r="FBU4">
        <f t="shared" si="57"/>
        <v>0</v>
      </c>
      <c r="FBV4">
        <f t="shared" si="57"/>
        <v>0</v>
      </c>
      <c r="FBW4">
        <f t="shared" si="57"/>
        <v>0</v>
      </c>
      <c r="FBX4">
        <f t="shared" si="57"/>
        <v>0</v>
      </c>
      <c r="FBY4">
        <f t="shared" si="57"/>
        <v>0</v>
      </c>
      <c r="FBZ4">
        <f t="shared" si="57"/>
        <v>0</v>
      </c>
      <c r="FCA4">
        <f t="shared" si="57"/>
        <v>0</v>
      </c>
      <c r="FCB4">
        <f t="shared" si="57"/>
        <v>0</v>
      </c>
      <c r="FCC4">
        <f t="shared" si="57"/>
        <v>0</v>
      </c>
      <c r="FCD4">
        <f t="shared" si="57"/>
        <v>0</v>
      </c>
      <c r="FCE4">
        <f t="shared" si="57"/>
        <v>0</v>
      </c>
      <c r="FCF4">
        <f t="shared" si="57"/>
        <v>0</v>
      </c>
      <c r="FCG4">
        <f t="shared" si="57"/>
        <v>0</v>
      </c>
      <c r="FCH4">
        <f t="shared" si="57"/>
        <v>0</v>
      </c>
      <c r="FCI4">
        <f t="shared" si="57"/>
        <v>0</v>
      </c>
      <c r="FCJ4">
        <f t="shared" si="57"/>
        <v>0</v>
      </c>
      <c r="FCK4">
        <f t="shared" si="57"/>
        <v>0</v>
      </c>
      <c r="FCL4">
        <f t="shared" si="57"/>
        <v>0</v>
      </c>
      <c r="FCM4">
        <f t="shared" si="57"/>
        <v>0</v>
      </c>
      <c r="FCN4">
        <f t="shared" si="57"/>
        <v>0</v>
      </c>
      <c r="FCO4">
        <f t="shared" si="57"/>
        <v>0</v>
      </c>
      <c r="FCP4">
        <f t="shared" si="57"/>
        <v>0</v>
      </c>
      <c r="FCQ4">
        <f t="shared" si="57"/>
        <v>0</v>
      </c>
      <c r="FCR4">
        <f t="shared" si="57"/>
        <v>0</v>
      </c>
      <c r="FCS4">
        <f t="shared" si="57"/>
        <v>0</v>
      </c>
      <c r="FCT4">
        <f t="shared" si="57"/>
        <v>0</v>
      </c>
      <c r="FCU4">
        <f t="shared" si="57"/>
        <v>0</v>
      </c>
      <c r="FCV4">
        <f t="shared" si="57"/>
        <v>0</v>
      </c>
      <c r="FCW4">
        <f t="shared" si="57"/>
        <v>0</v>
      </c>
      <c r="FCX4">
        <f t="shared" si="57"/>
        <v>0</v>
      </c>
      <c r="FCY4">
        <f t="shared" si="57"/>
        <v>0</v>
      </c>
      <c r="FCZ4">
        <f t="shared" si="57"/>
        <v>0</v>
      </c>
      <c r="FDA4">
        <f t="shared" si="57"/>
        <v>0</v>
      </c>
      <c r="FDB4">
        <f t="shared" si="57"/>
        <v>0</v>
      </c>
      <c r="FDC4">
        <f t="shared" si="57"/>
        <v>0</v>
      </c>
      <c r="FDD4">
        <f t="shared" si="57"/>
        <v>0</v>
      </c>
      <c r="FDE4">
        <f t="shared" si="57"/>
        <v>0</v>
      </c>
      <c r="FDF4">
        <f t="shared" si="57"/>
        <v>0</v>
      </c>
      <c r="FDG4">
        <f t="shared" si="57"/>
        <v>0</v>
      </c>
      <c r="FDH4">
        <f t="shared" si="57"/>
        <v>0</v>
      </c>
      <c r="FDI4">
        <f t="shared" si="57"/>
        <v>0</v>
      </c>
      <c r="FDJ4">
        <f t="shared" si="57"/>
        <v>0</v>
      </c>
      <c r="FDK4">
        <f t="shared" si="57"/>
        <v>0</v>
      </c>
      <c r="FDL4">
        <f t="shared" si="57"/>
        <v>0</v>
      </c>
      <c r="FDM4">
        <f t="shared" si="57"/>
        <v>0</v>
      </c>
      <c r="FDN4">
        <f t="shared" si="57"/>
        <v>0</v>
      </c>
      <c r="FDO4">
        <f t="shared" si="57"/>
        <v>0</v>
      </c>
      <c r="FDP4">
        <f t="shared" si="57"/>
        <v>0</v>
      </c>
      <c r="FDQ4">
        <f t="shared" si="57"/>
        <v>0</v>
      </c>
      <c r="FDR4">
        <f t="shared" si="57"/>
        <v>0</v>
      </c>
      <c r="FDS4">
        <f t="shared" si="57"/>
        <v>0</v>
      </c>
      <c r="FDT4">
        <f t="shared" si="57"/>
        <v>0</v>
      </c>
      <c r="FDU4">
        <f t="shared" si="57"/>
        <v>0</v>
      </c>
      <c r="FDV4">
        <f t="shared" ref="FDV4:FGG4" si="58">0*(1)</f>
        <v>0</v>
      </c>
      <c r="FDW4">
        <f t="shared" si="58"/>
        <v>0</v>
      </c>
      <c r="FDX4">
        <f t="shared" si="58"/>
        <v>0</v>
      </c>
      <c r="FDY4">
        <f t="shared" si="58"/>
        <v>0</v>
      </c>
      <c r="FDZ4">
        <f t="shared" si="58"/>
        <v>0</v>
      </c>
      <c r="FEA4">
        <f t="shared" si="58"/>
        <v>0</v>
      </c>
      <c r="FEB4">
        <f t="shared" si="58"/>
        <v>0</v>
      </c>
      <c r="FEC4">
        <f t="shared" si="58"/>
        <v>0</v>
      </c>
      <c r="FED4">
        <f t="shared" si="58"/>
        <v>0</v>
      </c>
      <c r="FEE4">
        <f t="shared" si="58"/>
        <v>0</v>
      </c>
      <c r="FEF4">
        <f t="shared" si="58"/>
        <v>0</v>
      </c>
      <c r="FEG4">
        <f t="shared" si="58"/>
        <v>0</v>
      </c>
      <c r="FEH4">
        <f t="shared" si="58"/>
        <v>0</v>
      </c>
      <c r="FEI4">
        <f t="shared" si="58"/>
        <v>0</v>
      </c>
      <c r="FEJ4">
        <f t="shared" si="58"/>
        <v>0</v>
      </c>
      <c r="FEK4">
        <f t="shared" si="58"/>
        <v>0</v>
      </c>
      <c r="FEL4">
        <f t="shared" si="58"/>
        <v>0</v>
      </c>
      <c r="FEM4">
        <f t="shared" si="58"/>
        <v>0</v>
      </c>
      <c r="FEN4">
        <f t="shared" si="58"/>
        <v>0</v>
      </c>
      <c r="FEO4">
        <f t="shared" si="58"/>
        <v>0</v>
      </c>
      <c r="FEP4">
        <f t="shared" si="58"/>
        <v>0</v>
      </c>
      <c r="FEQ4">
        <f t="shared" si="58"/>
        <v>0</v>
      </c>
      <c r="FER4">
        <f t="shared" si="58"/>
        <v>0</v>
      </c>
      <c r="FES4">
        <f t="shared" si="58"/>
        <v>0</v>
      </c>
      <c r="FET4">
        <f t="shared" si="58"/>
        <v>0</v>
      </c>
      <c r="FEU4">
        <f t="shared" si="58"/>
        <v>0</v>
      </c>
      <c r="FEV4">
        <f t="shared" si="58"/>
        <v>0</v>
      </c>
      <c r="FEW4">
        <f t="shared" si="58"/>
        <v>0</v>
      </c>
      <c r="FEX4">
        <f t="shared" si="58"/>
        <v>0</v>
      </c>
      <c r="FEY4">
        <f t="shared" si="58"/>
        <v>0</v>
      </c>
      <c r="FEZ4">
        <f t="shared" si="58"/>
        <v>0</v>
      </c>
      <c r="FFA4">
        <f t="shared" si="58"/>
        <v>0</v>
      </c>
      <c r="FFB4">
        <f t="shared" si="58"/>
        <v>0</v>
      </c>
      <c r="FFC4">
        <f t="shared" si="58"/>
        <v>0</v>
      </c>
      <c r="FFD4">
        <f t="shared" si="58"/>
        <v>0</v>
      </c>
      <c r="FFE4">
        <f t="shared" si="58"/>
        <v>0</v>
      </c>
      <c r="FFF4">
        <f t="shared" si="58"/>
        <v>0</v>
      </c>
      <c r="FFG4">
        <f t="shared" si="58"/>
        <v>0</v>
      </c>
      <c r="FFH4">
        <f t="shared" si="58"/>
        <v>0</v>
      </c>
      <c r="FFI4">
        <f t="shared" si="58"/>
        <v>0</v>
      </c>
      <c r="FFJ4">
        <f t="shared" si="58"/>
        <v>0</v>
      </c>
      <c r="FFK4">
        <f t="shared" si="58"/>
        <v>0</v>
      </c>
      <c r="FFL4">
        <f t="shared" si="58"/>
        <v>0</v>
      </c>
      <c r="FFM4">
        <f t="shared" si="58"/>
        <v>0</v>
      </c>
      <c r="FFN4">
        <f t="shared" si="58"/>
        <v>0</v>
      </c>
      <c r="FFO4">
        <f t="shared" si="58"/>
        <v>0</v>
      </c>
      <c r="FFP4">
        <f t="shared" si="58"/>
        <v>0</v>
      </c>
      <c r="FFQ4">
        <f t="shared" si="58"/>
        <v>0</v>
      </c>
      <c r="FFR4">
        <f t="shared" si="58"/>
        <v>0</v>
      </c>
      <c r="FFS4">
        <f t="shared" si="58"/>
        <v>0</v>
      </c>
      <c r="FFT4">
        <f t="shared" si="58"/>
        <v>0</v>
      </c>
      <c r="FFU4">
        <f t="shared" si="58"/>
        <v>0</v>
      </c>
      <c r="FFV4">
        <f t="shared" si="58"/>
        <v>0</v>
      </c>
      <c r="FFW4">
        <f t="shared" si="58"/>
        <v>0</v>
      </c>
      <c r="FFX4">
        <f t="shared" si="58"/>
        <v>0</v>
      </c>
      <c r="FFY4">
        <f t="shared" si="58"/>
        <v>0</v>
      </c>
      <c r="FFZ4">
        <f t="shared" si="58"/>
        <v>0</v>
      </c>
      <c r="FGA4">
        <f t="shared" si="58"/>
        <v>0</v>
      </c>
      <c r="FGB4">
        <f t="shared" si="58"/>
        <v>0</v>
      </c>
      <c r="FGC4">
        <f t="shared" si="58"/>
        <v>0</v>
      </c>
      <c r="FGD4">
        <f t="shared" si="58"/>
        <v>0</v>
      </c>
      <c r="FGE4">
        <f t="shared" si="58"/>
        <v>0</v>
      </c>
      <c r="FGF4">
        <f t="shared" si="58"/>
        <v>0</v>
      </c>
      <c r="FGG4">
        <f t="shared" si="58"/>
        <v>0</v>
      </c>
      <c r="FGH4">
        <f t="shared" ref="FGH4:FIS4" si="59">0*(1)</f>
        <v>0</v>
      </c>
      <c r="FGI4">
        <f t="shared" si="59"/>
        <v>0</v>
      </c>
      <c r="FGJ4">
        <f t="shared" si="59"/>
        <v>0</v>
      </c>
      <c r="FGK4">
        <f t="shared" si="59"/>
        <v>0</v>
      </c>
      <c r="FGL4">
        <f t="shared" si="59"/>
        <v>0</v>
      </c>
      <c r="FGM4">
        <f t="shared" si="59"/>
        <v>0</v>
      </c>
      <c r="FGN4">
        <f t="shared" si="59"/>
        <v>0</v>
      </c>
      <c r="FGO4">
        <f t="shared" si="59"/>
        <v>0</v>
      </c>
      <c r="FGP4">
        <f t="shared" si="59"/>
        <v>0</v>
      </c>
      <c r="FGQ4">
        <f t="shared" si="59"/>
        <v>0</v>
      </c>
      <c r="FGR4">
        <f t="shared" si="59"/>
        <v>0</v>
      </c>
      <c r="FGS4">
        <f t="shared" si="59"/>
        <v>0</v>
      </c>
      <c r="FGT4">
        <f t="shared" si="59"/>
        <v>0</v>
      </c>
      <c r="FGU4">
        <f t="shared" si="59"/>
        <v>0</v>
      </c>
      <c r="FGV4">
        <f t="shared" si="59"/>
        <v>0</v>
      </c>
      <c r="FGW4">
        <f t="shared" si="59"/>
        <v>0</v>
      </c>
      <c r="FGX4">
        <f t="shared" si="59"/>
        <v>0</v>
      </c>
      <c r="FGY4">
        <f t="shared" si="59"/>
        <v>0</v>
      </c>
      <c r="FGZ4">
        <f t="shared" si="59"/>
        <v>0</v>
      </c>
      <c r="FHA4">
        <f t="shared" si="59"/>
        <v>0</v>
      </c>
      <c r="FHB4">
        <f t="shared" si="59"/>
        <v>0</v>
      </c>
      <c r="FHC4">
        <f t="shared" si="59"/>
        <v>0</v>
      </c>
      <c r="FHD4">
        <f t="shared" si="59"/>
        <v>0</v>
      </c>
      <c r="FHE4">
        <f t="shared" si="59"/>
        <v>0</v>
      </c>
      <c r="FHF4">
        <f t="shared" si="59"/>
        <v>0</v>
      </c>
      <c r="FHG4">
        <f t="shared" si="59"/>
        <v>0</v>
      </c>
      <c r="FHH4">
        <f t="shared" si="59"/>
        <v>0</v>
      </c>
      <c r="FHI4">
        <f t="shared" si="59"/>
        <v>0</v>
      </c>
      <c r="FHJ4">
        <f t="shared" si="59"/>
        <v>0</v>
      </c>
      <c r="FHK4">
        <f t="shared" si="59"/>
        <v>0</v>
      </c>
      <c r="FHL4">
        <f t="shared" si="59"/>
        <v>0</v>
      </c>
      <c r="FHM4">
        <f t="shared" si="59"/>
        <v>0</v>
      </c>
      <c r="FHN4">
        <f t="shared" si="59"/>
        <v>0</v>
      </c>
      <c r="FHO4">
        <f t="shared" si="59"/>
        <v>0</v>
      </c>
      <c r="FHP4">
        <f t="shared" si="59"/>
        <v>0</v>
      </c>
      <c r="FHQ4">
        <f t="shared" si="59"/>
        <v>0</v>
      </c>
      <c r="FHR4">
        <f t="shared" si="59"/>
        <v>0</v>
      </c>
      <c r="FHS4">
        <f t="shared" si="59"/>
        <v>0</v>
      </c>
      <c r="FHT4">
        <f t="shared" si="59"/>
        <v>0</v>
      </c>
      <c r="FHU4">
        <f t="shared" si="59"/>
        <v>0</v>
      </c>
      <c r="FHV4">
        <f t="shared" si="59"/>
        <v>0</v>
      </c>
      <c r="FHW4">
        <f t="shared" si="59"/>
        <v>0</v>
      </c>
      <c r="FHX4">
        <f t="shared" si="59"/>
        <v>0</v>
      </c>
      <c r="FHY4">
        <f t="shared" si="59"/>
        <v>0</v>
      </c>
      <c r="FHZ4">
        <f t="shared" si="59"/>
        <v>0</v>
      </c>
      <c r="FIA4">
        <f t="shared" si="59"/>
        <v>0</v>
      </c>
      <c r="FIB4">
        <f t="shared" si="59"/>
        <v>0</v>
      </c>
      <c r="FIC4">
        <f t="shared" si="59"/>
        <v>0</v>
      </c>
      <c r="FID4">
        <f t="shared" si="59"/>
        <v>0</v>
      </c>
      <c r="FIE4">
        <f t="shared" si="59"/>
        <v>0</v>
      </c>
      <c r="FIF4">
        <f t="shared" si="59"/>
        <v>0</v>
      </c>
      <c r="FIG4">
        <f t="shared" si="59"/>
        <v>0</v>
      </c>
      <c r="FIH4">
        <f t="shared" si="59"/>
        <v>0</v>
      </c>
      <c r="FII4">
        <f t="shared" si="59"/>
        <v>0</v>
      </c>
      <c r="FIJ4">
        <f t="shared" si="59"/>
        <v>0</v>
      </c>
      <c r="FIK4">
        <f t="shared" si="59"/>
        <v>0</v>
      </c>
      <c r="FIL4">
        <f t="shared" si="59"/>
        <v>0</v>
      </c>
      <c r="FIM4">
        <f t="shared" si="59"/>
        <v>0</v>
      </c>
      <c r="FIN4">
        <f t="shared" si="59"/>
        <v>0</v>
      </c>
      <c r="FIO4">
        <f t="shared" si="59"/>
        <v>0</v>
      </c>
      <c r="FIP4">
        <f t="shared" si="59"/>
        <v>0</v>
      </c>
      <c r="FIQ4">
        <f t="shared" si="59"/>
        <v>0</v>
      </c>
      <c r="FIR4">
        <f t="shared" si="59"/>
        <v>0</v>
      </c>
      <c r="FIS4">
        <f t="shared" si="59"/>
        <v>0</v>
      </c>
      <c r="FIT4">
        <f t="shared" ref="FIT4:FLE4" si="60">0*(1)</f>
        <v>0</v>
      </c>
      <c r="FIU4">
        <f t="shared" si="60"/>
        <v>0</v>
      </c>
      <c r="FIV4">
        <f t="shared" si="60"/>
        <v>0</v>
      </c>
      <c r="FIW4">
        <f t="shared" si="60"/>
        <v>0</v>
      </c>
      <c r="FIX4">
        <f t="shared" si="60"/>
        <v>0</v>
      </c>
      <c r="FIY4">
        <f t="shared" si="60"/>
        <v>0</v>
      </c>
      <c r="FIZ4">
        <f t="shared" si="60"/>
        <v>0</v>
      </c>
      <c r="FJA4">
        <f t="shared" si="60"/>
        <v>0</v>
      </c>
      <c r="FJB4">
        <f t="shared" si="60"/>
        <v>0</v>
      </c>
      <c r="FJC4">
        <f t="shared" si="60"/>
        <v>0</v>
      </c>
      <c r="FJD4">
        <f t="shared" si="60"/>
        <v>0</v>
      </c>
      <c r="FJE4">
        <f t="shared" si="60"/>
        <v>0</v>
      </c>
      <c r="FJF4">
        <f t="shared" si="60"/>
        <v>0</v>
      </c>
      <c r="FJG4">
        <f t="shared" si="60"/>
        <v>0</v>
      </c>
      <c r="FJH4">
        <f t="shared" si="60"/>
        <v>0</v>
      </c>
      <c r="FJI4">
        <f t="shared" si="60"/>
        <v>0</v>
      </c>
      <c r="FJJ4">
        <f t="shared" si="60"/>
        <v>0</v>
      </c>
      <c r="FJK4">
        <f t="shared" si="60"/>
        <v>0</v>
      </c>
      <c r="FJL4">
        <f t="shared" si="60"/>
        <v>0</v>
      </c>
      <c r="FJM4">
        <f t="shared" si="60"/>
        <v>0</v>
      </c>
      <c r="FJN4">
        <f t="shared" si="60"/>
        <v>0</v>
      </c>
      <c r="FJO4">
        <f t="shared" si="60"/>
        <v>0</v>
      </c>
      <c r="FJP4">
        <f t="shared" si="60"/>
        <v>0</v>
      </c>
      <c r="FJQ4">
        <f t="shared" si="60"/>
        <v>0</v>
      </c>
      <c r="FJR4">
        <f t="shared" si="60"/>
        <v>0</v>
      </c>
      <c r="FJS4">
        <f t="shared" si="60"/>
        <v>0</v>
      </c>
      <c r="FJT4">
        <f t="shared" si="60"/>
        <v>0</v>
      </c>
      <c r="FJU4">
        <f t="shared" si="60"/>
        <v>0</v>
      </c>
      <c r="FJV4">
        <f t="shared" si="60"/>
        <v>0</v>
      </c>
      <c r="FJW4">
        <f t="shared" si="60"/>
        <v>0</v>
      </c>
      <c r="FJX4">
        <f t="shared" si="60"/>
        <v>0</v>
      </c>
      <c r="FJY4">
        <f t="shared" si="60"/>
        <v>0</v>
      </c>
      <c r="FJZ4">
        <f t="shared" si="60"/>
        <v>0</v>
      </c>
      <c r="FKA4">
        <f t="shared" si="60"/>
        <v>0</v>
      </c>
      <c r="FKB4">
        <f t="shared" si="60"/>
        <v>0</v>
      </c>
      <c r="FKC4">
        <f t="shared" si="60"/>
        <v>0</v>
      </c>
      <c r="FKD4">
        <f t="shared" si="60"/>
        <v>0</v>
      </c>
      <c r="FKE4">
        <f t="shared" si="60"/>
        <v>0</v>
      </c>
      <c r="FKF4">
        <f t="shared" si="60"/>
        <v>0</v>
      </c>
      <c r="FKG4">
        <f t="shared" si="60"/>
        <v>0</v>
      </c>
      <c r="FKH4">
        <f t="shared" si="60"/>
        <v>0</v>
      </c>
      <c r="FKI4">
        <f t="shared" si="60"/>
        <v>0</v>
      </c>
      <c r="FKJ4">
        <f t="shared" si="60"/>
        <v>0</v>
      </c>
      <c r="FKK4">
        <f t="shared" si="60"/>
        <v>0</v>
      </c>
      <c r="FKL4">
        <f t="shared" si="60"/>
        <v>0</v>
      </c>
      <c r="FKM4">
        <f t="shared" si="60"/>
        <v>0</v>
      </c>
      <c r="FKN4">
        <f t="shared" si="60"/>
        <v>0</v>
      </c>
      <c r="FKO4">
        <f t="shared" si="60"/>
        <v>0</v>
      </c>
      <c r="FKP4">
        <f t="shared" si="60"/>
        <v>0</v>
      </c>
      <c r="FKQ4">
        <f t="shared" si="60"/>
        <v>0</v>
      </c>
      <c r="FKR4">
        <f t="shared" si="60"/>
        <v>0</v>
      </c>
      <c r="FKS4">
        <f t="shared" si="60"/>
        <v>0</v>
      </c>
      <c r="FKT4">
        <f t="shared" si="60"/>
        <v>0</v>
      </c>
      <c r="FKU4">
        <f t="shared" si="60"/>
        <v>0</v>
      </c>
      <c r="FKV4">
        <f t="shared" si="60"/>
        <v>0</v>
      </c>
      <c r="FKW4">
        <f t="shared" si="60"/>
        <v>0</v>
      </c>
      <c r="FKX4">
        <f t="shared" si="60"/>
        <v>0</v>
      </c>
      <c r="FKY4">
        <f t="shared" si="60"/>
        <v>0</v>
      </c>
      <c r="FKZ4">
        <f t="shared" si="60"/>
        <v>0</v>
      </c>
      <c r="FLA4">
        <f t="shared" si="60"/>
        <v>0</v>
      </c>
      <c r="FLB4">
        <f t="shared" si="60"/>
        <v>0</v>
      </c>
      <c r="FLC4">
        <f t="shared" si="60"/>
        <v>0</v>
      </c>
      <c r="FLD4">
        <f t="shared" si="60"/>
        <v>0</v>
      </c>
      <c r="FLE4">
        <f t="shared" si="60"/>
        <v>0</v>
      </c>
      <c r="FLF4">
        <f t="shared" ref="FLF4:FNQ4" si="61">0*(1)</f>
        <v>0</v>
      </c>
      <c r="FLG4">
        <f t="shared" si="61"/>
        <v>0</v>
      </c>
      <c r="FLH4">
        <f t="shared" si="61"/>
        <v>0</v>
      </c>
      <c r="FLI4">
        <f t="shared" si="61"/>
        <v>0</v>
      </c>
      <c r="FLJ4">
        <f t="shared" si="61"/>
        <v>0</v>
      </c>
      <c r="FLK4">
        <f t="shared" si="61"/>
        <v>0</v>
      </c>
      <c r="FLL4">
        <f t="shared" si="61"/>
        <v>0</v>
      </c>
      <c r="FLM4">
        <f t="shared" si="61"/>
        <v>0</v>
      </c>
      <c r="FLN4">
        <f t="shared" si="61"/>
        <v>0</v>
      </c>
      <c r="FLO4">
        <f t="shared" si="61"/>
        <v>0</v>
      </c>
      <c r="FLP4">
        <f t="shared" si="61"/>
        <v>0</v>
      </c>
      <c r="FLQ4">
        <f t="shared" si="61"/>
        <v>0</v>
      </c>
      <c r="FLR4">
        <f t="shared" si="61"/>
        <v>0</v>
      </c>
      <c r="FLS4">
        <f t="shared" si="61"/>
        <v>0</v>
      </c>
      <c r="FLT4">
        <f t="shared" si="61"/>
        <v>0</v>
      </c>
      <c r="FLU4">
        <f t="shared" si="61"/>
        <v>0</v>
      </c>
      <c r="FLV4">
        <f t="shared" si="61"/>
        <v>0</v>
      </c>
      <c r="FLW4">
        <f t="shared" si="61"/>
        <v>0</v>
      </c>
      <c r="FLX4">
        <f t="shared" si="61"/>
        <v>0</v>
      </c>
      <c r="FLY4">
        <f t="shared" si="61"/>
        <v>0</v>
      </c>
      <c r="FLZ4">
        <f t="shared" si="61"/>
        <v>0</v>
      </c>
      <c r="FMA4">
        <f t="shared" si="61"/>
        <v>0</v>
      </c>
      <c r="FMB4">
        <f t="shared" si="61"/>
        <v>0</v>
      </c>
      <c r="FMC4">
        <f t="shared" si="61"/>
        <v>0</v>
      </c>
      <c r="FMD4">
        <f t="shared" si="61"/>
        <v>0</v>
      </c>
      <c r="FME4">
        <f t="shared" si="61"/>
        <v>0</v>
      </c>
      <c r="FMF4">
        <f t="shared" si="61"/>
        <v>0</v>
      </c>
      <c r="FMG4">
        <f t="shared" si="61"/>
        <v>0</v>
      </c>
      <c r="FMH4">
        <f t="shared" si="61"/>
        <v>0</v>
      </c>
      <c r="FMI4">
        <f t="shared" si="61"/>
        <v>0</v>
      </c>
      <c r="FMJ4">
        <f t="shared" si="61"/>
        <v>0</v>
      </c>
      <c r="FMK4">
        <f t="shared" si="61"/>
        <v>0</v>
      </c>
      <c r="FML4">
        <f t="shared" si="61"/>
        <v>0</v>
      </c>
      <c r="FMM4">
        <f t="shared" si="61"/>
        <v>0</v>
      </c>
      <c r="FMN4">
        <f t="shared" si="61"/>
        <v>0</v>
      </c>
      <c r="FMO4">
        <f t="shared" si="61"/>
        <v>0</v>
      </c>
      <c r="FMP4">
        <f t="shared" si="61"/>
        <v>0</v>
      </c>
      <c r="FMQ4">
        <f t="shared" si="61"/>
        <v>0</v>
      </c>
      <c r="FMR4">
        <f t="shared" si="61"/>
        <v>0</v>
      </c>
      <c r="FMS4">
        <f t="shared" si="61"/>
        <v>0</v>
      </c>
      <c r="FMT4">
        <f t="shared" si="61"/>
        <v>0</v>
      </c>
      <c r="FMU4">
        <f t="shared" si="61"/>
        <v>0</v>
      </c>
      <c r="FMV4">
        <f t="shared" si="61"/>
        <v>0</v>
      </c>
      <c r="FMW4">
        <f t="shared" si="61"/>
        <v>0</v>
      </c>
      <c r="FMX4">
        <f t="shared" si="61"/>
        <v>0</v>
      </c>
      <c r="FMY4">
        <f t="shared" si="61"/>
        <v>0</v>
      </c>
      <c r="FMZ4">
        <f t="shared" si="61"/>
        <v>0</v>
      </c>
      <c r="FNA4">
        <f t="shared" si="61"/>
        <v>0</v>
      </c>
      <c r="FNB4">
        <f t="shared" si="61"/>
        <v>0</v>
      </c>
      <c r="FNC4">
        <f t="shared" si="61"/>
        <v>0</v>
      </c>
      <c r="FND4">
        <f t="shared" si="61"/>
        <v>0</v>
      </c>
      <c r="FNE4">
        <f t="shared" si="61"/>
        <v>0</v>
      </c>
      <c r="FNF4">
        <f t="shared" si="61"/>
        <v>0</v>
      </c>
      <c r="FNG4">
        <f t="shared" si="61"/>
        <v>0</v>
      </c>
      <c r="FNH4">
        <f t="shared" si="61"/>
        <v>0</v>
      </c>
      <c r="FNI4">
        <f t="shared" si="61"/>
        <v>0</v>
      </c>
      <c r="FNJ4">
        <f t="shared" si="61"/>
        <v>0</v>
      </c>
      <c r="FNK4">
        <f t="shared" si="61"/>
        <v>0</v>
      </c>
      <c r="FNL4">
        <f t="shared" si="61"/>
        <v>0</v>
      </c>
      <c r="FNM4">
        <f t="shared" si="61"/>
        <v>0</v>
      </c>
      <c r="FNN4">
        <f t="shared" si="61"/>
        <v>0</v>
      </c>
      <c r="FNO4">
        <f t="shared" si="61"/>
        <v>0</v>
      </c>
      <c r="FNP4">
        <f t="shared" si="61"/>
        <v>0</v>
      </c>
      <c r="FNQ4">
        <f t="shared" si="61"/>
        <v>0</v>
      </c>
      <c r="FNR4">
        <f t="shared" ref="FNR4:FQC4" si="62">0*(1)</f>
        <v>0</v>
      </c>
      <c r="FNS4">
        <f t="shared" si="62"/>
        <v>0</v>
      </c>
      <c r="FNT4">
        <f t="shared" si="62"/>
        <v>0</v>
      </c>
      <c r="FNU4">
        <f t="shared" si="62"/>
        <v>0</v>
      </c>
      <c r="FNV4">
        <f t="shared" si="62"/>
        <v>0</v>
      </c>
      <c r="FNW4">
        <f t="shared" si="62"/>
        <v>0</v>
      </c>
      <c r="FNX4">
        <f t="shared" si="62"/>
        <v>0</v>
      </c>
      <c r="FNY4">
        <f t="shared" si="62"/>
        <v>0</v>
      </c>
      <c r="FNZ4">
        <f t="shared" si="62"/>
        <v>0</v>
      </c>
      <c r="FOA4">
        <f t="shared" si="62"/>
        <v>0</v>
      </c>
      <c r="FOB4">
        <f t="shared" si="62"/>
        <v>0</v>
      </c>
      <c r="FOC4">
        <f t="shared" si="62"/>
        <v>0</v>
      </c>
      <c r="FOD4">
        <f t="shared" si="62"/>
        <v>0</v>
      </c>
      <c r="FOE4">
        <f t="shared" si="62"/>
        <v>0</v>
      </c>
      <c r="FOF4">
        <f t="shared" si="62"/>
        <v>0</v>
      </c>
      <c r="FOG4">
        <f t="shared" si="62"/>
        <v>0</v>
      </c>
      <c r="FOH4">
        <f t="shared" si="62"/>
        <v>0</v>
      </c>
      <c r="FOI4">
        <f t="shared" si="62"/>
        <v>0</v>
      </c>
      <c r="FOJ4">
        <f t="shared" si="62"/>
        <v>0</v>
      </c>
      <c r="FOK4">
        <f t="shared" si="62"/>
        <v>0</v>
      </c>
      <c r="FOL4">
        <f t="shared" si="62"/>
        <v>0</v>
      </c>
      <c r="FOM4">
        <f t="shared" si="62"/>
        <v>0</v>
      </c>
      <c r="FON4">
        <f t="shared" si="62"/>
        <v>0</v>
      </c>
      <c r="FOO4">
        <f t="shared" si="62"/>
        <v>0</v>
      </c>
      <c r="FOP4">
        <f t="shared" si="62"/>
        <v>0</v>
      </c>
      <c r="FOQ4">
        <f t="shared" si="62"/>
        <v>0</v>
      </c>
      <c r="FOR4">
        <f t="shared" si="62"/>
        <v>0</v>
      </c>
      <c r="FOS4">
        <f t="shared" si="62"/>
        <v>0</v>
      </c>
      <c r="FOT4">
        <f t="shared" si="62"/>
        <v>0</v>
      </c>
      <c r="FOU4">
        <f t="shared" si="62"/>
        <v>0</v>
      </c>
      <c r="FOV4">
        <f t="shared" si="62"/>
        <v>0</v>
      </c>
      <c r="FOW4">
        <f t="shared" si="62"/>
        <v>0</v>
      </c>
      <c r="FOX4">
        <f t="shared" si="62"/>
        <v>0</v>
      </c>
      <c r="FOY4">
        <f t="shared" si="62"/>
        <v>0</v>
      </c>
      <c r="FOZ4">
        <f t="shared" si="62"/>
        <v>0</v>
      </c>
      <c r="FPA4">
        <f t="shared" si="62"/>
        <v>0</v>
      </c>
      <c r="FPB4">
        <f t="shared" si="62"/>
        <v>0</v>
      </c>
      <c r="FPC4">
        <f t="shared" si="62"/>
        <v>0</v>
      </c>
      <c r="FPD4">
        <f t="shared" si="62"/>
        <v>0</v>
      </c>
      <c r="FPE4">
        <f t="shared" si="62"/>
        <v>0</v>
      </c>
      <c r="FPF4">
        <f t="shared" si="62"/>
        <v>0</v>
      </c>
      <c r="FPG4">
        <f t="shared" si="62"/>
        <v>0</v>
      </c>
      <c r="FPH4">
        <f t="shared" si="62"/>
        <v>0</v>
      </c>
      <c r="FPI4">
        <f t="shared" si="62"/>
        <v>0</v>
      </c>
      <c r="FPJ4">
        <f t="shared" si="62"/>
        <v>0</v>
      </c>
      <c r="FPK4">
        <f t="shared" si="62"/>
        <v>0</v>
      </c>
      <c r="FPL4">
        <f t="shared" si="62"/>
        <v>0</v>
      </c>
      <c r="FPM4">
        <f t="shared" si="62"/>
        <v>0</v>
      </c>
      <c r="FPN4">
        <f t="shared" si="62"/>
        <v>0</v>
      </c>
      <c r="FPO4">
        <f t="shared" si="62"/>
        <v>0</v>
      </c>
      <c r="FPP4">
        <f t="shared" si="62"/>
        <v>0</v>
      </c>
      <c r="FPQ4">
        <f t="shared" si="62"/>
        <v>0</v>
      </c>
      <c r="FPR4">
        <f t="shared" si="62"/>
        <v>0</v>
      </c>
      <c r="FPS4">
        <f t="shared" si="62"/>
        <v>0</v>
      </c>
      <c r="FPT4">
        <f t="shared" si="62"/>
        <v>0</v>
      </c>
      <c r="FPU4">
        <f t="shared" si="62"/>
        <v>0</v>
      </c>
      <c r="FPV4">
        <f t="shared" si="62"/>
        <v>0</v>
      </c>
      <c r="FPW4">
        <f t="shared" si="62"/>
        <v>0</v>
      </c>
      <c r="FPX4">
        <f t="shared" si="62"/>
        <v>0</v>
      </c>
      <c r="FPY4">
        <f t="shared" si="62"/>
        <v>0</v>
      </c>
      <c r="FPZ4">
        <f t="shared" si="62"/>
        <v>0</v>
      </c>
      <c r="FQA4">
        <f t="shared" si="62"/>
        <v>0</v>
      </c>
      <c r="FQB4">
        <f t="shared" si="62"/>
        <v>0</v>
      </c>
      <c r="FQC4">
        <f t="shared" si="62"/>
        <v>0</v>
      </c>
      <c r="FQD4">
        <f t="shared" ref="FQD4:FSO4" si="63">0*(1)</f>
        <v>0</v>
      </c>
      <c r="FQE4">
        <f t="shared" si="63"/>
        <v>0</v>
      </c>
      <c r="FQF4">
        <f t="shared" si="63"/>
        <v>0</v>
      </c>
      <c r="FQG4">
        <f t="shared" si="63"/>
        <v>0</v>
      </c>
      <c r="FQH4">
        <f t="shared" si="63"/>
        <v>0</v>
      </c>
      <c r="FQI4">
        <f t="shared" si="63"/>
        <v>0</v>
      </c>
      <c r="FQJ4">
        <f t="shared" si="63"/>
        <v>0</v>
      </c>
      <c r="FQK4">
        <f t="shared" si="63"/>
        <v>0</v>
      </c>
      <c r="FQL4">
        <f t="shared" si="63"/>
        <v>0</v>
      </c>
      <c r="FQM4">
        <f t="shared" si="63"/>
        <v>0</v>
      </c>
      <c r="FQN4">
        <f t="shared" si="63"/>
        <v>0</v>
      </c>
      <c r="FQO4">
        <f t="shared" si="63"/>
        <v>0</v>
      </c>
      <c r="FQP4">
        <f t="shared" si="63"/>
        <v>0</v>
      </c>
      <c r="FQQ4">
        <f t="shared" si="63"/>
        <v>0</v>
      </c>
      <c r="FQR4">
        <f t="shared" si="63"/>
        <v>0</v>
      </c>
      <c r="FQS4">
        <f t="shared" si="63"/>
        <v>0</v>
      </c>
      <c r="FQT4">
        <f t="shared" si="63"/>
        <v>0</v>
      </c>
      <c r="FQU4">
        <f t="shared" si="63"/>
        <v>0</v>
      </c>
      <c r="FQV4">
        <f t="shared" si="63"/>
        <v>0</v>
      </c>
      <c r="FQW4">
        <f t="shared" si="63"/>
        <v>0</v>
      </c>
      <c r="FQX4">
        <f t="shared" si="63"/>
        <v>0</v>
      </c>
      <c r="FQY4">
        <f t="shared" si="63"/>
        <v>0</v>
      </c>
      <c r="FQZ4">
        <f t="shared" si="63"/>
        <v>0</v>
      </c>
      <c r="FRA4">
        <f t="shared" si="63"/>
        <v>0</v>
      </c>
      <c r="FRB4">
        <f t="shared" si="63"/>
        <v>0</v>
      </c>
      <c r="FRC4">
        <f t="shared" si="63"/>
        <v>0</v>
      </c>
      <c r="FRD4">
        <f t="shared" si="63"/>
        <v>0</v>
      </c>
      <c r="FRE4">
        <f t="shared" si="63"/>
        <v>0</v>
      </c>
      <c r="FRF4">
        <f t="shared" si="63"/>
        <v>0</v>
      </c>
      <c r="FRG4">
        <f t="shared" si="63"/>
        <v>0</v>
      </c>
      <c r="FRH4">
        <f t="shared" si="63"/>
        <v>0</v>
      </c>
      <c r="FRI4">
        <f t="shared" si="63"/>
        <v>0</v>
      </c>
      <c r="FRJ4">
        <f t="shared" si="63"/>
        <v>0</v>
      </c>
      <c r="FRK4">
        <f t="shared" si="63"/>
        <v>0</v>
      </c>
      <c r="FRL4">
        <f t="shared" si="63"/>
        <v>0</v>
      </c>
      <c r="FRM4">
        <f t="shared" si="63"/>
        <v>0</v>
      </c>
      <c r="FRN4">
        <f t="shared" si="63"/>
        <v>0</v>
      </c>
      <c r="FRO4">
        <f t="shared" si="63"/>
        <v>0</v>
      </c>
      <c r="FRP4">
        <f t="shared" si="63"/>
        <v>0</v>
      </c>
      <c r="FRQ4">
        <f t="shared" si="63"/>
        <v>0</v>
      </c>
      <c r="FRR4">
        <f t="shared" si="63"/>
        <v>0</v>
      </c>
      <c r="FRS4">
        <f t="shared" si="63"/>
        <v>0</v>
      </c>
      <c r="FRT4">
        <f t="shared" si="63"/>
        <v>0</v>
      </c>
      <c r="FRU4">
        <f t="shared" si="63"/>
        <v>0</v>
      </c>
      <c r="FRV4">
        <f t="shared" si="63"/>
        <v>0</v>
      </c>
      <c r="FRW4">
        <f t="shared" si="63"/>
        <v>0</v>
      </c>
      <c r="FRX4">
        <f t="shared" si="63"/>
        <v>0</v>
      </c>
      <c r="FRY4">
        <f t="shared" si="63"/>
        <v>0</v>
      </c>
      <c r="FRZ4">
        <f t="shared" si="63"/>
        <v>0</v>
      </c>
      <c r="FSA4">
        <f t="shared" si="63"/>
        <v>0</v>
      </c>
      <c r="FSB4">
        <f t="shared" si="63"/>
        <v>0</v>
      </c>
      <c r="FSC4">
        <f t="shared" si="63"/>
        <v>0</v>
      </c>
      <c r="FSD4">
        <f t="shared" si="63"/>
        <v>0</v>
      </c>
      <c r="FSE4">
        <f t="shared" si="63"/>
        <v>0</v>
      </c>
      <c r="FSF4">
        <f t="shared" si="63"/>
        <v>0</v>
      </c>
      <c r="FSG4">
        <f t="shared" si="63"/>
        <v>0</v>
      </c>
      <c r="FSH4">
        <f t="shared" si="63"/>
        <v>0</v>
      </c>
      <c r="FSI4">
        <f t="shared" si="63"/>
        <v>0</v>
      </c>
      <c r="FSJ4">
        <f t="shared" si="63"/>
        <v>0</v>
      </c>
      <c r="FSK4">
        <f t="shared" si="63"/>
        <v>0</v>
      </c>
      <c r="FSL4">
        <f t="shared" si="63"/>
        <v>0</v>
      </c>
      <c r="FSM4">
        <f t="shared" si="63"/>
        <v>0</v>
      </c>
      <c r="FSN4">
        <f t="shared" si="63"/>
        <v>0</v>
      </c>
      <c r="FSO4">
        <f t="shared" si="63"/>
        <v>0</v>
      </c>
      <c r="FSP4">
        <f t="shared" ref="FSP4:FVA4" si="64">0*(1)</f>
        <v>0</v>
      </c>
      <c r="FSQ4">
        <f t="shared" si="64"/>
        <v>0</v>
      </c>
      <c r="FSR4">
        <f t="shared" si="64"/>
        <v>0</v>
      </c>
      <c r="FSS4">
        <f t="shared" si="64"/>
        <v>0</v>
      </c>
      <c r="FST4">
        <f t="shared" si="64"/>
        <v>0</v>
      </c>
      <c r="FSU4">
        <f t="shared" si="64"/>
        <v>0</v>
      </c>
      <c r="FSV4">
        <f t="shared" si="64"/>
        <v>0</v>
      </c>
      <c r="FSW4">
        <f t="shared" si="64"/>
        <v>0</v>
      </c>
      <c r="FSX4">
        <f t="shared" si="64"/>
        <v>0</v>
      </c>
      <c r="FSY4">
        <f t="shared" si="64"/>
        <v>0</v>
      </c>
      <c r="FSZ4">
        <f t="shared" si="64"/>
        <v>0</v>
      </c>
      <c r="FTA4">
        <f t="shared" si="64"/>
        <v>0</v>
      </c>
      <c r="FTB4">
        <f t="shared" si="64"/>
        <v>0</v>
      </c>
      <c r="FTC4">
        <f t="shared" si="64"/>
        <v>0</v>
      </c>
      <c r="FTD4">
        <f t="shared" si="64"/>
        <v>0</v>
      </c>
      <c r="FTE4">
        <f t="shared" si="64"/>
        <v>0</v>
      </c>
      <c r="FTF4">
        <f t="shared" si="64"/>
        <v>0</v>
      </c>
      <c r="FTG4">
        <f t="shared" si="64"/>
        <v>0</v>
      </c>
      <c r="FTH4">
        <f t="shared" si="64"/>
        <v>0</v>
      </c>
      <c r="FTI4">
        <f t="shared" si="64"/>
        <v>0</v>
      </c>
      <c r="FTJ4">
        <f t="shared" si="64"/>
        <v>0</v>
      </c>
      <c r="FTK4">
        <f t="shared" si="64"/>
        <v>0</v>
      </c>
      <c r="FTL4">
        <f t="shared" si="64"/>
        <v>0</v>
      </c>
      <c r="FTM4">
        <f t="shared" si="64"/>
        <v>0</v>
      </c>
      <c r="FTN4">
        <f t="shared" si="64"/>
        <v>0</v>
      </c>
      <c r="FTO4">
        <f t="shared" si="64"/>
        <v>0</v>
      </c>
      <c r="FTP4">
        <f t="shared" si="64"/>
        <v>0</v>
      </c>
      <c r="FTQ4">
        <f t="shared" si="64"/>
        <v>0</v>
      </c>
      <c r="FTR4">
        <f t="shared" si="64"/>
        <v>0</v>
      </c>
      <c r="FTS4">
        <f t="shared" si="64"/>
        <v>0</v>
      </c>
      <c r="FTT4">
        <f t="shared" si="64"/>
        <v>0</v>
      </c>
      <c r="FTU4">
        <f t="shared" si="64"/>
        <v>0</v>
      </c>
      <c r="FTV4">
        <f t="shared" si="64"/>
        <v>0</v>
      </c>
      <c r="FTW4">
        <f t="shared" si="64"/>
        <v>0</v>
      </c>
      <c r="FTX4">
        <f t="shared" si="64"/>
        <v>0</v>
      </c>
      <c r="FTY4">
        <f t="shared" si="64"/>
        <v>0</v>
      </c>
      <c r="FTZ4">
        <f t="shared" si="64"/>
        <v>0</v>
      </c>
      <c r="FUA4">
        <f t="shared" si="64"/>
        <v>0</v>
      </c>
      <c r="FUB4">
        <f t="shared" si="64"/>
        <v>0</v>
      </c>
      <c r="FUC4">
        <f t="shared" si="64"/>
        <v>0</v>
      </c>
      <c r="FUD4">
        <f t="shared" si="64"/>
        <v>0</v>
      </c>
      <c r="FUE4">
        <f t="shared" si="64"/>
        <v>0</v>
      </c>
      <c r="FUF4">
        <f t="shared" si="64"/>
        <v>0</v>
      </c>
      <c r="FUG4">
        <f t="shared" si="64"/>
        <v>0</v>
      </c>
      <c r="FUH4">
        <f t="shared" si="64"/>
        <v>0</v>
      </c>
      <c r="FUI4">
        <f t="shared" si="64"/>
        <v>0</v>
      </c>
      <c r="FUJ4">
        <f t="shared" si="64"/>
        <v>0</v>
      </c>
      <c r="FUK4">
        <f t="shared" si="64"/>
        <v>0</v>
      </c>
      <c r="FUL4">
        <f t="shared" si="64"/>
        <v>0</v>
      </c>
      <c r="FUM4">
        <f t="shared" si="64"/>
        <v>0</v>
      </c>
      <c r="FUN4">
        <f t="shared" si="64"/>
        <v>0</v>
      </c>
      <c r="FUO4">
        <f t="shared" si="64"/>
        <v>0</v>
      </c>
      <c r="FUP4">
        <f t="shared" si="64"/>
        <v>0</v>
      </c>
      <c r="FUQ4">
        <f t="shared" si="64"/>
        <v>0</v>
      </c>
      <c r="FUR4">
        <f t="shared" si="64"/>
        <v>0</v>
      </c>
      <c r="FUS4">
        <f t="shared" si="64"/>
        <v>0</v>
      </c>
      <c r="FUT4">
        <f t="shared" si="64"/>
        <v>0</v>
      </c>
      <c r="FUU4">
        <f t="shared" si="64"/>
        <v>0</v>
      </c>
      <c r="FUV4">
        <f t="shared" si="64"/>
        <v>0</v>
      </c>
      <c r="FUW4">
        <f t="shared" si="64"/>
        <v>0</v>
      </c>
      <c r="FUX4">
        <f t="shared" si="64"/>
        <v>0</v>
      </c>
      <c r="FUY4">
        <f t="shared" si="64"/>
        <v>0</v>
      </c>
      <c r="FUZ4">
        <f t="shared" si="64"/>
        <v>0</v>
      </c>
      <c r="FVA4">
        <f t="shared" si="64"/>
        <v>0</v>
      </c>
      <c r="FVB4">
        <f t="shared" ref="FVB4:FXM4" si="65">0*(1)</f>
        <v>0</v>
      </c>
      <c r="FVC4">
        <f t="shared" si="65"/>
        <v>0</v>
      </c>
      <c r="FVD4">
        <f t="shared" si="65"/>
        <v>0</v>
      </c>
      <c r="FVE4">
        <f t="shared" si="65"/>
        <v>0</v>
      </c>
      <c r="FVF4">
        <f t="shared" si="65"/>
        <v>0</v>
      </c>
      <c r="FVG4">
        <f t="shared" si="65"/>
        <v>0</v>
      </c>
      <c r="FVH4">
        <f t="shared" si="65"/>
        <v>0</v>
      </c>
      <c r="FVI4">
        <f t="shared" si="65"/>
        <v>0</v>
      </c>
      <c r="FVJ4">
        <f t="shared" si="65"/>
        <v>0</v>
      </c>
      <c r="FVK4">
        <f t="shared" si="65"/>
        <v>0</v>
      </c>
      <c r="FVL4">
        <f t="shared" si="65"/>
        <v>0</v>
      </c>
      <c r="FVM4">
        <f t="shared" si="65"/>
        <v>0</v>
      </c>
      <c r="FVN4">
        <f t="shared" si="65"/>
        <v>0</v>
      </c>
      <c r="FVO4">
        <f t="shared" si="65"/>
        <v>0</v>
      </c>
      <c r="FVP4">
        <f t="shared" si="65"/>
        <v>0</v>
      </c>
      <c r="FVQ4">
        <f t="shared" si="65"/>
        <v>0</v>
      </c>
      <c r="FVR4">
        <f t="shared" si="65"/>
        <v>0</v>
      </c>
      <c r="FVS4">
        <f t="shared" si="65"/>
        <v>0</v>
      </c>
      <c r="FVT4">
        <f t="shared" si="65"/>
        <v>0</v>
      </c>
      <c r="FVU4">
        <f t="shared" si="65"/>
        <v>0</v>
      </c>
      <c r="FVV4">
        <f t="shared" si="65"/>
        <v>0</v>
      </c>
      <c r="FVW4">
        <f t="shared" si="65"/>
        <v>0</v>
      </c>
      <c r="FVX4">
        <f t="shared" si="65"/>
        <v>0</v>
      </c>
      <c r="FVY4">
        <f t="shared" si="65"/>
        <v>0</v>
      </c>
      <c r="FVZ4">
        <f t="shared" si="65"/>
        <v>0</v>
      </c>
      <c r="FWA4">
        <f t="shared" si="65"/>
        <v>0</v>
      </c>
      <c r="FWB4">
        <f t="shared" si="65"/>
        <v>0</v>
      </c>
      <c r="FWC4">
        <f t="shared" si="65"/>
        <v>0</v>
      </c>
      <c r="FWD4">
        <f t="shared" si="65"/>
        <v>0</v>
      </c>
      <c r="FWE4">
        <f t="shared" si="65"/>
        <v>0</v>
      </c>
      <c r="FWF4">
        <f t="shared" si="65"/>
        <v>0</v>
      </c>
      <c r="FWG4">
        <f t="shared" si="65"/>
        <v>0</v>
      </c>
      <c r="FWH4">
        <f t="shared" si="65"/>
        <v>0</v>
      </c>
      <c r="FWI4">
        <f t="shared" si="65"/>
        <v>0</v>
      </c>
      <c r="FWJ4">
        <f t="shared" si="65"/>
        <v>0</v>
      </c>
      <c r="FWK4">
        <f t="shared" si="65"/>
        <v>0</v>
      </c>
      <c r="FWL4">
        <f t="shared" si="65"/>
        <v>0</v>
      </c>
      <c r="FWM4">
        <f t="shared" si="65"/>
        <v>0</v>
      </c>
      <c r="FWN4">
        <f t="shared" si="65"/>
        <v>0</v>
      </c>
      <c r="FWO4">
        <f t="shared" si="65"/>
        <v>0</v>
      </c>
      <c r="FWP4">
        <f t="shared" si="65"/>
        <v>0</v>
      </c>
      <c r="FWQ4">
        <f t="shared" si="65"/>
        <v>0</v>
      </c>
      <c r="FWR4">
        <f t="shared" si="65"/>
        <v>0</v>
      </c>
      <c r="FWS4">
        <f t="shared" si="65"/>
        <v>0</v>
      </c>
      <c r="FWT4">
        <f t="shared" si="65"/>
        <v>0</v>
      </c>
      <c r="FWU4">
        <f t="shared" si="65"/>
        <v>0</v>
      </c>
      <c r="FWV4">
        <f t="shared" si="65"/>
        <v>0</v>
      </c>
      <c r="FWW4">
        <f t="shared" si="65"/>
        <v>0</v>
      </c>
      <c r="FWX4">
        <f t="shared" si="65"/>
        <v>0</v>
      </c>
      <c r="FWY4">
        <f t="shared" si="65"/>
        <v>0</v>
      </c>
      <c r="FWZ4">
        <f t="shared" si="65"/>
        <v>0</v>
      </c>
      <c r="FXA4">
        <f t="shared" si="65"/>
        <v>0</v>
      </c>
      <c r="FXB4">
        <f t="shared" si="65"/>
        <v>0</v>
      </c>
      <c r="FXC4">
        <f t="shared" si="65"/>
        <v>0</v>
      </c>
      <c r="FXD4">
        <f t="shared" si="65"/>
        <v>0</v>
      </c>
      <c r="FXE4">
        <f t="shared" si="65"/>
        <v>0</v>
      </c>
      <c r="FXF4">
        <f t="shared" si="65"/>
        <v>0</v>
      </c>
      <c r="FXG4">
        <f t="shared" si="65"/>
        <v>0</v>
      </c>
      <c r="FXH4">
        <f t="shared" si="65"/>
        <v>0</v>
      </c>
      <c r="FXI4">
        <f t="shared" si="65"/>
        <v>0</v>
      </c>
      <c r="FXJ4">
        <f t="shared" si="65"/>
        <v>0</v>
      </c>
      <c r="FXK4">
        <f t="shared" si="65"/>
        <v>0</v>
      </c>
      <c r="FXL4">
        <f t="shared" si="65"/>
        <v>0</v>
      </c>
      <c r="FXM4">
        <f t="shared" si="65"/>
        <v>0</v>
      </c>
      <c r="FXN4">
        <f t="shared" ref="FXN4:FZY4" si="66">0*(1)</f>
        <v>0</v>
      </c>
      <c r="FXO4">
        <f t="shared" si="66"/>
        <v>0</v>
      </c>
      <c r="FXP4">
        <f t="shared" si="66"/>
        <v>0</v>
      </c>
      <c r="FXQ4">
        <f t="shared" si="66"/>
        <v>0</v>
      </c>
      <c r="FXR4">
        <f t="shared" si="66"/>
        <v>0</v>
      </c>
      <c r="FXS4">
        <f t="shared" si="66"/>
        <v>0</v>
      </c>
      <c r="FXT4">
        <f t="shared" si="66"/>
        <v>0</v>
      </c>
      <c r="FXU4">
        <f t="shared" si="66"/>
        <v>0</v>
      </c>
      <c r="FXV4">
        <f t="shared" si="66"/>
        <v>0</v>
      </c>
      <c r="FXW4">
        <f t="shared" si="66"/>
        <v>0</v>
      </c>
      <c r="FXX4">
        <f t="shared" si="66"/>
        <v>0</v>
      </c>
      <c r="FXY4">
        <f t="shared" si="66"/>
        <v>0</v>
      </c>
      <c r="FXZ4">
        <f t="shared" si="66"/>
        <v>0</v>
      </c>
      <c r="FYA4">
        <f t="shared" si="66"/>
        <v>0</v>
      </c>
      <c r="FYB4">
        <f t="shared" si="66"/>
        <v>0</v>
      </c>
      <c r="FYC4">
        <f t="shared" si="66"/>
        <v>0</v>
      </c>
      <c r="FYD4">
        <f t="shared" si="66"/>
        <v>0</v>
      </c>
      <c r="FYE4">
        <f t="shared" si="66"/>
        <v>0</v>
      </c>
      <c r="FYF4">
        <f t="shared" si="66"/>
        <v>0</v>
      </c>
      <c r="FYG4">
        <f t="shared" si="66"/>
        <v>0</v>
      </c>
      <c r="FYH4">
        <f t="shared" si="66"/>
        <v>0</v>
      </c>
      <c r="FYI4">
        <f t="shared" si="66"/>
        <v>0</v>
      </c>
      <c r="FYJ4">
        <f t="shared" si="66"/>
        <v>0</v>
      </c>
      <c r="FYK4">
        <f t="shared" si="66"/>
        <v>0</v>
      </c>
      <c r="FYL4">
        <f t="shared" si="66"/>
        <v>0</v>
      </c>
      <c r="FYM4">
        <f t="shared" si="66"/>
        <v>0</v>
      </c>
      <c r="FYN4">
        <f t="shared" si="66"/>
        <v>0</v>
      </c>
      <c r="FYO4">
        <f t="shared" si="66"/>
        <v>0</v>
      </c>
      <c r="FYP4">
        <f t="shared" si="66"/>
        <v>0</v>
      </c>
      <c r="FYQ4">
        <f t="shared" si="66"/>
        <v>0</v>
      </c>
      <c r="FYR4">
        <f t="shared" si="66"/>
        <v>0</v>
      </c>
      <c r="FYS4">
        <f t="shared" si="66"/>
        <v>0</v>
      </c>
      <c r="FYT4">
        <f t="shared" si="66"/>
        <v>0</v>
      </c>
      <c r="FYU4">
        <f t="shared" si="66"/>
        <v>0</v>
      </c>
      <c r="FYV4">
        <f t="shared" si="66"/>
        <v>0</v>
      </c>
      <c r="FYW4">
        <f t="shared" si="66"/>
        <v>0</v>
      </c>
      <c r="FYX4">
        <f t="shared" si="66"/>
        <v>0</v>
      </c>
      <c r="FYY4">
        <f t="shared" si="66"/>
        <v>0</v>
      </c>
      <c r="FYZ4">
        <f t="shared" si="66"/>
        <v>0</v>
      </c>
      <c r="FZA4">
        <f t="shared" si="66"/>
        <v>0</v>
      </c>
      <c r="FZB4">
        <f t="shared" si="66"/>
        <v>0</v>
      </c>
      <c r="FZC4">
        <f t="shared" si="66"/>
        <v>0</v>
      </c>
      <c r="FZD4">
        <f t="shared" si="66"/>
        <v>0</v>
      </c>
      <c r="FZE4">
        <f t="shared" si="66"/>
        <v>0</v>
      </c>
      <c r="FZF4">
        <f t="shared" si="66"/>
        <v>0</v>
      </c>
      <c r="FZG4">
        <f t="shared" si="66"/>
        <v>0</v>
      </c>
      <c r="FZH4">
        <f t="shared" si="66"/>
        <v>0</v>
      </c>
      <c r="FZI4">
        <f t="shared" si="66"/>
        <v>0</v>
      </c>
      <c r="FZJ4">
        <f t="shared" si="66"/>
        <v>0</v>
      </c>
      <c r="FZK4">
        <f t="shared" si="66"/>
        <v>0</v>
      </c>
      <c r="FZL4">
        <f t="shared" si="66"/>
        <v>0</v>
      </c>
      <c r="FZM4">
        <f t="shared" si="66"/>
        <v>0</v>
      </c>
      <c r="FZN4">
        <f t="shared" si="66"/>
        <v>0</v>
      </c>
      <c r="FZO4">
        <f t="shared" si="66"/>
        <v>0</v>
      </c>
      <c r="FZP4">
        <f t="shared" si="66"/>
        <v>0</v>
      </c>
      <c r="FZQ4">
        <f t="shared" si="66"/>
        <v>0</v>
      </c>
      <c r="FZR4">
        <f t="shared" si="66"/>
        <v>0</v>
      </c>
      <c r="FZS4">
        <f t="shared" si="66"/>
        <v>0</v>
      </c>
      <c r="FZT4">
        <f t="shared" si="66"/>
        <v>0</v>
      </c>
      <c r="FZU4">
        <f t="shared" si="66"/>
        <v>0</v>
      </c>
      <c r="FZV4">
        <f t="shared" si="66"/>
        <v>0</v>
      </c>
      <c r="FZW4">
        <f t="shared" si="66"/>
        <v>0</v>
      </c>
      <c r="FZX4">
        <f t="shared" si="66"/>
        <v>0</v>
      </c>
      <c r="FZY4">
        <f t="shared" si="66"/>
        <v>0</v>
      </c>
      <c r="FZZ4">
        <f t="shared" ref="FZZ4:GCK4" si="67">0*(1)</f>
        <v>0</v>
      </c>
      <c r="GAA4">
        <f t="shared" si="67"/>
        <v>0</v>
      </c>
      <c r="GAB4">
        <f t="shared" si="67"/>
        <v>0</v>
      </c>
      <c r="GAC4">
        <f t="shared" si="67"/>
        <v>0</v>
      </c>
      <c r="GAD4">
        <f t="shared" si="67"/>
        <v>0</v>
      </c>
      <c r="GAE4">
        <f t="shared" si="67"/>
        <v>0</v>
      </c>
      <c r="GAF4">
        <f t="shared" si="67"/>
        <v>0</v>
      </c>
      <c r="GAG4">
        <f t="shared" si="67"/>
        <v>0</v>
      </c>
      <c r="GAH4">
        <f t="shared" si="67"/>
        <v>0</v>
      </c>
      <c r="GAI4">
        <f t="shared" si="67"/>
        <v>0</v>
      </c>
      <c r="GAJ4">
        <f t="shared" si="67"/>
        <v>0</v>
      </c>
      <c r="GAK4">
        <f t="shared" si="67"/>
        <v>0</v>
      </c>
      <c r="GAL4">
        <f t="shared" si="67"/>
        <v>0</v>
      </c>
      <c r="GAM4">
        <f t="shared" si="67"/>
        <v>0</v>
      </c>
      <c r="GAN4">
        <f t="shared" si="67"/>
        <v>0</v>
      </c>
      <c r="GAO4">
        <f t="shared" si="67"/>
        <v>0</v>
      </c>
      <c r="GAP4">
        <f t="shared" si="67"/>
        <v>0</v>
      </c>
      <c r="GAQ4">
        <f t="shared" si="67"/>
        <v>0</v>
      </c>
      <c r="GAR4">
        <f t="shared" si="67"/>
        <v>0</v>
      </c>
      <c r="GAS4">
        <f t="shared" si="67"/>
        <v>0</v>
      </c>
      <c r="GAT4">
        <f t="shared" si="67"/>
        <v>0</v>
      </c>
      <c r="GAU4">
        <f t="shared" si="67"/>
        <v>0</v>
      </c>
      <c r="GAV4">
        <f t="shared" si="67"/>
        <v>0</v>
      </c>
      <c r="GAW4">
        <f t="shared" si="67"/>
        <v>0</v>
      </c>
      <c r="GAX4">
        <f t="shared" si="67"/>
        <v>0</v>
      </c>
      <c r="GAY4">
        <f t="shared" si="67"/>
        <v>0</v>
      </c>
      <c r="GAZ4">
        <f t="shared" si="67"/>
        <v>0</v>
      </c>
      <c r="GBA4">
        <f t="shared" si="67"/>
        <v>0</v>
      </c>
      <c r="GBB4">
        <f t="shared" si="67"/>
        <v>0</v>
      </c>
      <c r="GBC4">
        <f t="shared" si="67"/>
        <v>0</v>
      </c>
      <c r="GBD4">
        <f t="shared" si="67"/>
        <v>0</v>
      </c>
      <c r="GBE4">
        <f t="shared" si="67"/>
        <v>0</v>
      </c>
      <c r="GBF4">
        <f t="shared" si="67"/>
        <v>0</v>
      </c>
      <c r="GBG4">
        <f t="shared" si="67"/>
        <v>0</v>
      </c>
      <c r="GBH4">
        <f t="shared" si="67"/>
        <v>0</v>
      </c>
      <c r="GBI4">
        <f t="shared" si="67"/>
        <v>0</v>
      </c>
      <c r="GBJ4">
        <f t="shared" si="67"/>
        <v>0</v>
      </c>
      <c r="GBK4">
        <f t="shared" si="67"/>
        <v>0</v>
      </c>
      <c r="GBL4">
        <f t="shared" si="67"/>
        <v>0</v>
      </c>
      <c r="GBM4">
        <f t="shared" si="67"/>
        <v>0</v>
      </c>
      <c r="GBN4">
        <f t="shared" si="67"/>
        <v>0</v>
      </c>
      <c r="GBO4">
        <f t="shared" si="67"/>
        <v>0</v>
      </c>
      <c r="GBP4">
        <f t="shared" si="67"/>
        <v>0</v>
      </c>
      <c r="GBQ4">
        <f t="shared" si="67"/>
        <v>0</v>
      </c>
      <c r="GBR4">
        <f t="shared" si="67"/>
        <v>0</v>
      </c>
      <c r="GBS4">
        <f t="shared" si="67"/>
        <v>0</v>
      </c>
      <c r="GBT4">
        <f t="shared" si="67"/>
        <v>0</v>
      </c>
      <c r="GBU4">
        <f t="shared" si="67"/>
        <v>0</v>
      </c>
      <c r="GBV4">
        <f t="shared" si="67"/>
        <v>0</v>
      </c>
      <c r="GBW4">
        <f t="shared" si="67"/>
        <v>0</v>
      </c>
      <c r="GBX4">
        <f t="shared" si="67"/>
        <v>0</v>
      </c>
      <c r="GBY4">
        <f t="shared" si="67"/>
        <v>0</v>
      </c>
      <c r="GBZ4">
        <f t="shared" si="67"/>
        <v>0</v>
      </c>
      <c r="GCA4">
        <f t="shared" si="67"/>
        <v>0</v>
      </c>
      <c r="GCB4">
        <f t="shared" si="67"/>
        <v>0</v>
      </c>
      <c r="GCC4">
        <f t="shared" si="67"/>
        <v>0</v>
      </c>
      <c r="GCD4">
        <f t="shared" si="67"/>
        <v>0</v>
      </c>
      <c r="GCE4">
        <f t="shared" si="67"/>
        <v>0</v>
      </c>
      <c r="GCF4">
        <f t="shared" si="67"/>
        <v>0</v>
      </c>
      <c r="GCG4">
        <f t="shared" si="67"/>
        <v>0</v>
      </c>
      <c r="GCH4">
        <f t="shared" si="67"/>
        <v>0</v>
      </c>
      <c r="GCI4">
        <f t="shared" si="67"/>
        <v>0</v>
      </c>
      <c r="GCJ4">
        <f t="shared" si="67"/>
        <v>0</v>
      </c>
      <c r="GCK4">
        <f t="shared" si="67"/>
        <v>0</v>
      </c>
      <c r="GCL4">
        <f t="shared" ref="GCL4:GEW4" si="68">0*(1)</f>
        <v>0</v>
      </c>
      <c r="GCM4">
        <f t="shared" si="68"/>
        <v>0</v>
      </c>
      <c r="GCN4">
        <f t="shared" si="68"/>
        <v>0</v>
      </c>
      <c r="GCO4">
        <f t="shared" si="68"/>
        <v>0</v>
      </c>
      <c r="GCP4">
        <f t="shared" si="68"/>
        <v>0</v>
      </c>
      <c r="GCQ4">
        <f t="shared" si="68"/>
        <v>0</v>
      </c>
      <c r="GCR4">
        <f t="shared" si="68"/>
        <v>0</v>
      </c>
      <c r="GCS4">
        <f t="shared" si="68"/>
        <v>0</v>
      </c>
      <c r="GCT4">
        <f t="shared" si="68"/>
        <v>0</v>
      </c>
      <c r="GCU4">
        <f t="shared" si="68"/>
        <v>0</v>
      </c>
      <c r="GCV4">
        <f t="shared" si="68"/>
        <v>0</v>
      </c>
      <c r="GCW4">
        <f t="shared" si="68"/>
        <v>0</v>
      </c>
      <c r="GCX4">
        <f t="shared" si="68"/>
        <v>0</v>
      </c>
      <c r="GCY4">
        <f t="shared" si="68"/>
        <v>0</v>
      </c>
      <c r="GCZ4">
        <f t="shared" si="68"/>
        <v>0</v>
      </c>
      <c r="GDA4">
        <f t="shared" si="68"/>
        <v>0</v>
      </c>
      <c r="GDB4">
        <f t="shared" si="68"/>
        <v>0</v>
      </c>
      <c r="GDC4">
        <f t="shared" si="68"/>
        <v>0</v>
      </c>
      <c r="GDD4">
        <f t="shared" si="68"/>
        <v>0</v>
      </c>
      <c r="GDE4">
        <f t="shared" si="68"/>
        <v>0</v>
      </c>
      <c r="GDF4">
        <f t="shared" si="68"/>
        <v>0</v>
      </c>
      <c r="GDG4">
        <f t="shared" si="68"/>
        <v>0</v>
      </c>
      <c r="GDH4">
        <f t="shared" si="68"/>
        <v>0</v>
      </c>
      <c r="GDI4">
        <f t="shared" si="68"/>
        <v>0</v>
      </c>
      <c r="GDJ4">
        <f t="shared" si="68"/>
        <v>0</v>
      </c>
      <c r="GDK4">
        <f t="shared" si="68"/>
        <v>0</v>
      </c>
      <c r="GDL4">
        <f t="shared" si="68"/>
        <v>0</v>
      </c>
      <c r="GDM4">
        <f t="shared" si="68"/>
        <v>0</v>
      </c>
      <c r="GDN4">
        <f t="shared" si="68"/>
        <v>0</v>
      </c>
      <c r="GDO4">
        <f t="shared" si="68"/>
        <v>0</v>
      </c>
      <c r="GDP4">
        <f t="shared" si="68"/>
        <v>0</v>
      </c>
      <c r="GDQ4">
        <f t="shared" si="68"/>
        <v>0</v>
      </c>
      <c r="GDR4">
        <f t="shared" si="68"/>
        <v>0</v>
      </c>
      <c r="GDS4">
        <f t="shared" si="68"/>
        <v>0</v>
      </c>
      <c r="GDT4">
        <f t="shared" si="68"/>
        <v>0</v>
      </c>
      <c r="GDU4">
        <f t="shared" si="68"/>
        <v>0</v>
      </c>
      <c r="GDV4">
        <f t="shared" si="68"/>
        <v>0</v>
      </c>
      <c r="GDW4">
        <f t="shared" si="68"/>
        <v>0</v>
      </c>
      <c r="GDX4">
        <f t="shared" si="68"/>
        <v>0</v>
      </c>
      <c r="GDY4">
        <f t="shared" si="68"/>
        <v>0</v>
      </c>
      <c r="GDZ4">
        <f t="shared" si="68"/>
        <v>0</v>
      </c>
      <c r="GEA4">
        <f t="shared" si="68"/>
        <v>0</v>
      </c>
      <c r="GEB4">
        <f t="shared" si="68"/>
        <v>0</v>
      </c>
      <c r="GEC4">
        <f t="shared" si="68"/>
        <v>0</v>
      </c>
      <c r="GED4">
        <f t="shared" si="68"/>
        <v>0</v>
      </c>
      <c r="GEE4">
        <f t="shared" si="68"/>
        <v>0</v>
      </c>
      <c r="GEF4">
        <f t="shared" si="68"/>
        <v>0</v>
      </c>
      <c r="GEG4">
        <f t="shared" si="68"/>
        <v>0</v>
      </c>
      <c r="GEH4">
        <f t="shared" si="68"/>
        <v>0</v>
      </c>
      <c r="GEI4">
        <f t="shared" si="68"/>
        <v>0</v>
      </c>
      <c r="GEJ4">
        <f t="shared" si="68"/>
        <v>0</v>
      </c>
      <c r="GEK4">
        <f t="shared" si="68"/>
        <v>0</v>
      </c>
      <c r="GEL4">
        <f t="shared" si="68"/>
        <v>0</v>
      </c>
      <c r="GEM4">
        <f t="shared" si="68"/>
        <v>0</v>
      </c>
      <c r="GEN4">
        <f t="shared" si="68"/>
        <v>0</v>
      </c>
      <c r="GEO4">
        <f t="shared" si="68"/>
        <v>0</v>
      </c>
      <c r="GEP4">
        <f t="shared" si="68"/>
        <v>0</v>
      </c>
      <c r="GEQ4">
        <f t="shared" si="68"/>
        <v>0</v>
      </c>
      <c r="GER4">
        <f t="shared" si="68"/>
        <v>0</v>
      </c>
      <c r="GES4">
        <f t="shared" si="68"/>
        <v>0</v>
      </c>
      <c r="GET4">
        <f t="shared" si="68"/>
        <v>0</v>
      </c>
      <c r="GEU4">
        <f t="shared" si="68"/>
        <v>0</v>
      </c>
      <c r="GEV4">
        <f t="shared" si="68"/>
        <v>0</v>
      </c>
      <c r="GEW4">
        <f t="shared" si="68"/>
        <v>0</v>
      </c>
      <c r="GEX4">
        <f t="shared" ref="GEX4:GHI4" si="69">0*(1)</f>
        <v>0</v>
      </c>
      <c r="GEY4">
        <f t="shared" si="69"/>
        <v>0</v>
      </c>
      <c r="GEZ4">
        <f t="shared" si="69"/>
        <v>0</v>
      </c>
      <c r="GFA4">
        <f t="shared" si="69"/>
        <v>0</v>
      </c>
      <c r="GFB4">
        <f t="shared" si="69"/>
        <v>0</v>
      </c>
      <c r="GFC4">
        <f t="shared" si="69"/>
        <v>0</v>
      </c>
      <c r="GFD4">
        <f t="shared" si="69"/>
        <v>0</v>
      </c>
      <c r="GFE4">
        <f t="shared" si="69"/>
        <v>0</v>
      </c>
      <c r="GFF4">
        <f t="shared" si="69"/>
        <v>0</v>
      </c>
      <c r="GFG4">
        <f t="shared" si="69"/>
        <v>0</v>
      </c>
      <c r="GFH4">
        <f t="shared" si="69"/>
        <v>0</v>
      </c>
      <c r="GFI4">
        <f t="shared" si="69"/>
        <v>0</v>
      </c>
      <c r="GFJ4">
        <f t="shared" si="69"/>
        <v>0</v>
      </c>
      <c r="GFK4">
        <f t="shared" si="69"/>
        <v>0</v>
      </c>
      <c r="GFL4">
        <f t="shared" si="69"/>
        <v>0</v>
      </c>
      <c r="GFM4">
        <f t="shared" si="69"/>
        <v>0</v>
      </c>
      <c r="GFN4">
        <f t="shared" si="69"/>
        <v>0</v>
      </c>
      <c r="GFO4">
        <f t="shared" si="69"/>
        <v>0</v>
      </c>
      <c r="GFP4">
        <f t="shared" si="69"/>
        <v>0</v>
      </c>
      <c r="GFQ4">
        <f t="shared" si="69"/>
        <v>0</v>
      </c>
      <c r="GFR4">
        <f t="shared" si="69"/>
        <v>0</v>
      </c>
      <c r="GFS4">
        <f t="shared" si="69"/>
        <v>0</v>
      </c>
      <c r="GFT4">
        <f t="shared" si="69"/>
        <v>0</v>
      </c>
      <c r="GFU4">
        <f t="shared" si="69"/>
        <v>0</v>
      </c>
      <c r="GFV4">
        <f t="shared" si="69"/>
        <v>0</v>
      </c>
      <c r="GFW4">
        <f t="shared" si="69"/>
        <v>0</v>
      </c>
      <c r="GFX4">
        <f t="shared" si="69"/>
        <v>0</v>
      </c>
      <c r="GFY4">
        <f t="shared" si="69"/>
        <v>0</v>
      </c>
      <c r="GFZ4">
        <f t="shared" si="69"/>
        <v>0</v>
      </c>
      <c r="GGA4">
        <f t="shared" si="69"/>
        <v>0</v>
      </c>
      <c r="GGB4">
        <f t="shared" si="69"/>
        <v>0</v>
      </c>
      <c r="GGC4">
        <f t="shared" si="69"/>
        <v>0</v>
      </c>
      <c r="GGD4">
        <f t="shared" si="69"/>
        <v>0</v>
      </c>
      <c r="GGE4">
        <f t="shared" si="69"/>
        <v>0</v>
      </c>
      <c r="GGF4">
        <f t="shared" si="69"/>
        <v>0</v>
      </c>
      <c r="GGG4">
        <f t="shared" si="69"/>
        <v>0</v>
      </c>
      <c r="GGH4">
        <f t="shared" si="69"/>
        <v>0</v>
      </c>
      <c r="GGI4">
        <f t="shared" si="69"/>
        <v>0</v>
      </c>
      <c r="GGJ4">
        <f t="shared" si="69"/>
        <v>0</v>
      </c>
      <c r="GGK4">
        <f t="shared" si="69"/>
        <v>0</v>
      </c>
      <c r="GGL4">
        <f t="shared" si="69"/>
        <v>0</v>
      </c>
      <c r="GGM4">
        <f t="shared" si="69"/>
        <v>0</v>
      </c>
      <c r="GGN4">
        <f t="shared" si="69"/>
        <v>0</v>
      </c>
      <c r="GGO4">
        <f t="shared" si="69"/>
        <v>0</v>
      </c>
      <c r="GGP4">
        <f t="shared" si="69"/>
        <v>0</v>
      </c>
      <c r="GGQ4">
        <f t="shared" si="69"/>
        <v>0</v>
      </c>
      <c r="GGR4">
        <f t="shared" si="69"/>
        <v>0</v>
      </c>
      <c r="GGS4">
        <f t="shared" si="69"/>
        <v>0</v>
      </c>
      <c r="GGT4">
        <f t="shared" si="69"/>
        <v>0</v>
      </c>
      <c r="GGU4">
        <f t="shared" si="69"/>
        <v>0</v>
      </c>
      <c r="GGV4">
        <f t="shared" si="69"/>
        <v>0</v>
      </c>
      <c r="GGW4">
        <f t="shared" si="69"/>
        <v>0</v>
      </c>
      <c r="GGX4">
        <f t="shared" si="69"/>
        <v>0</v>
      </c>
      <c r="GGY4">
        <f t="shared" si="69"/>
        <v>0</v>
      </c>
      <c r="GGZ4">
        <f t="shared" si="69"/>
        <v>0</v>
      </c>
      <c r="GHA4">
        <f t="shared" si="69"/>
        <v>0</v>
      </c>
      <c r="GHB4">
        <f t="shared" si="69"/>
        <v>0</v>
      </c>
      <c r="GHC4">
        <f t="shared" si="69"/>
        <v>0</v>
      </c>
      <c r="GHD4">
        <f t="shared" si="69"/>
        <v>0</v>
      </c>
      <c r="GHE4">
        <f t="shared" si="69"/>
        <v>0</v>
      </c>
      <c r="GHF4">
        <f t="shared" si="69"/>
        <v>0</v>
      </c>
      <c r="GHG4">
        <f t="shared" si="69"/>
        <v>0</v>
      </c>
      <c r="GHH4">
        <f t="shared" si="69"/>
        <v>0</v>
      </c>
      <c r="GHI4">
        <f t="shared" si="69"/>
        <v>0</v>
      </c>
      <c r="GHJ4">
        <f t="shared" ref="GHJ4:GJU4" si="70">0*(1)</f>
        <v>0</v>
      </c>
      <c r="GHK4">
        <f t="shared" si="70"/>
        <v>0</v>
      </c>
      <c r="GHL4">
        <f t="shared" si="70"/>
        <v>0</v>
      </c>
      <c r="GHM4">
        <f t="shared" si="70"/>
        <v>0</v>
      </c>
      <c r="GHN4">
        <f t="shared" si="70"/>
        <v>0</v>
      </c>
      <c r="GHO4">
        <f t="shared" si="70"/>
        <v>0</v>
      </c>
      <c r="GHP4">
        <f t="shared" si="70"/>
        <v>0</v>
      </c>
      <c r="GHQ4">
        <f t="shared" si="70"/>
        <v>0</v>
      </c>
      <c r="GHR4">
        <f t="shared" si="70"/>
        <v>0</v>
      </c>
      <c r="GHS4">
        <f t="shared" si="70"/>
        <v>0</v>
      </c>
      <c r="GHT4">
        <f t="shared" si="70"/>
        <v>0</v>
      </c>
      <c r="GHU4">
        <f t="shared" si="70"/>
        <v>0</v>
      </c>
      <c r="GHV4">
        <f t="shared" si="70"/>
        <v>0</v>
      </c>
      <c r="GHW4">
        <f t="shared" si="70"/>
        <v>0</v>
      </c>
      <c r="GHX4">
        <f t="shared" si="70"/>
        <v>0</v>
      </c>
      <c r="GHY4">
        <f t="shared" si="70"/>
        <v>0</v>
      </c>
      <c r="GHZ4">
        <f t="shared" si="70"/>
        <v>0</v>
      </c>
      <c r="GIA4">
        <f t="shared" si="70"/>
        <v>0</v>
      </c>
      <c r="GIB4">
        <f t="shared" si="70"/>
        <v>0</v>
      </c>
      <c r="GIC4">
        <f t="shared" si="70"/>
        <v>0</v>
      </c>
      <c r="GID4">
        <f t="shared" si="70"/>
        <v>0</v>
      </c>
      <c r="GIE4">
        <f t="shared" si="70"/>
        <v>0</v>
      </c>
      <c r="GIF4">
        <f t="shared" si="70"/>
        <v>0</v>
      </c>
      <c r="GIG4">
        <f t="shared" si="70"/>
        <v>0</v>
      </c>
      <c r="GIH4">
        <f t="shared" si="70"/>
        <v>0</v>
      </c>
      <c r="GII4">
        <f t="shared" si="70"/>
        <v>0</v>
      </c>
      <c r="GIJ4">
        <f t="shared" si="70"/>
        <v>0</v>
      </c>
      <c r="GIK4">
        <f t="shared" si="70"/>
        <v>0</v>
      </c>
      <c r="GIL4">
        <f t="shared" si="70"/>
        <v>0</v>
      </c>
      <c r="GIM4">
        <f t="shared" si="70"/>
        <v>0</v>
      </c>
      <c r="GIN4">
        <f t="shared" si="70"/>
        <v>0</v>
      </c>
      <c r="GIO4">
        <f t="shared" si="70"/>
        <v>0</v>
      </c>
      <c r="GIP4">
        <f t="shared" si="70"/>
        <v>0</v>
      </c>
      <c r="GIQ4">
        <f t="shared" si="70"/>
        <v>0</v>
      </c>
      <c r="GIR4">
        <f t="shared" si="70"/>
        <v>0</v>
      </c>
      <c r="GIS4">
        <f t="shared" si="70"/>
        <v>0</v>
      </c>
      <c r="GIT4">
        <f t="shared" si="70"/>
        <v>0</v>
      </c>
      <c r="GIU4">
        <f t="shared" si="70"/>
        <v>0</v>
      </c>
      <c r="GIV4">
        <f t="shared" si="70"/>
        <v>0</v>
      </c>
      <c r="GIW4">
        <f t="shared" si="70"/>
        <v>0</v>
      </c>
      <c r="GIX4">
        <f t="shared" si="70"/>
        <v>0</v>
      </c>
      <c r="GIY4">
        <f t="shared" si="70"/>
        <v>0</v>
      </c>
      <c r="GIZ4">
        <f t="shared" si="70"/>
        <v>0</v>
      </c>
      <c r="GJA4">
        <f t="shared" si="70"/>
        <v>0</v>
      </c>
      <c r="GJB4">
        <f t="shared" si="70"/>
        <v>0</v>
      </c>
      <c r="GJC4">
        <f t="shared" si="70"/>
        <v>0</v>
      </c>
      <c r="GJD4">
        <f t="shared" si="70"/>
        <v>0</v>
      </c>
      <c r="GJE4">
        <f t="shared" si="70"/>
        <v>0</v>
      </c>
      <c r="GJF4">
        <f t="shared" si="70"/>
        <v>0</v>
      </c>
      <c r="GJG4">
        <f t="shared" si="70"/>
        <v>0</v>
      </c>
      <c r="GJH4">
        <f t="shared" si="70"/>
        <v>0</v>
      </c>
      <c r="GJI4">
        <f t="shared" si="70"/>
        <v>0</v>
      </c>
      <c r="GJJ4">
        <f t="shared" si="70"/>
        <v>0</v>
      </c>
      <c r="GJK4">
        <f t="shared" si="70"/>
        <v>0</v>
      </c>
      <c r="GJL4">
        <f t="shared" si="70"/>
        <v>0</v>
      </c>
      <c r="GJM4">
        <f t="shared" si="70"/>
        <v>0</v>
      </c>
      <c r="GJN4">
        <f t="shared" si="70"/>
        <v>0</v>
      </c>
      <c r="GJO4">
        <f t="shared" si="70"/>
        <v>0</v>
      </c>
      <c r="GJP4">
        <f t="shared" si="70"/>
        <v>0</v>
      </c>
      <c r="GJQ4">
        <f t="shared" si="70"/>
        <v>0</v>
      </c>
      <c r="GJR4">
        <f t="shared" si="70"/>
        <v>0</v>
      </c>
      <c r="GJS4">
        <f t="shared" si="70"/>
        <v>0</v>
      </c>
      <c r="GJT4">
        <f t="shared" si="70"/>
        <v>0</v>
      </c>
      <c r="GJU4">
        <f t="shared" si="70"/>
        <v>0</v>
      </c>
      <c r="GJV4">
        <f t="shared" ref="GJV4:GMG4" si="71">0*(1)</f>
        <v>0</v>
      </c>
      <c r="GJW4">
        <f t="shared" si="71"/>
        <v>0</v>
      </c>
      <c r="GJX4">
        <f t="shared" si="71"/>
        <v>0</v>
      </c>
      <c r="GJY4">
        <f t="shared" si="71"/>
        <v>0</v>
      </c>
      <c r="GJZ4">
        <f t="shared" si="71"/>
        <v>0</v>
      </c>
      <c r="GKA4">
        <f t="shared" si="71"/>
        <v>0</v>
      </c>
      <c r="GKB4">
        <f t="shared" si="71"/>
        <v>0</v>
      </c>
      <c r="GKC4">
        <f t="shared" si="71"/>
        <v>0</v>
      </c>
      <c r="GKD4">
        <f t="shared" si="71"/>
        <v>0</v>
      </c>
      <c r="GKE4">
        <f t="shared" si="71"/>
        <v>0</v>
      </c>
      <c r="GKF4">
        <f t="shared" si="71"/>
        <v>0</v>
      </c>
      <c r="GKG4">
        <f t="shared" si="71"/>
        <v>0</v>
      </c>
      <c r="GKH4">
        <f t="shared" si="71"/>
        <v>0</v>
      </c>
      <c r="GKI4">
        <f t="shared" si="71"/>
        <v>0</v>
      </c>
      <c r="GKJ4">
        <f t="shared" si="71"/>
        <v>0</v>
      </c>
      <c r="GKK4">
        <f t="shared" si="71"/>
        <v>0</v>
      </c>
      <c r="GKL4">
        <f t="shared" si="71"/>
        <v>0</v>
      </c>
      <c r="GKM4">
        <f t="shared" si="71"/>
        <v>0</v>
      </c>
      <c r="GKN4">
        <f t="shared" si="71"/>
        <v>0</v>
      </c>
      <c r="GKO4">
        <f t="shared" si="71"/>
        <v>0</v>
      </c>
      <c r="GKP4">
        <f t="shared" si="71"/>
        <v>0</v>
      </c>
      <c r="GKQ4">
        <f t="shared" si="71"/>
        <v>0</v>
      </c>
      <c r="GKR4">
        <f t="shared" si="71"/>
        <v>0</v>
      </c>
      <c r="GKS4">
        <f t="shared" si="71"/>
        <v>0</v>
      </c>
      <c r="GKT4">
        <f t="shared" si="71"/>
        <v>0</v>
      </c>
      <c r="GKU4">
        <f t="shared" si="71"/>
        <v>0</v>
      </c>
      <c r="GKV4">
        <f t="shared" si="71"/>
        <v>0</v>
      </c>
      <c r="GKW4">
        <f t="shared" si="71"/>
        <v>0</v>
      </c>
      <c r="GKX4">
        <f t="shared" si="71"/>
        <v>0</v>
      </c>
      <c r="GKY4">
        <f t="shared" si="71"/>
        <v>0</v>
      </c>
      <c r="GKZ4">
        <f t="shared" si="71"/>
        <v>0</v>
      </c>
      <c r="GLA4">
        <f t="shared" si="71"/>
        <v>0</v>
      </c>
      <c r="GLB4">
        <f t="shared" si="71"/>
        <v>0</v>
      </c>
      <c r="GLC4">
        <f t="shared" si="71"/>
        <v>0</v>
      </c>
      <c r="GLD4">
        <f t="shared" si="71"/>
        <v>0</v>
      </c>
      <c r="GLE4">
        <f t="shared" si="71"/>
        <v>0</v>
      </c>
      <c r="GLF4">
        <f t="shared" si="71"/>
        <v>0</v>
      </c>
      <c r="GLG4">
        <f t="shared" si="71"/>
        <v>0</v>
      </c>
      <c r="GLH4">
        <f t="shared" si="71"/>
        <v>0</v>
      </c>
      <c r="GLI4">
        <f t="shared" si="71"/>
        <v>0</v>
      </c>
      <c r="GLJ4">
        <f t="shared" si="71"/>
        <v>0</v>
      </c>
      <c r="GLK4">
        <f t="shared" si="71"/>
        <v>0</v>
      </c>
      <c r="GLL4">
        <f t="shared" si="71"/>
        <v>0</v>
      </c>
      <c r="GLM4">
        <f t="shared" si="71"/>
        <v>0</v>
      </c>
      <c r="GLN4">
        <f t="shared" si="71"/>
        <v>0</v>
      </c>
      <c r="GLO4">
        <f t="shared" si="71"/>
        <v>0</v>
      </c>
      <c r="GLP4">
        <f t="shared" si="71"/>
        <v>0</v>
      </c>
      <c r="GLQ4">
        <f t="shared" si="71"/>
        <v>0</v>
      </c>
      <c r="GLR4">
        <f t="shared" si="71"/>
        <v>0</v>
      </c>
      <c r="GLS4">
        <f t="shared" si="71"/>
        <v>0</v>
      </c>
      <c r="GLT4">
        <f t="shared" si="71"/>
        <v>0</v>
      </c>
      <c r="GLU4">
        <f t="shared" si="71"/>
        <v>0</v>
      </c>
      <c r="GLV4">
        <f t="shared" si="71"/>
        <v>0</v>
      </c>
      <c r="GLW4">
        <f t="shared" si="71"/>
        <v>0</v>
      </c>
      <c r="GLX4">
        <f t="shared" si="71"/>
        <v>0</v>
      </c>
      <c r="GLY4">
        <f t="shared" si="71"/>
        <v>0</v>
      </c>
      <c r="GLZ4">
        <f t="shared" si="71"/>
        <v>0</v>
      </c>
      <c r="GMA4">
        <f t="shared" si="71"/>
        <v>0</v>
      </c>
      <c r="GMB4">
        <f t="shared" si="71"/>
        <v>0</v>
      </c>
      <c r="GMC4">
        <f t="shared" si="71"/>
        <v>0</v>
      </c>
      <c r="GMD4">
        <f t="shared" si="71"/>
        <v>0</v>
      </c>
      <c r="GME4">
        <f t="shared" si="71"/>
        <v>0</v>
      </c>
      <c r="GMF4">
        <f t="shared" si="71"/>
        <v>0</v>
      </c>
      <c r="GMG4">
        <f t="shared" si="71"/>
        <v>0</v>
      </c>
      <c r="GMH4">
        <f t="shared" ref="GMH4:GOS4" si="72">0*(1)</f>
        <v>0</v>
      </c>
      <c r="GMI4">
        <f t="shared" si="72"/>
        <v>0</v>
      </c>
      <c r="GMJ4">
        <f t="shared" si="72"/>
        <v>0</v>
      </c>
      <c r="GMK4">
        <f t="shared" si="72"/>
        <v>0</v>
      </c>
      <c r="GML4">
        <f t="shared" si="72"/>
        <v>0</v>
      </c>
      <c r="GMM4">
        <f t="shared" si="72"/>
        <v>0</v>
      </c>
      <c r="GMN4">
        <f t="shared" si="72"/>
        <v>0</v>
      </c>
      <c r="GMO4">
        <f t="shared" si="72"/>
        <v>0</v>
      </c>
      <c r="GMP4">
        <f t="shared" si="72"/>
        <v>0</v>
      </c>
      <c r="GMQ4">
        <f t="shared" si="72"/>
        <v>0</v>
      </c>
      <c r="GMR4">
        <f t="shared" si="72"/>
        <v>0</v>
      </c>
      <c r="GMS4">
        <f t="shared" si="72"/>
        <v>0</v>
      </c>
      <c r="GMT4">
        <f t="shared" si="72"/>
        <v>0</v>
      </c>
      <c r="GMU4">
        <f t="shared" si="72"/>
        <v>0</v>
      </c>
      <c r="GMV4">
        <f t="shared" si="72"/>
        <v>0</v>
      </c>
      <c r="GMW4">
        <f t="shared" si="72"/>
        <v>0</v>
      </c>
      <c r="GMX4">
        <f t="shared" si="72"/>
        <v>0</v>
      </c>
      <c r="GMY4">
        <f t="shared" si="72"/>
        <v>0</v>
      </c>
      <c r="GMZ4">
        <f t="shared" si="72"/>
        <v>0</v>
      </c>
      <c r="GNA4">
        <f t="shared" si="72"/>
        <v>0</v>
      </c>
      <c r="GNB4">
        <f t="shared" si="72"/>
        <v>0</v>
      </c>
      <c r="GNC4">
        <f t="shared" si="72"/>
        <v>0</v>
      </c>
      <c r="GND4">
        <f t="shared" si="72"/>
        <v>0</v>
      </c>
      <c r="GNE4">
        <f t="shared" si="72"/>
        <v>0</v>
      </c>
      <c r="GNF4">
        <f t="shared" si="72"/>
        <v>0</v>
      </c>
      <c r="GNG4">
        <f t="shared" si="72"/>
        <v>0</v>
      </c>
      <c r="GNH4">
        <f t="shared" si="72"/>
        <v>0</v>
      </c>
      <c r="GNI4">
        <f t="shared" si="72"/>
        <v>0</v>
      </c>
      <c r="GNJ4">
        <f t="shared" si="72"/>
        <v>0</v>
      </c>
      <c r="GNK4">
        <f t="shared" si="72"/>
        <v>0</v>
      </c>
      <c r="GNL4">
        <f t="shared" si="72"/>
        <v>0</v>
      </c>
      <c r="GNM4">
        <f t="shared" si="72"/>
        <v>0</v>
      </c>
      <c r="GNN4">
        <f t="shared" si="72"/>
        <v>0</v>
      </c>
      <c r="GNO4">
        <f t="shared" si="72"/>
        <v>0</v>
      </c>
      <c r="GNP4">
        <f t="shared" si="72"/>
        <v>0</v>
      </c>
      <c r="GNQ4">
        <f t="shared" si="72"/>
        <v>0</v>
      </c>
      <c r="GNR4">
        <f t="shared" si="72"/>
        <v>0</v>
      </c>
      <c r="GNS4">
        <f t="shared" si="72"/>
        <v>0</v>
      </c>
      <c r="GNT4">
        <f t="shared" si="72"/>
        <v>0</v>
      </c>
      <c r="GNU4">
        <f t="shared" si="72"/>
        <v>0</v>
      </c>
      <c r="GNV4">
        <f t="shared" si="72"/>
        <v>0</v>
      </c>
      <c r="GNW4">
        <f t="shared" si="72"/>
        <v>0</v>
      </c>
      <c r="GNX4">
        <f t="shared" si="72"/>
        <v>0</v>
      </c>
      <c r="GNY4">
        <f t="shared" si="72"/>
        <v>0</v>
      </c>
      <c r="GNZ4">
        <f t="shared" si="72"/>
        <v>0</v>
      </c>
      <c r="GOA4">
        <f t="shared" si="72"/>
        <v>0</v>
      </c>
      <c r="GOB4">
        <f t="shared" si="72"/>
        <v>0</v>
      </c>
      <c r="GOC4">
        <f t="shared" si="72"/>
        <v>0</v>
      </c>
      <c r="GOD4">
        <f t="shared" si="72"/>
        <v>0</v>
      </c>
      <c r="GOE4">
        <f t="shared" si="72"/>
        <v>0</v>
      </c>
      <c r="GOF4">
        <f t="shared" si="72"/>
        <v>0</v>
      </c>
      <c r="GOG4">
        <f t="shared" si="72"/>
        <v>0</v>
      </c>
      <c r="GOH4">
        <f t="shared" si="72"/>
        <v>0</v>
      </c>
      <c r="GOI4">
        <f t="shared" si="72"/>
        <v>0</v>
      </c>
      <c r="GOJ4">
        <f t="shared" si="72"/>
        <v>0</v>
      </c>
      <c r="GOK4">
        <f t="shared" si="72"/>
        <v>0</v>
      </c>
      <c r="GOL4">
        <f t="shared" si="72"/>
        <v>0</v>
      </c>
      <c r="GOM4">
        <f t="shared" si="72"/>
        <v>0</v>
      </c>
      <c r="GON4">
        <f t="shared" si="72"/>
        <v>0</v>
      </c>
      <c r="GOO4">
        <f t="shared" si="72"/>
        <v>0</v>
      </c>
      <c r="GOP4">
        <f t="shared" si="72"/>
        <v>0</v>
      </c>
      <c r="GOQ4">
        <f t="shared" si="72"/>
        <v>0</v>
      </c>
      <c r="GOR4">
        <f t="shared" si="72"/>
        <v>0</v>
      </c>
      <c r="GOS4">
        <f t="shared" si="72"/>
        <v>0</v>
      </c>
      <c r="GOT4">
        <f t="shared" ref="GOT4:GRE4" si="73">0*(1)</f>
        <v>0</v>
      </c>
      <c r="GOU4">
        <f t="shared" si="73"/>
        <v>0</v>
      </c>
      <c r="GOV4">
        <f t="shared" si="73"/>
        <v>0</v>
      </c>
      <c r="GOW4">
        <f t="shared" si="73"/>
        <v>0</v>
      </c>
      <c r="GOX4">
        <f t="shared" si="73"/>
        <v>0</v>
      </c>
      <c r="GOY4">
        <f t="shared" si="73"/>
        <v>0</v>
      </c>
      <c r="GOZ4">
        <f t="shared" si="73"/>
        <v>0</v>
      </c>
      <c r="GPA4">
        <f t="shared" si="73"/>
        <v>0</v>
      </c>
      <c r="GPB4">
        <f t="shared" si="73"/>
        <v>0</v>
      </c>
      <c r="GPC4">
        <f t="shared" si="73"/>
        <v>0</v>
      </c>
      <c r="GPD4">
        <f t="shared" si="73"/>
        <v>0</v>
      </c>
      <c r="GPE4">
        <f t="shared" si="73"/>
        <v>0</v>
      </c>
      <c r="GPF4">
        <f t="shared" si="73"/>
        <v>0</v>
      </c>
      <c r="GPG4">
        <f t="shared" si="73"/>
        <v>0</v>
      </c>
      <c r="GPH4">
        <f t="shared" si="73"/>
        <v>0</v>
      </c>
      <c r="GPI4">
        <f t="shared" si="73"/>
        <v>0</v>
      </c>
      <c r="GPJ4">
        <f t="shared" si="73"/>
        <v>0</v>
      </c>
      <c r="GPK4">
        <f t="shared" si="73"/>
        <v>0</v>
      </c>
      <c r="GPL4">
        <f t="shared" si="73"/>
        <v>0</v>
      </c>
      <c r="GPM4">
        <f t="shared" si="73"/>
        <v>0</v>
      </c>
      <c r="GPN4">
        <f t="shared" si="73"/>
        <v>0</v>
      </c>
      <c r="GPO4">
        <f t="shared" si="73"/>
        <v>0</v>
      </c>
      <c r="GPP4">
        <f t="shared" si="73"/>
        <v>0</v>
      </c>
      <c r="GPQ4">
        <f t="shared" si="73"/>
        <v>0</v>
      </c>
      <c r="GPR4">
        <f t="shared" si="73"/>
        <v>0</v>
      </c>
      <c r="GPS4">
        <f t="shared" si="73"/>
        <v>0</v>
      </c>
      <c r="GPT4">
        <f t="shared" si="73"/>
        <v>0</v>
      </c>
      <c r="GPU4">
        <f t="shared" si="73"/>
        <v>0</v>
      </c>
      <c r="GPV4">
        <f t="shared" si="73"/>
        <v>0</v>
      </c>
      <c r="GPW4">
        <f t="shared" si="73"/>
        <v>0</v>
      </c>
      <c r="GPX4">
        <f t="shared" si="73"/>
        <v>0</v>
      </c>
      <c r="GPY4">
        <f t="shared" si="73"/>
        <v>0</v>
      </c>
      <c r="GPZ4">
        <f t="shared" si="73"/>
        <v>0</v>
      </c>
      <c r="GQA4">
        <f t="shared" si="73"/>
        <v>0</v>
      </c>
      <c r="GQB4">
        <f t="shared" si="73"/>
        <v>0</v>
      </c>
      <c r="GQC4">
        <f t="shared" si="73"/>
        <v>0</v>
      </c>
      <c r="GQD4">
        <f t="shared" si="73"/>
        <v>0</v>
      </c>
      <c r="GQE4">
        <f t="shared" si="73"/>
        <v>0</v>
      </c>
      <c r="GQF4">
        <f t="shared" si="73"/>
        <v>0</v>
      </c>
      <c r="GQG4">
        <f t="shared" si="73"/>
        <v>0</v>
      </c>
      <c r="GQH4">
        <f t="shared" si="73"/>
        <v>0</v>
      </c>
      <c r="GQI4">
        <f t="shared" si="73"/>
        <v>0</v>
      </c>
      <c r="GQJ4">
        <f t="shared" si="73"/>
        <v>0</v>
      </c>
      <c r="GQK4">
        <f t="shared" si="73"/>
        <v>0</v>
      </c>
      <c r="GQL4">
        <f t="shared" si="73"/>
        <v>0</v>
      </c>
      <c r="GQM4">
        <f t="shared" si="73"/>
        <v>0</v>
      </c>
      <c r="GQN4">
        <f t="shared" si="73"/>
        <v>0</v>
      </c>
      <c r="GQO4">
        <f t="shared" si="73"/>
        <v>0</v>
      </c>
      <c r="GQP4">
        <f t="shared" si="73"/>
        <v>0</v>
      </c>
      <c r="GQQ4">
        <f t="shared" si="73"/>
        <v>0</v>
      </c>
      <c r="GQR4">
        <f t="shared" si="73"/>
        <v>0</v>
      </c>
      <c r="GQS4">
        <f t="shared" si="73"/>
        <v>0</v>
      </c>
      <c r="GQT4">
        <f t="shared" si="73"/>
        <v>0</v>
      </c>
      <c r="GQU4">
        <f t="shared" si="73"/>
        <v>0</v>
      </c>
      <c r="GQV4">
        <f t="shared" si="73"/>
        <v>0</v>
      </c>
      <c r="GQW4">
        <f t="shared" si="73"/>
        <v>0</v>
      </c>
      <c r="GQX4">
        <f t="shared" si="73"/>
        <v>0</v>
      </c>
      <c r="GQY4">
        <f t="shared" si="73"/>
        <v>0</v>
      </c>
      <c r="GQZ4">
        <f t="shared" si="73"/>
        <v>0</v>
      </c>
      <c r="GRA4">
        <f t="shared" si="73"/>
        <v>0</v>
      </c>
      <c r="GRB4">
        <f t="shared" si="73"/>
        <v>0</v>
      </c>
      <c r="GRC4">
        <f t="shared" si="73"/>
        <v>0</v>
      </c>
      <c r="GRD4">
        <f t="shared" si="73"/>
        <v>0</v>
      </c>
      <c r="GRE4">
        <f t="shared" si="73"/>
        <v>0</v>
      </c>
      <c r="GRF4">
        <f t="shared" ref="GRF4:GTQ4" si="74">0*(1)</f>
        <v>0</v>
      </c>
      <c r="GRG4">
        <f t="shared" si="74"/>
        <v>0</v>
      </c>
      <c r="GRH4">
        <f t="shared" si="74"/>
        <v>0</v>
      </c>
      <c r="GRI4">
        <f t="shared" si="74"/>
        <v>0</v>
      </c>
      <c r="GRJ4">
        <f t="shared" si="74"/>
        <v>0</v>
      </c>
      <c r="GRK4">
        <f t="shared" si="74"/>
        <v>0</v>
      </c>
      <c r="GRL4">
        <f t="shared" si="74"/>
        <v>0</v>
      </c>
      <c r="GRM4">
        <f t="shared" si="74"/>
        <v>0</v>
      </c>
      <c r="GRN4">
        <f t="shared" si="74"/>
        <v>0</v>
      </c>
      <c r="GRO4">
        <f t="shared" si="74"/>
        <v>0</v>
      </c>
      <c r="GRP4">
        <f t="shared" si="74"/>
        <v>0</v>
      </c>
      <c r="GRQ4">
        <f t="shared" si="74"/>
        <v>0</v>
      </c>
      <c r="GRR4">
        <f t="shared" si="74"/>
        <v>0</v>
      </c>
      <c r="GRS4">
        <f t="shared" si="74"/>
        <v>0</v>
      </c>
      <c r="GRT4">
        <f t="shared" si="74"/>
        <v>0</v>
      </c>
      <c r="GRU4">
        <f t="shared" si="74"/>
        <v>0</v>
      </c>
      <c r="GRV4">
        <f t="shared" si="74"/>
        <v>0</v>
      </c>
      <c r="GRW4">
        <f t="shared" si="74"/>
        <v>0</v>
      </c>
      <c r="GRX4">
        <f t="shared" si="74"/>
        <v>0</v>
      </c>
      <c r="GRY4">
        <f t="shared" si="74"/>
        <v>0</v>
      </c>
      <c r="GRZ4">
        <f t="shared" si="74"/>
        <v>0</v>
      </c>
      <c r="GSA4">
        <f t="shared" si="74"/>
        <v>0</v>
      </c>
      <c r="GSB4">
        <f t="shared" si="74"/>
        <v>0</v>
      </c>
      <c r="GSC4">
        <f t="shared" si="74"/>
        <v>0</v>
      </c>
      <c r="GSD4">
        <f t="shared" si="74"/>
        <v>0</v>
      </c>
      <c r="GSE4">
        <f t="shared" si="74"/>
        <v>0</v>
      </c>
      <c r="GSF4">
        <f t="shared" si="74"/>
        <v>0</v>
      </c>
      <c r="GSG4">
        <f t="shared" si="74"/>
        <v>0</v>
      </c>
      <c r="GSH4">
        <f t="shared" si="74"/>
        <v>0</v>
      </c>
      <c r="GSI4">
        <f t="shared" si="74"/>
        <v>0</v>
      </c>
      <c r="GSJ4">
        <f t="shared" si="74"/>
        <v>0</v>
      </c>
      <c r="GSK4">
        <f t="shared" si="74"/>
        <v>0</v>
      </c>
      <c r="GSL4">
        <f t="shared" si="74"/>
        <v>0</v>
      </c>
      <c r="GSM4">
        <f t="shared" si="74"/>
        <v>0</v>
      </c>
      <c r="GSN4">
        <f t="shared" si="74"/>
        <v>0</v>
      </c>
      <c r="GSO4">
        <f t="shared" si="74"/>
        <v>0</v>
      </c>
      <c r="GSP4">
        <f t="shared" si="74"/>
        <v>0</v>
      </c>
      <c r="GSQ4">
        <f t="shared" si="74"/>
        <v>0</v>
      </c>
      <c r="GSR4">
        <f t="shared" si="74"/>
        <v>0</v>
      </c>
      <c r="GSS4">
        <f t="shared" si="74"/>
        <v>0</v>
      </c>
      <c r="GST4">
        <f t="shared" si="74"/>
        <v>0</v>
      </c>
      <c r="GSU4">
        <f t="shared" si="74"/>
        <v>0</v>
      </c>
      <c r="GSV4">
        <f t="shared" si="74"/>
        <v>0</v>
      </c>
      <c r="GSW4">
        <f t="shared" si="74"/>
        <v>0</v>
      </c>
      <c r="GSX4">
        <f t="shared" si="74"/>
        <v>0</v>
      </c>
      <c r="GSY4">
        <f t="shared" si="74"/>
        <v>0</v>
      </c>
      <c r="GSZ4">
        <f t="shared" si="74"/>
        <v>0</v>
      </c>
      <c r="GTA4">
        <f t="shared" si="74"/>
        <v>0</v>
      </c>
      <c r="GTB4">
        <f t="shared" si="74"/>
        <v>0</v>
      </c>
      <c r="GTC4">
        <f t="shared" si="74"/>
        <v>0</v>
      </c>
      <c r="GTD4">
        <f t="shared" si="74"/>
        <v>0</v>
      </c>
      <c r="GTE4">
        <f t="shared" si="74"/>
        <v>0</v>
      </c>
      <c r="GTF4">
        <f t="shared" si="74"/>
        <v>0</v>
      </c>
      <c r="GTG4">
        <f t="shared" si="74"/>
        <v>0</v>
      </c>
      <c r="GTH4">
        <f t="shared" si="74"/>
        <v>0</v>
      </c>
      <c r="GTI4">
        <f t="shared" si="74"/>
        <v>0</v>
      </c>
      <c r="GTJ4">
        <f t="shared" si="74"/>
        <v>0</v>
      </c>
      <c r="GTK4">
        <f t="shared" si="74"/>
        <v>0</v>
      </c>
      <c r="GTL4">
        <f t="shared" si="74"/>
        <v>0</v>
      </c>
      <c r="GTM4">
        <f t="shared" si="74"/>
        <v>0</v>
      </c>
      <c r="GTN4">
        <f t="shared" si="74"/>
        <v>0</v>
      </c>
      <c r="GTO4">
        <f t="shared" si="74"/>
        <v>0</v>
      </c>
      <c r="GTP4">
        <f t="shared" si="74"/>
        <v>0</v>
      </c>
      <c r="GTQ4">
        <f t="shared" si="74"/>
        <v>0</v>
      </c>
      <c r="GTR4">
        <f t="shared" ref="GTR4:GWC4" si="75">0*(1)</f>
        <v>0</v>
      </c>
      <c r="GTS4">
        <f t="shared" si="75"/>
        <v>0</v>
      </c>
      <c r="GTT4">
        <f t="shared" si="75"/>
        <v>0</v>
      </c>
      <c r="GTU4">
        <f t="shared" si="75"/>
        <v>0</v>
      </c>
      <c r="GTV4">
        <f t="shared" si="75"/>
        <v>0</v>
      </c>
      <c r="GTW4">
        <f t="shared" si="75"/>
        <v>0</v>
      </c>
      <c r="GTX4">
        <f t="shared" si="75"/>
        <v>0</v>
      </c>
      <c r="GTY4">
        <f t="shared" si="75"/>
        <v>0</v>
      </c>
      <c r="GTZ4">
        <f t="shared" si="75"/>
        <v>0</v>
      </c>
      <c r="GUA4">
        <f t="shared" si="75"/>
        <v>0</v>
      </c>
      <c r="GUB4">
        <f t="shared" si="75"/>
        <v>0</v>
      </c>
      <c r="GUC4">
        <f t="shared" si="75"/>
        <v>0</v>
      </c>
      <c r="GUD4">
        <f t="shared" si="75"/>
        <v>0</v>
      </c>
      <c r="GUE4">
        <f t="shared" si="75"/>
        <v>0</v>
      </c>
      <c r="GUF4">
        <f t="shared" si="75"/>
        <v>0</v>
      </c>
      <c r="GUG4">
        <f t="shared" si="75"/>
        <v>0</v>
      </c>
      <c r="GUH4">
        <f t="shared" si="75"/>
        <v>0</v>
      </c>
      <c r="GUI4">
        <f t="shared" si="75"/>
        <v>0</v>
      </c>
      <c r="GUJ4">
        <f t="shared" si="75"/>
        <v>0</v>
      </c>
      <c r="GUK4">
        <f t="shared" si="75"/>
        <v>0</v>
      </c>
      <c r="GUL4">
        <f t="shared" si="75"/>
        <v>0</v>
      </c>
      <c r="GUM4">
        <f t="shared" si="75"/>
        <v>0</v>
      </c>
      <c r="GUN4">
        <f t="shared" si="75"/>
        <v>0</v>
      </c>
      <c r="GUO4">
        <f t="shared" si="75"/>
        <v>0</v>
      </c>
      <c r="GUP4">
        <f t="shared" si="75"/>
        <v>0</v>
      </c>
      <c r="GUQ4">
        <f t="shared" si="75"/>
        <v>0</v>
      </c>
      <c r="GUR4">
        <f t="shared" si="75"/>
        <v>0</v>
      </c>
      <c r="GUS4">
        <f t="shared" si="75"/>
        <v>0</v>
      </c>
      <c r="GUT4">
        <f t="shared" si="75"/>
        <v>0</v>
      </c>
      <c r="GUU4">
        <f t="shared" si="75"/>
        <v>0</v>
      </c>
      <c r="GUV4">
        <f t="shared" si="75"/>
        <v>0</v>
      </c>
      <c r="GUW4">
        <f t="shared" si="75"/>
        <v>0</v>
      </c>
      <c r="GUX4">
        <f t="shared" si="75"/>
        <v>0</v>
      </c>
      <c r="GUY4">
        <f t="shared" si="75"/>
        <v>0</v>
      </c>
      <c r="GUZ4">
        <f t="shared" si="75"/>
        <v>0</v>
      </c>
      <c r="GVA4">
        <f t="shared" si="75"/>
        <v>0</v>
      </c>
      <c r="GVB4">
        <f t="shared" si="75"/>
        <v>0</v>
      </c>
      <c r="GVC4">
        <f t="shared" si="75"/>
        <v>0</v>
      </c>
      <c r="GVD4">
        <f t="shared" si="75"/>
        <v>0</v>
      </c>
      <c r="GVE4">
        <f t="shared" si="75"/>
        <v>0</v>
      </c>
      <c r="GVF4">
        <f t="shared" si="75"/>
        <v>0</v>
      </c>
      <c r="GVG4">
        <f t="shared" si="75"/>
        <v>0</v>
      </c>
      <c r="GVH4">
        <f t="shared" si="75"/>
        <v>0</v>
      </c>
      <c r="GVI4">
        <f t="shared" si="75"/>
        <v>0</v>
      </c>
      <c r="GVJ4">
        <f t="shared" si="75"/>
        <v>0</v>
      </c>
      <c r="GVK4">
        <f t="shared" si="75"/>
        <v>0</v>
      </c>
      <c r="GVL4">
        <f t="shared" si="75"/>
        <v>0</v>
      </c>
      <c r="GVM4">
        <f t="shared" si="75"/>
        <v>0</v>
      </c>
      <c r="GVN4">
        <f t="shared" si="75"/>
        <v>0</v>
      </c>
      <c r="GVO4">
        <f t="shared" si="75"/>
        <v>0</v>
      </c>
      <c r="GVP4">
        <f t="shared" si="75"/>
        <v>0</v>
      </c>
      <c r="GVQ4">
        <f t="shared" si="75"/>
        <v>0</v>
      </c>
      <c r="GVR4">
        <f t="shared" si="75"/>
        <v>0</v>
      </c>
      <c r="GVS4">
        <f t="shared" si="75"/>
        <v>0</v>
      </c>
      <c r="GVT4">
        <f t="shared" si="75"/>
        <v>0</v>
      </c>
      <c r="GVU4">
        <f t="shared" si="75"/>
        <v>0</v>
      </c>
      <c r="GVV4">
        <f t="shared" si="75"/>
        <v>0</v>
      </c>
      <c r="GVW4">
        <f t="shared" si="75"/>
        <v>0</v>
      </c>
      <c r="GVX4">
        <f t="shared" si="75"/>
        <v>0</v>
      </c>
      <c r="GVY4">
        <f t="shared" si="75"/>
        <v>0</v>
      </c>
      <c r="GVZ4">
        <f t="shared" si="75"/>
        <v>0</v>
      </c>
      <c r="GWA4">
        <f t="shared" si="75"/>
        <v>0</v>
      </c>
      <c r="GWB4">
        <f t="shared" si="75"/>
        <v>0</v>
      </c>
      <c r="GWC4">
        <f t="shared" si="75"/>
        <v>0</v>
      </c>
      <c r="GWD4">
        <f t="shared" ref="GWD4:GYO4" si="76">0*(1)</f>
        <v>0</v>
      </c>
      <c r="GWE4">
        <f t="shared" si="76"/>
        <v>0</v>
      </c>
      <c r="GWF4">
        <f t="shared" si="76"/>
        <v>0</v>
      </c>
      <c r="GWG4">
        <f t="shared" si="76"/>
        <v>0</v>
      </c>
      <c r="GWH4">
        <f t="shared" si="76"/>
        <v>0</v>
      </c>
      <c r="GWI4">
        <f t="shared" si="76"/>
        <v>0</v>
      </c>
      <c r="GWJ4">
        <f t="shared" si="76"/>
        <v>0</v>
      </c>
      <c r="GWK4">
        <f t="shared" si="76"/>
        <v>0</v>
      </c>
      <c r="GWL4">
        <f t="shared" si="76"/>
        <v>0</v>
      </c>
      <c r="GWM4">
        <f t="shared" si="76"/>
        <v>0</v>
      </c>
      <c r="GWN4">
        <f t="shared" si="76"/>
        <v>0</v>
      </c>
      <c r="GWO4">
        <f t="shared" si="76"/>
        <v>0</v>
      </c>
      <c r="GWP4">
        <f t="shared" si="76"/>
        <v>0</v>
      </c>
      <c r="GWQ4">
        <f t="shared" si="76"/>
        <v>0</v>
      </c>
      <c r="GWR4">
        <f t="shared" si="76"/>
        <v>0</v>
      </c>
      <c r="GWS4">
        <f t="shared" si="76"/>
        <v>0</v>
      </c>
      <c r="GWT4">
        <f t="shared" si="76"/>
        <v>0</v>
      </c>
      <c r="GWU4">
        <f t="shared" si="76"/>
        <v>0</v>
      </c>
      <c r="GWV4">
        <f t="shared" si="76"/>
        <v>0</v>
      </c>
      <c r="GWW4">
        <f t="shared" si="76"/>
        <v>0</v>
      </c>
      <c r="GWX4">
        <f t="shared" si="76"/>
        <v>0</v>
      </c>
      <c r="GWY4">
        <f t="shared" si="76"/>
        <v>0</v>
      </c>
      <c r="GWZ4">
        <f t="shared" si="76"/>
        <v>0</v>
      </c>
      <c r="GXA4">
        <f t="shared" si="76"/>
        <v>0</v>
      </c>
      <c r="GXB4">
        <f t="shared" si="76"/>
        <v>0</v>
      </c>
      <c r="GXC4">
        <f t="shared" si="76"/>
        <v>0</v>
      </c>
      <c r="GXD4">
        <f t="shared" si="76"/>
        <v>0</v>
      </c>
      <c r="GXE4">
        <f t="shared" si="76"/>
        <v>0</v>
      </c>
      <c r="GXF4">
        <f t="shared" si="76"/>
        <v>0</v>
      </c>
      <c r="GXG4">
        <f t="shared" si="76"/>
        <v>0</v>
      </c>
      <c r="GXH4">
        <f t="shared" si="76"/>
        <v>0</v>
      </c>
      <c r="GXI4">
        <f t="shared" si="76"/>
        <v>0</v>
      </c>
      <c r="GXJ4">
        <f t="shared" si="76"/>
        <v>0</v>
      </c>
      <c r="GXK4">
        <f t="shared" si="76"/>
        <v>0</v>
      </c>
      <c r="GXL4">
        <f t="shared" si="76"/>
        <v>0</v>
      </c>
      <c r="GXM4">
        <f t="shared" si="76"/>
        <v>0</v>
      </c>
      <c r="GXN4">
        <f t="shared" si="76"/>
        <v>0</v>
      </c>
      <c r="GXO4">
        <f t="shared" si="76"/>
        <v>0</v>
      </c>
      <c r="GXP4">
        <f t="shared" si="76"/>
        <v>0</v>
      </c>
      <c r="GXQ4">
        <f t="shared" si="76"/>
        <v>0</v>
      </c>
      <c r="GXR4">
        <f t="shared" si="76"/>
        <v>0</v>
      </c>
      <c r="GXS4">
        <f t="shared" si="76"/>
        <v>0</v>
      </c>
      <c r="GXT4">
        <f t="shared" si="76"/>
        <v>0</v>
      </c>
      <c r="GXU4">
        <f t="shared" si="76"/>
        <v>0</v>
      </c>
      <c r="GXV4">
        <f t="shared" si="76"/>
        <v>0</v>
      </c>
      <c r="GXW4">
        <f t="shared" si="76"/>
        <v>0</v>
      </c>
      <c r="GXX4">
        <f t="shared" si="76"/>
        <v>0</v>
      </c>
      <c r="GXY4">
        <f t="shared" si="76"/>
        <v>0</v>
      </c>
      <c r="GXZ4">
        <f t="shared" si="76"/>
        <v>0</v>
      </c>
      <c r="GYA4">
        <f t="shared" si="76"/>
        <v>0</v>
      </c>
      <c r="GYB4">
        <f t="shared" si="76"/>
        <v>0</v>
      </c>
      <c r="GYC4">
        <f t="shared" si="76"/>
        <v>0</v>
      </c>
      <c r="GYD4">
        <f t="shared" si="76"/>
        <v>0</v>
      </c>
      <c r="GYE4">
        <f t="shared" si="76"/>
        <v>0</v>
      </c>
      <c r="GYF4">
        <f t="shared" si="76"/>
        <v>0</v>
      </c>
      <c r="GYG4">
        <f t="shared" si="76"/>
        <v>0</v>
      </c>
      <c r="GYH4">
        <f t="shared" si="76"/>
        <v>0</v>
      </c>
      <c r="GYI4">
        <f t="shared" si="76"/>
        <v>0</v>
      </c>
      <c r="GYJ4">
        <f t="shared" si="76"/>
        <v>0</v>
      </c>
      <c r="GYK4">
        <f t="shared" si="76"/>
        <v>0</v>
      </c>
      <c r="GYL4">
        <f t="shared" si="76"/>
        <v>0</v>
      </c>
      <c r="GYM4">
        <f t="shared" si="76"/>
        <v>0</v>
      </c>
      <c r="GYN4">
        <f t="shared" si="76"/>
        <v>0</v>
      </c>
      <c r="GYO4">
        <f t="shared" si="76"/>
        <v>0</v>
      </c>
      <c r="GYP4">
        <f t="shared" ref="GYP4:HBA4" si="77">0*(1)</f>
        <v>0</v>
      </c>
      <c r="GYQ4">
        <f t="shared" si="77"/>
        <v>0</v>
      </c>
      <c r="GYR4">
        <f t="shared" si="77"/>
        <v>0</v>
      </c>
      <c r="GYS4">
        <f t="shared" si="77"/>
        <v>0</v>
      </c>
      <c r="GYT4">
        <f t="shared" si="77"/>
        <v>0</v>
      </c>
      <c r="GYU4">
        <f t="shared" si="77"/>
        <v>0</v>
      </c>
      <c r="GYV4">
        <f t="shared" si="77"/>
        <v>0</v>
      </c>
      <c r="GYW4">
        <f t="shared" si="77"/>
        <v>0</v>
      </c>
      <c r="GYX4">
        <f t="shared" si="77"/>
        <v>0</v>
      </c>
      <c r="GYY4">
        <f t="shared" si="77"/>
        <v>0</v>
      </c>
      <c r="GYZ4">
        <f t="shared" si="77"/>
        <v>0</v>
      </c>
      <c r="GZA4">
        <f t="shared" si="77"/>
        <v>0</v>
      </c>
      <c r="GZB4">
        <f t="shared" si="77"/>
        <v>0</v>
      </c>
      <c r="GZC4">
        <f t="shared" si="77"/>
        <v>0</v>
      </c>
      <c r="GZD4">
        <f t="shared" si="77"/>
        <v>0</v>
      </c>
      <c r="GZE4">
        <f t="shared" si="77"/>
        <v>0</v>
      </c>
      <c r="GZF4">
        <f t="shared" si="77"/>
        <v>0</v>
      </c>
      <c r="GZG4">
        <f t="shared" si="77"/>
        <v>0</v>
      </c>
      <c r="GZH4">
        <f t="shared" si="77"/>
        <v>0</v>
      </c>
      <c r="GZI4">
        <f t="shared" si="77"/>
        <v>0</v>
      </c>
      <c r="GZJ4">
        <f t="shared" si="77"/>
        <v>0</v>
      </c>
      <c r="GZK4">
        <f t="shared" si="77"/>
        <v>0</v>
      </c>
      <c r="GZL4">
        <f t="shared" si="77"/>
        <v>0</v>
      </c>
      <c r="GZM4">
        <f t="shared" si="77"/>
        <v>0</v>
      </c>
      <c r="GZN4">
        <f t="shared" si="77"/>
        <v>0</v>
      </c>
      <c r="GZO4">
        <f t="shared" si="77"/>
        <v>0</v>
      </c>
      <c r="GZP4">
        <f t="shared" si="77"/>
        <v>0</v>
      </c>
      <c r="GZQ4">
        <f t="shared" si="77"/>
        <v>0</v>
      </c>
      <c r="GZR4">
        <f t="shared" si="77"/>
        <v>0</v>
      </c>
      <c r="GZS4">
        <f t="shared" si="77"/>
        <v>0</v>
      </c>
      <c r="GZT4">
        <f t="shared" si="77"/>
        <v>0</v>
      </c>
      <c r="GZU4">
        <f t="shared" si="77"/>
        <v>0</v>
      </c>
      <c r="GZV4">
        <f t="shared" si="77"/>
        <v>0</v>
      </c>
      <c r="GZW4">
        <f t="shared" si="77"/>
        <v>0</v>
      </c>
      <c r="GZX4">
        <f t="shared" si="77"/>
        <v>0</v>
      </c>
      <c r="GZY4">
        <f t="shared" si="77"/>
        <v>0</v>
      </c>
      <c r="GZZ4">
        <f t="shared" si="77"/>
        <v>0</v>
      </c>
      <c r="HAA4">
        <f t="shared" si="77"/>
        <v>0</v>
      </c>
      <c r="HAB4">
        <f t="shared" si="77"/>
        <v>0</v>
      </c>
      <c r="HAC4">
        <f t="shared" si="77"/>
        <v>0</v>
      </c>
      <c r="HAD4">
        <f t="shared" si="77"/>
        <v>0</v>
      </c>
      <c r="HAE4">
        <f t="shared" si="77"/>
        <v>0</v>
      </c>
      <c r="HAF4">
        <f t="shared" si="77"/>
        <v>0</v>
      </c>
      <c r="HAG4">
        <f t="shared" si="77"/>
        <v>0</v>
      </c>
      <c r="HAH4">
        <f t="shared" si="77"/>
        <v>0</v>
      </c>
      <c r="HAI4">
        <f t="shared" si="77"/>
        <v>0</v>
      </c>
      <c r="HAJ4">
        <f t="shared" si="77"/>
        <v>0</v>
      </c>
      <c r="HAK4">
        <f t="shared" si="77"/>
        <v>0</v>
      </c>
      <c r="HAL4">
        <f t="shared" si="77"/>
        <v>0</v>
      </c>
      <c r="HAM4">
        <f t="shared" si="77"/>
        <v>0</v>
      </c>
      <c r="HAN4">
        <f t="shared" si="77"/>
        <v>0</v>
      </c>
      <c r="HAO4">
        <f t="shared" si="77"/>
        <v>0</v>
      </c>
      <c r="HAP4">
        <f t="shared" si="77"/>
        <v>0</v>
      </c>
      <c r="HAQ4">
        <f t="shared" si="77"/>
        <v>0</v>
      </c>
      <c r="HAR4">
        <f t="shared" si="77"/>
        <v>0</v>
      </c>
      <c r="HAS4">
        <f t="shared" si="77"/>
        <v>0</v>
      </c>
      <c r="HAT4">
        <f t="shared" si="77"/>
        <v>0</v>
      </c>
      <c r="HAU4">
        <f t="shared" si="77"/>
        <v>0</v>
      </c>
      <c r="HAV4">
        <f t="shared" si="77"/>
        <v>0</v>
      </c>
      <c r="HAW4">
        <f t="shared" si="77"/>
        <v>0</v>
      </c>
      <c r="HAX4">
        <f t="shared" si="77"/>
        <v>0</v>
      </c>
      <c r="HAY4">
        <f t="shared" si="77"/>
        <v>0</v>
      </c>
      <c r="HAZ4">
        <f t="shared" si="77"/>
        <v>0</v>
      </c>
      <c r="HBA4">
        <f t="shared" si="77"/>
        <v>0</v>
      </c>
      <c r="HBB4">
        <f t="shared" ref="HBB4:HDM4" si="78">0*(1)</f>
        <v>0</v>
      </c>
      <c r="HBC4">
        <f t="shared" si="78"/>
        <v>0</v>
      </c>
      <c r="HBD4">
        <f t="shared" si="78"/>
        <v>0</v>
      </c>
      <c r="HBE4">
        <f t="shared" si="78"/>
        <v>0</v>
      </c>
      <c r="HBF4">
        <f t="shared" si="78"/>
        <v>0</v>
      </c>
      <c r="HBG4">
        <f t="shared" si="78"/>
        <v>0</v>
      </c>
      <c r="HBH4">
        <f t="shared" si="78"/>
        <v>0</v>
      </c>
      <c r="HBI4">
        <f t="shared" si="78"/>
        <v>0</v>
      </c>
      <c r="HBJ4">
        <f t="shared" si="78"/>
        <v>0</v>
      </c>
      <c r="HBK4">
        <f t="shared" si="78"/>
        <v>0</v>
      </c>
      <c r="HBL4">
        <f t="shared" si="78"/>
        <v>0</v>
      </c>
      <c r="HBM4">
        <f t="shared" si="78"/>
        <v>0</v>
      </c>
      <c r="HBN4">
        <f t="shared" si="78"/>
        <v>0</v>
      </c>
      <c r="HBO4">
        <f t="shared" si="78"/>
        <v>0</v>
      </c>
      <c r="HBP4">
        <f t="shared" si="78"/>
        <v>0</v>
      </c>
      <c r="HBQ4">
        <f t="shared" si="78"/>
        <v>0</v>
      </c>
      <c r="HBR4">
        <f t="shared" si="78"/>
        <v>0</v>
      </c>
      <c r="HBS4">
        <f t="shared" si="78"/>
        <v>0</v>
      </c>
      <c r="HBT4">
        <f t="shared" si="78"/>
        <v>0</v>
      </c>
      <c r="HBU4">
        <f t="shared" si="78"/>
        <v>0</v>
      </c>
      <c r="HBV4">
        <f t="shared" si="78"/>
        <v>0</v>
      </c>
      <c r="HBW4">
        <f t="shared" si="78"/>
        <v>0</v>
      </c>
      <c r="HBX4">
        <f t="shared" si="78"/>
        <v>0</v>
      </c>
      <c r="HBY4">
        <f t="shared" si="78"/>
        <v>0</v>
      </c>
      <c r="HBZ4">
        <f t="shared" si="78"/>
        <v>0</v>
      </c>
      <c r="HCA4">
        <f t="shared" si="78"/>
        <v>0</v>
      </c>
      <c r="HCB4">
        <f t="shared" si="78"/>
        <v>0</v>
      </c>
      <c r="HCC4">
        <f t="shared" si="78"/>
        <v>0</v>
      </c>
      <c r="HCD4">
        <f t="shared" si="78"/>
        <v>0</v>
      </c>
      <c r="HCE4">
        <f t="shared" si="78"/>
        <v>0</v>
      </c>
      <c r="HCF4">
        <f t="shared" si="78"/>
        <v>0</v>
      </c>
      <c r="HCG4">
        <f t="shared" si="78"/>
        <v>0</v>
      </c>
      <c r="HCH4">
        <f t="shared" si="78"/>
        <v>0</v>
      </c>
      <c r="HCI4">
        <f t="shared" si="78"/>
        <v>0</v>
      </c>
      <c r="HCJ4">
        <f t="shared" si="78"/>
        <v>0</v>
      </c>
      <c r="HCK4">
        <f t="shared" si="78"/>
        <v>0</v>
      </c>
      <c r="HCL4">
        <f t="shared" si="78"/>
        <v>0</v>
      </c>
      <c r="HCM4">
        <f t="shared" si="78"/>
        <v>0</v>
      </c>
      <c r="HCN4">
        <f t="shared" si="78"/>
        <v>0</v>
      </c>
      <c r="HCO4">
        <f t="shared" si="78"/>
        <v>0</v>
      </c>
      <c r="HCP4">
        <f t="shared" si="78"/>
        <v>0</v>
      </c>
      <c r="HCQ4">
        <f t="shared" si="78"/>
        <v>0</v>
      </c>
      <c r="HCR4">
        <f t="shared" si="78"/>
        <v>0</v>
      </c>
      <c r="HCS4">
        <f t="shared" si="78"/>
        <v>0</v>
      </c>
      <c r="HCT4">
        <f t="shared" si="78"/>
        <v>0</v>
      </c>
      <c r="HCU4">
        <f t="shared" si="78"/>
        <v>0</v>
      </c>
      <c r="HCV4">
        <f t="shared" si="78"/>
        <v>0</v>
      </c>
      <c r="HCW4">
        <f t="shared" si="78"/>
        <v>0</v>
      </c>
      <c r="HCX4">
        <f t="shared" si="78"/>
        <v>0</v>
      </c>
      <c r="HCY4">
        <f t="shared" si="78"/>
        <v>0</v>
      </c>
      <c r="HCZ4">
        <f t="shared" si="78"/>
        <v>0</v>
      </c>
      <c r="HDA4">
        <f t="shared" si="78"/>
        <v>0</v>
      </c>
      <c r="HDB4">
        <f t="shared" si="78"/>
        <v>0</v>
      </c>
      <c r="HDC4">
        <f t="shared" si="78"/>
        <v>0</v>
      </c>
      <c r="HDD4">
        <f t="shared" si="78"/>
        <v>0</v>
      </c>
      <c r="HDE4">
        <f t="shared" si="78"/>
        <v>0</v>
      </c>
      <c r="HDF4">
        <f t="shared" si="78"/>
        <v>0</v>
      </c>
      <c r="HDG4">
        <f t="shared" si="78"/>
        <v>0</v>
      </c>
      <c r="HDH4">
        <f t="shared" si="78"/>
        <v>0</v>
      </c>
      <c r="HDI4">
        <f t="shared" si="78"/>
        <v>0</v>
      </c>
      <c r="HDJ4">
        <f t="shared" si="78"/>
        <v>0</v>
      </c>
      <c r="HDK4">
        <f t="shared" si="78"/>
        <v>0</v>
      </c>
      <c r="HDL4">
        <f t="shared" si="78"/>
        <v>0</v>
      </c>
      <c r="HDM4">
        <f t="shared" si="78"/>
        <v>0</v>
      </c>
      <c r="HDN4">
        <f t="shared" ref="HDN4:HFY4" si="79">0*(1)</f>
        <v>0</v>
      </c>
      <c r="HDO4">
        <f t="shared" si="79"/>
        <v>0</v>
      </c>
      <c r="HDP4">
        <f t="shared" si="79"/>
        <v>0</v>
      </c>
      <c r="HDQ4">
        <f t="shared" si="79"/>
        <v>0</v>
      </c>
      <c r="HDR4">
        <f t="shared" si="79"/>
        <v>0</v>
      </c>
      <c r="HDS4">
        <f t="shared" si="79"/>
        <v>0</v>
      </c>
      <c r="HDT4">
        <f t="shared" si="79"/>
        <v>0</v>
      </c>
      <c r="HDU4">
        <f t="shared" si="79"/>
        <v>0</v>
      </c>
      <c r="HDV4">
        <f t="shared" si="79"/>
        <v>0</v>
      </c>
      <c r="HDW4">
        <f t="shared" si="79"/>
        <v>0</v>
      </c>
      <c r="HDX4">
        <f t="shared" si="79"/>
        <v>0</v>
      </c>
      <c r="HDY4">
        <f t="shared" si="79"/>
        <v>0</v>
      </c>
      <c r="HDZ4">
        <f t="shared" si="79"/>
        <v>0</v>
      </c>
      <c r="HEA4">
        <f t="shared" si="79"/>
        <v>0</v>
      </c>
      <c r="HEB4">
        <f t="shared" si="79"/>
        <v>0</v>
      </c>
      <c r="HEC4">
        <f t="shared" si="79"/>
        <v>0</v>
      </c>
      <c r="HED4">
        <f t="shared" si="79"/>
        <v>0</v>
      </c>
      <c r="HEE4">
        <f t="shared" si="79"/>
        <v>0</v>
      </c>
      <c r="HEF4">
        <f t="shared" si="79"/>
        <v>0</v>
      </c>
      <c r="HEG4">
        <f t="shared" si="79"/>
        <v>0</v>
      </c>
      <c r="HEH4">
        <f t="shared" si="79"/>
        <v>0</v>
      </c>
      <c r="HEI4">
        <f t="shared" si="79"/>
        <v>0</v>
      </c>
      <c r="HEJ4">
        <f t="shared" si="79"/>
        <v>0</v>
      </c>
      <c r="HEK4">
        <f t="shared" si="79"/>
        <v>0</v>
      </c>
      <c r="HEL4">
        <f t="shared" si="79"/>
        <v>0</v>
      </c>
      <c r="HEM4">
        <f t="shared" si="79"/>
        <v>0</v>
      </c>
      <c r="HEN4">
        <f t="shared" si="79"/>
        <v>0</v>
      </c>
      <c r="HEO4">
        <f t="shared" si="79"/>
        <v>0</v>
      </c>
      <c r="HEP4">
        <f t="shared" si="79"/>
        <v>0</v>
      </c>
      <c r="HEQ4">
        <f t="shared" si="79"/>
        <v>0</v>
      </c>
      <c r="HER4">
        <f t="shared" si="79"/>
        <v>0</v>
      </c>
      <c r="HES4">
        <f t="shared" si="79"/>
        <v>0</v>
      </c>
      <c r="HET4">
        <f t="shared" si="79"/>
        <v>0</v>
      </c>
      <c r="HEU4">
        <f t="shared" si="79"/>
        <v>0</v>
      </c>
      <c r="HEV4">
        <f t="shared" si="79"/>
        <v>0</v>
      </c>
      <c r="HEW4">
        <f t="shared" si="79"/>
        <v>0</v>
      </c>
      <c r="HEX4">
        <f t="shared" si="79"/>
        <v>0</v>
      </c>
      <c r="HEY4">
        <f t="shared" si="79"/>
        <v>0</v>
      </c>
      <c r="HEZ4">
        <f t="shared" si="79"/>
        <v>0</v>
      </c>
      <c r="HFA4">
        <f t="shared" si="79"/>
        <v>0</v>
      </c>
      <c r="HFB4">
        <f t="shared" si="79"/>
        <v>0</v>
      </c>
      <c r="HFC4">
        <f t="shared" si="79"/>
        <v>0</v>
      </c>
      <c r="HFD4">
        <f t="shared" si="79"/>
        <v>0</v>
      </c>
      <c r="HFE4">
        <f t="shared" si="79"/>
        <v>0</v>
      </c>
      <c r="HFF4">
        <f t="shared" si="79"/>
        <v>0</v>
      </c>
      <c r="HFG4">
        <f t="shared" si="79"/>
        <v>0</v>
      </c>
      <c r="HFH4">
        <f t="shared" si="79"/>
        <v>0</v>
      </c>
      <c r="HFI4">
        <f t="shared" si="79"/>
        <v>0</v>
      </c>
      <c r="HFJ4">
        <f t="shared" si="79"/>
        <v>0</v>
      </c>
      <c r="HFK4">
        <f t="shared" si="79"/>
        <v>0</v>
      </c>
      <c r="HFL4">
        <f t="shared" si="79"/>
        <v>0</v>
      </c>
      <c r="HFM4">
        <f t="shared" si="79"/>
        <v>0</v>
      </c>
      <c r="HFN4">
        <f t="shared" si="79"/>
        <v>0</v>
      </c>
      <c r="HFO4">
        <f t="shared" si="79"/>
        <v>0</v>
      </c>
      <c r="HFP4">
        <f t="shared" si="79"/>
        <v>0</v>
      </c>
      <c r="HFQ4">
        <f t="shared" si="79"/>
        <v>0</v>
      </c>
      <c r="HFR4">
        <f t="shared" si="79"/>
        <v>0</v>
      </c>
      <c r="HFS4">
        <f t="shared" si="79"/>
        <v>0</v>
      </c>
      <c r="HFT4">
        <f t="shared" si="79"/>
        <v>0</v>
      </c>
      <c r="HFU4">
        <f t="shared" si="79"/>
        <v>0</v>
      </c>
      <c r="HFV4">
        <f t="shared" si="79"/>
        <v>0</v>
      </c>
      <c r="HFW4">
        <f t="shared" si="79"/>
        <v>0</v>
      </c>
      <c r="HFX4">
        <f t="shared" si="79"/>
        <v>0</v>
      </c>
      <c r="HFY4">
        <f t="shared" si="79"/>
        <v>0</v>
      </c>
      <c r="HFZ4">
        <f t="shared" ref="HFZ4:HIK4" si="80">0*(1)</f>
        <v>0</v>
      </c>
      <c r="HGA4">
        <f t="shared" si="80"/>
        <v>0</v>
      </c>
      <c r="HGB4">
        <f t="shared" si="80"/>
        <v>0</v>
      </c>
      <c r="HGC4">
        <f t="shared" si="80"/>
        <v>0</v>
      </c>
      <c r="HGD4">
        <f t="shared" si="80"/>
        <v>0</v>
      </c>
      <c r="HGE4">
        <f t="shared" si="80"/>
        <v>0</v>
      </c>
      <c r="HGF4">
        <f t="shared" si="80"/>
        <v>0</v>
      </c>
      <c r="HGG4">
        <f t="shared" si="80"/>
        <v>0</v>
      </c>
      <c r="HGH4">
        <f t="shared" si="80"/>
        <v>0</v>
      </c>
      <c r="HGI4">
        <f t="shared" si="80"/>
        <v>0</v>
      </c>
      <c r="HGJ4">
        <f t="shared" si="80"/>
        <v>0</v>
      </c>
      <c r="HGK4">
        <f t="shared" si="80"/>
        <v>0</v>
      </c>
      <c r="HGL4">
        <f t="shared" si="80"/>
        <v>0</v>
      </c>
      <c r="HGM4">
        <f t="shared" si="80"/>
        <v>0</v>
      </c>
      <c r="HGN4">
        <f t="shared" si="80"/>
        <v>0</v>
      </c>
      <c r="HGO4">
        <f t="shared" si="80"/>
        <v>0</v>
      </c>
      <c r="HGP4">
        <f t="shared" si="80"/>
        <v>0</v>
      </c>
      <c r="HGQ4">
        <f t="shared" si="80"/>
        <v>0</v>
      </c>
      <c r="HGR4">
        <f t="shared" si="80"/>
        <v>0</v>
      </c>
      <c r="HGS4">
        <f t="shared" si="80"/>
        <v>0</v>
      </c>
      <c r="HGT4">
        <f t="shared" si="80"/>
        <v>0</v>
      </c>
      <c r="HGU4">
        <f t="shared" si="80"/>
        <v>0</v>
      </c>
      <c r="HGV4">
        <f t="shared" si="80"/>
        <v>0</v>
      </c>
      <c r="HGW4">
        <f t="shared" si="80"/>
        <v>0</v>
      </c>
      <c r="HGX4">
        <f t="shared" si="80"/>
        <v>0</v>
      </c>
      <c r="HGY4">
        <f t="shared" si="80"/>
        <v>0</v>
      </c>
      <c r="HGZ4">
        <f t="shared" si="80"/>
        <v>0</v>
      </c>
      <c r="HHA4">
        <f t="shared" si="80"/>
        <v>0</v>
      </c>
      <c r="HHB4">
        <f t="shared" si="80"/>
        <v>0</v>
      </c>
      <c r="HHC4">
        <f t="shared" si="80"/>
        <v>0</v>
      </c>
      <c r="HHD4">
        <f t="shared" si="80"/>
        <v>0</v>
      </c>
      <c r="HHE4">
        <f t="shared" si="80"/>
        <v>0</v>
      </c>
      <c r="HHF4">
        <f t="shared" si="80"/>
        <v>0</v>
      </c>
      <c r="HHG4">
        <f t="shared" si="80"/>
        <v>0</v>
      </c>
      <c r="HHH4">
        <f t="shared" si="80"/>
        <v>0</v>
      </c>
      <c r="HHI4">
        <f t="shared" si="80"/>
        <v>0</v>
      </c>
      <c r="HHJ4">
        <f t="shared" si="80"/>
        <v>0</v>
      </c>
      <c r="HHK4">
        <f t="shared" si="80"/>
        <v>0</v>
      </c>
      <c r="HHL4">
        <f t="shared" si="80"/>
        <v>0</v>
      </c>
      <c r="HHM4">
        <f t="shared" si="80"/>
        <v>0</v>
      </c>
      <c r="HHN4">
        <f t="shared" si="80"/>
        <v>0</v>
      </c>
      <c r="HHO4">
        <f t="shared" si="80"/>
        <v>0</v>
      </c>
      <c r="HHP4">
        <f t="shared" si="80"/>
        <v>0</v>
      </c>
      <c r="HHQ4">
        <f t="shared" si="80"/>
        <v>0</v>
      </c>
      <c r="HHR4">
        <f t="shared" si="80"/>
        <v>0</v>
      </c>
      <c r="HHS4">
        <f t="shared" si="80"/>
        <v>0</v>
      </c>
      <c r="HHT4">
        <f t="shared" si="80"/>
        <v>0</v>
      </c>
      <c r="HHU4">
        <f t="shared" si="80"/>
        <v>0</v>
      </c>
      <c r="HHV4">
        <f t="shared" si="80"/>
        <v>0</v>
      </c>
      <c r="HHW4">
        <f t="shared" si="80"/>
        <v>0</v>
      </c>
      <c r="HHX4">
        <f t="shared" si="80"/>
        <v>0</v>
      </c>
      <c r="HHY4">
        <f t="shared" si="80"/>
        <v>0</v>
      </c>
      <c r="HHZ4">
        <f t="shared" si="80"/>
        <v>0</v>
      </c>
      <c r="HIA4">
        <f t="shared" si="80"/>
        <v>0</v>
      </c>
      <c r="HIB4">
        <f t="shared" si="80"/>
        <v>0</v>
      </c>
      <c r="HIC4">
        <f t="shared" si="80"/>
        <v>0</v>
      </c>
      <c r="HID4">
        <f t="shared" si="80"/>
        <v>0</v>
      </c>
      <c r="HIE4">
        <f t="shared" si="80"/>
        <v>0</v>
      </c>
      <c r="HIF4">
        <f t="shared" si="80"/>
        <v>0</v>
      </c>
      <c r="HIG4">
        <f t="shared" si="80"/>
        <v>0</v>
      </c>
      <c r="HIH4">
        <f t="shared" si="80"/>
        <v>0</v>
      </c>
      <c r="HII4">
        <f t="shared" si="80"/>
        <v>0</v>
      </c>
      <c r="HIJ4">
        <f t="shared" si="80"/>
        <v>0</v>
      </c>
      <c r="HIK4">
        <f t="shared" si="80"/>
        <v>0</v>
      </c>
      <c r="HIL4">
        <f t="shared" ref="HIL4:HKW4" si="81">0*(1)</f>
        <v>0</v>
      </c>
      <c r="HIM4">
        <f t="shared" si="81"/>
        <v>0</v>
      </c>
      <c r="HIN4">
        <f t="shared" si="81"/>
        <v>0</v>
      </c>
      <c r="HIO4">
        <f t="shared" si="81"/>
        <v>0</v>
      </c>
      <c r="HIP4">
        <f t="shared" si="81"/>
        <v>0</v>
      </c>
      <c r="HIQ4">
        <f t="shared" si="81"/>
        <v>0</v>
      </c>
      <c r="HIR4">
        <f t="shared" si="81"/>
        <v>0</v>
      </c>
      <c r="HIS4">
        <f t="shared" si="81"/>
        <v>0</v>
      </c>
      <c r="HIT4">
        <f t="shared" si="81"/>
        <v>0</v>
      </c>
      <c r="HIU4">
        <f t="shared" si="81"/>
        <v>0</v>
      </c>
      <c r="HIV4">
        <f t="shared" si="81"/>
        <v>0</v>
      </c>
      <c r="HIW4">
        <f t="shared" si="81"/>
        <v>0</v>
      </c>
      <c r="HIX4">
        <f t="shared" si="81"/>
        <v>0</v>
      </c>
      <c r="HIY4">
        <f t="shared" si="81"/>
        <v>0</v>
      </c>
      <c r="HIZ4">
        <f t="shared" si="81"/>
        <v>0</v>
      </c>
      <c r="HJA4">
        <f t="shared" si="81"/>
        <v>0</v>
      </c>
      <c r="HJB4">
        <f t="shared" si="81"/>
        <v>0</v>
      </c>
      <c r="HJC4">
        <f t="shared" si="81"/>
        <v>0</v>
      </c>
      <c r="HJD4">
        <f t="shared" si="81"/>
        <v>0</v>
      </c>
      <c r="HJE4">
        <f t="shared" si="81"/>
        <v>0</v>
      </c>
      <c r="HJF4">
        <f t="shared" si="81"/>
        <v>0</v>
      </c>
      <c r="HJG4">
        <f t="shared" si="81"/>
        <v>0</v>
      </c>
      <c r="HJH4">
        <f t="shared" si="81"/>
        <v>0</v>
      </c>
      <c r="HJI4">
        <f t="shared" si="81"/>
        <v>0</v>
      </c>
      <c r="HJJ4">
        <f t="shared" si="81"/>
        <v>0</v>
      </c>
      <c r="HJK4">
        <f t="shared" si="81"/>
        <v>0</v>
      </c>
      <c r="HJL4">
        <f t="shared" si="81"/>
        <v>0</v>
      </c>
      <c r="HJM4">
        <f t="shared" si="81"/>
        <v>0</v>
      </c>
      <c r="HJN4">
        <f t="shared" si="81"/>
        <v>0</v>
      </c>
      <c r="HJO4">
        <f t="shared" si="81"/>
        <v>0</v>
      </c>
      <c r="HJP4">
        <f t="shared" si="81"/>
        <v>0</v>
      </c>
      <c r="HJQ4">
        <f t="shared" si="81"/>
        <v>0</v>
      </c>
      <c r="HJR4">
        <f t="shared" si="81"/>
        <v>0</v>
      </c>
      <c r="HJS4">
        <f t="shared" si="81"/>
        <v>0</v>
      </c>
      <c r="HJT4">
        <f t="shared" si="81"/>
        <v>0</v>
      </c>
      <c r="HJU4">
        <f t="shared" si="81"/>
        <v>0</v>
      </c>
      <c r="HJV4">
        <f t="shared" si="81"/>
        <v>0</v>
      </c>
      <c r="HJW4">
        <f t="shared" si="81"/>
        <v>0</v>
      </c>
      <c r="HJX4">
        <f t="shared" si="81"/>
        <v>0</v>
      </c>
      <c r="HJY4">
        <f t="shared" si="81"/>
        <v>0</v>
      </c>
      <c r="HJZ4">
        <f t="shared" si="81"/>
        <v>0</v>
      </c>
      <c r="HKA4">
        <f t="shared" si="81"/>
        <v>0</v>
      </c>
      <c r="HKB4">
        <f t="shared" si="81"/>
        <v>0</v>
      </c>
      <c r="HKC4">
        <f t="shared" si="81"/>
        <v>0</v>
      </c>
      <c r="HKD4">
        <f t="shared" si="81"/>
        <v>0</v>
      </c>
      <c r="HKE4">
        <f t="shared" si="81"/>
        <v>0</v>
      </c>
      <c r="HKF4">
        <f t="shared" si="81"/>
        <v>0</v>
      </c>
      <c r="HKG4">
        <f t="shared" si="81"/>
        <v>0</v>
      </c>
      <c r="HKH4">
        <f t="shared" si="81"/>
        <v>0</v>
      </c>
      <c r="HKI4">
        <f t="shared" si="81"/>
        <v>0</v>
      </c>
      <c r="HKJ4">
        <f t="shared" si="81"/>
        <v>0</v>
      </c>
      <c r="HKK4">
        <f t="shared" si="81"/>
        <v>0</v>
      </c>
      <c r="HKL4">
        <f t="shared" si="81"/>
        <v>0</v>
      </c>
      <c r="HKM4">
        <f t="shared" si="81"/>
        <v>0</v>
      </c>
      <c r="HKN4">
        <f t="shared" si="81"/>
        <v>0</v>
      </c>
      <c r="HKO4">
        <f t="shared" si="81"/>
        <v>0</v>
      </c>
      <c r="HKP4">
        <f t="shared" si="81"/>
        <v>0</v>
      </c>
      <c r="HKQ4">
        <f t="shared" si="81"/>
        <v>0</v>
      </c>
      <c r="HKR4">
        <f t="shared" si="81"/>
        <v>0</v>
      </c>
      <c r="HKS4">
        <f t="shared" si="81"/>
        <v>0</v>
      </c>
      <c r="HKT4">
        <f t="shared" si="81"/>
        <v>0</v>
      </c>
      <c r="HKU4">
        <f t="shared" si="81"/>
        <v>0</v>
      </c>
      <c r="HKV4">
        <f t="shared" si="81"/>
        <v>0</v>
      </c>
      <c r="HKW4">
        <f t="shared" si="81"/>
        <v>0</v>
      </c>
      <c r="HKX4">
        <f t="shared" ref="HKX4:HNI4" si="82">0*(1)</f>
        <v>0</v>
      </c>
      <c r="HKY4">
        <f t="shared" si="82"/>
        <v>0</v>
      </c>
      <c r="HKZ4">
        <f t="shared" si="82"/>
        <v>0</v>
      </c>
      <c r="HLA4">
        <f t="shared" si="82"/>
        <v>0</v>
      </c>
      <c r="HLB4">
        <f t="shared" si="82"/>
        <v>0</v>
      </c>
      <c r="HLC4">
        <f t="shared" si="82"/>
        <v>0</v>
      </c>
      <c r="HLD4">
        <f t="shared" si="82"/>
        <v>0</v>
      </c>
      <c r="HLE4">
        <f t="shared" si="82"/>
        <v>0</v>
      </c>
      <c r="HLF4">
        <f t="shared" si="82"/>
        <v>0</v>
      </c>
      <c r="HLG4">
        <f t="shared" si="82"/>
        <v>0</v>
      </c>
      <c r="HLH4">
        <f t="shared" si="82"/>
        <v>0</v>
      </c>
      <c r="HLI4">
        <f t="shared" si="82"/>
        <v>0</v>
      </c>
      <c r="HLJ4">
        <f t="shared" si="82"/>
        <v>0</v>
      </c>
      <c r="HLK4">
        <f t="shared" si="82"/>
        <v>0</v>
      </c>
      <c r="HLL4">
        <f t="shared" si="82"/>
        <v>0</v>
      </c>
      <c r="HLM4">
        <f t="shared" si="82"/>
        <v>0</v>
      </c>
      <c r="HLN4">
        <f t="shared" si="82"/>
        <v>0</v>
      </c>
      <c r="HLO4">
        <f t="shared" si="82"/>
        <v>0</v>
      </c>
      <c r="HLP4">
        <f t="shared" si="82"/>
        <v>0</v>
      </c>
      <c r="HLQ4">
        <f t="shared" si="82"/>
        <v>0</v>
      </c>
      <c r="HLR4">
        <f t="shared" si="82"/>
        <v>0</v>
      </c>
      <c r="HLS4">
        <f t="shared" si="82"/>
        <v>0</v>
      </c>
      <c r="HLT4">
        <f t="shared" si="82"/>
        <v>0</v>
      </c>
      <c r="HLU4">
        <f t="shared" si="82"/>
        <v>0</v>
      </c>
      <c r="HLV4">
        <f t="shared" si="82"/>
        <v>0</v>
      </c>
      <c r="HLW4">
        <f t="shared" si="82"/>
        <v>0</v>
      </c>
      <c r="HLX4">
        <f t="shared" si="82"/>
        <v>0</v>
      </c>
      <c r="HLY4">
        <f t="shared" si="82"/>
        <v>0</v>
      </c>
      <c r="HLZ4">
        <f t="shared" si="82"/>
        <v>0</v>
      </c>
      <c r="HMA4">
        <f t="shared" si="82"/>
        <v>0</v>
      </c>
      <c r="HMB4">
        <f t="shared" si="82"/>
        <v>0</v>
      </c>
      <c r="HMC4">
        <f t="shared" si="82"/>
        <v>0</v>
      </c>
      <c r="HMD4">
        <f t="shared" si="82"/>
        <v>0</v>
      </c>
      <c r="HME4">
        <f t="shared" si="82"/>
        <v>0</v>
      </c>
      <c r="HMF4">
        <f t="shared" si="82"/>
        <v>0</v>
      </c>
      <c r="HMG4">
        <f t="shared" si="82"/>
        <v>0</v>
      </c>
      <c r="HMH4">
        <f t="shared" si="82"/>
        <v>0</v>
      </c>
      <c r="HMI4">
        <f t="shared" si="82"/>
        <v>0</v>
      </c>
      <c r="HMJ4">
        <f t="shared" si="82"/>
        <v>0</v>
      </c>
      <c r="HMK4">
        <f t="shared" si="82"/>
        <v>0</v>
      </c>
      <c r="HML4">
        <f t="shared" si="82"/>
        <v>0</v>
      </c>
      <c r="HMM4">
        <f t="shared" si="82"/>
        <v>0</v>
      </c>
      <c r="HMN4">
        <f t="shared" si="82"/>
        <v>0</v>
      </c>
      <c r="HMO4">
        <f t="shared" si="82"/>
        <v>0</v>
      </c>
      <c r="HMP4">
        <f t="shared" si="82"/>
        <v>0</v>
      </c>
      <c r="HMQ4">
        <f t="shared" si="82"/>
        <v>0</v>
      </c>
      <c r="HMR4">
        <f t="shared" si="82"/>
        <v>0</v>
      </c>
      <c r="HMS4">
        <f t="shared" si="82"/>
        <v>0</v>
      </c>
      <c r="HMT4">
        <f t="shared" si="82"/>
        <v>0</v>
      </c>
      <c r="HMU4">
        <f t="shared" si="82"/>
        <v>0</v>
      </c>
      <c r="HMV4">
        <f t="shared" si="82"/>
        <v>0</v>
      </c>
      <c r="HMW4">
        <f t="shared" si="82"/>
        <v>0</v>
      </c>
      <c r="HMX4">
        <f t="shared" si="82"/>
        <v>0</v>
      </c>
      <c r="HMY4">
        <f t="shared" si="82"/>
        <v>0</v>
      </c>
      <c r="HMZ4">
        <f t="shared" si="82"/>
        <v>0</v>
      </c>
      <c r="HNA4">
        <f t="shared" si="82"/>
        <v>0</v>
      </c>
      <c r="HNB4">
        <f t="shared" si="82"/>
        <v>0</v>
      </c>
      <c r="HNC4">
        <f t="shared" si="82"/>
        <v>0</v>
      </c>
      <c r="HND4">
        <f t="shared" si="82"/>
        <v>0</v>
      </c>
      <c r="HNE4">
        <f t="shared" si="82"/>
        <v>0</v>
      </c>
      <c r="HNF4">
        <f t="shared" si="82"/>
        <v>0</v>
      </c>
      <c r="HNG4">
        <f t="shared" si="82"/>
        <v>0</v>
      </c>
      <c r="HNH4">
        <f t="shared" si="82"/>
        <v>0</v>
      </c>
      <c r="HNI4">
        <f t="shared" si="82"/>
        <v>0</v>
      </c>
      <c r="HNJ4">
        <f t="shared" ref="HNJ4:HPU4" si="83">0*(1)</f>
        <v>0</v>
      </c>
      <c r="HNK4">
        <f t="shared" si="83"/>
        <v>0</v>
      </c>
      <c r="HNL4">
        <f t="shared" si="83"/>
        <v>0</v>
      </c>
      <c r="HNM4">
        <f t="shared" si="83"/>
        <v>0</v>
      </c>
      <c r="HNN4">
        <f t="shared" si="83"/>
        <v>0</v>
      </c>
      <c r="HNO4">
        <f t="shared" si="83"/>
        <v>0</v>
      </c>
      <c r="HNP4">
        <f t="shared" si="83"/>
        <v>0</v>
      </c>
      <c r="HNQ4">
        <f t="shared" si="83"/>
        <v>0</v>
      </c>
      <c r="HNR4">
        <f t="shared" si="83"/>
        <v>0</v>
      </c>
      <c r="HNS4">
        <f t="shared" si="83"/>
        <v>0</v>
      </c>
      <c r="HNT4">
        <f t="shared" si="83"/>
        <v>0</v>
      </c>
      <c r="HNU4">
        <f t="shared" si="83"/>
        <v>0</v>
      </c>
      <c r="HNV4">
        <f t="shared" si="83"/>
        <v>0</v>
      </c>
      <c r="HNW4">
        <f t="shared" si="83"/>
        <v>0</v>
      </c>
      <c r="HNX4">
        <f t="shared" si="83"/>
        <v>0</v>
      </c>
      <c r="HNY4">
        <f t="shared" si="83"/>
        <v>0</v>
      </c>
      <c r="HNZ4">
        <f t="shared" si="83"/>
        <v>0</v>
      </c>
      <c r="HOA4">
        <f t="shared" si="83"/>
        <v>0</v>
      </c>
      <c r="HOB4">
        <f t="shared" si="83"/>
        <v>0</v>
      </c>
      <c r="HOC4">
        <f t="shared" si="83"/>
        <v>0</v>
      </c>
      <c r="HOD4">
        <f t="shared" si="83"/>
        <v>0</v>
      </c>
      <c r="HOE4">
        <f t="shared" si="83"/>
        <v>0</v>
      </c>
      <c r="HOF4">
        <f t="shared" si="83"/>
        <v>0</v>
      </c>
      <c r="HOG4">
        <f t="shared" si="83"/>
        <v>0</v>
      </c>
      <c r="HOH4">
        <f t="shared" si="83"/>
        <v>0</v>
      </c>
      <c r="HOI4">
        <f t="shared" si="83"/>
        <v>0</v>
      </c>
      <c r="HOJ4">
        <f t="shared" si="83"/>
        <v>0</v>
      </c>
      <c r="HOK4">
        <f t="shared" si="83"/>
        <v>0</v>
      </c>
      <c r="HOL4">
        <f t="shared" si="83"/>
        <v>0</v>
      </c>
      <c r="HOM4">
        <f t="shared" si="83"/>
        <v>0</v>
      </c>
      <c r="HON4">
        <f t="shared" si="83"/>
        <v>0</v>
      </c>
      <c r="HOO4">
        <f t="shared" si="83"/>
        <v>0</v>
      </c>
      <c r="HOP4">
        <f t="shared" si="83"/>
        <v>0</v>
      </c>
      <c r="HOQ4">
        <f t="shared" si="83"/>
        <v>0</v>
      </c>
      <c r="HOR4">
        <f t="shared" si="83"/>
        <v>0</v>
      </c>
      <c r="HOS4">
        <f t="shared" si="83"/>
        <v>0</v>
      </c>
      <c r="HOT4">
        <f t="shared" si="83"/>
        <v>0</v>
      </c>
      <c r="HOU4">
        <f t="shared" si="83"/>
        <v>0</v>
      </c>
      <c r="HOV4">
        <f t="shared" si="83"/>
        <v>0</v>
      </c>
      <c r="HOW4">
        <f t="shared" si="83"/>
        <v>0</v>
      </c>
      <c r="HOX4">
        <f t="shared" si="83"/>
        <v>0</v>
      </c>
      <c r="HOY4">
        <f t="shared" si="83"/>
        <v>0</v>
      </c>
      <c r="HOZ4">
        <f t="shared" si="83"/>
        <v>0</v>
      </c>
      <c r="HPA4">
        <f t="shared" si="83"/>
        <v>0</v>
      </c>
      <c r="HPB4">
        <f t="shared" si="83"/>
        <v>0</v>
      </c>
      <c r="HPC4">
        <f t="shared" si="83"/>
        <v>0</v>
      </c>
      <c r="HPD4">
        <f t="shared" si="83"/>
        <v>0</v>
      </c>
      <c r="HPE4">
        <f t="shared" si="83"/>
        <v>0</v>
      </c>
      <c r="HPF4">
        <f t="shared" si="83"/>
        <v>0</v>
      </c>
      <c r="HPG4">
        <f t="shared" si="83"/>
        <v>0</v>
      </c>
      <c r="HPH4">
        <f t="shared" si="83"/>
        <v>0</v>
      </c>
      <c r="HPI4">
        <f t="shared" si="83"/>
        <v>0</v>
      </c>
      <c r="HPJ4">
        <f t="shared" si="83"/>
        <v>0</v>
      </c>
      <c r="HPK4">
        <f t="shared" si="83"/>
        <v>0</v>
      </c>
      <c r="HPL4">
        <f t="shared" si="83"/>
        <v>0</v>
      </c>
      <c r="HPM4">
        <f t="shared" si="83"/>
        <v>0</v>
      </c>
      <c r="HPN4">
        <f t="shared" si="83"/>
        <v>0</v>
      </c>
      <c r="HPO4">
        <f t="shared" si="83"/>
        <v>0</v>
      </c>
      <c r="HPP4">
        <f t="shared" si="83"/>
        <v>0</v>
      </c>
      <c r="HPQ4">
        <f t="shared" si="83"/>
        <v>0</v>
      </c>
      <c r="HPR4">
        <f t="shared" si="83"/>
        <v>0</v>
      </c>
      <c r="HPS4">
        <f t="shared" si="83"/>
        <v>0</v>
      </c>
      <c r="HPT4">
        <f t="shared" si="83"/>
        <v>0</v>
      </c>
      <c r="HPU4">
        <f t="shared" si="83"/>
        <v>0</v>
      </c>
      <c r="HPV4">
        <f t="shared" ref="HPV4:HSG4" si="84">0*(1)</f>
        <v>0</v>
      </c>
      <c r="HPW4">
        <f t="shared" si="84"/>
        <v>0</v>
      </c>
      <c r="HPX4">
        <f t="shared" si="84"/>
        <v>0</v>
      </c>
      <c r="HPY4">
        <f t="shared" si="84"/>
        <v>0</v>
      </c>
      <c r="HPZ4">
        <f t="shared" si="84"/>
        <v>0</v>
      </c>
      <c r="HQA4">
        <f t="shared" si="84"/>
        <v>0</v>
      </c>
      <c r="HQB4">
        <f t="shared" si="84"/>
        <v>0</v>
      </c>
      <c r="HQC4">
        <f t="shared" si="84"/>
        <v>0</v>
      </c>
      <c r="HQD4">
        <f t="shared" si="84"/>
        <v>0</v>
      </c>
      <c r="HQE4">
        <f t="shared" si="84"/>
        <v>0</v>
      </c>
      <c r="HQF4">
        <f t="shared" si="84"/>
        <v>0</v>
      </c>
      <c r="HQG4">
        <f t="shared" si="84"/>
        <v>0</v>
      </c>
      <c r="HQH4">
        <f t="shared" si="84"/>
        <v>0</v>
      </c>
      <c r="HQI4">
        <f t="shared" si="84"/>
        <v>0</v>
      </c>
      <c r="HQJ4">
        <f t="shared" si="84"/>
        <v>0</v>
      </c>
      <c r="HQK4">
        <f t="shared" si="84"/>
        <v>0</v>
      </c>
      <c r="HQL4">
        <f t="shared" si="84"/>
        <v>0</v>
      </c>
      <c r="HQM4">
        <f t="shared" si="84"/>
        <v>0</v>
      </c>
      <c r="HQN4">
        <f t="shared" si="84"/>
        <v>0</v>
      </c>
      <c r="HQO4">
        <f t="shared" si="84"/>
        <v>0</v>
      </c>
      <c r="HQP4">
        <f t="shared" si="84"/>
        <v>0</v>
      </c>
      <c r="HQQ4">
        <f t="shared" si="84"/>
        <v>0</v>
      </c>
      <c r="HQR4">
        <f t="shared" si="84"/>
        <v>0</v>
      </c>
      <c r="HQS4">
        <f t="shared" si="84"/>
        <v>0</v>
      </c>
      <c r="HQT4">
        <f t="shared" si="84"/>
        <v>0</v>
      </c>
      <c r="HQU4">
        <f t="shared" si="84"/>
        <v>0</v>
      </c>
      <c r="HQV4">
        <f t="shared" si="84"/>
        <v>0</v>
      </c>
      <c r="HQW4">
        <f t="shared" si="84"/>
        <v>0</v>
      </c>
      <c r="HQX4">
        <f t="shared" si="84"/>
        <v>0</v>
      </c>
      <c r="HQY4">
        <f t="shared" si="84"/>
        <v>0</v>
      </c>
      <c r="HQZ4">
        <f t="shared" si="84"/>
        <v>0</v>
      </c>
      <c r="HRA4">
        <f t="shared" si="84"/>
        <v>0</v>
      </c>
      <c r="HRB4">
        <f t="shared" si="84"/>
        <v>0</v>
      </c>
      <c r="HRC4">
        <f t="shared" si="84"/>
        <v>0</v>
      </c>
      <c r="HRD4">
        <f t="shared" si="84"/>
        <v>0</v>
      </c>
      <c r="HRE4">
        <f t="shared" si="84"/>
        <v>0</v>
      </c>
      <c r="HRF4">
        <f t="shared" si="84"/>
        <v>0</v>
      </c>
      <c r="HRG4">
        <f t="shared" si="84"/>
        <v>0</v>
      </c>
      <c r="HRH4">
        <f t="shared" si="84"/>
        <v>0</v>
      </c>
      <c r="HRI4">
        <f t="shared" si="84"/>
        <v>0</v>
      </c>
      <c r="HRJ4">
        <f t="shared" si="84"/>
        <v>0</v>
      </c>
      <c r="HRK4">
        <f t="shared" si="84"/>
        <v>0</v>
      </c>
      <c r="HRL4">
        <f t="shared" si="84"/>
        <v>0</v>
      </c>
      <c r="HRM4">
        <f t="shared" si="84"/>
        <v>0</v>
      </c>
      <c r="HRN4">
        <f t="shared" si="84"/>
        <v>0</v>
      </c>
      <c r="HRO4">
        <f t="shared" si="84"/>
        <v>0</v>
      </c>
      <c r="HRP4">
        <f t="shared" si="84"/>
        <v>0</v>
      </c>
      <c r="HRQ4">
        <f t="shared" si="84"/>
        <v>0</v>
      </c>
      <c r="HRR4">
        <f t="shared" si="84"/>
        <v>0</v>
      </c>
      <c r="HRS4">
        <f t="shared" si="84"/>
        <v>0</v>
      </c>
      <c r="HRT4">
        <f t="shared" si="84"/>
        <v>0</v>
      </c>
      <c r="HRU4">
        <f t="shared" si="84"/>
        <v>0</v>
      </c>
      <c r="HRV4">
        <f t="shared" si="84"/>
        <v>0</v>
      </c>
      <c r="HRW4">
        <f t="shared" si="84"/>
        <v>0</v>
      </c>
      <c r="HRX4">
        <f t="shared" si="84"/>
        <v>0</v>
      </c>
      <c r="HRY4">
        <f t="shared" si="84"/>
        <v>0</v>
      </c>
      <c r="HRZ4">
        <f t="shared" si="84"/>
        <v>0</v>
      </c>
      <c r="HSA4">
        <f t="shared" si="84"/>
        <v>0</v>
      </c>
      <c r="HSB4">
        <f t="shared" si="84"/>
        <v>0</v>
      </c>
      <c r="HSC4">
        <f t="shared" si="84"/>
        <v>0</v>
      </c>
      <c r="HSD4">
        <f t="shared" si="84"/>
        <v>0</v>
      </c>
      <c r="HSE4">
        <f t="shared" si="84"/>
        <v>0</v>
      </c>
      <c r="HSF4">
        <f t="shared" si="84"/>
        <v>0</v>
      </c>
      <c r="HSG4">
        <f t="shared" si="84"/>
        <v>0</v>
      </c>
      <c r="HSH4">
        <f t="shared" ref="HSH4:HUS4" si="85">0*(1)</f>
        <v>0</v>
      </c>
      <c r="HSI4">
        <f t="shared" si="85"/>
        <v>0</v>
      </c>
      <c r="HSJ4">
        <f t="shared" si="85"/>
        <v>0</v>
      </c>
      <c r="HSK4">
        <f t="shared" si="85"/>
        <v>0</v>
      </c>
      <c r="HSL4">
        <f t="shared" si="85"/>
        <v>0</v>
      </c>
      <c r="HSM4">
        <f t="shared" si="85"/>
        <v>0</v>
      </c>
      <c r="HSN4">
        <f t="shared" si="85"/>
        <v>0</v>
      </c>
      <c r="HSO4">
        <f t="shared" si="85"/>
        <v>0</v>
      </c>
      <c r="HSP4">
        <f t="shared" si="85"/>
        <v>0</v>
      </c>
      <c r="HSQ4">
        <f t="shared" si="85"/>
        <v>0</v>
      </c>
      <c r="HSR4">
        <f t="shared" si="85"/>
        <v>0</v>
      </c>
      <c r="HSS4">
        <f t="shared" si="85"/>
        <v>0</v>
      </c>
      <c r="HST4">
        <f t="shared" si="85"/>
        <v>0</v>
      </c>
      <c r="HSU4">
        <f t="shared" si="85"/>
        <v>0</v>
      </c>
      <c r="HSV4">
        <f t="shared" si="85"/>
        <v>0</v>
      </c>
      <c r="HSW4">
        <f t="shared" si="85"/>
        <v>0</v>
      </c>
      <c r="HSX4">
        <f t="shared" si="85"/>
        <v>0</v>
      </c>
      <c r="HSY4">
        <f t="shared" si="85"/>
        <v>0</v>
      </c>
      <c r="HSZ4">
        <f t="shared" si="85"/>
        <v>0</v>
      </c>
      <c r="HTA4">
        <f t="shared" si="85"/>
        <v>0</v>
      </c>
      <c r="HTB4">
        <f t="shared" si="85"/>
        <v>0</v>
      </c>
      <c r="HTC4">
        <f t="shared" si="85"/>
        <v>0</v>
      </c>
      <c r="HTD4">
        <f t="shared" si="85"/>
        <v>0</v>
      </c>
      <c r="HTE4">
        <f t="shared" si="85"/>
        <v>0</v>
      </c>
      <c r="HTF4">
        <f t="shared" si="85"/>
        <v>0</v>
      </c>
      <c r="HTG4">
        <f t="shared" si="85"/>
        <v>0</v>
      </c>
      <c r="HTH4">
        <f t="shared" si="85"/>
        <v>0</v>
      </c>
      <c r="HTI4">
        <f t="shared" si="85"/>
        <v>0</v>
      </c>
      <c r="HTJ4">
        <f t="shared" si="85"/>
        <v>0</v>
      </c>
      <c r="HTK4">
        <f t="shared" si="85"/>
        <v>0</v>
      </c>
      <c r="HTL4">
        <f t="shared" si="85"/>
        <v>0</v>
      </c>
      <c r="HTM4">
        <f t="shared" si="85"/>
        <v>0</v>
      </c>
      <c r="HTN4">
        <f t="shared" si="85"/>
        <v>0</v>
      </c>
      <c r="HTO4">
        <f t="shared" si="85"/>
        <v>0</v>
      </c>
      <c r="HTP4">
        <f t="shared" si="85"/>
        <v>0</v>
      </c>
      <c r="HTQ4">
        <f t="shared" si="85"/>
        <v>0</v>
      </c>
      <c r="HTR4">
        <f t="shared" si="85"/>
        <v>0</v>
      </c>
      <c r="HTS4">
        <f t="shared" si="85"/>
        <v>0</v>
      </c>
      <c r="HTT4">
        <f t="shared" si="85"/>
        <v>0</v>
      </c>
      <c r="HTU4">
        <f t="shared" si="85"/>
        <v>0</v>
      </c>
      <c r="HTV4">
        <f t="shared" si="85"/>
        <v>0</v>
      </c>
      <c r="HTW4">
        <f t="shared" si="85"/>
        <v>0</v>
      </c>
      <c r="HTX4">
        <f t="shared" si="85"/>
        <v>0</v>
      </c>
      <c r="HTY4">
        <f t="shared" si="85"/>
        <v>0</v>
      </c>
      <c r="HTZ4">
        <f t="shared" si="85"/>
        <v>0</v>
      </c>
      <c r="HUA4">
        <f t="shared" si="85"/>
        <v>0</v>
      </c>
      <c r="HUB4">
        <f t="shared" si="85"/>
        <v>0</v>
      </c>
      <c r="HUC4">
        <f t="shared" si="85"/>
        <v>0</v>
      </c>
      <c r="HUD4">
        <f t="shared" si="85"/>
        <v>0</v>
      </c>
      <c r="HUE4">
        <f t="shared" si="85"/>
        <v>0</v>
      </c>
      <c r="HUF4">
        <f t="shared" si="85"/>
        <v>0</v>
      </c>
      <c r="HUG4">
        <f t="shared" si="85"/>
        <v>0</v>
      </c>
      <c r="HUH4">
        <f t="shared" si="85"/>
        <v>0</v>
      </c>
      <c r="HUI4">
        <f t="shared" si="85"/>
        <v>0</v>
      </c>
      <c r="HUJ4">
        <f t="shared" si="85"/>
        <v>0</v>
      </c>
      <c r="HUK4">
        <f t="shared" si="85"/>
        <v>0</v>
      </c>
      <c r="HUL4">
        <f t="shared" si="85"/>
        <v>0</v>
      </c>
      <c r="HUM4">
        <f t="shared" si="85"/>
        <v>0</v>
      </c>
      <c r="HUN4">
        <f t="shared" si="85"/>
        <v>0</v>
      </c>
      <c r="HUO4">
        <f t="shared" si="85"/>
        <v>0</v>
      </c>
      <c r="HUP4">
        <f t="shared" si="85"/>
        <v>0</v>
      </c>
      <c r="HUQ4">
        <f t="shared" si="85"/>
        <v>0</v>
      </c>
      <c r="HUR4">
        <f t="shared" si="85"/>
        <v>0</v>
      </c>
      <c r="HUS4">
        <f t="shared" si="85"/>
        <v>0</v>
      </c>
      <c r="HUT4">
        <f t="shared" ref="HUT4:HXE4" si="86">0*(1)</f>
        <v>0</v>
      </c>
      <c r="HUU4">
        <f t="shared" si="86"/>
        <v>0</v>
      </c>
      <c r="HUV4">
        <f t="shared" si="86"/>
        <v>0</v>
      </c>
      <c r="HUW4">
        <f t="shared" si="86"/>
        <v>0</v>
      </c>
      <c r="HUX4">
        <f t="shared" si="86"/>
        <v>0</v>
      </c>
      <c r="HUY4">
        <f t="shared" si="86"/>
        <v>0</v>
      </c>
      <c r="HUZ4">
        <f t="shared" si="86"/>
        <v>0</v>
      </c>
      <c r="HVA4">
        <f t="shared" si="86"/>
        <v>0</v>
      </c>
      <c r="HVB4">
        <f t="shared" si="86"/>
        <v>0</v>
      </c>
      <c r="HVC4">
        <f t="shared" si="86"/>
        <v>0</v>
      </c>
      <c r="HVD4">
        <f t="shared" si="86"/>
        <v>0</v>
      </c>
      <c r="HVE4">
        <f t="shared" si="86"/>
        <v>0</v>
      </c>
      <c r="HVF4">
        <f t="shared" si="86"/>
        <v>0</v>
      </c>
      <c r="HVG4">
        <f t="shared" si="86"/>
        <v>0</v>
      </c>
      <c r="HVH4">
        <f t="shared" si="86"/>
        <v>0</v>
      </c>
      <c r="HVI4">
        <f t="shared" si="86"/>
        <v>0</v>
      </c>
      <c r="HVJ4">
        <f t="shared" si="86"/>
        <v>0</v>
      </c>
      <c r="HVK4">
        <f t="shared" si="86"/>
        <v>0</v>
      </c>
      <c r="HVL4">
        <f t="shared" si="86"/>
        <v>0</v>
      </c>
      <c r="HVM4">
        <f t="shared" si="86"/>
        <v>0</v>
      </c>
      <c r="HVN4">
        <f t="shared" si="86"/>
        <v>0</v>
      </c>
      <c r="HVO4">
        <f t="shared" si="86"/>
        <v>0</v>
      </c>
      <c r="HVP4">
        <f t="shared" si="86"/>
        <v>0</v>
      </c>
      <c r="HVQ4">
        <f t="shared" si="86"/>
        <v>0</v>
      </c>
      <c r="HVR4">
        <f t="shared" si="86"/>
        <v>0</v>
      </c>
      <c r="HVS4">
        <f t="shared" si="86"/>
        <v>0</v>
      </c>
      <c r="HVT4">
        <f t="shared" si="86"/>
        <v>0</v>
      </c>
      <c r="HVU4">
        <f t="shared" si="86"/>
        <v>0</v>
      </c>
      <c r="HVV4">
        <f t="shared" si="86"/>
        <v>0</v>
      </c>
      <c r="HVW4">
        <f t="shared" si="86"/>
        <v>0</v>
      </c>
      <c r="HVX4">
        <f t="shared" si="86"/>
        <v>0</v>
      </c>
      <c r="HVY4">
        <f t="shared" si="86"/>
        <v>0</v>
      </c>
      <c r="HVZ4">
        <f t="shared" si="86"/>
        <v>0</v>
      </c>
      <c r="HWA4">
        <f t="shared" si="86"/>
        <v>0</v>
      </c>
      <c r="HWB4">
        <f t="shared" si="86"/>
        <v>0</v>
      </c>
      <c r="HWC4">
        <f t="shared" si="86"/>
        <v>0</v>
      </c>
      <c r="HWD4">
        <f t="shared" si="86"/>
        <v>0</v>
      </c>
      <c r="HWE4">
        <f t="shared" si="86"/>
        <v>0</v>
      </c>
      <c r="HWF4">
        <f t="shared" si="86"/>
        <v>0</v>
      </c>
      <c r="HWG4">
        <f t="shared" si="86"/>
        <v>0</v>
      </c>
      <c r="HWH4">
        <f t="shared" si="86"/>
        <v>0</v>
      </c>
      <c r="HWI4">
        <f t="shared" si="86"/>
        <v>0</v>
      </c>
      <c r="HWJ4">
        <f t="shared" si="86"/>
        <v>0</v>
      </c>
      <c r="HWK4">
        <f t="shared" si="86"/>
        <v>0</v>
      </c>
      <c r="HWL4">
        <f t="shared" si="86"/>
        <v>0</v>
      </c>
      <c r="HWM4">
        <f t="shared" si="86"/>
        <v>0</v>
      </c>
      <c r="HWN4">
        <f t="shared" si="86"/>
        <v>0</v>
      </c>
      <c r="HWO4">
        <f t="shared" si="86"/>
        <v>0</v>
      </c>
      <c r="HWP4">
        <f t="shared" si="86"/>
        <v>0</v>
      </c>
      <c r="HWQ4">
        <f t="shared" si="86"/>
        <v>0</v>
      </c>
      <c r="HWR4">
        <f t="shared" si="86"/>
        <v>0</v>
      </c>
      <c r="HWS4">
        <f t="shared" si="86"/>
        <v>0</v>
      </c>
      <c r="HWT4">
        <f t="shared" si="86"/>
        <v>0</v>
      </c>
      <c r="HWU4">
        <f t="shared" si="86"/>
        <v>0</v>
      </c>
      <c r="HWV4">
        <f t="shared" si="86"/>
        <v>0</v>
      </c>
      <c r="HWW4">
        <f t="shared" si="86"/>
        <v>0</v>
      </c>
      <c r="HWX4">
        <f t="shared" si="86"/>
        <v>0</v>
      </c>
      <c r="HWY4">
        <f t="shared" si="86"/>
        <v>0</v>
      </c>
      <c r="HWZ4">
        <f t="shared" si="86"/>
        <v>0</v>
      </c>
      <c r="HXA4">
        <f t="shared" si="86"/>
        <v>0</v>
      </c>
      <c r="HXB4">
        <f t="shared" si="86"/>
        <v>0</v>
      </c>
      <c r="HXC4">
        <f t="shared" si="86"/>
        <v>0</v>
      </c>
      <c r="HXD4">
        <f t="shared" si="86"/>
        <v>0</v>
      </c>
      <c r="HXE4">
        <f t="shared" si="86"/>
        <v>0</v>
      </c>
      <c r="HXF4">
        <f t="shared" ref="HXF4:HZQ4" si="87">0*(1)</f>
        <v>0</v>
      </c>
      <c r="HXG4">
        <f t="shared" si="87"/>
        <v>0</v>
      </c>
      <c r="HXH4">
        <f t="shared" si="87"/>
        <v>0</v>
      </c>
      <c r="HXI4">
        <f t="shared" si="87"/>
        <v>0</v>
      </c>
      <c r="HXJ4">
        <f t="shared" si="87"/>
        <v>0</v>
      </c>
      <c r="HXK4">
        <f t="shared" si="87"/>
        <v>0</v>
      </c>
      <c r="HXL4">
        <f t="shared" si="87"/>
        <v>0</v>
      </c>
      <c r="HXM4">
        <f t="shared" si="87"/>
        <v>0</v>
      </c>
      <c r="HXN4">
        <f t="shared" si="87"/>
        <v>0</v>
      </c>
      <c r="HXO4">
        <f t="shared" si="87"/>
        <v>0</v>
      </c>
      <c r="HXP4">
        <f t="shared" si="87"/>
        <v>0</v>
      </c>
      <c r="HXQ4">
        <f t="shared" si="87"/>
        <v>0</v>
      </c>
      <c r="HXR4">
        <f t="shared" si="87"/>
        <v>0</v>
      </c>
      <c r="HXS4">
        <f t="shared" si="87"/>
        <v>0</v>
      </c>
      <c r="HXT4">
        <f t="shared" si="87"/>
        <v>0</v>
      </c>
      <c r="HXU4">
        <f t="shared" si="87"/>
        <v>0</v>
      </c>
      <c r="HXV4">
        <f t="shared" si="87"/>
        <v>0</v>
      </c>
      <c r="HXW4">
        <f t="shared" si="87"/>
        <v>0</v>
      </c>
      <c r="HXX4">
        <f t="shared" si="87"/>
        <v>0</v>
      </c>
      <c r="HXY4">
        <f t="shared" si="87"/>
        <v>0</v>
      </c>
      <c r="HXZ4">
        <f t="shared" si="87"/>
        <v>0</v>
      </c>
      <c r="HYA4">
        <f t="shared" si="87"/>
        <v>0</v>
      </c>
      <c r="HYB4">
        <f t="shared" si="87"/>
        <v>0</v>
      </c>
      <c r="HYC4">
        <f t="shared" si="87"/>
        <v>0</v>
      </c>
      <c r="HYD4">
        <f t="shared" si="87"/>
        <v>0</v>
      </c>
      <c r="HYE4">
        <f t="shared" si="87"/>
        <v>0</v>
      </c>
      <c r="HYF4">
        <f t="shared" si="87"/>
        <v>0</v>
      </c>
      <c r="HYG4">
        <f t="shared" si="87"/>
        <v>0</v>
      </c>
      <c r="HYH4">
        <f t="shared" si="87"/>
        <v>0</v>
      </c>
      <c r="HYI4">
        <f t="shared" si="87"/>
        <v>0</v>
      </c>
      <c r="HYJ4">
        <f t="shared" si="87"/>
        <v>0</v>
      </c>
      <c r="HYK4">
        <f t="shared" si="87"/>
        <v>0</v>
      </c>
      <c r="HYL4">
        <f t="shared" si="87"/>
        <v>0</v>
      </c>
      <c r="HYM4">
        <f t="shared" si="87"/>
        <v>0</v>
      </c>
      <c r="HYN4">
        <f t="shared" si="87"/>
        <v>0</v>
      </c>
      <c r="HYO4">
        <f t="shared" si="87"/>
        <v>0</v>
      </c>
      <c r="HYP4">
        <f t="shared" si="87"/>
        <v>0</v>
      </c>
      <c r="HYQ4">
        <f t="shared" si="87"/>
        <v>0</v>
      </c>
      <c r="HYR4">
        <f t="shared" si="87"/>
        <v>0</v>
      </c>
      <c r="HYS4">
        <f t="shared" si="87"/>
        <v>0</v>
      </c>
      <c r="HYT4">
        <f t="shared" si="87"/>
        <v>0</v>
      </c>
      <c r="HYU4">
        <f t="shared" si="87"/>
        <v>0</v>
      </c>
      <c r="HYV4">
        <f t="shared" si="87"/>
        <v>0</v>
      </c>
      <c r="HYW4">
        <f t="shared" si="87"/>
        <v>0</v>
      </c>
      <c r="HYX4">
        <f t="shared" si="87"/>
        <v>0</v>
      </c>
      <c r="HYY4">
        <f t="shared" si="87"/>
        <v>0</v>
      </c>
      <c r="HYZ4">
        <f t="shared" si="87"/>
        <v>0</v>
      </c>
      <c r="HZA4">
        <f t="shared" si="87"/>
        <v>0</v>
      </c>
      <c r="HZB4">
        <f t="shared" si="87"/>
        <v>0</v>
      </c>
      <c r="HZC4">
        <f t="shared" si="87"/>
        <v>0</v>
      </c>
      <c r="HZD4">
        <f t="shared" si="87"/>
        <v>0</v>
      </c>
      <c r="HZE4">
        <f t="shared" si="87"/>
        <v>0</v>
      </c>
      <c r="HZF4">
        <f t="shared" si="87"/>
        <v>0</v>
      </c>
      <c r="HZG4">
        <f t="shared" si="87"/>
        <v>0</v>
      </c>
      <c r="HZH4">
        <f t="shared" si="87"/>
        <v>0</v>
      </c>
      <c r="HZI4">
        <f t="shared" si="87"/>
        <v>0</v>
      </c>
      <c r="HZJ4">
        <f t="shared" si="87"/>
        <v>0</v>
      </c>
      <c r="HZK4">
        <f t="shared" si="87"/>
        <v>0</v>
      </c>
      <c r="HZL4">
        <f t="shared" si="87"/>
        <v>0</v>
      </c>
      <c r="HZM4">
        <f t="shared" si="87"/>
        <v>0</v>
      </c>
      <c r="HZN4">
        <f t="shared" si="87"/>
        <v>0</v>
      </c>
      <c r="HZO4">
        <f t="shared" si="87"/>
        <v>0</v>
      </c>
      <c r="HZP4">
        <f t="shared" si="87"/>
        <v>0</v>
      </c>
      <c r="HZQ4">
        <f t="shared" si="87"/>
        <v>0</v>
      </c>
      <c r="HZR4">
        <f t="shared" ref="HZR4:ICC4" si="88">0*(1)</f>
        <v>0</v>
      </c>
      <c r="HZS4">
        <f t="shared" si="88"/>
        <v>0</v>
      </c>
      <c r="HZT4">
        <f t="shared" si="88"/>
        <v>0</v>
      </c>
      <c r="HZU4">
        <f t="shared" si="88"/>
        <v>0</v>
      </c>
      <c r="HZV4">
        <f t="shared" si="88"/>
        <v>0</v>
      </c>
      <c r="HZW4">
        <f t="shared" si="88"/>
        <v>0</v>
      </c>
      <c r="HZX4">
        <f t="shared" si="88"/>
        <v>0</v>
      </c>
      <c r="HZY4">
        <f t="shared" si="88"/>
        <v>0</v>
      </c>
      <c r="HZZ4">
        <f t="shared" si="88"/>
        <v>0</v>
      </c>
      <c r="IAA4">
        <f t="shared" si="88"/>
        <v>0</v>
      </c>
      <c r="IAB4">
        <f t="shared" si="88"/>
        <v>0</v>
      </c>
      <c r="IAC4">
        <f t="shared" si="88"/>
        <v>0</v>
      </c>
      <c r="IAD4">
        <f t="shared" si="88"/>
        <v>0</v>
      </c>
      <c r="IAE4">
        <f t="shared" si="88"/>
        <v>0</v>
      </c>
      <c r="IAF4">
        <f t="shared" si="88"/>
        <v>0</v>
      </c>
      <c r="IAG4">
        <f t="shared" si="88"/>
        <v>0</v>
      </c>
      <c r="IAH4">
        <f t="shared" si="88"/>
        <v>0</v>
      </c>
      <c r="IAI4">
        <f t="shared" si="88"/>
        <v>0</v>
      </c>
      <c r="IAJ4">
        <f t="shared" si="88"/>
        <v>0</v>
      </c>
      <c r="IAK4">
        <f t="shared" si="88"/>
        <v>0</v>
      </c>
      <c r="IAL4">
        <f t="shared" si="88"/>
        <v>0</v>
      </c>
      <c r="IAM4">
        <f t="shared" si="88"/>
        <v>0</v>
      </c>
      <c r="IAN4">
        <f t="shared" si="88"/>
        <v>0</v>
      </c>
      <c r="IAO4">
        <f t="shared" si="88"/>
        <v>0</v>
      </c>
      <c r="IAP4">
        <f t="shared" si="88"/>
        <v>0</v>
      </c>
      <c r="IAQ4">
        <f t="shared" si="88"/>
        <v>0</v>
      </c>
      <c r="IAR4">
        <f t="shared" si="88"/>
        <v>0</v>
      </c>
      <c r="IAS4">
        <f t="shared" si="88"/>
        <v>0</v>
      </c>
      <c r="IAT4">
        <f t="shared" si="88"/>
        <v>0</v>
      </c>
      <c r="IAU4">
        <f t="shared" si="88"/>
        <v>0</v>
      </c>
      <c r="IAV4">
        <f t="shared" si="88"/>
        <v>0</v>
      </c>
      <c r="IAW4">
        <f t="shared" si="88"/>
        <v>0</v>
      </c>
      <c r="IAX4">
        <f t="shared" si="88"/>
        <v>0</v>
      </c>
      <c r="IAY4">
        <f t="shared" si="88"/>
        <v>0</v>
      </c>
      <c r="IAZ4">
        <f t="shared" si="88"/>
        <v>0</v>
      </c>
      <c r="IBA4">
        <f t="shared" si="88"/>
        <v>0</v>
      </c>
      <c r="IBB4">
        <f t="shared" si="88"/>
        <v>0</v>
      </c>
      <c r="IBC4">
        <f t="shared" si="88"/>
        <v>0</v>
      </c>
      <c r="IBD4">
        <f t="shared" si="88"/>
        <v>0</v>
      </c>
      <c r="IBE4">
        <f t="shared" si="88"/>
        <v>0</v>
      </c>
      <c r="IBF4">
        <f t="shared" si="88"/>
        <v>0</v>
      </c>
      <c r="IBG4">
        <f t="shared" si="88"/>
        <v>0</v>
      </c>
      <c r="IBH4">
        <f t="shared" si="88"/>
        <v>0</v>
      </c>
      <c r="IBI4">
        <f t="shared" si="88"/>
        <v>0</v>
      </c>
      <c r="IBJ4">
        <f t="shared" si="88"/>
        <v>0</v>
      </c>
      <c r="IBK4">
        <f t="shared" si="88"/>
        <v>0</v>
      </c>
      <c r="IBL4">
        <f t="shared" si="88"/>
        <v>0</v>
      </c>
      <c r="IBM4">
        <f t="shared" si="88"/>
        <v>0</v>
      </c>
      <c r="IBN4">
        <f t="shared" si="88"/>
        <v>0</v>
      </c>
      <c r="IBO4">
        <f t="shared" si="88"/>
        <v>0</v>
      </c>
      <c r="IBP4">
        <f t="shared" si="88"/>
        <v>0</v>
      </c>
      <c r="IBQ4">
        <f t="shared" si="88"/>
        <v>0</v>
      </c>
      <c r="IBR4">
        <f t="shared" si="88"/>
        <v>0</v>
      </c>
      <c r="IBS4">
        <f t="shared" si="88"/>
        <v>0</v>
      </c>
      <c r="IBT4">
        <f t="shared" si="88"/>
        <v>0</v>
      </c>
      <c r="IBU4">
        <f t="shared" si="88"/>
        <v>0</v>
      </c>
      <c r="IBV4">
        <f t="shared" si="88"/>
        <v>0</v>
      </c>
      <c r="IBW4">
        <f t="shared" si="88"/>
        <v>0</v>
      </c>
      <c r="IBX4">
        <f t="shared" si="88"/>
        <v>0</v>
      </c>
      <c r="IBY4">
        <f t="shared" si="88"/>
        <v>0</v>
      </c>
      <c r="IBZ4">
        <f t="shared" si="88"/>
        <v>0</v>
      </c>
      <c r="ICA4">
        <f t="shared" si="88"/>
        <v>0</v>
      </c>
      <c r="ICB4">
        <f t="shared" si="88"/>
        <v>0</v>
      </c>
      <c r="ICC4">
        <f t="shared" si="88"/>
        <v>0</v>
      </c>
      <c r="ICD4">
        <f t="shared" ref="ICD4:IEO4" si="89">0*(1)</f>
        <v>0</v>
      </c>
      <c r="ICE4">
        <f t="shared" si="89"/>
        <v>0</v>
      </c>
      <c r="ICF4">
        <f t="shared" si="89"/>
        <v>0</v>
      </c>
      <c r="ICG4">
        <f t="shared" si="89"/>
        <v>0</v>
      </c>
      <c r="ICH4">
        <f t="shared" si="89"/>
        <v>0</v>
      </c>
      <c r="ICI4">
        <f t="shared" si="89"/>
        <v>0</v>
      </c>
      <c r="ICJ4">
        <f t="shared" si="89"/>
        <v>0</v>
      </c>
      <c r="ICK4">
        <f t="shared" si="89"/>
        <v>0</v>
      </c>
      <c r="ICL4">
        <f t="shared" si="89"/>
        <v>0</v>
      </c>
      <c r="ICM4">
        <f t="shared" si="89"/>
        <v>0</v>
      </c>
      <c r="ICN4">
        <f t="shared" si="89"/>
        <v>0</v>
      </c>
      <c r="ICO4">
        <f t="shared" si="89"/>
        <v>0</v>
      </c>
      <c r="ICP4">
        <f t="shared" si="89"/>
        <v>0</v>
      </c>
      <c r="ICQ4">
        <f t="shared" si="89"/>
        <v>0</v>
      </c>
      <c r="ICR4">
        <f t="shared" si="89"/>
        <v>0</v>
      </c>
      <c r="ICS4">
        <f t="shared" si="89"/>
        <v>0</v>
      </c>
      <c r="ICT4">
        <f t="shared" si="89"/>
        <v>0</v>
      </c>
      <c r="ICU4">
        <f t="shared" si="89"/>
        <v>0</v>
      </c>
      <c r="ICV4">
        <f t="shared" si="89"/>
        <v>0</v>
      </c>
      <c r="ICW4">
        <f t="shared" si="89"/>
        <v>0</v>
      </c>
      <c r="ICX4">
        <f t="shared" si="89"/>
        <v>0</v>
      </c>
      <c r="ICY4">
        <f t="shared" si="89"/>
        <v>0</v>
      </c>
      <c r="ICZ4">
        <f t="shared" si="89"/>
        <v>0</v>
      </c>
      <c r="IDA4">
        <f t="shared" si="89"/>
        <v>0</v>
      </c>
      <c r="IDB4">
        <f t="shared" si="89"/>
        <v>0</v>
      </c>
      <c r="IDC4">
        <f t="shared" si="89"/>
        <v>0</v>
      </c>
      <c r="IDD4">
        <f t="shared" si="89"/>
        <v>0</v>
      </c>
      <c r="IDE4">
        <f t="shared" si="89"/>
        <v>0</v>
      </c>
      <c r="IDF4">
        <f t="shared" si="89"/>
        <v>0</v>
      </c>
      <c r="IDG4">
        <f t="shared" si="89"/>
        <v>0</v>
      </c>
      <c r="IDH4">
        <f t="shared" si="89"/>
        <v>0</v>
      </c>
      <c r="IDI4">
        <f t="shared" si="89"/>
        <v>0</v>
      </c>
      <c r="IDJ4">
        <f t="shared" si="89"/>
        <v>0</v>
      </c>
      <c r="IDK4">
        <f t="shared" si="89"/>
        <v>0</v>
      </c>
      <c r="IDL4">
        <f t="shared" si="89"/>
        <v>0</v>
      </c>
      <c r="IDM4">
        <f t="shared" si="89"/>
        <v>0</v>
      </c>
      <c r="IDN4">
        <f t="shared" si="89"/>
        <v>0</v>
      </c>
      <c r="IDO4">
        <f t="shared" si="89"/>
        <v>0</v>
      </c>
      <c r="IDP4">
        <f t="shared" si="89"/>
        <v>0</v>
      </c>
      <c r="IDQ4">
        <f t="shared" si="89"/>
        <v>0</v>
      </c>
      <c r="IDR4">
        <f t="shared" si="89"/>
        <v>0</v>
      </c>
      <c r="IDS4">
        <f t="shared" si="89"/>
        <v>0</v>
      </c>
      <c r="IDT4">
        <f t="shared" si="89"/>
        <v>0</v>
      </c>
      <c r="IDU4">
        <f t="shared" si="89"/>
        <v>0</v>
      </c>
      <c r="IDV4">
        <f t="shared" si="89"/>
        <v>0</v>
      </c>
      <c r="IDW4">
        <f t="shared" si="89"/>
        <v>0</v>
      </c>
      <c r="IDX4">
        <f t="shared" si="89"/>
        <v>0</v>
      </c>
      <c r="IDY4">
        <f t="shared" si="89"/>
        <v>0</v>
      </c>
      <c r="IDZ4">
        <f t="shared" si="89"/>
        <v>0</v>
      </c>
      <c r="IEA4">
        <f t="shared" si="89"/>
        <v>0</v>
      </c>
      <c r="IEB4">
        <f t="shared" si="89"/>
        <v>0</v>
      </c>
      <c r="IEC4">
        <f t="shared" si="89"/>
        <v>0</v>
      </c>
      <c r="IED4">
        <f t="shared" si="89"/>
        <v>0</v>
      </c>
      <c r="IEE4">
        <f t="shared" si="89"/>
        <v>0</v>
      </c>
      <c r="IEF4">
        <f t="shared" si="89"/>
        <v>0</v>
      </c>
      <c r="IEG4">
        <f t="shared" si="89"/>
        <v>0</v>
      </c>
      <c r="IEH4">
        <f t="shared" si="89"/>
        <v>0</v>
      </c>
      <c r="IEI4">
        <f t="shared" si="89"/>
        <v>0</v>
      </c>
      <c r="IEJ4">
        <f t="shared" si="89"/>
        <v>0</v>
      </c>
      <c r="IEK4">
        <f t="shared" si="89"/>
        <v>0</v>
      </c>
      <c r="IEL4">
        <f t="shared" si="89"/>
        <v>0</v>
      </c>
      <c r="IEM4">
        <f t="shared" si="89"/>
        <v>0</v>
      </c>
      <c r="IEN4">
        <f t="shared" si="89"/>
        <v>0</v>
      </c>
      <c r="IEO4">
        <f t="shared" si="89"/>
        <v>0</v>
      </c>
      <c r="IEP4">
        <f t="shared" ref="IEP4:IHA4" si="90">0*(1)</f>
        <v>0</v>
      </c>
      <c r="IEQ4">
        <f t="shared" si="90"/>
        <v>0</v>
      </c>
      <c r="IER4">
        <f t="shared" si="90"/>
        <v>0</v>
      </c>
      <c r="IES4">
        <f t="shared" si="90"/>
        <v>0</v>
      </c>
      <c r="IET4">
        <f t="shared" si="90"/>
        <v>0</v>
      </c>
      <c r="IEU4">
        <f t="shared" si="90"/>
        <v>0</v>
      </c>
      <c r="IEV4">
        <f t="shared" si="90"/>
        <v>0</v>
      </c>
      <c r="IEW4">
        <f t="shared" si="90"/>
        <v>0</v>
      </c>
      <c r="IEX4">
        <f t="shared" si="90"/>
        <v>0</v>
      </c>
      <c r="IEY4">
        <f t="shared" si="90"/>
        <v>0</v>
      </c>
      <c r="IEZ4">
        <f t="shared" si="90"/>
        <v>0</v>
      </c>
      <c r="IFA4">
        <f t="shared" si="90"/>
        <v>0</v>
      </c>
      <c r="IFB4">
        <f t="shared" si="90"/>
        <v>0</v>
      </c>
      <c r="IFC4">
        <f t="shared" si="90"/>
        <v>0</v>
      </c>
      <c r="IFD4">
        <f t="shared" si="90"/>
        <v>0</v>
      </c>
      <c r="IFE4">
        <f t="shared" si="90"/>
        <v>0</v>
      </c>
      <c r="IFF4">
        <f t="shared" si="90"/>
        <v>0</v>
      </c>
      <c r="IFG4">
        <f t="shared" si="90"/>
        <v>0</v>
      </c>
      <c r="IFH4">
        <f t="shared" si="90"/>
        <v>0</v>
      </c>
      <c r="IFI4">
        <f t="shared" si="90"/>
        <v>0</v>
      </c>
      <c r="IFJ4">
        <f t="shared" si="90"/>
        <v>0</v>
      </c>
      <c r="IFK4">
        <f t="shared" si="90"/>
        <v>0</v>
      </c>
      <c r="IFL4">
        <f t="shared" si="90"/>
        <v>0</v>
      </c>
      <c r="IFM4">
        <f t="shared" si="90"/>
        <v>0</v>
      </c>
      <c r="IFN4">
        <f t="shared" si="90"/>
        <v>0</v>
      </c>
      <c r="IFO4">
        <f t="shared" si="90"/>
        <v>0</v>
      </c>
      <c r="IFP4">
        <f t="shared" si="90"/>
        <v>0</v>
      </c>
      <c r="IFQ4">
        <f t="shared" si="90"/>
        <v>0</v>
      </c>
      <c r="IFR4">
        <f t="shared" si="90"/>
        <v>0</v>
      </c>
      <c r="IFS4">
        <f t="shared" si="90"/>
        <v>0</v>
      </c>
      <c r="IFT4">
        <f t="shared" si="90"/>
        <v>0</v>
      </c>
      <c r="IFU4">
        <f t="shared" si="90"/>
        <v>0</v>
      </c>
      <c r="IFV4">
        <f t="shared" si="90"/>
        <v>0</v>
      </c>
      <c r="IFW4">
        <f t="shared" si="90"/>
        <v>0</v>
      </c>
      <c r="IFX4">
        <f t="shared" si="90"/>
        <v>0</v>
      </c>
      <c r="IFY4">
        <f t="shared" si="90"/>
        <v>0</v>
      </c>
      <c r="IFZ4">
        <f t="shared" si="90"/>
        <v>0</v>
      </c>
      <c r="IGA4">
        <f t="shared" si="90"/>
        <v>0</v>
      </c>
      <c r="IGB4">
        <f t="shared" si="90"/>
        <v>0</v>
      </c>
      <c r="IGC4">
        <f t="shared" si="90"/>
        <v>0</v>
      </c>
      <c r="IGD4">
        <f t="shared" si="90"/>
        <v>0</v>
      </c>
      <c r="IGE4">
        <f t="shared" si="90"/>
        <v>0</v>
      </c>
      <c r="IGF4">
        <f t="shared" si="90"/>
        <v>0</v>
      </c>
      <c r="IGG4">
        <f t="shared" si="90"/>
        <v>0</v>
      </c>
      <c r="IGH4">
        <f t="shared" si="90"/>
        <v>0</v>
      </c>
      <c r="IGI4">
        <f t="shared" si="90"/>
        <v>0</v>
      </c>
      <c r="IGJ4">
        <f t="shared" si="90"/>
        <v>0</v>
      </c>
      <c r="IGK4">
        <f t="shared" si="90"/>
        <v>0</v>
      </c>
      <c r="IGL4">
        <f t="shared" si="90"/>
        <v>0</v>
      </c>
      <c r="IGM4">
        <f t="shared" si="90"/>
        <v>0</v>
      </c>
      <c r="IGN4">
        <f t="shared" si="90"/>
        <v>0</v>
      </c>
      <c r="IGO4">
        <f t="shared" si="90"/>
        <v>0</v>
      </c>
      <c r="IGP4">
        <f t="shared" si="90"/>
        <v>0</v>
      </c>
      <c r="IGQ4">
        <f t="shared" si="90"/>
        <v>0</v>
      </c>
      <c r="IGR4">
        <f t="shared" si="90"/>
        <v>0</v>
      </c>
      <c r="IGS4">
        <f t="shared" si="90"/>
        <v>0</v>
      </c>
      <c r="IGT4">
        <f t="shared" si="90"/>
        <v>0</v>
      </c>
      <c r="IGU4">
        <f t="shared" si="90"/>
        <v>0</v>
      </c>
      <c r="IGV4">
        <f t="shared" si="90"/>
        <v>0</v>
      </c>
      <c r="IGW4">
        <f t="shared" si="90"/>
        <v>0</v>
      </c>
      <c r="IGX4">
        <f t="shared" si="90"/>
        <v>0</v>
      </c>
      <c r="IGY4">
        <f t="shared" si="90"/>
        <v>0</v>
      </c>
      <c r="IGZ4">
        <f t="shared" si="90"/>
        <v>0</v>
      </c>
      <c r="IHA4">
        <f t="shared" si="90"/>
        <v>0</v>
      </c>
      <c r="IHB4">
        <f t="shared" ref="IHB4:IJM4" si="91">0*(1)</f>
        <v>0</v>
      </c>
      <c r="IHC4">
        <f t="shared" si="91"/>
        <v>0</v>
      </c>
      <c r="IHD4">
        <f t="shared" si="91"/>
        <v>0</v>
      </c>
      <c r="IHE4">
        <f t="shared" si="91"/>
        <v>0</v>
      </c>
      <c r="IHF4">
        <f t="shared" si="91"/>
        <v>0</v>
      </c>
      <c r="IHG4">
        <f t="shared" si="91"/>
        <v>0</v>
      </c>
      <c r="IHH4">
        <f t="shared" si="91"/>
        <v>0</v>
      </c>
      <c r="IHI4">
        <f t="shared" si="91"/>
        <v>0</v>
      </c>
      <c r="IHJ4">
        <f t="shared" si="91"/>
        <v>0</v>
      </c>
      <c r="IHK4">
        <f t="shared" si="91"/>
        <v>0</v>
      </c>
      <c r="IHL4">
        <f t="shared" si="91"/>
        <v>0</v>
      </c>
      <c r="IHM4">
        <f t="shared" si="91"/>
        <v>0</v>
      </c>
      <c r="IHN4">
        <f t="shared" si="91"/>
        <v>0</v>
      </c>
      <c r="IHO4">
        <f t="shared" si="91"/>
        <v>0</v>
      </c>
      <c r="IHP4">
        <f t="shared" si="91"/>
        <v>0</v>
      </c>
      <c r="IHQ4">
        <f t="shared" si="91"/>
        <v>0</v>
      </c>
      <c r="IHR4">
        <f t="shared" si="91"/>
        <v>0</v>
      </c>
      <c r="IHS4">
        <f t="shared" si="91"/>
        <v>0</v>
      </c>
      <c r="IHT4">
        <f t="shared" si="91"/>
        <v>0</v>
      </c>
      <c r="IHU4">
        <f t="shared" si="91"/>
        <v>0</v>
      </c>
      <c r="IHV4">
        <f t="shared" si="91"/>
        <v>0</v>
      </c>
      <c r="IHW4">
        <f t="shared" si="91"/>
        <v>0</v>
      </c>
      <c r="IHX4">
        <f t="shared" si="91"/>
        <v>0</v>
      </c>
      <c r="IHY4">
        <f t="shared" si="91"/>
        <v>0</v>
      </c>
      <c r="IHZ4">
        <f t="shared" si="91"/>
        <v>0</v>
      </c>
      <c r="IIA4">
        <f t="shared" si="91"/>
        <v>0</v>
      </c>
      <c r="IIB4">
        <f t="shared" si="91"/>
        <v>0</v>
      </c>
      <c r="IIC4">
        <f t="shared" si="91"/>
        <v>0</v>
      </c>
      <c r="IID4">
        <f t="shared" si="91"/>
        <v>0</v>
      </c>
      <c r="IIE4">
        <f t="shared" si="91"/>
        <v>0</v>
      </c>
      <c r="IIF4">
        <f t="shared" si="91"/>
        <v>0</v>
      </c>
      <c r="IIG4">
        <f t="shared" si="91"/>
        <v>0</v>
      </c>
      <c r="IIH4">
        <f t="shared" si="91"/>
        <v>0</v>
      </c>
      <c r="III4">
        <f t="shared" si="91"/>
        <v>0</v>
      </c>
      <c r="IIJ4">
        <f t="shared" si="91"/>
        <v>0</v>
      </c>
      <c r="IIK4">
        <f t="shared" si="91"/>
        <v>0</v>
      </c>
      <c r="IIL4">
        <f t="shared" si="91"/>
        <v>0</v>
      </c>
      <c r="IIM4">
        <f t="shared" si="91"/>
        <v>0</v>
      </c>
      <c r="IIN4">
        <f t="shared" si="91"/>
        <v>0</v>
      </c>
      <c r="IIO4">
        <f t="shared" si="91"/>
        <v>0</v>
      </c>
      <c r="IIP4">
        <f t="shared" si="91"/>
        <v>0</v>
      </c>
      <c r="IIQ4">
        <f t="shared" si="91"/>
        <v>0</v>
      </c>
      <c r="IIR4">
        <f t="shared" si="91"/>
        <v>0</v>
      </c>
      <c r="IIS4">
        <f t="shared" si="91"/>
        <v>0</v>
      </c>
      <c r="IIT4">
        <f t="shared" si="91"/>
        <v>0</v>
      </c>
      <c r="IIU4">
        <f t="shared" si="91"/>
        <v>0</v>
      </c>
      <c r="IIV4">
        <f t="shared" si="91"/>
        <v>0</v>
      </c>
      <c r="IIW4">
        <f t="shared" si="91"/>
        <v>0</v>
      </c>
      <c r="IIX4">
        <f t="shared" si="91"/>
        <v>0</v>
      </c>
      <c r="IIY4">
        <f t="shared" si="91"/>
        <v>0</v>
      </c>
      <c r="IIZ4">
        <f t="shared" si="91"/>
        <v>0</v>
      </c>
      <c r="IJA4">
        <f t="shared" si="91"/>
        <v>0</v>
      </c>
      <c r="IJB4">
        <f t="shared" si="91"/>
        <v>0</v>
      </c>
      <c r="IJC4">
        <f t="shared" si="91"/>
        <v>0</v>
      </c>
      <c r="IJD4">
        <f t="shared" si="91"/>
        <v>0</v>
      </c>
      <c r="IJE4">
        <f t="shared" si="91"/>
        <v>0</v>
      </c>
      <c r="IJF4">
        <f t="shared" si="91"/>
        <v>0</v>
      </c>
      <c r="IJG4">
        <f t="shared" si="91"/>
        <v>0</v>
      </c>
      <c r="IJH4">
        <f t="shared" si="91"/>
        <v>0</v>
      </c>
      <c r="IJI4">
        <f t="shared" si="91"/>
        <v>0</v>
      </c>
      <c r="IJJ4">
        <f t="shared" si="91"/>
        <v>0</v>
      </c>
      <c r="IJK4">
        <f t="shared" si="91"/>
        <v>0</v>
      </c>
      <c r="IJL4">
        <f t="shared" si="91"/>
        <v>0</v>
      </c>
      <c r="IJM4">
        <f t="shared" si="91"/>
        <v>0</v>
      </c>
      <c r="IJN4">
        <f t="shared" ref="IJN4:ILY4" si="92">0*(1)</f>
        <v>0</v>
      </c>
      <c r="IJO4">
        <f t="shared" si="92"/>
        <v>0</v>
      </c>
      <c r="IJP4">
        <f t="shared" si="92"/>
        <v>0</v>
      </c>
      <c r="IJQ4">
        <f t="shared" si="92"/>
        <v>0</v>
      </c>
      <c r="IJR4">
        <f t="shared" si="92"/>
        <v>0</v>
      </c>
      <c r="IJS4">
        <f t="shared" si="92"/>
        <v>0</v>
      </c>
      <c r="IJT4">
        <f t="shared" si="92"/>
        <v>0</v>
      </c>
      <c r="IJU4">
        <f t="shared" si="92"/>
        <v>0</v>
      </c>
      <c r="IJV4">
        <f t="shared" si="92"/>
        <v>0</v>
      </c>
      <c r="IJW4">
        <f t="shared" si="92"/>
        <v>0</v>
      </c>
      <c r="IJX4">
        <f t="shared" si="92"/>
        <v>0</v>
      </c>
      <c r="IJY4">
        <f t="shared" si="92"/>
        <v>0</v>
      </c>
      <c r="IJZ4">
        <f t="shared" si="92"/>
        <v>0</v>
      </c>
      <c r="IKA4">
        <f t="shared" si="92"/>
        <v>0</v>
      </c>
      <c r="IKB4">
        <f t="shared" si="92"/>
        <v>0</v>
      </c>
      <c r="IKC4">
        <f t="shared" si="92"/>
        <v>0</v>
      </c>
      <c r="IKD4">
        <f t="shared" si="92"/>
        <v>0</v>
      </c>
      <c r="IKE4">
        <f t="shared" si="92"/>
        <v>0</v>
      </c>
      <c r="IKF4">
        <f t="shared" si="92"/>
        <v>0</v>
      </c>
      <c r="IKG4">
        <f t="shared" si="92"/>
        <v>0</v>
      </c>
      <c r="IKH4">
        <f t="shared" si="92"/>
        <v>0</v>
      </c>
      <c r="IKI4">
        <f t="shared" si="92"/>
        <v>0</v>
      </c>
      <c r="IKJ4">
        <f t="shared" si="92"/>
        <v>0</v>
      </c>
      <c r="IKK4">
        <f t="shared" si="92"/>
        <v>0</v>
      </c>
      <c r="IKL4">
        <f t="shared" si="92"/>
        <v>0</v>
      </c>
      <c r="IKM4">
        <f t="shared" si="92"/>
        <v>0</v>
      </c>
      <c r="IKN4">
        <f t="shared" si="92"/>
        <v>0</v>
      </c>
      <c r="IKO4">
        <f t="shared" si="92"/>
        <v>0</v>
      </c>
      <c r="IKP4">
        <f t="shared" si="92"/>
        <v>0</v>
      </c>
      <c r="IKQ4">
        <f t="shared" si="92"/>
        <v>0</v>
      </c>
      <c r="IKR4">
        <f t="shared" si="92"/>
        <v>0</v>
      </c>
      <c r="IKS4">
        <f t="shared" si="92"/>
        <v>0</v>
      </c>
      <c r="IKT4">
        <f t="shared" si="92"/>
        <v>0</v>
      </c>
      <c r="IKU4">
        <f t="shared" si="92"/>
        <v>0</v>
      </c>
      <c r="IKV4">
        <f t="shared" si="92"/>
        <v>0</v>
      </c>
      <c r="IKW4">
        <f t="shared" si="92"/>
        <v>0</v>
      </c>
      <c r="IKX4">
        <f t="shared" si="92"/>
        <v>0</v>
      </c>
      <c r="IKY4">
        <f t="shared" si="92"/>
        <v>0</v>
      </c>
      <c r="IKZ4">
        <f t="shared" si="92"/>
        <v>0</v>
      </c>
      <c r="ILA4">
        <f t="shared" si="92"/>
        <v>0</v>
      </c>
      <c r="ILB4">
        <f t="shared" si="92"/>
        <v>0</v>
      </c>
      <c r="ILC4">
        <f t="shared" si="92"/>
        <v>0</v>
      </c>
      <c r="ILD4">
        <f t="shared" si="92"/>
        <v>0</v>
      </c>
      <c r="ILE4">
        <f t="shared" si="92"/>
        <v>0</v>
      </c>
      <c r="ILF4">
        <f t="shared" si="92"/>
        <v>0</v>
      </c>
      <c r="ILG4">
        <f t="shared" si="92"/>
        <v>0</v>
      </c>
      <c r="ILH4">
        <f t="shared" si="92"/>
        <v>0</v>
      </c>
      <c r="ILI4">
        <f t="shared" si="92"/>
        <v>0</v>
      </c>
      <c r="ILJ4">
        <f t="shared" si="92"/>
        <v>0</v>
      </c>
      <c r="ILK4">
        <f t="shared" si="92"/>
        <v>0</v>
      </c>
      <c r="ILL4">
        <f t="shared" si="92"/>
        <v>0</v>
      </c>
      <c r="ILM4">
        <f t="shared" si="92"/>
        <v>0</v>
      </c>
      <c r="ILN4">
        <f t="shared" si="92"/>
        <v>0</v>
      </c>
      <c r="ILO4">
        <f t="shared" si="92"/>
        <v>0</v>
      </c>
      <c r="ILP4">
        <f t="shared" si="92"/>
        <v>0</v>
      </c>
      <c r="ILQ4">
        <f t="shared" si="92"/>
        <v>0</v>
      </c>
      <c r="ILR4">
        <f t="shared" si="92"/>
        <v>0</v>
      </c>
      <c r="ILS4">
        <f t="shared" si="92"/>
        <v>0</v>
      </c>
      <c r="ILT4">
        <f t="shared" si="92"/>
        <v>0</v>
      </c>
      <c r="ILU4">
        <f t="shared" si="92"/>
        <v>0</v>
      </c>
      <c r="ILV4">
        <f t="shared" si="92"/>
        <v>0</v>
      </c>
      <c r="ILW4">
        <f t="shared" si="92"/>
        <v>0</v>
      </c>
      <c r="ILX4">
        <f t="shared" si="92"/>
        <v>0</v>
      </c>
      <c r="ILY4">
        <f t="shared" si="92"/>
        <v>0</v>
      </c>
      <c r="ILZ4">
        <f t="shared" ref="ILZ4:IOK4" si="93">0*(1)</f>
        <v>0</v>
      </c>
      <c r="IMA4">
        <f t="shared" si="93"/>
        <v>0</v>
      </c>
      <c r="IMB4">
        <f t="shared" si="93"/>
        <v>0</v>
      </c>
      <c r="IMC4">
        <f t="shared" si="93"/>
        <v>0</v>
      </c>
      <c r="IMD4">
        <f t="shared" si="93"/>
        <v>0</v>
      </c>
      <c r="IME4">
        <f t="shared" si="93"/>
        <v>0</v>
      </c>
      <c r="IMF4">
        <f t="shared" si="93"/>
        <v>0</v>
      </c>
      <c r="IMG4">
        <f t="shared" si="93"/>
        <v>0</v>
      </c>
      <c r="IMH4">
        <f t="shared" si="93"/>
        <v>0</v>
      </c>
      <c r="IMI4">
        <f t="shared" si="93"/>
        <v>0</v>
      </c>
      <c r="IMJ4">
        <f t="shared" si="93"/>
        <v>0</v>
      </c>
      <c r="IMK4">
        <f t="shared" si="93"/>
        <v>0</v>
      </c>
      <c r="IML4">
        <f t="shared" si="93"/>
        <v>0</v>
      </c>
      <c r="IMM4">
        <f t="shared" si="93"/>
        <v>0</v>
      </c>
      <c r="IMN4">
        <f t="shared" si="93"/>
        <v>0</v>
      </c>
      <c r="IMO4">
        <f t="shared" si="93"/>
        <v>0</v>
      </c>
      <c r="IMP4">
        <f t="shared" si="93"/>
        <v>0</v>
      </c>
      <c r="IMQ4">
        <f t="shared" si="93"/>
        <v>0</v>
      </c>
      <c r="IMR4">
        <f t="shared" si="93"/>
        <v>0</v>
      </c>
      <c r="IMS4">
        <f t="shared" si="93"/>
        <v>0</v>
      </c>
      <c r="IMT4">
        <f t="shared" si="93"/>
        <v>0</v>
      </c>
      <c r="IMU4">
        <f t="shared" si="93"/>
        <v>0</v>
      </c>
      <c r="IMV4">
        <f t="shared" si="93"/>
        <v>0</v>
      </c>
      <c r="IMW4">
        <f t="shared" si="93"/>
        <v>0</v>
      </c>
      <c r="IMX4">
        <f t="shared" si="93"/>
        <v>0</v>
      </c>
      <c r="IMY4">
        <f t="shared" si="93"/>
        <v>0</v>
      </c>
      <c r="IMZ4">
        <f t="shared" si="93"/>
        <v>0</v>
      </c>
      <c r="INA4">
        <f t="shared" si="93"/>
        <v>0</v>
      </c>
      <c r="INB4">
        <f t="shared" si="93"/>
        <v>0</v>
      </c>
      <c r="INC4">
        <f t="shared" si="93"/>
        <v>0</v>
      </c>
      <c r="IND4">
        <f t="shared" si="93"/>
        <v>0</v>
      </c>
      <c r="INE4">
        <f t="shared" si="93"/>
        <v>0</v>
      </c>
      <c r="INF4">
        <f t="shared" si="93"/>
        <v>0</v>
      </c>
      <c r="ING4">
        <f t="shared" si="93"/>
        <v>0</v>
      </c>
      <c r="INH4">
        <f t="shared" si="93"/>
        <v>0</v>
      </c>
      <c r="INI4">
        <f t="shared" si="93"/>
        <v>0</v>
      </c>
      <c r="INJ4">
        <f t="shared" si="93"/>
        <v>0</v>
      </c>
      <c r="INK4">
        <f t="shared" si="93"/>
        <v>0</v>
      </c>
      <c r="INL4">
        <f t="shared" si="93"/>
        <v>0</v>
      </c>
      <c r="INM4">
        <f t="shared" si="93"/>
        <v>0</v>
      </c>
      <c r="INN4">
        <f t="shared" si="93"/>
        <v>0</v>
      </c>
      <c r="INO4">
        <f t="shared" si="93"/>
        <v>0</v>
      </c>
      <c r="INP4">
        <f t="shared" si="93"/>
        <v>0</v>
      </c>
      <c r="INQ4">
        <f t="shared" si="93"/>
        <v>0</v>
      </c>
      <c r="INR4">
        <f t="shared" si="93"/>
        <v>0</v>
      </c>
      <c r="INS4">
        <f t="shared" si="93"/>
        <v>0</v>
      </c>
      <c r="INT4">
        <f t="shared" si="93"/>
        <v>0</v>
      </c>
      <c r="INU4">
        <f t="shared" si="93"/>
        <v>0</v>
      </c>
      <c r="INV4">
        <f t="shared" si="93"/>
        <v>0</v>
      </c>
      <c r="INW4">
        <f t="shared" si="93"/>
        <v>0</v>
      </c>
      <c r="INX4">
        <f t="shared" si="93"/>
        <v>0</v>
      </c>
      <c r="INY4">
        <f t="shared" si="93"/>
        <v>0</v>
      </c>
      <c r="INZ4">
        <f t="shared" si="93"/>
        <v>0</v>
      </c>
      <c r="IOA4">
        <f t="shared" si="93"/>
        <v>0</v>
      </c>
      <c r="IOB4">
        <f t="shared" si="93"/>
        <v>0</v>
      </c>
      <c r="IOC4">
        <f t="shared" si="93"/>
        <v>0</v>
      </c>
      <c r="IOD4">
        <f t="shared" si="93"/>
        <v>0</v>
      </c>
      <c r="IOE4">
        <f t="shared" si="93"/>
        <v>0</v>
      </c>
      <c r="IOF4">
        <f t="shared" si="93"/>
        <v>0</v>
      </c>
      <c r="IOG4">
        <f t="shared" si="93"/>
        <v>0</v>
      </c>
      <c r="IOH4">
        <f t="shared" si="93"/>
        <v>0</v>
      </c>
      <c r="IOI4">
        <f t="shared" si="93"/>
        <v>0</v>
      </c>
      <c r="IOJ4">
        <f t="shared" si="93"/>
        <v>0</v>
      </c>
      <c r="IOK4">
        <f t="shared" si="93"/>
        <v>0</v>
      </c>
      <c r="IOL4">
        <f t="shared" ref="IOL4:IQW4" si="94">0*(1)</f>
        <v>0</v>
      </c>
      <c r="IOM4">
        <f t="shared" si="94"/>
        <v>0</v>
      </c>
      <c r="ION4">
        <f t="shared" si="94"/>
        <v>0</v>
      </c>
      <c r="IOO4">
        <f t="shared" si="94"/>
        <v>0</v>
      </c>
      <c r="IOP4">
        <f t="shared" si="94"/>
        <v>0</v>
      </c>
      <c r="IOQ4">
        <f t="shared" si="94"/>
        <v>0</v>
      </c>
      <c r="IOR4">
        <f t="shared" si="94"/>
        <v>0</v>
      </c>
      <c r="IOS4">
        <f t="shared" si="94"/>
        <v>0</v>
      </c>
      <c r="IOT4">
        <f t="shared" si="94"/>
        <v>0</v>
      </c>
      <c r="IOU4">
        <f t="shared" si="94"/>
        <v>0</v>
      </c>
      <c r="IOV4">
        <f t="shared" si="94"/>
        <v>0</v>
      </c>
      <c r="IOW4">
        <f t="shared" si="94"/>
        <v>0</v>
      </c>
      <c r="IOX4">
        <f t="shared" si="94"/>
        <v>0</v>
      </c>
      <c r="IOY4">
        <f t="shared" si="94"/>
        <v>0</v>
      </c>
      <c r="IOZ4">
        <f t="shared" si="94"/>
        <v>0</v>
      </c>
      <c r="IPA4">
        <f t="shared" si="94"/>
        <v>0</v>
      </c>
      <c r="IPB4">
        <f t="shared" si="94"/>
        <v>0</v>
      </c>
      <c r="IPC4">
        <f t="shared" si="94"/>
        <v>0</v>
      </c>
      <c r="IPD4">
        <f t="shared" si="94"/>
        <v>0</v>
      </c>
      <c r="IPE4">
        <f t="shared" si="94"/>
        <v>0</v>
      </c>
      <c r="IPF4">
        <f t="shared" si="94"/>
        <v>0</v>
      </c>
      <c r="IPG4">
        <f t="shared" si="94"/>
        <v>0</v>
      </c>
      <c r="IPH4">
        <f t="shared" si="94"/>
        <v>0</v>
      </c>
      <c r="IPI4">
        <f t="shared" si="94"/>
        <v>0</v>
      </c>
      <c r="IPJ4">
        <f t="shared" si="94"/>
        <v>0</v>
      </c>
      <c r="IPK4">
        <f t="shared" si="94"/>
        <v>0</v>
      </c>
      <c r="IPL4">
        <f t="shared" si="94"/>
        <v>0</v>
      </c>
      <c r="IPM4">
        <f t="shared" si="94"/>
        <v>0</v>
      </c>
      <c r="IPN4">
        <f t="shared" si="94"/>
        <v>0</v>
      </c>
      <c r="IPO4">
        <f t="shared" si="94"/>
        <v>0</v>
      </c>
      <c r="IPP4">
        <f t="shared" si="94"/>
        <v>0</v>
      </c>
      <c r="IPQ4">
        <f t="shared" si="94"/>
        <v>0</v>
      </c>
      <c r="IPR4">
        <f t="shared" si="94"/>
        <v>0</v>
      </c>
      <c r="IPS4">
        <f t="shared" si="94"/>
        <v>0</v>
      </c>
      <c r="IPT4">
        <f t="shared" si="94"/>
        <v>0</v>
      </c>
      <c r="IPU4">
        <f t="shared" si="94"/>
        <v>0</v>
      </c>
      <c r="IPV4">
        <f t="shared" si="94"/>
        <v>0</v>
      </c>
      <c r="IPW4">
        <f t="shared" si="94"/>
        <v>0</v>
      </c>
      <c r="IPX4">
        <f t="shared" si="94"/>
        <v>0</v>
      </c>
      <c r="IPY4">
        <f t="shared" si="94"/>
        <v>0</v>
      </c>
      <c r="IPZ4">
        <f t="shared" si="94"/>
        <v>0</v>
      </c>
      <c r="IQA4">
        <f t="shared" si="94"/>
        <v>0</v>
      </c>
      <c r="IQB4">
        <f t="shared" si="94"/>
        <v>0</v>
      </c>
      <c r="IQC4">
        <f t="shared" si="94"/>
        <v>0</v>
      </c>
      <c r="IQD4">
        <f t="shared" si="94"/>
        <v>0</v>
      </c>
      <c r="IQE4">
        <f t="shared" si="94"/>
        <v>0</v>
      </c>
      <c r="IQF4">
        <f t="shared" si="94"/>
        <v>0</v>
      </c>
      <c r="IQG4">
        <f t="shared" si="94"/>
        <v>0</v>
      </c>
      <c r="IQH4">
        <f t="shared" si="94"/>
        <v>0</v>
      </c>
      <c r="IQI4">
        <f t="shared" si="94"/>
        <v>0</v>
      </c>
      <c r="IQJ4">
        <f t="shared" si="94"/>
        <v>0</v>
      </c>
      <c r="IQK4">
        <f t="shared" si="94"/>
        <v>0</v>
      </c>
      <c r="IQL4">
        <f t="shared" si="94"/>
        <v>0</v>
      </c>
      <c r="IQM4">
        <f t="shared" si="94"/>
        <v>0</v>
      </c>
      <c r="IQN4">
        <f t="shared" si="94"/>
        <v>0</v>
      </c>
      <c r="IQO4">
        <f t="shared" si="94"/>
        <v>0</v>
      </c>
      <c r="IQP4">
        <f t="shared" si="94"/>
        <v>0</v>
      </c>
      <c r="IQQ4">
        <f t="shared" si="94"/>
        <v>0</v>
      </c>
      <c r="IQR4">
        <f t="shared" si="94"/>
        <v>0</v>
      </c>
      <c r="IQS4">
        <f t="shared" si="94"/>
        <v>0</v>
      </c>
      <c r="IQT4">
        <f t="shared" si="94"/>
        <v>0</v>
      </c>
      <c r="IQU4">
        <f t="shared" si="94"/>
        <v>0</v>
      </c>
      <c r="IQV4">
        <f t="shared" si="94"/>
        <v>0</v>
      </c>
      <c r="IQW4">
        <f t="shared" si="94"/>
        <v>0</v>
      </c>
      <c r="IQX4">
        <f t="shared" ref="IQX4:ITI4" si="95">0*(1)</f>
        <v>0</v>
      </c>
      <c r="IQY4">
        <f t="shared" si="95"/>
        <v>0</v>
      </c>
      <c r="IQZ4">
        <f t="shared" si="95"/>
        <v>0</v>
      </c>
      <c r="IRA4">
        <f t="shared" si="95"/>
        <v>0</v>
      </c>
      <c r="IRB4">
        <f t="shared" si="95"/>
        <v>0</v>
      </c>
      <c r="IRC4">
        <f t="shared" si="95"/>
        <v>0</v>
      </c>
      <c r="IRD4">
        <f t="shared" si="95"/>
        <v>0</v>
      </c>
      <c r="IRE4">
        <f t="shared" si="95"/>
        <v>0</v>
      </c>
      <c r="IRF4">
        <f t="shared" si="95"/>
        <v>0</v>
      </c>
      <c r="IRG4">
        <f t="shared" si="95"/>
        <v>0</v>
      </c>
      <c r="IRH4">
        <f t="shared" si="95"/>
        <v>0</v>
      </c>
      <c r="IRI4">
        <f t="shared" si="95"/>
        <v>0</v>
      </c>
      <c r="IRJ4">
        <f t="shared" si="95"/>
        <v>0</v>
      </c>
      <c r="IRK4">
        <f t="shared" si="95"/>
        <v>0</v>
      </c>
      <c r="IRL4">
        <f t="shared" si="95"/>
        <v>0</v>
      </c>
      <c r="IRM4">
        <f t="shared" si="95"/>
        <v>0</v>
      </c>
      <c r="IRN4">
        <f t="shared" si="95"/>
        <v>0</v>
      </c>
      <c r="IRO4">
        <f t="shared" si="95"/>
        <v>0</v>
      </c>
      <c r="IRP4">
        <f t="shared" si="95"/>
        <v>0</v>
      </c>
      <c r="IRQ4">
        <f t="shared" si="95"/>
        <v>0</v>
      </c>
      <c r="IRR4">
        <f t="shared" si="95"/>
        <v>0</v>
      </c>
      <c r="IRS4">
        <f t="shared" si="95"/>
        <v>0</v>
      </c>
      <c r="IRT4">
        <f t="shared" si="95"/>
        <v>0</v>
      </c>
      <c r="IRU4">
        <f t="shared" si="95"/>
        <v>0</v>
      </c>
      <c r="IRV4">
        <f t="shared" si="95"/>
        <v>0</v>
      </c>
      <c r="IRW4">
        <f t="shared" si="95"/>
        <v>0</v>
      </c>
      <c r="IRX4">
        <f t="shared" si="95"/>
        <v>0</v>
      </c>
      <c r="IRY4">
        <f t="shared" si="95"/>
        <v>0</v>
      </c>
      <c r="IRZ4">
        <f t="shared" si="95"/>
        <v>0</v>
      </c>
      <c r="ISA4">
        <f t="shared" si="95"/>
        <v>0</v>
      </c>
      <c r="ISB4">
        <f t="shared" si="95"/>
        <v>0</v>
      </c>
      <c r="ISC4">
        <f t="shared" si="95"/>
        <v>0</v>
      </c>
      <c r="ISD4">
        <f t="shared" si="95"/>
        <v>0</v>
      </c>
      <c r="ISE4">
        <f t="shared" si="95"/>
        <v>0</v>
      </c>
      <c r="ISF4">
        <f t="shared" si="95"/>
        <v>0</v>
      </c>
      <c r="ISG4">
        <f t="shared" si="95"/>
        <v>0</v>
      </c>
      <c r="ISH4">
        <f t="shared" si="95"/>
        <v>0</v>
      </c>
      <c r="ISI4">
        <f t="shared" si="95"/>
        <v>0</v>
      </c>
      <c r="ISJ4">
        <f t="shared" si="95"/>
        <v>0</v>
      </c>
      <c r="ISK4">
        <f t="shared" si="95"/>
        <v>0</v>
      </c>
      <c r="ISL4">
        <f t="shared" si="95"/>
        <v>0</v>
      </c>
      <c r="ISM4">
        <f t="shared" si="95"/>
        <v>0</v>
      </c>
      <c r="ISN4">
        <f t="shared" si="95"/>
        <v>0</v>
      </c>
      <c r="ISO4">
        <f t="shared" si="95"/>
        <v>0</v>
      </c>
      <c r="ISP4">
        <f t="shared" si="95"/>
        <v>0</v>
      </c>
      <c r="ISQ4">
        <f t="shared" si="95"/>
        <v>0</v>
      </c>
      <c r="ISR4">
        <f t="shared" si="95"/>
        <v>0</v>
      </c>
      <c r="ISS4">
        <f t="shared" si="95"/>
        <v>0</v>
      </c>
      <c r="IST4">
        <f t="shared" si="95"/>
        <v>0</v>
      </c>
      <c r="ISU4">
        <f t="shared" si="95"/>
        <v>0</v>
      </c>
      <c r="ISV4">
        <f t="shared" si="95"/>
        <v>0</v>
      </c>
      <c r="ISW4">
        <f t="shared" si="95"/>
        <v>0</v>
      </c>
      <c r="ISX4">
        <f t="shared" si="95"/>
        <v>0</v>
      </c>
      <c r="ISY4">
        <f t="shared" si="95"/>
        <v>0</v>
      </c>
      <c r="ISZ4">
        <f t="shared" si="95"/>
        <v>0</v>
      </c>
      <c r="ITA4">
        <f t="shared" si="95"/>
        <v>0</v>
      </c>
      <c r="ITB4">
        <f t="shared" si="95"/>
        <v>0</v>
      </c>
      <c r="ITC4">
        <f t="shared" si="95"/>
        <v>0</v>
      </c>
      <c r="ITD4">
        <f t="shared" si="95"/>
        <v>0</v>
      </c>
      <c r="ITE4">
        <f t="shared" si="95"/>
        <v>0</v>
      </c>
      <c r="ITF4">
        <f t="shared" si="95"/>
        <v>0</v>
      </c>
      <c r="ITG4">
        <f t="shared" si="95"/>
        <v>0</v>
      </c>
      <c r="ITH4">
        <f t="shared" si="95"/>
        <v>0</v>
      </c>
      <c r="ITI4">
        <f t="shared" si="95"/>
        <v>0</v>
      </c>
      <c r="ITJ4">
        <f t="shared" ref="ITJ4:IVU4" si="96">0*(1)</f>
        <v>0</v>
      </c>
      <c r="ITK4">
        <f t="shared" si="96"/>
        <v>0</v>
      </c>
      <c r="ITL4">
        <f t="shared" si="96"/>
        <v>0</v>
      </c>
      <c r="ITM4">
        <f t="shared" si="96"/>
        <v>0</v>
      </c>
      <c r="ITN4">
        <f t="shared" si="96"/>
        <v>0</v>
      </c>
      <c r="ITO4">
        <f t="shared" si="96"/>
        <v>0</v>
      </c>
      <c r="ITP4">
        <f t="shared" si="96"/>
        <v>0</v>
      </c>
      <c r="ITQ4">
        <f t="shared" si="96"/>
        <v>0</v>
      </c>
      <c r="ITR4">
        <f t="shared" si="96"/>
        <v>0</v>
      </c>
      <c r="ITS4">
        <f t="shared" si="96"/>
        <v>0</v>
      </c>
      <c r="ITT4">
        <f t="shared" si="96"/>
        <v>0</v>
      </c>
      <c r="ITU4">
        <f t="shared" si="96"/>
        <v>0</v>
      </c>
      <c r="ITV4">
        <f t="shared" si="96"/>
        <v>0</v>
      </c>
      <c r="ITW4">
        <f t="shared" si="96"/>
        <v>0</v>
      </c>
      <c r="ITX4">
        <f t="shared" si="96"/>
        <v>0</v>
      </c>
      <c r="ITY4">
        <f t="shared" si="96"/>
        <v>0</v>
      </c>
      <c r="ITZ4">
        <f t="shared" si="96"/>
        <v>0</v>
      </c>
      <c r="IUA4">
        <f t="shared" si="96"/>
        <v>0</v>
      </c>
      <c r="IUB4">
        <f t="shared" si="96"/>
        <v>0</v>
      </c>
      <c r="IUC4">
        <f t="shared" si="96"/>
        <v>0</v>
      </c>
      <c r="IUD4">
        <f t="shared" si="96"/>
        <v>0</v>
      </c>
      <c r="IUE4">
        <f t="shared" si="96"/>
        <v>0</v>
      </c>
      <c r="IUF4">
        <f t="shared" si="96"/>
        <v>0</v>
      </c>
      <c r="IUG4">
        <f t="shared" si="96"/>
        <v>0</v>
      </c>
      <c r="IUH4">
        <f t="shared" si="96"/>
        <v>0</v>
      </c>
      <c r="IUI4">
        <f t="shared" si="96"/>
        <v>0</v>
      </c>
      <c r="IUJ4">
        <f t="shared" si="96"/>
        <v>0</v>
      </c>
      <c r="IUK4">
        <f t="shared" si="96"/>
        <v>0</v>
      </c>
      <c r="IUL4">
        <f t="shared" si="96"/>
        <v>0</v>
      </c>
      <c r="IUM4">
        <f t="shared" si="96"/>
        <v>0</v>
      </c>
      <c r="IUN4">
        <f t="shared" si="96"/>
        <v>0</v>
      </c>
      <c r="IUO4">
        <f t="shared" si="96"/>
        <v>0</v>
      </c>
      <c r="IUP4">
        <f t="shared" si="96"/>
        <v>0</v>
      </c>
      <c r="IUQ4">
        <f t="shared" si="96"/>
        <v>0</v>
      </c>
      <c r="IUR4">
        <f t="shared" si="96"/>
        <v>0</v>
      </c>
      <c r="IUS4">
        <f t="shared" si="96"/>
        <v>0</v>
      </c>
      <c r="IUT4">
        <f t="shared" si="96"/>
        <v>0</v>
      </c>
      <c r="IUU4">
        <f t="shared" si="96"/>
        <v>0</v>
      </c>
      <c r="IUV4">
        <f t="shared" si="96"/>
        <v>0</v>
      </c>
      <c r="IUW4">
        <f t="shared" si="96"/>
        <v>0</v>
      </c>
      <c r="IUX4">
        <f t="shared" si="96"/>
        <v>0</v>
      </c>
      <c r="IUY4">
        <f t="shared" si="96"/>
        <v>0</v>
      </c>
      <c r="IUZ4">
        <f t="shared" si="96"/>
        <v>0</v>
      </c>
      <c r="IVA4">
        <f t="shared" si="96"/>
        <v>0</v>
      </c>
      <c r="IVB4">
        <f t="shared" si="96"/>
        <v>0</v>
      </c>
      <c r="IVC4">
        <f t="shared" si="96"/>
        <v>0</v>
      </c>
      <c r="IVD4">
        <f t="shared" si="96"/>
        <v>0</v>
      </c>
      <c r="IVE4">
        <f t="shared" si="96"/>
        <v>0</v>
      </c>
      <c r="IVF4">
        <f t="shared" si="96"/>
        <v>0</v>
      </c>
      <c r="IVG4">
        <f t="shared" si="96"/>
        <v>0</v>
      </c>
      <c r="IVH4">
        <f t="shared" si="96"/>
        <v>0</v>
      </c>
      <c r="IVI4">
        <f t="shared" si="96"/>
        <v>0</v>
      </c>
      <c r="IVJ4">
        <f t="shared" si="96"/>
        <v>0</v>
      </c>
      <c r="IVK4">
        <f t="shared" si="96"/>
        <v>0</v>
      </c>
      <c r="IVL4">
        <f t="shared" si="96"/>
        <v>0</v>
      </c>
      <c r="IVM4">
        <f t="shared" si="96"/>
        <v>0</v>
      </c>
      <c r="IVN4">
        <f t="shared" si="96"/>
        <v>0</v>
      </c>
      <c r="IVO4">
        <f t="shared" si="96"/>
        <v>0</v>
      </c>
      <c r="IVP4">
        <f t="shared" si="96"/>
        <v>0</v>
      </c>
      <c r="IVQ4">
        <f t="shared" si="96"/>
        <v>0</v>
      </c>
      <c r="IVR4">
        <f t="shared" si="96"/>
        <v>0</v>
      </c>
      <c r="IVS4">
        <f t="shared" si="96"/>
        <v>0</v>
      </c>
      <c r="IVT4">
        <f t="shared" si="96"/>
        <v>0</v>
      </c>
      <c r="IVU4">
        <f t="shared" si="96"/>
        <v>0</v>
      </c>
      <c r="IVV4">
        <f t="shared" ref="IVV4:IYG4" si="97">0*(1)</f>
        <v>0</v>
      </c>
      <c r="IVW4">
        <f t="shared" si="97"/>
        <v>0</v>
      </c>
      <c r="IVX4">
        <f t="shared" si="97"/>
        <v>0</v>
      </c>
      <c r="IVY4">
        <f t="shared" si="97"/>
        <v>0</v>
      </c>
      <c r="IVZ4">
        <f t="shared" si="97"/>
        <v>0</v>
      </c>
      <c r="IWA4">
        <f t="shared" si="97"/>
        <v>0</v>
      </c>
      <c r="IWB4">
        <f t="shared" si="97"/>
        <v>0</v>
      </c>
      <c r="IWC4">
        <f t="shared" si="97"/>
        <v>0</v>
      </c>
      <c r="IWD4">
        <f t="shared" si="97"/>
        <v>0</v>
      </c>
      <c r="IWE4">
        <f t="shared" si="97"/>
        <v>0</v>
      </c>
      <c r="IWF4">
        <f t="shared" si="97"/>
        <v>0</v>
      </c>
      <c r="IWG4">
        <f t="shared" si="97"/>
        <v>0</v>
      </c>
      <c r="IWH4">
        <f t="shared" si="97"/>
        <v>0</v>
      </c>
      <c r="IWI4">
        <f t="shared" si="97"/>
        <v>0</v>
      </c>
      <c r="IWJ4">
        <f t="shared" si="97"/>
        <v>0</v>
      </c>
      <c r="IWK4">
        <f t="shared" si="97"/>
        <v>0</v>
      </c>
      <c r="IWL4">
        <f t="shared" si="97"/>
        <v>0</v>
      </c>
      <c r="IWM4">
        <f t="shared" si="97"/>
        <v>0</v>
      </c>
      <c r="IWN4">
        <f t="shared" si="97"/>
        <v>0</v>
      </c>
      <c r="IWO4">
        <f t="shared" si="97"/>
        <v>0</v>
      </c>
      <c r="IWP4">
        <f t="shared" si="97"/>
        <v>0</v>
      </c>
      <c r="IWQ4">
        <f t="shared" si="97"/>
        <v>0</v>
      </c>
      <c r="IWR4">
        <f t="shared" si="97"/>
        <v>0</v>
      </c>
      <c r="IWS4">
        <f t="shared" si="97"/>
        <v>0</v>
      </c>
      <c r="IWT4">
        <f t="shared" si="97"/>
        <v>0</v>
      </c>
      <c r="IWU4">
        <f t="shared" si="97"/>
        <v>0</v>
      </c>
      <c r="IWV4">
        <f t="shared" si="97"/>
        <v>0</v>
      </c>
      <c r="IWW4">
        <f t="shared" si="97"/>
        <v>0</v>
      </c>
      <c r="IWX4">
        <f t="shared" si="97"/>
        <v>0</v>
      </c>
      <c r="IWY4">
        <f t="shared" si="97"/>
        <v>0</v>
      </c>
      <c r="IWZ4">
        <f t="shared" si="97"/>
        <v>0</v>
      </c>
      <c r="IXA4">
        <f t="shared" si="97"/>
        <v>0</v>
      </c>
      <c r="IXB4">
        <f t="shared" si="97"/>
        <v>0</v>
      </c>
      <c r="IXC4">
        <f t="shared" si="97"/>
        <v>0</v>
      </c>
      <c r="IXD4">
        <f t="shared" si="97"/>
        <v>0</v>
      </c>
      <c r="IXE4">
        <f t="shared" si="97"/>
        <v>0</v>
      </c>
      <c r="IXF4">
        <f t="shared" si="97"/>
        <v>0</v>
      </c>
      <c r="IXG4">
        <f t="shared" si="97"/>
        <v>0</v>
      </c>
      <c r="IXH4">
        <f t="shared" si="97"/>
        <v>0</v>
      </c>
      <c r="IXI4">
        <f t="shared" si="97"/>
        <v>0</v>
      </c>
      <c r="IXJ4">
        <f t="shared" si="97"/>
        <v>0</v>
      </c>
      <c r="IXK4">
        <f t="shared" si="97"/>
        <v>0</v>
      </c>
      <c r="IXL4">
        <f t="shared" si="97"/>
        <v>0</v>
      </c>
      <c r="IXM4">
        <f t="shared" si="97"/>
        <v>0</v>
      </c>
      <c r="IXN4">
        <f t="shared" si="97"/>
        <v>0</v>
      </c>
      <c r="IXO4">
        <f t="shared" si="97"/>
        <v>0</v>
      </c>
      <c r="IXP4">
        <f t="shared" si="97"/>
        <v>0</v>
      </c>
      <c r="IXQ4">
        <f t="shared" si="97"/>
        <v>0</v>
      </c>
      <c r="IXR4">
        <f t="shared" si="97"/>
        <v>0</v>
      </c>
      <c r="IXS4">
        <f t="shared" si="97"/>
        <v>0</v>
      </c>
      <c r="IXT4">
        <f t="shared" si="97"/>
        <v>0</v>
      </c>
      <c r="IXU4">
        <f t="shared" si="97"/>
        <v>0</v>
      </c>
      <c r="IXV4">
        <f t="shared" si="97"/>
        <v>0</v>
      </c>
      <c r="IXW4">
        <f t="shared" si="97"/>
        <v>0</v>
      </c>
      <c r="IXX4">
        <f t="shared" si="97"/>
        <v>0</v>
      </c>
      <c r="IXY4">
        <f t="shared" si="97"/>
        <v>0</v>
      </c>
      <c r="IXZ4">
        <f t="shared" si="97"/>
        <v>0</v>
      </c>
      <c r="IYA4">
        <f t="shared" si="97"/>
        <v>0</v>
      </c>
      <c r="IYB4">
        <f t="shared" si="97"/>
        <v>0</v>
      </c>
      <c r="IYC4">
        <f t="shared" si="97"/>
        <v>0</v>
      </c>
      <c r="IYD4">
        <f t="shared" si="97"/>
        <v>0</v>
      </c>
      <c r="IYE4">
        <f t="shared" si="97"/>
        <v>0</v>
      </c>
      <c r="IYF4">
        <f t="shared" si="97"/>
        <v>0</v>
      </c>
      <c r="IYG4">
        <f t="shared" si="97"/>
        <v>0</v>
      </c>
      <c r="IYH4">
        <f t="shared" ref="IYH4:JAS4" si="98">0*(1)</f>
        <v>0</v>
      </c>
      <c r="IYI4">
        <f t="shared" si="98"/>
        <v>0</v>
      </c>
      <c r="IYJ4">
        <f t="shared" si="98"/>
        <v>0</v>
      </c>
      <c r="IYK4">
        <f t="shared" si="98"/>
        <v>0</v>
      </c>
      <c r="IYL4">
        <f t="shared" si="98"/>
        <v>0</v>
      </c>
      <c r="IYM4">
        <f t="shared" si="98"/>
        <v>0</v>
      </c>
      <c r="IYN4">
        <f t="shared" si="98"/>
        <v>0</v>
      </c>
      <c r="IYO4">
        <f t="shared" si="98"/>
        <v>0</v>
      </c>
      <c r="IYP4">
        <f t="shared" si="98"/>
        <v>0</v>
      </c>
      <c r="IYQ4">
        <f t="shared" si="98"/>
        <v>0</v>
      </c>
      <c r="IYR4">
        <f t="shared" si="98"/>
        <v>0</v>
      </c>
      <c r="IYS4">
        <f t="shared" si="98"/>
        <v>0</v>
      </c>
      <c r="IYT4">
        <f t="shared" si="98"/>
        <v>0</v>
      </c>
      <c r="IYU4">
        <f t="shared" si="98"/>
        <v>0</v>
      </c>
      <c r="IYV4">
        <f t="shared" si="98"/>
        <v>0</v>
      </c>
      <c r="IYW4">
        <f t="shared" si="98"/>
        <v>0</v>
      </c>
      <c r="IYX4">
        <f t="shared" si="98"/>
        <v>0</v>
      </c>
      <c r="IYY4">
        <f t="shared" si="98"/>
        <v>0</v>
      </c>
      <c r="IYZ4">
        <f t="shared" si="98"/>
        <v>0</v>
      </c>
      <c r="IZA4">
        <f t="shared" si="98"/>
        <v>0</v>
      </c>
      <c r="IZB4">
        <f t="shared" si="98"/>
        <v>0</v>
      </c>
      <c r="IZC4">
        <f t="shared" si="98"/>
        <v>0</v>
      </c>
      <c r="IZD4">
        <f t="shared" si="98"/>
        <v>0</v>
      </c>
      <c r="IZE4">
        <f t="shared" si="98"/>
        <v>0</v>
      </c>
      <c r="IZF4">
        <f t="shared" si="98"/>
        <v>0</v>
      </c>
      <c r="IZG4">
        <f t="shared" si="98"/>
        <v>0</v>
      </c>
      <c r="IZH4">
        <f t="shared" si="98"/>
        <v>0</v>
      </c>
      <c r="IZI4">
        <f t="shared" si="98"/>
        <v>0</v>
      </c>
      <c r="IZJ4">
        <f t="shared" si="98"/>
        <v>0</v>
      </c>
      <c r="IZK4">
        <f t="shared" si="98"/>
        <v>0</v>
      </c>
      <c r="IZL4">
        <f t="shared" si="98"/>
        <v>0</v>
      </c>
      <c r="IZM4">
        <f t="shared" si="98"/>
        <v>0</v>
      </c>
      <c r="IZN4">
        <f t="shared" si="98"/>
        <v>0</v>
      </c>
      <c r="IZO4">
        <f t="shared" si="98"/>
        <v>0</v>
      </c>
      <c r="IZP4">
        <f t="shared" si="98"/>
        <v>0</v>
      </c>
      <c r="IZQ4">
        <f t="shared" si="98"/>
        <v>0</v>
      </c>
      <c r="IZR4">
        <f t="shared" si="98"/>
        <v>0</v>
      </c>
      <c r="IZS4">
        <f t="shared" si="98"/>
        <v>0</v>
      </c>
      <c r="IZT4">
        <f t="shared" si="98"/>
        <v>0</v>
      </c>
      <c r="IZU4">
        <f t="shared" si="98"/>
        <v>0</v>
      </c>
      <c r="IZV4">
        <f t="shared" si="98"/>
        <v>0</v>
      </c>
      <c r="IZW4">
        <f t="shared" si="98"/>
        <v>0</v>
      </c>
      <c r="IZX4">
        <f t="shared" si="98"/>
        <v>0</v>
      </c>
      <c r="IZY4">
        <f t="shared" si="98"/>
        <v>0</v>
      </c>
      <c r="IZZ4">
        <f t="shared" si="98"/>
        <v>0</v>
      </c>
      <c r="JAA4">
        <f t="shared" si="98"/>
        <v>0</v>
      </c>
      <c r="JAB4">
        <f t="shared" si="98"/>
        <v>0</v>
      </c>
      <c r="JAC4">
        <f t="shared" si="98"/>
        <v>0</v>
      </c>
      <c r="JAD4">
        <f t="shared" si="98"/>
        <v>0</v>
      </c>
      <c r="JAE4">
        <f t="shared" si="98"/>
        <v>0</v>
      </c>
      <c r="JAF4">
        <f t="shared" si="98"/>
        <v>0</v>
      </c>
      <c r="JAG4">
        <f t="shared" si="98"/>
        <v>0</v>
      </c>
      <c r="JAH4">
        <f t="shared" si="98"/>
        <v>0</v>
      </c>
      <c r="JAI4">
        <f t="shared" si="98"/>
        <v>0</v>
      </c>
      <c r="JAJ4">
        <f t="shared" si="98"/>
        <v>0</v>
      </c>
      <c r="JAK4">
        <f t="shared" si="98"/>
        <v>0</v>
      </c>
      <c r="JAL4">
        <f t="shared" si="98"/>
        <v>0</v>
      </c>
      <c r="JAM4">
        <f t="shared" si="98"/>
        <v>0</v>
      </c>
      <c r="JAN4">
        <f t="shared" si="98"/>
        <v>0</v>
      </c>
      <c r="JAO4">
        <f t="shared" si="98"/>
        <v>0</v>
      </c>
      <c r="JAP4">
        <f t="shared" si="98"/>
        <v>0</v>
      </c>
      <c r="JAQ4">
        <f t="shared" si="98"/>
        <v>0</v>
      </c>
      <c r="JAR4">
        <f t="shared" si="98"/>
        <v>0</v>
      </c>
      <c r="JAS4">
        <f t="shared" si="98"/>
        <v>0</v>
      </c>
      <c r="JAT4">
        <f t="shared" ref="JAT4:JDE4" si="99">0*(1)</f>
        <v>0</v>
      </c>
      <c r="JAU4">
        <f t="shared" si="99"/>
        <v>0</v>
      </c>
      <c r="JAV4">
        <f t="shared" si="99"/>
        <v>0</v>
      </c>
      <c r="JAW4">
        <f t="shared" si="99"/>
        <v>0</v>
      </c>
      <c r="JAX4">
        <f t="shared" si="99"/>
        <v>0</v>
      </c>
      <c r="JAY4">
        <f t="shared" si="99"/>
        <v>0</v>
      </c>
      <c r="JAZ4">
        <f t="shared" si="99"/>
        <v>0</v>
      </c>
      <c r="JBA4">
        <f t="shared" si="99"/>
        <v>0</v>
      </c>
      <c r="JBB4">
        <f t="shared" si="99"/>
        <v>0</v>
      </c>
      <c r="JBC4">
        <f t="shared" si="99"/>
        <v>0</v>
      </c>
      <c r="JBD4">
        <f t="shared" si="99"/>
        <v>0</v>
      </c>
      <c r="JBE4">
        <f t="shared" si="99"/>
        <v>0</v>
      </c>
      <c r="JBF4">
        <f t="shared" si="99"/>
        <v>0</v>
      </c>
      <c r="JBG4">
        <f t="shared" si="99"/>
        <v>0</v>
      </c>
      <c r="JBH4">
        <f t="shared" si="99"/>
        <v>0</v>
      </c>
      <c r="JBI4">
        <f t="shared" si="99"/>
        <v>0</v>
      </c>
      <c r="JBJ4">
        <f t="shared" si="99"/>
        <v>0</v>
      </c>
      <c r="JBK4">
        <f t="shared" si="99"/>
        <v>0</v>
      </c>
      <c r="JBL4">
        <f t="shared" si="99"/>
        <v>0</v>
      </c>
      <c r="JBM4">
        <f t="shared" si="99"/>
        <v>0</v>
      </c>
      <c r="JBN4">
        <f t="shared" si="99"/>
        <v>0</v>
      </c>
      <c r="JBO4">
        <f t="shared" si="99"/>
        <v>0</v>
      </c>
      <c r="JBP4">
        <f t="shared" si="99"/>
        <v>0</v>
      </c>
      <c r="JBQ4">
        <f t="shared" si="99"/>
        <v>0</v>
      </c>
      <c r="JBR4">
        <f t="shared" si="99"/>
        <v>0</v>
      </c>
      <c r="JBS4">
        <f t="shared" si="99"/>
        <v>0</v>
      </c>
      <c r="JBT4">
        <f t="shared" si="99"/>
        <v>0</v>
      </c>
      <c r="JBU4">
        <f t="shared" si="99"/>
        <v>0</v>
      </c>
      <c r="JBV4">
        <f t="shared" si="99"/>
        <v>0</v>
      </c>
      <c r="JBW4">
        <f t="shared" si="99"/>
        <v>0</v>
      </c>
      <c r="JBX4">
        <f t="shared" si="99"/>
        <v>0</v>
      </c>
      <c r="JBY4">
        <f t="shared" si="99"/>
        <v>0</v>
      </c>
      <c r="JBZ4">
        <f t="shared" si="99"/>
        <v>0</v>
      </c>
      <c r="JCA4">
        <f t="shared" si="99"/>
        <v>0</v>
      </c>
      <c r="JCB4">
        <f t="shared" si="99"/>
        <v>0</v>
      </c>
      <c r="JCC4">
        <f t="shared" si="99"/>
        <v>0</v>
      </c>
      <c r="JCD4">
        <f t="shared" si="99"/>
        <v>0</v>
      </c>
      <c r="JCE4">
        <f t="shared" si="99"/>
        <v>0</v>
      </c>
      <c r="JCF4">
        <f t="shared" si="99"/>
        <v>0</v>
      </c>
      <c r="JCG4">
        <f t="shared" si="99"/>
        <v>0</v>
      </c>
      <c r="JCH4">
        <f t="shared" si="99"/>
        <v>0</v>
      </c>
      <c r="JCI4">
        <f t="shared" si="99"/>
        <v>0</v>
      </c>
      <c r="JCJ4">
        <f t="shared" si="99"/>
        <v>0</v>
      </c>
      <c r="JCK4">
        <f t="shared" si="99"/>
        <v>0</v>
      </c>
      <c r="JCL4">
        <f t="shared" si="99"/>
        <v>0</v>
      </c>
      <c r="JCM4">
        <f t="shared" si="99"/>
        <v>0</v>
      </c>
      <c r="JCN4">
        <f t="shared" si="99"/>
        <v>0</v>
      </c>
      <c r="JCO4">
        <f t="shared" si="99"/>
        <v>0</v>
      </c>
      <c r="JCP4">
        <f t="shared" si="99"/>
        <v>0</v>
      </c>
      <c r="JCQ4">
        <f t="shared" si="99"/>
        <v>0</v>
      </c>
      <c r="JCR4">
        <f t="shared" si="99"/>
        <v>0</v>
      </c>
      <c r="JCS4">
        <f t="shared" si="99"/>
        <v>0</v>
      </c>
      <c r="JCT4">
        <f t="shared" si="99"/>
        <v>0</v>
      </c>
      <c r="JCU4">
        <f t="shared" si="99"/>
        <v>0</v>
      </c>
      <c r="JCV4">
        <f t="shared" si="99"/>
        <v>0</v>
      </c>
      <c r="JCW4">
        <f t="shared" si="99"/>
        <v>0</v>
      </c>
      <c r="JCX4">
        <f t="shared" si="99"/>
        <v>0</v>
      </c>
      <c r="JCY4">
        <f t="shared" si="99"/>
        <v>0</v>
      </c>
      <c r="JCZ4">
        <f t="shared" si="99"/>
        <v>0</v>
      </c>
      <c r="JDA4">
        <f t="shared" si="99"/>
        <v>0</v>
      </c>
      <c r="JDB4">
        <f t="shared" si="99"/>
        <v>0</v>
      </c>
      <c r="JDC4">
        <f t="shared" si="99"/>
        <v>0</v>
      </c>
      <c r="JDD4">
        <f t="shared" si="99"/>
        <v>0</v>
      </c>
      <c r="JDE4">
        <f t="shared" si="99"/>
        <v>0</v>
      </c>
      <c r="JDF4">
        <f t="shared" ref="JDF4:JFQ4" si="100">0*(1)</f>
        <v>0</v>
      </c>
      <c r="JDG4">
        <f t="shared" si="100"/>
        <v>0</v>
      </c>
      <c r="JDH4">
        <f t="shared" si="100"/>
        <v>0</v>
      </c>
      <c r="JDI4">
        <f t="shared" si="100"/>
        <v>0</v>
      </c>
      <c r="JDJ4">
        <f t="shared" si="100"/>
        <v>0</v>
      </c>
      <c r="JDK4">
        <f t="shared" si="100"/>
        <v>0</v>
      </c>
      <c r="JDL4">
        <f t="shared" si="100"/>
        <v>0</v>
      </c>
      <c r="JDM4">
        <f t="shared" si="100"/>
        <v>0</v>
      </c>
      <c r="JDN4">
        <f t="shared" si="100"/>
        <v>0</v>
      </c>
      <c r="JDO4">
        <f t="shared" si="100"/>
        <v>0</v>
      </c>
      <c r="JDP4">
        <f t="shared" si="100"/>
        <v>0</v>
      </c>
      <c r="JDQ4">
        <f t="shared" si="100"/>
        <v>0</v>
      </c>
      <c r="JDR4">
        <f t="shared" si="100"/>
        <v>0</v>
      </c>
      <c r="JDS4">
        <f t="shared" si="100"/>
        <v>0</v>
      </c>
      <c r="JDT4">
        <f t="shared" si="100"/>
        <v>0</v>
      </c>
      <c r="JDU4">
        <f t="shared" si="100"/>
        <v>0</v>
      </c>
      <c r="JDV4">
        <f t="shared" si="100"/>
        <v>0</v>
      </c>
      <c r="JDW4">
        <f t="shared" si="100"/>
        <v>0</v>
      </c>
      <c r="JDX4">
        <f t="shared" si="100"/>
        <v>0</v>
      </c>
      <c r="JDY4">
        <f t="shared" si="100"/>
        <v>0</v>
      </c>
      <c r="JDZ4">
        <f t="shared" si="100"/>
        <v>0</v>
      </c>
      <c r="JEA4">
        <f t="shared" si="100"/>
        <v>0</v>
      </c>
      <c r="JEB4">
        <f t="shared" si="100"/>
        <v>0</v>
      </c>
      <c r="JEC4">
        <f t="shared" si="100"/>
        <v>0</v>
      </c>
      <c r="JED4">
        <f t="shared" si="100"/>
        <v>0</v>
      </c>
      <c r="JEE4">
        <f t="shared" si="100"/>
        <v>0</v>
      </c>
      <c r="JEF4">
        <f t="shared" si="100"/>
        <v>0</v>
      </c>
      <c r="JEG4">
        <f t="shared" si="100"/>
        <v>0</v>
      </c>
      <c r="JEH4">
        <f t="shared" si="100"/>
        <v>0</v>
      </c>
      <c r="JEI4">
        <f t="shared" si="100"/>
        <v>0</v>
      </c>
      <c r="JEJ4">
        <f t="shared" si="100"/>
        <v>0</v>
      </c>
      <c r="JEK4">
        <f t="shared" si="100"/>
        <v>0</v>
      </c>
      <c r="JEL4">
        <f t="shared" si="100"/>
        <v>0</v>
      </c>
      <c r="JEM4">
        <f t="shared" si="100"/>
        <v>0</v>
      </c>
      <c r="JEN4">
        <f t="shared" si="100"/>
        <v>0</v>
      </c>
      <c r="JEO4">
        <f t="shared" si="100"/>
        <v>0</v>
      </c>
      <c r="JEP4">
        <f t="shared" si="100"/>
        <v>0</v>
      </c>
      <c r="JEQ4">
        <f t="shared" si="100"/>
        <v>0</v>
      </c>
      <c r="JER4">
        <f t="shared" si="100"/>
        <v>0</v>
      </c>
      <c r="JES4">
        <f t="shared" si="100"/>
        <v>0</v>
      </c>
      <c r="JET4">
        <f t="shared" si="100"/>
        <v>0</v>
      </c>
      <c r="JEU4">
        <f t="shared" si="100"/>
        <v>0</v>
      </c>
      <c r="JEV4">
        <f t="shared" si="100"/>
        <v>0</v>
      </c>
      <c r="JEW4">
        <f t="shared" si="100"/>
        <v>0</v>
      </c>
      <c r="JEX4">
        <f t="shared" si="100"/>
        <v>0</v>
      </c>
      <c r="JEY4">
        <f t="shared" si="100"/>
        <v>0</v>
      </c>
      <c r="JEZ4">
        <f t="shared" si="100"/>
        <v>0</v>
      </c>
      <c r="JFA4">
        <f t="shared" si="100"/>
        <v>0</v>
      </c>
      <c r="JFB4">
        <f t="shared" si="100"/>
        <v>0</v>
      </c>
      <c r="JFC4">
        <f t="shared" si="100"/>
        <v>0</v>
      </c>
      <c r="JFD4">
        <f t="shared" si="100"/>
        <v>0</v>
      </c>
      <c r="JFE4">
        <f t="shared" si="100"/>
        <v>0</v>
      </c>
      <c r="JFF4">
        <f t="shared" si="100"/>
        <v>0</v>
      </c>
      <c r="JFG4">
        <f t="shared" si="100"/>
        <v>0</v>
      </c>
      <c r="JFH4">
        <f t="shared" si="100"/>
        <v>0</v>
      </c>
      <c r="JFI4">
        <f t="shared" si="100"/>
        <v>0</v>
      </c>
      <c r="JFJ4">
        <f t="shared" si="100"/>
        <v>0</v>
      </c>
      <c r="JFK4">
        <f t="shared" si="100"/>
        <v>0</v>
      </c>
      <c r="JFL4">
        <f t="shared" si="100"/>
        <v>0</v>
      </c>
      <c r="JFM4">
        <f t="shared" si="100"/>
        <v>0</v>
      </c>
      <c r="JFN4">
        <f t="shared" si="100"/>
        <v>0</v>
      </c>
      <c r="JFO4">
        <f t="shared" si="100"/>
        <v>0</v>
      </c>
      <c r="JFP4">
        <f t="shared" si="100"/>
        <v>0</v>
      </c>
      <c r="JFQ4">
        <f t="shared" si="100"/>
        <v>0</v>
      </c>
      <c r="JFR4">
        <f t="shared" ref="JFR4:JIC4" si="101">0*(1)</f>
        <v>0</v>
      </c>
      <c r="JFS4">
        <f t="shared" si="101"/>
        <v>0</v>
      </c>
      <c r="JFT4">
        <f t="shared" si="101"/>
        <v>0</v>
      </c>
      <c r="JFU4">
        <f t="shared" si="101"/>
        <v>0</v>
      </c>
      <c r="JFV4">
        <f t="shared" si="101"/>
        <v>0</v>
      </c>
      <c r="JFW4">
        <f t="shared" si="101"/>
        <v>0</v>
      </c>
      <c r="JFX4">
        <f t="shared" si="101"/>
        <v>0</v>
      </c>
      <c r="JFY4">
        <f t="shared" si="101"/>
        <v>0</v>
      </c>
      <c r="JFZ4">
        <f t="shared" si="101"/>
        <v>0</v>
      </c>
      <c r="JGA4">
        <f t="shared" si="101"/>
        <v>0</v>
      </c>
      <c r="JGB4">
        <f t="shared" si="101"/>
        <v>0</v>
      </c>
      <c r="JGC4">
        <f t="shared" si="101"/>
        <v>0</v>
      </c>
      <c r="JGD4">
        <f t="shared" si="101"/>
        <v>0</v>
      </c>
      <c r="JGE4">
        <f t="shared" si="101"/>
        <v>0</v>
      </c>
      <c r="JGF4">
        <f t="shared" si="101"/>
        <v>0</v>
      </c>
      <c r="JGG4">
        <f t="shared" si="101"/>
        <v>0</v>
      </c>
      <c r="JGH4">
        <f t="shared" si="101"/>
        <v>0</v>
      </c>
      <c r="JGI4">
        <f t="shared" si="101"/>
        <v>0</v>
      </c>
      <c r="JGJ4">
        <f t="shared" si="101"/>
        <v>0</v>
      </c>
      <c r="JGK4">
        <f t="shared" si="101"/>
        <v>0</v>
      </c>
      <c r="JGL4">
        <f t="shared" si="101"/>
        <v>0</v>
      </c>
      <c r="JGM4">
        <f t="shared" si="101"/>
        <v>0</v>
      </c>
      <c r="JGN4">
        <f t="shared" si="101"/>
        <v>0</v>
      </c>
      <c r="JGO4">
        <f t="shared" si="101"/>
        <v>0</v>
      </c>
      <c r="JGP4">
        <f t="shared" si="101"/>
        <v>0</v>
      </c>
      <c r="JGQ4">
        <f t="shared" si="101"/>
        <v>0</v>
      </c>
      <c r="JGR4">
        <f t="shared" si="101"/>
        <v>0</v>
      </c>
      <c r="JGS4">
        <f t="shared" si="101"/>
        <v>0</v>
      </c>
      <c r="JGT4">
        <f t="shared" si="101"/>
        <v>0</v>
      </c>
      <c r="JGU4">
        <f t="shared" si="101"/>
        <v>0</v>
      </c>
      <c r="JGV4">
        <f t="shared" si="101"/>
        <v>0</v>
      </c>
      <c r="JGW4">
        <f t="shared" si="101"/>
        <v>0</v>
      </c>
      <c r="JGX4">
        <f t="shared" si="101"/>
        <v>0</v>
      </c>
      <c r="JGY4">
        <f t="shared" si="101"/>
        <v>0</v>
      </c>
      <c r="JGZ4">
        <f t="shared" si="101"/>
        <v>0</v>
      </c>
      <c r="JHA4">
        <f t="shared" si="101"/>
        <v>0</v>
      </c>
      <c r="JHB4">
        <f t="shared" si="101"/>
        <v>0</v>
      </c>
      <c r="JHC4">
        <f t="shared" si="101"/>
        <v>0</v>
      </c>
      <c r="JHD4">
        <f t="shared" si="101"/>
        <v>0</v>
      </c>
      <c r="JHE4">
        <f t="shared" si="101"/>
        <v>0</v>
      </c>
      <c r="JHF4">
        <f t="shared" si="101"/>
        <v>0</v>
      </c>
      <c r="JHG4">
        <f t="shared" si="101"/>
        <v>0</v>
      </c>
      <c r="JHH4">
        <f t="shared" si="101"/>
        <v>0</v>
      </c>
      <c r="JHI4">
        <f t="shared" si="101"/>
        <v>0</v>
      </c>
      <c r="JHJ4">
        <f t="shared" si="101"/>
        <v>0</v>
      </c>
      <c r="JHK4">
        <f t="shared" si="101"/>
        <v>0</v>
      </c>
      <c r="JHL4">
        <f t="shared" si="101"/>
        <v>0</v>
      </c>
      <c r="JHM4">
        <f t="shared" si="101"/>
        <v>0</v>
      </c>
      <c r="JHN4">
        <f t="shared" si="101"/>
        <v>0</v>
      </c>
      <c r="JHO4">
        <f t="shared" si="101"/>
        <v>0</v>
      </c>
      <c r="JHP4">
        <f t="shared" si="101"/>
        <v>0</v>
      </c>
      <c r="JHQ4">
        <f t="shared" si="101"/>
        <v>0</v>
      </c>
      <c r="JHR4">
        <f t="shared" si="101"/>
        <v>0</v>
      </c>
      <c r="JHS4">
        <f t="shared" si="101"/>
        <v>0</v>
      </c>
      <c r="JHT4">
        <f t="shared" si="101"/>
        <v>0</v>
      </c>
      <c r="JHU4">
        <f t="shared" si="101"/>
        <v>0</v>
      </c>
      <c r="JHV4">
        <f t="shared" si="101"/>
        <v>0</v>
      </c>
      <c r="JHW4">
        <f t="shared" si="101"/>
        <v>0</v>
      </c>
      <c r="JHX4">
        <f t="shared" si="101"/>
        <v>0</v>
      </c>
      <c r="JHY4">
        <f t="shared" si="101"/>
        <v>0</v>
      </c>
      <c r="JHZ4">
        <f t="shared" si="101"/>
        <v>0</v>
      </c>
      <c r="JIA4">
        <f t="shared" si="101"/>
        <v>0</v>
      </c>
      <c r="JIB4">
        <f t="shared" si="101"/>
        <v>0</v>
      </c>
      <c r="JIC4">
        <f t="shared" si="101"/>
        <v>0</v>
      </c>
      <c r="JID4">
        <f t="shared" ref="JID4:JKO4" si="102">0*(1)</f>
        <v>0</v>
      </c>
      <c r="JIE4">
        <f t="shared" si="102"/>
        <v>0</v>
      </c>
      <c r="JIF4">
        <f t="shared" si="102"/>
        <v>0</v>
      </c>
      <c r="JIG4">
        <f t="shared" si="102"/>
        <v>0</v>
      </c>
      <c r="JIH4">
        <f t="shared" si="102"/>
        <v>0</v>
      </c>
      <c r="JII4">
        <f t="shared" si="102"/>
        <v>0</v>
      </c>
      <c r="JIJ4">
        <f t="shared" si="102"/>
        <v>0</v>
      </c>
      <c r="JIK4">
        <f t="shared" si="102"/>
        <v>0</v>
      </c>
      <c r="JIL4">
        <f t="shared" si="102"/>
        <v>0</v>
      </c>
      <c r="JIM4">
        <f t="shared" si="102"/>
        <v>0</v>
      </c>
      <c r="JIN4">
        <f t="shared" si="102"/>
        <v>0</v>
      </c>
      <c r="JIO4">
        <f t="shared" si="102"/>
        <v>0</v>
      </c>
      <c r="JIP4">
        <f t="shared" si="102"/>
        <v>0</v>
      </c>
      <c r="JIQ4">
        <f t="shared" si="102"/>
        <v>0</v>
      </c>
      <c r="JIR4">
        <f t="shared" si="102"/>
        <v>0</v>
      </c>
      <c r="JIS4">
        <f t="shared" si="102"/>
        <v>0</v>
      </c>
      <c r="JIT4">
        <f t="shared" si="102"/>
        <v>0</v>
      </c>
      <c r="JIU4">
        <f t="shared" si="102"/>
        <v>0</v>
      </c>
      <c r="JIV4">
        <f t="shared" si="102"/>
        <v>0</v>
      </c>
      <c r="JIW4">
        <f t="shared" si="102"/>
        <v>0</v>
      </c>
      <c r="JIX4">
        <f t="shared" si="102"/>
        <v>0</v>
      </c>
      <c r="JIY4">
        <f t="shared" si="102"/>
        <v>0</v>
      </c>
      <c r="JIZ4">
        <f t="shared" si="102"/>
        <v>0</v>
      </c>
      <c r="JJA4">
        <f t="shared" si="102"/>
        <v>0</v>
      </c>
      <c r="JJB4">
        <f t="shared" si="102"/>
        <v>0</v>
      </c>
      <c r="JJC4">
        <f t="shared" si="102"/>
        <v>0</v>
      </c>
      <c r="JJD4">
        <f t="shared" si="102"/>
        <v>0</v>
      </c>
      <c r="JJE4">
        <f t="shared" si="102"/>
        <v>0</v>
      </c>
      <c r="JJF4">
        <f t="shared" si="102"/>
        <v>0</v>
      </c>
      <c r="JJG4">
        <f t="shared" si="102"/>
        <v>0</v>
      </c>
      <c r="JJH4">
        <f t="shared" si="102"/>
        <v>0</v>
      </c>
      <c r="JJI4">
        <f t="shared" si="102"/>
        <v>0</v>
      </c>
      <c r="JJJ4">
        <f t="shared" si="102"/>
        <v>0</v>
      </c>
      <c r="JJK4">
        <f t="shared" si="102"/>
        <v>0</v>
      </c>
      <c r="JJL4">
        <f t="shared" si="102"/>
        <v>0</v>
      </c>
      <c r="JJM4">
        <f t="shared" si="102"/>
        <v>0</v>
      </c>
      <c r="JJN4">
        <f t="shared" si="102"/>
        <v>0</v>
      </c>
      <c r="JJO4">
        <f t="shared" si="102"/>
        <v>0</v>
      </c>
      <c r="JJP4">
        <f t="shared" si="102"/>
        <v>0</v>
      </c>
      <c r="JJQ4">
        <f t="shared" si="102"/>
        <v>0</v>
      </c>
      <c r="JJR4">
        <f t="shared" si="102"/>
        <v>0</v>
      </c>
      <c r="JJS4">
        <f t="shared" si="102"/>
        <v>0</v>
      </c>
      <c r="JJT4">
        <f t="shared" si="102"/>
        <v>0</v>
      </c>
      <c r="JJU4">
        <f t="shared" si="102"/>
        <v>0</v>
      </c>
      <c r="JJV4">
        <f t="shared" si="102"/>
        <v>0</v>
      </c>
      <c r="JJW4">
        <f t="shared" si="102"/>
        <v>0</v>
      </c>
      <c r="JJX4">
        <f t="shared" si="102"/>
        <v>0</v>
      </c>
      <c r="JJY4">
        <f t="shared" si="102"/>
        <v>0</v>
      </c>
      <c r="JJZ4">
        <f t="shared" si="102"/>
        <v>0</v>
      </c>
      <c r="JKA4">
        <f t="shared" si="102"/>
        <v>0</v>
      </c>
      <c r="JKB4">
        <f t="shared" si="102"/>
        <v>0</v>
      </c>
      <c r="JKC4">
        <f t="shared" si="102"/>
        <v>0</v>
      </c>
      <c r="JKD4">
        <f t="shared" si="102"/>
        <v>0</v>
      </c>
      <c r="JKE4">
        <f t="shared" si="102"/>
        <v>0</v>
      </c>
      <c r="JKF4">
        <f t="shared" si="102"/>
        <v>0</v>
      </c>
      <c r="JKG4">
        <f t="shared" si="102"/>
        <v>0</v>
      </c>
      <c r="JKH4">
        <f t="shared" si="102"/>
        <v>0</v>
      </c>
      <c r="JKI4">
        <f t="shared" si="102"/>
        <v>0</v>
      </c>
      <c r="JKJ4">
        <f t="shared" si="102"/>
        <v>0</v>
      </c>
      <c r="JKK4">
        <f t="shared" si="102"/>
        <v>0</v>
      </c>
      <c r="JKL4">
        <f t="shared" si="102"/>
        <v>0</v>
      </c>
      <c r="JKM4">
        <f t="shared" si="102"/>
        <v>0</v>
      </c>
      <c r="JKN4">
        <f t="shared" si="102"/>
        <v>0</v>
      </c>
      <c r="JKO4">
        <f t="shared" si="102"/>
        <v>0</v>
      </c>
      <c r="JKP4">
        <f t="shared" ref="JKP4:JNA4" si="103">0*(1)</f>
        <v>0</v>
      </c>
      <c r="JKQ4">
        <f t="shared" si="103"/>
        <v>0</v>
      </c>
      <c r="JKR4">
        <f t="shared" si="103"/>
        <v>0</v>
      </c>
      <c r="JKS4">
        <f t="shared" si="103"/>
        <v>0</v>
      </c>
      <c r="JKT4">
        <f t="shared" si="103"/>
        <v>0</v>
      </c>
      <c r="JKU4">
        <f t="shared" si="103"/>
        <v>0</v>
      </c>
      <c r="JKV4">
        <f t="shared" si="103"/>
        <v>0</v>
      </c>
      <c r="JKW4">
        <f t="shared" si="103"/>
        <v>0</v>
      </c>
      <c r="JKX4">
        <f t="shared" si="103"/>
        <v>0</v>
      </c>
      <c r="JKY4">
        <f t="shared" si="103"/>
        <v>0</v>
      </c>
      <c r="JKZ4">
        <f t="shared" si="103"/>
        <v>0</v>
      </c>
      <c r="JLA4">
        <f t="shared" si="103"/>
        <v>0</v>
      </c>
      <c r="JLB4">
        <f t="shared" si="103"/>
        <v>0</v>
      </c>
      <c r="JLC4">
        <f t="shared" si="103"/>
        <v>0</v>
      </c>
      <c r="JLD4">
        <f t="shared" si="103"/>
        <v>0</v>
      </c>
      <c r="JLE4">
        <f t="shared" si="103"/>
        <v>0</v>
      </c>
      <c r="JLF4">
        <f t="shared" si="103"/>
        <v>0</v>
      </c>
      <c r="JLG4">
        <f t="shared" si="103"/>
        <v>0</v>
      </c>
      <c r="JLH4">
        <f t="shared" si="103"/>
        <v>0</v>
      </c>
      <c r="JLI4">
        <f t="shared" si="103"/>
        <v>0</v>
      </c>
      <c r="JLJ4">
        <f t="shared" si="103"/>
        <v>0</v>
      </c>
      <c r="JLK4">
        <f t="shared" si="103"/>
        <v>0</v>
      </c>
      <c r="JLL4">
        <f t="shared" si="103"/>
        <v>0</v>
      </c>
      <c r="JLM4">
        <f t="shared" si="103"/>
        <v>0</v>
      </c>
      <c r="JLN4">
        <f t="shared" si="103"/>
        <v>0</v>
      </c>
      <c r="JLO4">
        <f t="shared" si="103"/>
        <v>0</v>
      </c>
      <c r="JLP4">
        <f t="shared" si="103"/>
        <v>0</v>
      </c>
      <c r="JLQ4">
        <f t="shared" si="103"/>
        <v>0</v>
      </c>
      <c r="JLR4">
        <f t="shared" si="103"/>
        <v>0</v>
      </c>
      <c r="JLS4">
        <f t="shared" si="103"/>
        <v>0</v>
      </c>
      <c r="JLT4">
        <f t="shared" si="103"/>
        <v>0</v>
      </c>
      <c r="JLU4">
        <f t="shared" si="103"/>
        <v>0</v>
      </c>
      <c r="JLV4">
        <f t="shared" si="103"/>
        <v>0</v>
      </c>
      <c r="JLW4">
        <f t="shared" si="103"/>
        <v>0</v>
      </c>
      <c r="JLX4">
        <f t="shared" si="103"/>
        <v>0</v>
      </c>
      <c r="JLY4">
        <f t="shared" si="103"/>
        <v>0</v>
      </c>
      <c r="JLZ4">
        <f t="shared" si="103"/>
        <v>0</v>
      </c>
      <c r="JMA4">
        <f t="shared" si="103"/>
        <v>0</v>
      </c>
      <c r="JMB4">
        <f t="shared" si="103"/>
        <v>0</v>
      </c>
      <c r="JMC4">
        <f t="shared" si="103"/>
        <v>0</v>
      </c>
      <c r="JMD4">
        <f t="shared" si="103"/>
        <v>0</v>
      </c>
      <c r="JME4">
        <f t="shared" si="103"/>
        <v>0</v>
      </c>
      <c r="JMF4">
        <f t="shared" si="103"/>
        <v>0</v>
      </c>
      <c r="JMG4">
        <f t="shared" si="103"/>
        <v>0</v>
      </c>
      <c r="JMH4">
        <f t="shared" si="103"/>
        <v>0</v>
      </c>
      <c r="JMI4">
        <f t="shared" si="103"/>
        <v>0</v>
      </c>
      <c r="JMJ4">
        <f t="shared" si="103"/>
        <v>0</v>
      </c>
      <c r="JMK4">
        <f t="shared" si="103"/>
        <v>0</v>
      </c>
      <c r="JML4">
        <f t="shared" si="103"/>
        <v>0</v>
      </c>
      <c r="JMM4">
        <f t="shared" si="103"/>
        <v>0</v>
      </c>
      <c r="JMN4">
        <f t="shared" si="103"/>
        <v>0</v>
      </c>
      <c r="JMO4">
        <f t="shared" si="103"/>
        <v>0</v>
      </c>
      <c r="JMP4">
        <f t="shared" si="103"/>
        <v>0</v>
      </c>
      <c r="JMQ4">
        <f t="shared" si="103"/>
        <v>0</v>
      </c>
      <c r="JMR4">
        <f t="shared" si="103"/>
        <v>0</v>
      </c>
      <c r="JMS4">
        <f t="shared" si="103"/>
        <v>0</v>
      </c>
      <c r="JMT4">
        <f t="shared" si="103"/>
        <v>0</v>
      </c>
      <c r="JMU4">
        <f t="shared" si="103"/>
        <v>0</v>
      </c>
      <c r="JMV4">
        <f t="shared" si="103"/>
        <v>0</v>
      </c>
      <c r="JMW4">
        <f t="shared" si="103"/>
        <v>0</v>
      </c>
      <c r="JMX4">
        <f t="shared" si="103"/>
        <v>0</v>
      </c>
      <c r="JMY4">
        <f t="shared" si="103"/>
        <v>0</v>
      </c>
      <c r="JMZ4">
        <f t="shared" si="103"/>
        <v>0</v>
      </c>
      <c r="JNA4">
        <f t="shared" si="103"/>
        <v>0</v>
      </c>
      <c r="JNB4">
        <f t="shared" ref="JNB4:JPM4" si="104">0*(1)</f>
        <v>0</v>
      </c>
      <c r="JNC4">
        <f t="shared" si="104"/>
        <v>0</v>
      </c>
      <c r="JND4">
        <f t="shared" si="104"/>
        <v>0</v>
      </c>
      <c r="JNE4">
        <f t="shared" si="104"/>
        <v>0</v>
      </c>
      <c r="JNF4">
        <f t="shared" si="104"/>
        <v>0</v>
      </c>
      <c r="JNG4">
        <f t="shared" si="104"/>
        <v>0</v>
      </c>
      <c r="JNH4">
        <f t="shared" si="104"/>
        <v>0</v>
      </c>
      <c r="JNI4">
        <f t="shared" si="104"/>
        <v>0</v>
      </c>
      <c r="JNJ4">
        <f t="shared" si="104"/>
        <v>0</v>
      </c>
      <c r="JNK4">
        <f t="shared" si="104"/>
        <v>0</v>
      </c>
      <c r="JNL4">
        <f t="shared" si="104"/>
        <v>0</v>
      </c>
      <c r="JNM4">
        <f t="shared" si="104"/>
        <v>0</v>
      </c>
      <c r="JNN4">
        <f t="shared" si="104"/>
        <v>0</v>
      </c>
      <c r="JNO4">
        <f t="shared" si="104"/>
        <v>0</v>
      </c>
      <c r="JNP4">
        <f t="shared" si="104"/>
        <v>0</v>
      </c>
      <c r="JNQ4">
        <f t="shared" si="104"/>
        <v>0</v>
      </c>
      <c r="JNR4">
        <f t="shared" si="104"/>
        <v>0</v>
      </c>
      <c r="JNS4">
        <f t="shared" si="104"/>
        <v>0</v>
      </c>
      <c r="JNT4">
        <f t="shared" si="104"/>
        <v>0</v>
      </c>
      <c r="JNU4">
        <f t="shared" si="104"/>
        <v>0</v>
      </c>
      <c r="JNV4">
        <f t="shared" si="104"/>
        <v>0</v>
      </c>
      <c r="JNW4">
        <f t="shared" si="104"/>
        <v>0</v>
      </c>
      <c r="JNX4">
        <f t="shared" si="104"/>
        <v>0</v>
      </c>
      <c r="JNY4">
        <f t="shared" si="104"/>
        <v>0</v>
      </c>
      <c r="JNZ4">
        <f t="shared" si="104"/>
        <v>0</v>
      </c>
      <c r="JOA4">
        <f t="shared" si="104"/>
        <v>0</v>
      </c>
      <c r="JOB4">
        <f t="shared" si="104"/>
        <v>0</v>
      </c>
      <c r="JOC4">
        <f t="shared" si="104"/>
        <v>0</v>
      </c>
      <c r="JOD4">
        <f t="shared" si="104"/>
        <v>0</v>
      </c>
      <c r="JOE4">
        <f t="shared" si="104"/>
        <v>0</v>
      </c>
      <c r="JOF4">
        <f t="shared" si="104"/>
        <v>0</v>
      </c>
      <c r="JOG4">
        <f t="shared" si="104"/>
        <v>0</v>
      </c>
      <c r="JOH4">
        <f t="shared" si="104"/>
        <v>0</v>
      </c>
      <c r="JOI4">
        <f t="shared" si="104"/>
        <v>0</v>
      </c>
      <c r="JOJ4">
        <f t="shared" si="104"/>
        <v>0</v>
      </c>
      <c r="JOK4">
        <f t="shared" si="104"/>
        <v>0</v>
      </c>
      <c r="JOL4">
        <f t="shared" si="104"/>
        <v>0</v>
      </c>
      <c r="JOM4">
        <f t="shared" si="104"/>
        <v>0</v>
      </c>
      <c r="JON4">
        <f t="shared" si="104"/>
        <v>0</v>
      </c>
      <c r="JOO4">
        <f t="shared" si="104"/>
        <v>0</v>
      </c>
      <c r="JOP4">
        <f t="shared" si="104"/>
        <v>0</v>
      </c>
      <c r="JOQ4">
        <f t="shared" si="104"/>
        <v>0</v>
      </c>
      <c r="JOR4">
        <f t="shared" si="104"/>
        <v>0</v>
      </c>
      <c r="JOS4">
        <f t="shared" si="104"/>
        <v>0</v>
      </c>
      <c r="JOT4">
        <f t="shared" si="104"/>
        <v>0</v>
      </c>
      <c r="JOU4">
        <f t="shared" si="104"/>
        <v>0</v>
      </c>
      <c r="JOV4">
        <f t="shared" si="104"/>
        <v>0</v>
      </c>
      <c r="JOW4">
        <f t="shared" si="104"/>
        <v>0</v>
      </c>
      <c r="JOX4">
        <f t="shared" si="104"/>
        <v>0</v>
      </c>
      <c r="JOY4">
        <f t="shared" si="104"/>
        <v>0</v>
      </c>
      <c r="JOZ4">
        <f t="shared" si="104"/>
        <v>0</v>
      </c>
      <c r="JPA4">
        <f t="shared" si="104"/>
        <v>0</v>
      </c>
      <c r="JPB4">
        <f t="shared" si="104"/>
        <v>0</v>
      </c>
      <c r="JPC4">
        <f t="shared" si="104"/>
        <v>0</v>
      </c>
      <c r="JPD4">
        <f t="shared" si="104"/>
        <v>0</v>
      </c>
      <c r="JPE4">
        <f t="shared" si="104"/>
        <v>0</v>
      </c>
      <c r="JPF4">
        <f t="shared" si="104"/>
        <v>0</v>
      </c>
      <c r="JPG4">
        <f t="shared" si="104"/>
        <v>0</v>
      </c>
      <c r="JPH4">
        <f t="shared" si="104"/>
        <v>0</v>
      </c>
      <c r="JPI4">
        <f t="shared" si="104"/>
        <v>0</v>
      </c>
      <c r="JPJ4">
        <f t="shared" si="104"/>
        <v>0</v>
      </c>
      <c r="JPK4">
        <f t="shared" si="104"/>
        <v>0</v>
      </c>
      <c r="JPL4">
        <f t="shared" si="104"/>
        <v>0</v>
      </c>
      <c r="JPM4">
        <f t="shared" si="104"/>
        <v>0</v>
      </c>
      <c r="JPN4">
        <f t="shared" ref="JPN4:JRY4" si="105">0*(1)</f>
        <v>0</v>
      </c>
      <c r="JPO4">
        <f t="shared" si="105"/>
        <v>0</v>
      </c>
      <c r="JPP4">
        <f t="shared" si="105"/>
        <v>0</v>
      </c>
      <c r="JPQ4">
        <f t="shared" si="105"/>
        <v>0</v>
      </c>
      <c r="JPR4">
        <f t="shared" si="105"/>
        <v>0</v>
      </c>
      <c r="JPS4">
        <f t="shared" si="105"/>
        <v>0</v>
      </c>
      <c r="JPT4">
        <f t="shared" si="105"/>
        <v>0</v>
      </c>
      <c r="JPU4">
        <f t="shared" si="105"/>
        <v>0</v>
      </c>
      <c r="JPV4">
        <f t="shared" si="105"/>
        <v>0</v>
      </c>
      <c r="JPW4">
        <f t="shared" si="105"/>
        <v>0</v>
      </c>
      <c r="JPX4">
        <f t="shared" si="105"/>
        <v>0</v>
      </c>
      <c r="JPY4">
        <f t="shared" si="105"/>
        <v>0</v>
      </c>
      <c r="JPZ4">
        <f t="shared" si="105"/>
        <v>0</v>
      </c>
      <c r="JQA4">
        <f t="shared" si="105"/>
        <v>0</v>
      </c>
      <c r="JQB4">
        <f t="shared" si="105"/>
        <v>0</v>
      </c>
      <c r="JQC4">
        <f t="shared" si="105"/>
        <v>0</v>
      </c>
      <c r="JQD4">
        <f t="shared" si="105"/>
        <v>0</v>
      </c>
      <c r="JQE4">
        <f t="shared" si="105"/>
        <v>0</v>
      </c>
      <c r="JQF4">
        <f t="shared" si="105"/>
        <v>0</v>
      </c>
      <c r="JQG4">
        <f t="shared" si="105"/>
        <v>0</v>
      </c>
      <c r="JQH4">
        <f t="shared" si="105"/>
        <v>0</v>
      </c>
      <c r="JQI4">
        <f t="shared" si="105"/>
        <v>0</v>
      </c>
      <c r="JQJ4">
        <f t="shared" si="105"/>
        <v>0</v>
      </c>
      <c r="JQK4">
        <f t="shared" si="105"/>
        <v>0</v>
      </c>
      <c r="JQL4">
        <f t="shared" si="105"/>
        <v>0</v>
      </c>
      <c r="JQM4">
        <f t="shared" si="105"/>
        <v>0</v>
      </c>
      <c r="JQN4">
        <f t="shared" si="105"/>
        <v>0</v>
      </c>
      <c r="JQO4">
        <f t="shared" si="105"/>
        <v>0</v>
      </c>
      <c r="JQP4">
        <f t="shared" si="105"/>
        <v>0</v>
      </c>
      <c r="JQQ4">
        <f t="shared" si="105"/>
        <v>0</v>
      </c>
      <c r="JQR4">
        <f t="shared" si="105"/>
        <v>0</v>
      </c>
      <c r="JQS4">
        <f t="shared" si="105"/>
        <v>0</v>
      </c>
      <c r="JQT4">
        <f t="shared" si="105"/>
        <v>0</v>
      </c>
      <c r="JQU4">
        <f t="shared" si="105"/>
        <v>0</v>
      </c>
      <c r="JQV4">
        <f t="shared" si="105"/>
        <v>0</v>
      </c>
      <c r="JQW4">
        <f t="shared" si="105"/>
        <v>0</v>
      </c>
      <c r="JQX4">
        <f t="shared" si="105"/>
        <v>0</v>
      </c>
      <c r="JQY4">
        <f t="shared" si="105"/>
        <v>0</v>
      </c>
      <c r="JQZ4">
        <f t="shared" si="105"/>
        <v>0</v>
      </c>
      <c r="JRA4">
        <f t="shared" si="105"/>
        <v>0</v>
      </c>
      <c r="JRB4">
        <f t="shared" si="105"/>
        <v>0</v>
      </c>
      <c r="JRC4">
        <f t="shared" si="105"/>
        <v>0</v>
      </c>
      <c r="JRD4">
        <f t="shared" si="105"/>
        <v>0</v>
      </c>
      <c r="JRE4">
        <f t="shared" si="105"/>
        <v>0</v>
      </c>
      <c r="JRF4">
        <f t="shared" si="105"/>
        <v>0</v>
      </c>
      <c r="JRG4">
        <f t="shared" si="105"/>
        <v>0</v>
      </c>
      <c r="JRH4">
        <f t="shared" si="105"/>
        <v>0</v>
      </c>
      <c r="JRI4">
        <f t="shared" si="105"/>
        <v>0</v>
      </c>
      <c r="JRJ4">
        <f t="shared" si="105"/>
        <v>0</v>
      </c>
      <c r="JRK4">
        <f t="shared" si="105"/>
        <v>0</v>
      </c>
      <c r="JRL4">
        <f t="shared" si="105"/>
        <v>0</v>
      </c>
      <c r="JRM4">
        <f t="shared" si="105"/>
        <v>0</v>
      </c>
      <c r="JRN4">
        <f t="shared" si="105"/>
        <v>0</v>
      </c>
      <c r="JRO4">
        <f t="shared" si="105"/>
        <v>0</v>
      </c>
      <c r="JRP4">
        <f t="shared" si="105"/>
        <v>0</v>
      </c>
      <c r="JRQ4">
        <f t="shared" si="105"/>
        <v>0</v>
      </c>
      <c r="JRR4">
        <f t="shared" si="105"/>
        <v>0</v>
      </c>
      <c r="JRS4">
        <f t="shared" si="105"/>
        <v>0</v>
      </c>
      <c r="JRT4">
        <f t="shared" si="105"/>
        <v>0</v>
      </c>
      <c r="JRU4">
        <f t="shared" si="105"/>
        <v>0</v>
      </c>
      <c r="JRV4">
        <f t="shared" si="105"/>
        <v>0</v>
      </c>
      <c r="JRW4">
        <f t="shared" si="105"/>
        <v>0</v>
      </c>
      <c r="JRX4">
        <f t="shared" si="105"/>
        <v>0</v>
      </c>
      <c r="JRY4">
        <f t="shared" si="105"/>
        <v>0</v>
      </c>
      <c r="JRZ4">
        <f t="shared" ref="JRZ4:JUK4" si="106">0*(1)</f>
        <v>0</v>
      </c>
      <c r="JSA4">
        <f t="shared" si="106"/>
        <v>0</v>
      </c>
      <c r="JSB4">
        <f t="shared" si="106"/>
        <v>0</v>
      </c>
      <c r="JSC4">
        <f t="shared" si="106"/>
        <v>0</v>
      </c>
      <c r="JSD4">
        <f t="shared" si="106"/>
        <v>0</v>
      </c>
      <c r="JSE4">
        <f t="shared" si="106"/>
        <v>0</v>
      </c>
      <c r="JSF4">
        <f t="shared" si="106"/>
        <v>0</v>
      </c>
      <c r="JSG4">
        <f t="shared" si="106"/>
        <v>0</v>
      </c>
      <c r="JSH4">
        <f t="shared" si="106"/>
        <v>0</v>
      </c>
      <c r="JSI4">
        <f t="shared" si="106"/>
        <v>0</v>
      </c>
      <c r="JSJ4">
        <f t="shared" si="106"/>
        <v>0</v>
      </c>
      <c r="JSK4">
        <f t="shared" si="106"/>
        <v>0</v>
      </c>
      <c r="JSL4">
        <f t="shared" si="106"/>
        <v>0</v>
      </c>
      <c r="JSM4">
        <f t="shared" si="106"/>
        <v>0</v>
      </c>
      <c r="JSN4">
        <f t="shared" si="106"/>
        <v>0</v>
      </c>
      <c r="JSO4">
        <f t="shared" si="106"/>
        <v>0</v>
      </c>
      <c r="JSP4">
        <f t="shared" si="106"/>
        <v>0</v>
      </c>
      <c r="JSQ4">
        <f t="shared" si="106"/>
        <v>0</v>
      </c>
      <c r="JSR4">
        <f t="shared" si="106"/>
        <v>0</v>
      </c>
      <c r="JSS4">
        <f t="shared" si="106"/>
        <v>0</v>
      </c>
      <c r="JST4">
        <f t="shared" si="106"/>
        <v>0</v>
      </c>
      <c r="JSU4">
        <f t="shared" si="106"/>
        <v>0</v>
      </c>
      <c r="JSV4">
        <f t="shared" si="106"/>
        <v>0</v>
      </c>
      <c r="JSW4">
        <f t="shared" si="106"/>
        <v>0</v>
      </c>
      <c r="JSX4">
        <f t="shared" si="106"/>
        <v>0</v>
      </c>
      <c r="JSY4">
        <f t="shared" si="106"/>
        <v>0</v>
      </c>
      <c r="JSZ4">
        <f t="shared" si="106"/>
        <v>0</v>
      </c>
      <c r="JTA4">
        <f t="shared" si="106"/>
        <v>0</v>
      </c>
      <c r="JTB4">
        <f t="shared" si="106"/>
        <v>0</v>
      </c>
      <c r="JTC4">
        <f t="shared" si="106"/>
        <v>0</v>
      </c>
      <c r="JTD4">
        <f t="shared" si="106"/>
        <v>0</v>
      </c>
      <c r="JTE4">
        <f t="shared" si="106"/>
        <v>0</v>
      </c>
      <c r="JTF4">
        <f t="shared" si="106"/>
        <v>0</v>
      </c>
      <c r="JTG4">
        <f t="shared" si="106"/>
        <v>0</v>
      </c>
      <c r="JTH4">
        <f t="shared" si="106"/>
        <v>0</v>
      </c>
      <c r="JTI4">
        <f t="shared" si="106"/>
        <v>0</v>
      </c>
      <c r="JTJ4">
        <f t="shared" si="106"/>
        <v>0</v>
      </c>
      <c r="JTK4">
        <f t="shared" si="106"/>
        <v>0</v>
      </c>
      <c r="JTL4">
        <f t="shared" si="106"/>
        <v>0</v>
      </c>
      <c r="JTM4">
        <f t="shared" si="106"/>
        <v>0</v>
      </c>
      <c r="JTN4">
        <f t="shared" si="106"/>
        <v>0</v>
      </c>
      <c r="JTO4">
        <f t="shared" si="106"/>
        <v>0</v>
      </c>
      <c r="JTP4">
        <f t="shared" si="106"/>
        <v>0</v>
      </c>
      <c r="JTQ4">
        <f t="shared" si="106"/>
        <v>0</v>
      </c>
      <c r="JTR4">
        <f t="shared" si="106"/>
        <v>0</v>
      </c>
      <c r="JTS4">
        <f t="shared" si="106"/>
        <v>0</v>
      </c>
      <c r="JTT4">
        <f t="shared" si="106"/>
        <v>0</v>
      </c>
      <c r="JTU4">
        <f t="shared" si="106"/>
        <v>0</v>
      </c>
      <c r="JTV4">
        <f t="shared" si="106"/>
        <v>0</v>
      </c>
      <c r="JTW4">
        <f t="shared" si="106"/>
        <v>0</v>
      </c>
      <c r="JTX4">
        <f t="shared" si="106"/>
        <v>0</v>
      </c>
      <c r="JTY4">
        <f t="shared" si="106"/>
        <v>0</v>
      </c>
      <c r="JTZ4">
        <f t="shared" si="106"/>
        <v>0</v>
      </c>
      <c r="JUA4">
        <f t="shared" si="106"/>
        <v>0</v>
      </c>
      <c r="JUB4">
        <f t="shared" si="106"/>
        <v>0</v>
      </c>
      <c r="JUC4">
        <f t="shared" si="106"/>
        <v>0</v>
      </c>
      <c r="JUD4">
        <f t="shared" si="106"/>
        <v>0</v>
      </c>
      <c r="JUE4">
        <f t="shared" si="106"/>
        <v>0</v>
      </c>
      <c r="JUF4">
        <f t="shared" si="106"/>
        <v>0</v>
      </c>
      <c r="JUG4">
        <f t="shared" si="106"/>
        <v>0</v>
      </c>
      <c r="JUH4">
        <f t="shared" si="106"/>
        <v>0</v>
      </c>
      <c r="JUI4">
        <f t="shared" si="106"/>
        <v>0</v>
      </c>
      <c r="JUJ4">
        <f t="shared" si="106"/>
        <v>0</v>
      </c>
      <c r="JUK4">
        <f t="shared" si="106"/>
        <v>0</v>
      </c>
      <c r="JUL4">
        <f t="shared" ref="JUL4:JWW4" si="107">0*(1)</f>
        <v>0</v>
      </c>
      <c r="JUM4">
        <f t="shared" si="107"/>
        <v>0</v>
      </c>
      <c r="JUN4">
        <f t="shared" si="107"/>
        <v>0</v>
      </c>
      <c r="JUO4">
        <f t="shared" si="107"/>
        <v>0</v>
      </c>
      <c r="JUP4">
        <f t="shared" si="107"/>
        <v>0</v>
      </c>
      <c r="JUQ4">
        <f t="shared" si="107"/>
        <v>0</v>
      </c>
      <c r="JUR4">
        <f t="shared" si="107"/>
        <v>0</v>
      </c>
      <c r="JUS4">
        <f t="shared" si="107"/>
        <v>0</v>
      </c>
      <c r="JUT4">
        <f t="shared" si="107"/>
        <v>0</v>
      </c>
      <c r="JUU4">
        <f t="shared" si="107"/>
        <v>0</v>
      </c>
      <c r="JUV4">
        <f t="shared" si="107"/>
        <v>0</v>
      </c>
      <c r="JUW4">
        <f t="shared" si="107"/>
        <v>0</v>
      </c>
      <c r="JUX4">
        <f t="shared" si="107"/>
        <v>0</v>
      </c>
      <c r="JUY4">
        <f t="shared" si="107"/>
        <v>0</v>
      </c>
      <c r="JUZ4">
        <f t="shared" si="107"/>
        <v>0</v>
      </c>
      <c r="JVA4">
        <f t="shared" si="107"/>
        <v>0</v>
      </c>
      <c r="JVB4">
        <f t="shared" si="107"/>
        <v>0</v>
      </c>
      <c r="JVC4">
        <f t="shared" si="107"/>
        <v>0</v>
      </c>
      <c r="JVD4">
        <f t="shared" si="107"/>
        <v>0</v>
      </c>
      <c r="JVE4">
        <f t="shared" si="107"/>
        <v>0</v>
      </c>
      <c r="JVF4">
        <f t="shared" si="107"/>
        <v>0</v>
      </c>
      <c r="JVG4">
        <f t="shared" si="107"/>
        <v>0</v>
      </c>
      <c r="JVH4">
        <f t="shared" si="107"/>
        <v>0</v>
      </c>
      <c r="JVI4">
        <f t="shared" si="107"/>
        <v>0</v>
      </c>
      <c r="JVJ4">
        <f t="shared" si="107"/>
        <v>0</v>
      </c>
      <c r="JVK4">
        <f t="shared" si="107"/>
        <v>0</v>
      </c>
      <c r="JVL4">
        <f t="shared" si="107"/>
        <v>0</v>
      </c>
      <c r="JVM4">
        <f t="shared" si="107"/>
        <v>0</v>
      </c>
      <c r="JVN4">
        <f t="shared" si="107"/>
        <v>0</v>
      </c>
      <c r="JVO4">
        <f t="shared" si="107"/>
        <v>0</v>
      </c>
      <c r="JVP4">
        <f t="shared" si="107"/>
        <v>0</v>
      </c>
      <c r="JVQ4">
        <f t="shared" si="107"/>
        <v>0</v>
      </c>
      <c r="JVR4">
        <f t="shared" si="107"/>
        <v>0</v>
      </c>
      <c r="JVS4">
        <f t="shared" si="107"/>
        <v>0</v>
      </c>
      <c r="JVT4">
        <f t="shared" si="107"/>
        <v>0</v>
      </c>
      <c r="JVU4">
        <f t="shared" si="107"/>
        <v>0</v>
      </c>
      <c r="JVV4">
        <f t="shared" si="107"/>
        <v>0</v>
      </c>
      <c r="JVW4">
        <f t="shared" si="107"/>
        <v>0</v>
      </c>
      <c r="JVX4">
        <f t="shared" si="107"/>
        <v>0</v>
      </c>
      <c r="JVY4">
        <f t="shared" si="107"/>
        <v>0</v>
      </c>
      <c r="JVZ4">
        <f t="shared" si="107"/>
        <v>0</v>
      </c>
      <c r="JWA4">
        <f t="shared" si="107"/>
        <v>0</v>
      </c>
      <c r="JWB4">
        <f t="shared" si="107"/>
        <v>0</v>
      </c>
      <c r="JWC4">
        <f t="shared" si="107"/>
        <v>0</v>
      </c>
      <c r="JWD4">
        <f t="shared" si="107"/>
        <v>0</v>
      </c>
      <c r="JWE4">
        <f t="shared" si="107"/>
        <v>0</v>
      </c>
      <c r="JWF4">
        <f t="shared" si="107"/>
        <v>0</v>
      </c>
      <c r="JWG4">
        <f t="shared" si="107"/>
        <v>0</v>
      </c>
      <c r="JWH4">
        <f t="shared" si="107"/>
        <v>0</v>
      </c>
      <c r="JWI4">
        <f t="shared" si="107"/>
        <v>0</v>
      </c>
      <c r="JWJ4">
        <f t="shared" si="107"/>
        <v>0</v>
      </c>
      <c r="JWK4">
        <f t="shared" si="107"/>
        <v>0</v>
      </c>
      <c r="JWL4">
        <f t="shared" si="107"/>
        <v>0</v>
      </c>
      <c r="JWM4">
        <f t="shared" si="107"/>
        <v>0</v>
      </c>
      <c r="JWN4">
        <f t="shared" si="107"/>
        <v>0</v>
      </c>
      <c r="JWO4">
        <f t="shared" si="107"/>
        <v>0</v>
      </c>
      <c r="JWP4">
        <f t="shared" si="107"/>
        <v>0</v>
      </c>
      <c r="JWQ4">
        <f t="shared" si="107"/>
        <v>0</v>
      </c>
      <c r="JWR4">
        <f t="shared" si="107"/>
        <v>0</v>
      </c>
      <c r="JWS4">
        <f t="shared" si="107"/>
        <v>0</v>
      </c>
      <c r="JWT4">
        <f t="shared" si="107"/>
        <v>0</v>
      </c>
      <c r="JWU4">
        <f t="shared" si="107"/>
        <v>0</v>
      </c>
      <c r="JWV4">
        <f t="shared" si="107"/>
        <v>0</v>
      </c>
      <c r="JWW4">
        <f t="shared" si="107"/>
        <v>0</v>
      </c>
      <c r="JWX4">
        <f t="shared" ref="JWX4:JZI4" si="108">0*(1)</f>
        <v>0</v>
      </c>
      <c r="JWY4">
        <f t="shared" si="108"/>
        <v>0</v>
      </c>
      <c r="JWZ4">
        <f t="shared" si="108"/>
        <v>0</v>
      </c>
      <c r="JXA4">
        <f t="shared" si="108"/>
        <v>0</v>
      </c>
      <c r="JXB4">
        <f t="shared" si="108"/>
        <v>0</v>
      </c>
      <c r="JXC4">
        <f t="shared" si="108"/>
        <v>0</v>
      </c>
      <c r="JXD4">
        <f t="shared" si="108"/>
        <v>0</v>
      </c>
      <c r="JXE4">
        <f t="shared" si="108"/>
        <v>0</v>
      </c>
      <c r="JXF4">
        <f t="shared" si="108"/>
        <v>0</v>
      </c>
      <c r="JXG4">
        <f t="shared" si="108"/>
        <v>0</v>
      </c>
      <c r="JXH4">
        <f t="shared" si="108"/>
        <v>0</v>
      </c>
      <c r="JXI4">
        <f t="shared" si="108"/>
        <v>0</v>
      </c>
      <c r="JXJ4">
        <f t="shared" si="108"/>
        <v>0</v>
      </c>
      <c r="JXK4">
        <f t="shared" si="108"/>
        <v>0</v>
      </c>
      <c r="JXL4">
        <f t="shared" si="108"/>
        <v>0</v>
      </c>
      <c r="JXM4">
        <f t="shared" si="108"/>
        <v>0</v>
      </c>
      <c r="JXN4">
        <f t="shared" si="108"/>
        <v>0</v>
      </c>
      <c r="JXO4">
        <f t="shared" si="108"/>
        <v>0</v>
      </c>
      <c r="JXP4">
        <f t="shared" si="108"/>
        <v>0</v>
      </c>
      <c r="JXQ4">
        <f t="shared" si="108"/>
        <v>0</v>
      </c>
      <c r="JXR4">
        <f t="shared" si="108"/>
        <v>0</v>
      </c>
      <c r="JXS4">
        <f t="shared" si="108"/>
        <v>0</v>
      </c>
      <c r="JXT4">
        <f t="shared" si="108"/>
        <v>0</v>
      </c>
      <c r="JXU4">
        <f t="shared" si="108"/>
        <v>0</v>
      </c>
      <c r="JXV4">
        <f t="shared" si="108"/>
        <v>0</v>
      </c>
      <c r="JXW4">
        <f t="shared" si="108"/>
        <v>0</v>
      </c>
      <c r="JXX4">
        <f t="shared" si="108"/>
        <v>0</v>
      </c>
      <c r="JXY4">
        <f t="shared" si="108"/>
        <v>0</v>
      </c>
      <c r="JXZ4">
        <f t="shared" si="108"/>
        <v>0</v>
      </c>
      <c r="JYA4">
        <f t="shared" si="108"/>
        <v>0</v>
      </c>
      <c r="JYB4">
        <f t="shared" si="108"/>
        <v>0</v>
      </c>
      <c r="JYC4">
        <f t="shared" si="108"/>
        <v>0</v>
      </c>
      <c r="JYD4">
        <f t="shared" si="108"/>
        <v>0</v>
      </c>
      <c r="JYE4">
        <f t="shared" si="108"/>
        <v>0</v>
      </c>
      <c r="JYF4">
        <f t="shared" si="108"/>
        <v>0</v>
      </c>
      <c r="JYG4">
        <f t="shared" si="108"/>
        <v>0</v>
      </c>
      <c r="JYH4">
        <f t="shared" si="108"/>
        <v>0</v>
      </c>
      <c r="JYI4">
        <f t="shared" si="108"/>
        <v>0</v>
      </c>
      <c r="JYJ4">
        <f t="shared" si="108"/>
        <v>0</v>
      </c>
      <c r="JYK4">
        <f t="shared" si="108"/>
        <v>0</v>
      </c>
      <c r="JYL4">
        <f t="shared" si="108"/>
        <v>0</v>
      </c>
      <c r="JYM4">
        <f t="shared" si="108"/>
        <v>0</v>
      </c>
      <c r="JYN4">
        <f t="shared" si="108"/>
        <v>0</v>
      </c>
      <c r="JYO4">
        <f t="shared" si="108"/>
        <v>0</v>
      </c>
      <c r="JYP4">
        <f t="shared" si="108"/>
        <v>0</v>
      </c>
      <c r="JYQ4">
        <f t="shared" si="108"/>
        <v>0</v>
      </c>
      <c r="JYR4">
        <f t="shared" si="108"/>
        <v>0</v>
      </c>
      <c r="JYS4">
        <f t="shared" si="108"/>
        <v>0</v>
      </c>
      <c r="JYT4">
        <f t="shared" si="108"/>
        <v>0</v>
      </c>
      <c r="JYU4">
        <f t="shared" si="108"/>
        <v>0</v>
      </c>
      <c r="JYV4">
        <f t="shared" si="108"/>
        <v>0</v>
      </c>
      <c r="JYW4">
        <f t="shared" si="108"/>
        <v>0</v>
      </c>
      <c r="JYX4">
        <f t="shared" si="108"/>
        <v>0</v>
      </c>
      <c r="JYY4">
        <f t="shared" si="108"/>
        <v>0</v>
      </c>
      <c r="JYZ4">
        <f t="shared" si="108"/>
        <v>0</v>
      </c>
      <c r="JZA4">
        <f t="shared" si="108"/>
        <v>0</v>
      </c>
      <c r="JZB4">
        <f t="shared" si="108"/>
        <v>0</v>
      </c>
      <c r="JZC4">
        <f t="shared" si="108"/>
        <v>0</v>
      </c>
      <c r="JZD4">
        <f t="shared" si="108"/>
        <v>0</v>
      </c>
      <c r="JZE4">
        <f t="shared" si="108"/>
        <v>0</v>
      </c>
      <c r="JZF4">
        <f t="shared" si="108"/>
        <v>0</v>
      </c>
      <c r="JZG4">
        <f t="shared" si="108"/>
        <v>0</v>
      </c>
      <c r="JZH4">
        <f t="shared" si="108"/>
        <v>0</v>
      </c>
      <c r="JZI4">
        <f t="shared" si="108"/>
        <v>0</v>
      </c>
      <c r="JZJ4">
        <f t="shared" ref="JZJ4:KBU4" si="109">0*(1)</f>
        <v>0</v>
      </c>
      <c r="JZK4">
        <f t="shared" si="109"/>
        <v>0</v>
      </c>
      <c r="JZL4">
        <f t="shared" si="109"/>
        <v>0</v>
      </c>
      <c r="JZM4">
        <f t="shared" si="109"/>
        <v>0</v>
      </c>
      <c r="JZN4">
        <f t="shared" si="109"/>
        <v>0</v>
      </c>
      <c r="JZO4">
        <f t="shared" si="109"/>
        <v>0</v>
      </c>
      <c r="JZP4">
        <f t="shared" si="109"/>
        <v>0</v>
      </c>
      <c r="JZQ4">
        <f t="shared" si="109"/>
        <v>0</v>
      </c>
      <c r="JZR4">
        <f t="shared" si="109"/>
        <v>0</v>
      </c>
      <c r="JZS4">
        <f t="shared" si="109"/>
        <v>0</v>
      </c>
      <c r="JZT4">
        <f t="shared" si="109"/>
        <v>0</v>
      </c>
      <c r="JZU4">
        <f t="shared" si="109"/>
        <v>0</v>
      </c>
      <c r="JZV4">
        <f t="shared" si="109"/>
        <v>0</v>
      </c>
      <c r="JZW4">
        <f t="shared" si="109"/>
        <v>0</v>
      </c>
      <c r="JZX4">
        <f t="shared" si="109"/>
        <v>0</v>
      </c>
      <c r="JZY4">
        <f t="shared" si="109"/>
        <v>0</v>
      </c>
      <c r="JZZ4">
        <f t="shared" si="109"/>
        <v>0</v>
      </c>
      <c r="KAA4">
        <f t="shared" si="109"/>
        <v>0</v>
      </c>
      <c r="KAB4">
        <f t="shared" si="109"/>
        <v>0</v>
      </c>
      <c r="KAC4">
        <f t="shared" si="109"/>
        <v>0</v>
      </c>
      <c r="KAD4">
        <f t="shared" si="109"/>
        <v>0</v>
      </c>
      <c r="KAE4">
        <f t="shared" si="109"/>
        <v>0</v>
      </c>
      <c r="KAF4">
        <f t="shared" si="109"/>
        <v>0</v>
      </c>
      <c r="KAG4">
        <f t="shared" si="109"/>
        <v>0</v>
      </c>
      <c r="KAH4">
        <f t="shared" si="109"/>
        <v>0</v>
      </c>
      <c r="KAI4">
        <f t="shared" si="109"/>
        <v>0</v>
      </c>
      <c r="KAJ4">
        <f t="shared" si="109"/>
        <v>0</v>
      </c>
      <c r="KAK4">
        <f t="shared" si="109"/>
        <v>0</v>
      </c>
      <c r="KAL4">
        <f t="shared" si="109"/>
        <v>0</v>
      </c>
      <c r="KAM4">
        <f t="shared" si="109"/>
        <v>0</v>
      </c>
      <c r="KAN4">
        <f t="shared" si="109"/>
        <v>0</v>
      </c>
      <c r="KAO4">
        <f t="shared" si="109"/>
        <v>0</v>
      </c>
      <c r="KAP4">
        <f t="shared" si="109"/>
        <v>0</v>
      </c>
      <c r="KAQ4">
        <f t="shared" si="109"/>
        <v>0</v>
      </c>
      <c r="KAR4">
        <f t="shared" si="109"/>
        <v>0</v>
      </c>
      <c r="KAS4">
        <f t="shared" si="109"/>
        <v>0</v>
      </c>
      <c r="KAT4">
        <f t="shared" si="109"/>
        <v>0</v>
      </c>
      <c r="KAU4">
        <f t="shared" si="109"/>
        <v>0</v>
      </c>
      <c r="KAV4">
        <f t="shared" si="109"/>
        <v>0</v>
      </c>
      <c r="KAW4">
        <f t="shared" si="109"/>
        <v>0</v>
      </c>
      <c r="KAX4">
        <f t="shared" si="109"/>
        <v>0</v>
      </c>
      <c r="KAY4">
        <f t="shared" si="109"/>
        <v>0</v>
      </c>
      <c r="KAZ4">
        <f t="shared" si="109"/>
        <v>0</v>
      </c>
      <c r="KBA4">
        <f t="shared" si="109"/>
        <v>0</v>
      </c>
      <c r="KBB4">
        <f t="shared" si="109"/>
        <v>0</v>
      </c>
      <c r="KBC4">
        <f t="shared" si="109"/>
        <v>0</v>
      </c>
      <c r="KBD4">
        <f t="shared" si="109"/>
        <v>0</v>
      </c>
      <c r="KBE4">
        <f t="shared" si="109"/>
        <v>0</v>
      </c>
      <c r="KBF4">
        <f t="shared" si="109"/>
        <v>0</v>
      </c>
      <c r="KBG4">
        <f t="shared" si="109"/>
        <v>0</v>
      </c>
      <c r="KBH4">
        <f t="shared" si="109"/>
        <v>0</v>
      </c>
      <c r="KBI4">
        <f t="shared" si="109"/>
        <v>0</v>
      </c>
      <c r="KBJ4">
        <f t="shared" si="109"/>
        <v>0</v>
      </c>
      <c r="KBK4">
        <f t="shared" si="109"/>
        <v>0</v>
      </c>
      <c r="KBL4">
        <f t="shared" si="109"/>
        <v>0</v>
      </c>
      <c r="KBM4">
        <f t="shared" si="109"/>
        <v>0</v>
      </c>
      <c r="KBN4">
        <f t="shared" si="109"/>
        <v>0</v>
      </c>
      <c r="KBO4">
        <f t="shared" si="109"/>
        <v>0</v>
      </c>
      <c r="KBP4">
        <f t="shared" si="109"/>
        <v>0</v>
      </c>
      <c r="KBQ4">
        <f t="shared" si="109"/>
        <v>0</v>
      </c>
      <c r="KBR4">
        <f t="shared" si="109"/>
        <v>0</v>
      </c>
      <c r="KBS4">
        <f t="shared" si="109"/>
        <v>0</v>
      </c>
      <c r="KBT4">
        <f t="shared" si="109"/>
        <v>0</v>
      </c>
      <c r="KBU4">
        <f t="shared" si="109"/>
        <v>0</v>
      </c>
      <c r="KBV4">
        <f t="shared" ref="KBV4:KEG4" si="110">0*(1)</f>
        <v>0</v>
      </c>
      <c r="KBW4">
        <f t="shared" si="110"/>
        <v>0</v>
      </c>
      <c r="KBX4">
        <f t="shared" si="110"/>
        <v>0</v>
      </c>
      <c r="KBY4">
        <f t="shared" si="110"/>
        <v>0</v>
      </c>
      <c r="KBZ4">
        <f t="shared" si="110"/>
        <v>0</v>
      </c>
      <c r="KCA4">
        <f t="shared" si="110"/>
        <v>0</v>
      </c>
      <c r="KCB4">
        <f t="shared" si="110"/>
        <v>0</v>
      </c>
      <c r="KCC4">
        <f t="shared" si="110"/>
        <v>0</v>
      </c>
      <c r="KCD4">
        <f t="shared" si="110"/>
        <v>0</v>
      </c>
      <c r="KCE4">
        <f t="shared" si="110"/>
        <v>0</v>
      </c>
      <c r="KCF4">
        <f t="shared" si="110"/>
        <v>0</v>
      </c>
      <c r="KCG4">
        <f t="shared" si="110"/>
        <v>0</v>
      </c>
      <c r="KCH4">
        <f t="shared" si="110"/>
        <v>0</v>
      </c>
      <c r="KCI4">
        <f t="shared" si="110"/>
        <v>0</v>
      </c>
      <c r="KCJ4">
        <f t="shared" si="110"/>
        <v>0</v>
      </c>
      <c r="KCK4">
        <f t="shared" si="110"/>
        <v>0</v>
      </c>
      <c r="KCL4">
        <f t="shared" si="110"/>
        <v>0</v>
      </c>
      <c r="KCM4">
        <f t="shared" si="110"/>
        <v>0</v>
      </c>
      <c r="KCN4">
        <f t="shared" si="110"/>
        <v>0</v>
      </c>
      <c r="KCO4">
        <f t="shared" si="110"/>
        <v>0</v>
      </c>
      <c r="KCP4">
        <f t="shared" si="110"/>
        <v>0</v>
      </c>
      <c r="KCQ4">
        <f t="shared" si="110"/>
        <v>0</v>
      </c>
      <c r="KCR4">
        <f t="shared" si="110"/>
        <v>0</v>
      </c>
      <c r="KCS4">
        <f t="shared" si="110"/>
        <v>0</v>
      </c>
      <c r="KCT4">
        <f t="shared" si="110"/>
        <v>0</v>
      </c>
      <c r="KCU4">
        <f t="shared" si="110"/>
        <v>0</v>
      </c>
      <c r="KCV4">
        <f t="shared" si="110"/>
        <v>0</v>
      </c>
      <c r="KCW4">
        <f t="shared" si="110"/>
        <v>0</v>
      </c>
      <c r="KCX4">
        <f t="shared" si="110"/>
        <v>0</v>
      </c>
      <c r="KCY4">
        <f t="shared" si="110"/>
        <v>0</v>
      </c>
      <c r="KCZ4">
        <f t="shared" si="110"/>
        <v>0</v>
      </c>
      <c r="KDA4">
        <f t="shared" si="110"/>
        <v>0</v>
      </c>
      <c r="KDB4">
        <f t="shared" si="110"/>
        <v>0</v>
      </c>
      <c r="KDC4">
        <f t="shared" si="110"/>
        <v>0</v>
      </c>
      <c r="KDD4">
        <f t="shared" si="110"/>
        <v>0</v>
      </c>
      <c r="KDE4">
        <f t="shared" si="110"/>
        <v>0</v>
      </c>
      <c r="KDF4">
        <f t="shared" si="110"/>
        <v>0</v>
      </c>
      <c r="KDG4">
        <f t="shared" si="110"/>
        <v>0</v>
      </c>
      <c r="KDH4">
        <f t="shared" si="110"/>
        <v>0</v>
      </c>
      <c r="KDI4">
        <f t="shared" si="110"/>
        <v>0</v>
      </c>
      <c r="KDJ4">
        <f t="shared" si="110"/>
        <v>0</v>
      </c>
      <c r="KDK4">
        <f t="shared" si="110"/>
        <v>0</v>
      </c>
      <c r="KDL4">
        <f t="shared" si="110"/>
        <v>0</v>
      </c>
      <c r="KDM4">
        <f t="shared" si="110"/>
        <v>0</v>
      </c>
      <c r="KDN4">
        <f t="shared" si="110"/>
        <v>0</v>
      </c>
      <c r="KDO4">
        <f t="shared" si="110"/>
        <v>0</v>
      </c>
      <c r="KDP4">
        <f t="shared" si="110"/>
        <v>0</v>
      </c>
      <c r="KDQ4">
        <f t="shared" si="110"/>
        <v>0</v>
      </c>
      <c r="KDR4">
        <f t="shared" si="110"/>
        <v>0</v>
      </c>
      <c r="KDS4">
        <f t="shared" si="110"/>
        <v>0</v>
      </c>
      <c r="KDT4">
        <f t="shared" si="110"/>
        <v>0</v>
      </c>
      <c r="KDU4">
        <f t="shared" si="110"/>
        <v>0</v>
      </c>
      <c r="KDV4">
        <f t="shared" si="110"/>
        <v>0</v>
      </c>
      <c r="KDW4">
        <f t="shared" si="110"/>
        <v>0</v>
      </c>
      <c r="KDX4">
        <f t="shared" si="110"/>
        <v>0</v>
      </c>
      <c r="KDY4">
        <f t="shared" si="110"/>
        <v>0</v>
      </c>
      <c r="KDZ4">
        <f t="shared" si="110"/>
        <v>0</v>
      </c>
      <c r="KEA4">
        <f t="shared" si="110"/>
        <v>0</v>
      </c>
      <c r="KEB4">
        <f t="shared" si="110"/>
        <v>0</v>
      </c>
      <c r="KEC4">
        <f t="shared" si="110"/>
        <v>0</v>
      </c>
      <c r="KED4">
        <f t="shared" si="110"/>
        <v>0</v>
      </c>
      <c r="KEE4">
        <f t="shared" si="110"/>
        <v>0</v>
      </c>
      <c r="KEF4">
        <f t="shared" si="110"/>
        <v>0</v>
      </c>
      <c r="KEG4">
        <f t="shared" si="110"/>
        <v>0</v>
      </c>
      <c r="KEH4">
        <f t="shared" ref="KEH4:KGS4" si="111">0*(1)</f>
        <v>0</v>
      </c>
      <c r="KEI4">
        <f t="shared" si="111"/>
        <v>0</v>
      </c>
      <c r="KEJ4">
        <f t="shared" si="111"/>
        <v>0</v>
      </c>
      <c r="KEK4">
        <f t="shared" si="111"/>
        <v>0</v>
      </c>
      <c r="KEL4">
        <f t="shared" si="111"/>
        <v>0</v>
      </c>
      <c r="KEM4">
        <f t="shared" si="111"/>
        <v>0</v>
      </c>
      <c r="KEN4">
        <f t="shared" si="111"/>
        <v>0</v>
      </c>
      <c r="KEO4">
        <f t="shared" si="111"/>
        <v>0</v>
      </c>
      <c r="KEP4">
        <f t="shared" si="111"/>
        <v>0</v>
      </c>
      <c r="KEQ4">
        <f t="shared" si="111"/>
        <v>0</v>
      </c>
      <c r="KER4">
        <f t="shared" si="111"/>
        <v>0</v>
      </c>
      <c r="KES4">
        <f t="shared" si="111"/>
        <v>0</v>
      </c>
      <c r="KET4">
        <f t="shared" si="111"/>
        <v>0</v>
      </c>
      <c r="KEU4">
        <f t="shared" si="111"/>
        <v>0</v>
      </c>
      <c r="KEV4">
        <f t="shared" si="111"/>
        <v>0</v>
      </c>
      <c r="KEW4">
        <f t="shared" si="111"/>
        <v>0</v>
      </c>
      <c r="KEX4">
        <f t="shared" si="111"/>
        <v>0</v>
      </c>
      <c r="KEY4">
        <f t="shared" si="111"/>
        <v>0</v>
      </c>
      <c r="KEZ4">
        <f t="shared" si="111"/>
        <v>0</v>
      </c>
      <c r="KFA4">
        <f t="shared" si="111"/>
        <v>0</v>
      </c>
      <c r="KFB4">
        <f t="shared" si="111"/>
        <v>0</v>
      </c>
      <c r="KFC4">
        <f t="shared" si="111"/>
        <v>0</v>
      </c>
      <c r="KFD4">
        <f t="shared" si="111"/>
        <v>0</v>
      </c>
      <c r="KFE4">
        <f t="shared" si="111"/>
        <v>0</v>
      </c>
      <c r="KFF4">
        <f t="shared" si="111"/>
        <v>0</v>
      </c>
      <c r="KFG4">
        <f t="shared" si="111"/>
        <v>0</v>
      </c>
      <c r="KFH4">
        <f t="shared" si="111"/>
        <v>0</v>
      </c>
      <c r="KFI4">
        <f t="shared" si="111"/>
        <v>0</v>
      </c>
      <c r="KFJ4">
        <f t="shared" si="111"/>
        <v>0</v>
      </c>
      <c r="KFK4">
        <f t="shared" si="111"/>
        <v>0</v>
      </c>
      <c r="KFL4">
        <f t="shared" si="111"/>
        <v>0</v>
      </c>
      <c r="KFM4">
        <f t="shared" si="111"/>
        <v>0</v>
      </c>
      <c r="KFN4">
        <f t="shared" si="111"/>
        <v>0</v>
      </c>
      <c r="KFO4">
        <f t="shared" si="111"/>
        <v>0</v>
      </c>
      <c r="KFP4">
        <f t="shared" si="111"/>
        <v>0</v>
      </c>
      <c r="KFQ4">
        <f t="shared" si="111"/>
        <v>0</v>
      </c>
      <c r="KFR4">
        <f t="shared" si="111"/>
        <v>0</v>
      </c>
      <c r="KFS4">
        <f t="shared" si="111"/>
        <v>0</v>
      </c>
      <c r="KFT4">
        <f t="shared" si="111"/>
        <v>0</v>
      </c>
      <c r="KFU4">
        <f t="shared" si="111"/>
        <v>0</v>
      </c>
      <c r="KFV4">
        <f t="shared" si="111"/>
        <v>0</v>
      </c>
      <c r="KFW4">
        <f t="shared" si="111"/>
        <v>0</v>
      </c>
      <c r="KFX4">
        <f t="shared" si="111"/>
        <v>0</v>
      </c>
      <c r="KFY4">
        <f t="shared" si="111"/>
        <v>0</v>
      </c>
      <c r="KFZ4">
        <f t="shared" si="111"/>
        <v>0</v>
      </c>
      <c r="KGA4">
        <f t="shared" si="111"/>
        <v>0</v>
      </c>
      <c r="KGB4">
        <f t="shared" si="111"/>
        <v>0</v>
      </c>
      <c r="KGC4">
        <f t="shared" si="111"/>
        <v>0</v>
      </c>
      <c r="KGD4">
        <f t="shared" si="111"/>
        <v>0</v>
      </c>
      <c r="KGE4">
        <f t="shared" si="111"/>
        <v>0</v>
      </c>
      <c r="KGF4">
        <f t="shared" si="111"/>
        <v>0</v>
      </c>
      <c r="KGG4">
        <f t="shared" si="111"/>
        <v>0</v>
      </c>
      <c r="KGH4">
        <f t="shared" si="111"/>
        <v>0</v>
      </c>
      <c r="KGI4">
        <f t="shared" si="111"/>
        <v>0</v>
      </c>
      <c r="KGJ4">
        <f t="shared" si="111"/>
        <v>0</v>
      </c>
      <c r="KGK4">
        <f t="shared" si="111"/>
        <v>0</v>
      </c>
      <c r="KGL4">
        <f t="shared" si="111"/>
        <v>0</v>
      </c>
      <c r="KGM4">
        <f t="shared" si="111"/>
        <v>0</v>
      </c>
      <c r="KGN4">
        <f t="shared" si="111"/>
        <v>0</v>
      </c>
      <c r="KGO4">
        <f t="shared" si="111"/>
        <v>0</v>
      </c>
      <c r="KGP4">
        <f t="shared" si="111"/>
        <v>0</v>
      </c>
      <c r="KGQ4">
        <f t="shared" si="111"/>
        <v>0</v>
      </c>
      <c r="KGR4">
        <f t="shared" si="111"/>
        <v>0</v>
      </c>
      <c r="KGS4">
        <f t="shared" si="111"/>
        <v>0</v>
      </c>
      <c r="KGT4">
        <f t="shared" ref="KGT4:KJE4" si="112">0*(1)</f>
        <v>0</v>
      </c>
      <c r="KGU4">
        <f t="shared" si="112"/>
        <v>0</v>
      </c>
      <c r="KGV4">
        <f t="shared" si="112"/>
        <v>0</v>
      </c>
      <c r="KGW4">
        <f t="shared" si="112"/>
        <v>0</v>
      </c>
      <c r="KGX4">
        <f t="shared" si="112"/>
        <v>0</v>
      </c>
      <c r="KGY4">
        <f t="shared" si="112"/>
        <v>0</v>
      </c>
      <c r="KGZ4">
        <f t="shared" si="112"/>
        <v>0</v>
      </c>
      <c r="KHA4">
        <f t="shared" si="112"/>
        <v>0</v>
      </c>
      <c r="KHB4">
        <f t="shared" si="112"/>
        <v>0</v>
      </c>
      <c r="KHC4">
        <f t="shared" si="112"/>
        <v>0</v>
      </c>
      <c r="KHD4">
        <f t="shared" si="112"/>
        <v>0</v>
      </c>
      <c r="KHE4">
        <f t="shared" si="112"/>
        <v>0</v>
      </c>
      <c r="KHF4">
        <f t="shared" si="112"/>
        <v>0</v>
      </c>
      <c r="KHG4">
        <f t="shared" si="112"/>
        <v>0</v>
      </c>
      <c r="KHH4">
        <f t="shared" si="112"/>
        <v>0</v>
      </c>
      <c r="KHI4">
        <f t="shared" si="112"/>
        <v>0</v>
      </c>
      <c r="KHJ4">
        <f t="shared" si="112"/>
        <v>0</v>
      </c>
      <c r="KHK4">
        <f t="shared" si="112"/>
        <v>0</v>
      </c>
      <c r="KHL4">
        <f t="shared" si="112"/>
        <v>0</v>
      </c>
      <c r="KHM4">
        <f t="shared" si="112"/>
        <v>0</v>
      </c>
      <c r="KHN4">
        <f t="shared" si="112"/>
        <v>0</v>
      </c>
      <c r="KHO4">
        <f t="shared" si="112"/>
        <v>0</v>
      </c>
      <c r="KHP4">
        <f t="shared" si="112"/>
        <v>0</v>
      </c>
      <c r="KHQ4">
        <f t="shared" si="112"/>
        <v>0</v>
      </c>
      <c r="KHR4">
        <f t="shared" si="112"/>
        <v>0</v>
      </c>
      <c r="KHS4">
        <f t="shared" si="112"/>
        <v>0</v>
      </c>
      <c r="KHT4">
        <f t="shared" si="112"/>
        <v>0</v>
      </c>
      <c r="KHU4">
        <f t="shared" si="112"/>
        <v>0</v>
      </c>
      <c r="KHV4">
        <f t="shared" si="112"/>
        <v>0</v>
      </c>
      <c r="KHW4">
        <f t="shared" si="112"/>
        <v>0</v>
      </c>
      <c r="KHX4">
        <f t="shared" si="112"/>
        <v>0</v>
      </c>
      <c r="KHY4">
        <f t="shared" si="112"/>
        <v>0</v>
      </c>
      <c r="KHZ4">
        <f t="shared" si="112"/>
        <v>0</v>
      </c>
      <c r="KIA4">
        <f t="shared" si="112"/>
        <v>0</v>
      </c>
      <c r="KIB4">
        <f t="shared" si="112"/>
        <v>0</v>
      </c>
      <c r="KIC4">
        <f t="shared" si="112"/>
        <v>0</v>
      </c>
      <c r="KID4">
        <f t="shared" si="112"/>
        <v>0</v>
      </c>
      <c r="KIE4">
        <f t="shared" si="112"/>
        <v>0</v>
      </c>
      <c r="KIF4">
        <f t="shared" si="112"/>
        <v>0</v>
      </c>
      <c r="KIG4">
        <f t="shared" si="112"/>
        <v>0</v>
      </c>
      <c r="KIH4">
        <f t="shared" si="112"/>
        <v>0</v>
      </c>
      <c r="KII4">
        <f t="shared" si="112"/>
        <v>0</v>
      </c>
      <c r="KIJ4">
        <f t="shared" si="112"/>
        <v>0</v>
      </c>
      <c r="KIK4">
        <f t="shared" si="112"/>
        <v>0</v>
      </c>
      <c r="KIL4">
        <f t="shared" si="112"/>
        <v>0</v>
      </c>
      <c r="KIM4">
        <f t="shared" si="112"/>
        <v>0</v>
      </c>
      <c r="KIN4">
        <f t="shared" si="112"/>
        <v>0</v>
      </c>
      <c r="KIO4">
        <f t="shared" si="112"/>
        <v>0</v>
      </c>
      <c r="KIP4">
        <f t="shared" si="112"/>
        <v>0</v>
      </c>
      <c r="KIQ4">
        <f t="shared" si="112"/>
        <v>0</v>
      </c>
      <c r="KIR4">
        <f t="shared" si="112"/>
        <v>0</v>
      </c>
      <c r="KIS4">
        <f t="shared" si="112"/>
        <v>0</v>
      </c>
      <c r="KIT4">
        <f t="shared" si="112"/>
        <v>0</v>
      </c>
      <c r="KIU4">
        <f t="shared" si="112"/>
        <v>0</v>
      </c>
      <c r="KIV4">
        <f t="shared" si="112"/>
        <v>0</v>
      </c>
      <c r="KIW4">
        <f t="shared" si="112"/>
        <v>0</v>
      </c>
      <c r="KIX4">
        <f t="shared" si="112"/>
        <v>0</v>
      </c>
      <c r="KIY4">
        <f t="shared" si="112"/>
        <v>0</v>
      </c>
      <c r="KIZ4">
        <f t="shared" si="112"/>
        <v>0</v>
      </c>
      <c r="KJA4">
        <f t="shared" si="112"/>
        <v>0</v>
      </c>
      <c r="KJB4">
        <f t="shared" si="112"/>
        <v>0</v>
      </c>
      <c r="KJC4">
        <f t="shared" si="112"/>
        <v>0</v>
      </c>
      <c r="KJD4">
        <f t="shared" si="112"/>
        <v>0</v>
      </c>
      <c r="KJE4">
        <f t="shared" si="112"/>
        <v>0</v>
      </c>
      <c r="KJF4">
        <f t="shared" ref="KJF4:KLQ4" si="113">0*(1)</f>
        <v>0</v>
      </c>
      <c r="KJG4">
        <f t="shared" si="113"/>
        <v>0</v>
      </c>
      <c r="KJH4">
        <f t="shared" si="113"/>
        <v>0</v>
      </c>
      <c r="KJI4">
        <f t="shared" si="113"/>
        <v>0</v>
      </c>
      <c r="KJJ4">
        <f t="shared" si="113"/>
        <v>0</v>
      </c>
      <c r="KJK4">
        <f t="shared" si="113"/>
        <v>0</v>
      </c>
      <c r="KJL4">
        <f t="shared" si="113"/>
        <v>0</v>
      </c>
      <c r="KJM4">
        <f t="shared" si="113"/>
        <v>0</v>
      </c>
      <c r="KJN4">
        <f t="shared" si="113"/>
        <v>0</v>
      </c>
      <c r="KJO4">
        <f t="shared" si="113"/>
        <v>0</v>
      </c>
      <c r="KJP4">
        <f t="shared" si="113"/>
        <v>0</v>
      </c>
      <c r="KJQ4">
        <f t="shared" si="113"/>
        <v>0</v>
      </c>
      <c r="KJR4">
        <f t="shared" si="113"/>
        <v>0</v>
      </c>
      <c r="KJS4">
        <f t="shared" si="113"/>
        <v>0</v>
      </c>
      <c r="KJT4">
        <f t="shared" si="113"/>
        <v>0</v>
      </c>
      <c r="KJU4">
        <f t="shared" si="113"/>
        <v>0</v>
      </c>
      <c r="KJV4">
        <f t="shared" si="113"/>
        <v>0</v>
      </c>
      <c r="KJW4">
        <f t="shared" si="113"/>
        <v>0</v>
      </c>
      <c r="KJX4">
        <f t="shared" si="113"/>
        <v>0</v>
      </c>
      <c r="KJY4">
        <f t="shared" si="113"/>
        <v>0</v>
      </c>
      <c r="KJZ4">
        <f t="shared" si="113"/>
        <v>0</v>
      </c>
      <c r="KKA4">
        <f t="shared" si="113"/>
        <v>0</v>
      </c>
      <c r="KKB4">
        <f t="shared" si="113"/>
        <v>0</v>
      </c>
      <c r="KKC4">
        <f t="shared" si="113"/>
        <v>0</v>
      </c>
      <c r="KKD4">
        <f t="shared" si="113"/>
        <v>0</v>
      </c>
      <c r="KKE4">
        <f t="shared" si="113"/>
        <v>0</v>
      </c>
      <c r="KKF4">
        <f t="shared" si="113"/>
        <v>0</v>
      </c>
      <c r="KKG4">
        <f t="shared" si="113"/>
        <v>0</v>
      </c>
      <c r="KKH4">
        <f t="shared" si="113"/>
        <v>0</v>
      </c>
      <c r="KKI4">
        <f t="shared" si="113"/>
        <v>0</v>
      </c>
      <c r="KKJ4">
        <f t="shared" si="113"/>
        <v>0</v>
      </c>
      <c r="KKK4">
        <f t="shared" si="113"/>
        <v>0</v>
      </c>
      <c r="KKL4">
        <f t="shared" si="113"/>
        <v>0</v>
      </c>
      <c r="KKM4">
        <f t="shared" si="113"/>
        <v>0</v>
      </c>
      <c r="KKN4">
        <f t="shared" si="113"/>
        <v>0</v>
      </c>
      <c r="KKO4">
        <f t="shared" si="113"/>
        <v>0</v>
      </c>
      <c r="KKP4">
        <f t="shared" si="113"/>
        <v>0</v>
      </c>
      <c r="KKQ4">
        <f t="shared" si="113"/>
        <v>0</v>
      </c>
      <c r="KKR4">
        <f t="shared" si="113"/>
        <v>0</v>
      </c>
      <c r="KKS4">
        <f t="shared" si="113"/>
        <v>0</v>
      </c>
      <c r="KKT4">
        <f t="shared" si="113"/>
        <v>0</v>
      </c>
      <c r="KKU4">
        <f t="shared" si="113"/>
        <v>0</v>
      </c>
      <c r="KKV4">
        <f t="shared" si="113"/>
        <v>0</v>
      </c>
      <c r="KKW4">
        <f t="shared" si="113"/>
        <v>0</v>
      </c>
      <c r="KKX4">
        <f t="shared" si="113"/>
        <v>0</v>
      </c>
      <c r="KKY4">
        <f t="shared" si="113"/>
        <v>0</v>
      </c>
      <c r="KKZ4">
        <f t="shared" si="113"/>
        <v>0</v>
      </c>
      <c r="KLA4">
        <f t="shared" si="113"/>
        <v>0</v>
      </c>
      <c r="KLB4">
        <f t="shared" si="113"/>
        <v>0</v>
      </c>
      <c r="KLC4">
        <f t="shared" si="113"/>
        <v>0</v>
      </c>
      <c r="KLD4">
        <f t="shared" si="113"/>
        <v>0</v>
      </c>
      <c r="KLE4">
        <f t="shared" si="113"/>
        <v>0</v>
      </c>
      <c r="KLF4">
        <f t="shared" si="113"/>
        <v>0</v>
      </c>
      <c r="KLG4">
        <f t="shared" si="113"/>
        <v>0</v>
      </c>
      <c r="KLH4">
        <f t="shared" si="113"/>
        <v>0</v>
      </c>
      <c r="KLI4">
        <f t="shared" si="113"/>
        <v>0</v>
      </c>
      <c r="KLJ4">
        <f t="shared" si="113"/>
        <v>0</v>
      </c>
      <c r="KLK4">
        <f t="shared" si="113"/>
        <v>0</v>
      </c>
      <c r="KLL4">
        <f t="shared" si="113"/>
        <v>0</v>
      </c>
      <c r="KLM4">
        <f t="shared" si="113"/>
        <v>0</v>
      </c>
      <c r="KLN4">
        <f t="shared" si="113"/>
        <v>0</v>
      </c>
      <c r="KLO4">
        <f t="shared" si="113"/>
        <v>0</v>
      </c>
      <c r="KLP4">
        <f t="shared" si="113"/>
        <v>0</v>
      </c>
      <c r="KLQ4">
        <f t="shared" si="113"/>
        <v>0</v>
      </c>
      <c r="KLR4">
        <f t="shared" ref="KLR4:KOC4" si="114">0*(1)</f>
        <v>0</v>
      </c>
      <c r="KLS4">
        <f t="shared" si="114"/>
        <v>0</v>
      </c>
      <c r="KLT4">
        <f t="shared" si="114"/>
        <v>0</v>
      </c>
      <c r="KLU4">
        <f t="shared" si="114"/>
        <v>0</v>
      </c>
      <c r="KLV4">
        <f t="shared" si="114"/>
        <v>0</v>
      </c>
      <c r="KLW4">
        <f t="shared" si="114"/>
        <v>0</v>
      </c>
      <c r="KLX4">
        <f t="shared" si="114"/>
        <v>0</v>
      </c>
      <c r="KLY4">
        <f t="shared" si="114"/>
        <v>0</v>
      </c>
      <c r="KLZ4">
        <f t="shared" si="114"/>
        <v>0</v>
      </c>
      <c r="KMA4">
        <f t="shared" si="114"/>
        <v>0</v>
      </c>
      <c r="KMB4">
        <f t="shared" si="114"/>
        <v>0</v>
      </c>
      <c r="KMC4">
        <f t="shared" si="114"/>
        <v>0</v>
      </c>
      <c r="KMD4">
        <f t="shared" si="114"/>
        <v>0</v>
      </c>
      <c r="KME4">
        <f t="shared" si="114"/>
        <v>0</v>
      </c>
      <c r="KMF4">
        <f t="shared" si="114"/>
        <v>0</v>
      </c>
      <c r="KMG4">
        <f t="shared" si="114"/>
        <v>0</v>
      </c>
      <c r="KMH4">
        <f t="shared" si="114"/>
        <v>0</v>
      </c>
      <c r="KMI4">
        <f t="shared" si="114"/>
        <v>0</v>
      </c>
      <c r="KMJ4">
        <f t="shared" si="114"/>
        <v>0</v>
      </c>
      <c r="KMK4">
        <f t="shared" si="114"/>
        <v>0</v>
      </c>
      <c r="KML4">
        <f t="shared" si="114"/>
        <v>0</v>
      </c>
      <c r="KMM4">
        <f t="shared" si="114"/>
        <v>0</v>
      </c>
      <c r="KMN4">
        <f t="shared" si="114"/>
        <v>0</v>
      </c>
      <c r="KMO4">
        <f t="shared" si="114"/>
        <v>0</v>
      </c>
      <c r="KMP4">
        <f t="shared" si="114"/>
        <v>0</v>
      </c>
      <c r="KMQ4">
        <f t="shared" si="114"/>
        <v>0</v>
      </c>
      <c r="KMR4">
        <f t="shared" si="114"/>
        <v>0</v>
      </c>
      <c r="KMS4">
        <f t="shared" si="114"/>
        <v>0</v>
      </c>
      <c r="KMT4">
        <f t="shared" si="114"/>
        <v>0</v>
      </c>
      <c r="KMU4">
        <f t="shared" si="114"/>
        <v>0</v>
      </c>
      <c r="KMV4">
        <f t="shared" si="114"/>
        <v>0</v>
      </c>
      <c r="KMW4">
        <f t="shared" si="114"/>
        <v>0</v>
      </c>
      <c r="KMX4">
        <f t="shared" si="114"/>
        <v>0</v>
      </c>
      <c r="KMY4">
        <f t="shared" si="114"/>
        <v>0</v>
      </c>
      <c r="KMZ4">
        <f t="shared" si="114"/>
        <v>0</v>
      </c>
      <c r="KNA4">
        <f t="shared" si="114"/>
        <v>0</v>
      </c>
      <c r="KNB4">
        <f t="shared" si="114"/>
        <v>0</v>
      </c>
      <c r="KNC4">
        <f t="shared" si="114"/>
        <v>0</v>
      </c>
      <c r="KND4">
        <f t="shared" si="114"/>
        <v>0</v>
      </c>
      <c r="KNE4">
        <f t="shared" si="114"/>
        <v>0</v>
      </c>
      <c r="KNF4">
        <f t="shared" si="114"/>
        <v>0</v>
      </c>
      <c r="KNG4">
        <f t="shared" si="114"/>
        <v>0</v>
      </c>
      <c r="KNH4">
        <f t="shared" si="114"/>
        <v>0</v>
      </c>
      <c r="KNI4">
        <f t="shared" si="114"/>
        <v>0</v>
      </c>
      <c r="KNJ4">
        <f t="shared" si="114"/>
        <v>0</v>
      </c>
      <c r="KNK4">
        <f t="shared" si="114"/>
        <v>0</v>
      </c>
      <c r="KNL4">
        <f t="shared" si="114"/>
        <v>0</v>
      </c>
      <c r="KNM4">
        <f t="shared" si="114"/>
        <v>0</v>
      </c>
      <c r="KNN4">
        <f t="shared" si="114"/>
        <v>0</v>
      </c>
      <c r="KNO4">
        <f t="shared" si="114"/>
        <v>0</v>
      </c>
      <c r="KNP4">
        <f t="shared" si="114"/>
        <v>0</v>
      </c>
      <c r="KNQ4">
        <f t="shared" si="114"/>
        <v>0</v>
      </c>
      <c r="KNR4">
        <f t="shared" si="114"/>
        <v>0</v>
      </c>
      <c r="KNS4">
        <f t="shared" si="114"/>
        <v>0</v>
      </c>
      <c r="KNT4">
        <f t="shared" si="114"/>
        <v>0</v>
      </c>
      <c r="KNU4">
        <f t="shared" si="114"/>
        <v>0</v>
      </c>
      <c r="KNV4">
        <f t="shared" si="114"/>
        <v>0</v>
      </c>
      <c r="KNW4">
        <f t="shared" si="114"/>
        <v>0</v>
      </c>
      <c r="KNX4">
        <f t="shared" si="114"/>
        <v>0</v>
      </c>
      <c r="KNY4">
        <f t="shared" si="114"/>
        <v>0</v>
      </c>
      <c r="KNZ4">
        <f t="shared" si="114"/>
        <v>0</v>
      </c>
      <c r="KOA4">
        <f t="shared" si="114"/>
        <v>0</v>
      </c>
      <c r="KOB4">
        <f t="shared" si="114"/>
        <v>0</v>
      </c>
      <c r="KOC4">
        <f t="shared" si="114"/>
        <v>0</v>
      </c>
      <c r="KOD4">
        <f t="shared" ref="KOD4:KQO4" si="115">0*(1)</f>
        <v>0</v>
      </c>
      <c r="KOE4">
        <f t="shared" si="115"/>
        <v>0</v>
      </c>
      <c r="KOF4">
        <f t="shared" si="115"/>
        <v>0</v>
      </c>
      <c r="KOG4">
        <f t="shared" si="115"/>
        <v>0</v>
      </c>
      <c r="KOH4">
        <f t="shared" si="115"/>
        <v>0</v>
      </c>
      <c r="KOI4">
        <f t="shared" si="115"/>
        <v>0</v>
      </c>
      <c r="KOJ4">
        <f t="shared" si="115"/>
        <v>0</v>
      </c>
      <c r="KOK4">
        <f t="shared" si="115"/>
        <v>0</v>
      </c>
      <c r="KOL4">
        <f t="shared" si="115"/>
        <v>0</v>
      </c>
      <c r="KOM4">
        <f t="shared" si="115"/>
        <v>0</v>
      </c>
      <c r="KON4">
        <f t="shared" si="115"/>
        <v>0</v>
      </c>
      <c r="KOO4">
        <f t="shared" si="115"/>
        <v>0</v>
      </c>
      <c r="KOP4">
        <f t="shared" si="115"/>
        <v>0</v>
      </c>
      <c r="KOQ4">
        <f t="shared" si="115"/>
        <v>0</v>
      </c>
      <c r="KOR4">
        <f t="shared" si="115"/>
        <v>0</v>
      </c>
      <c r="KOS4">
        <f t="shared" si="115"/>
        <v>0</v>
      </c>
      <c r="KOT4">
        <f t="shared" si="115"/>
        <v>0</v>
      </c>
      <c r="KOU4">
        <f t="shared" si="115"/>
        <v>0</v>
      </c>
      <c r="KOV4">
        <f t="shared" si="115"/>
        <v>0</v>
      </c>
      <c r="KOW4">
        <f t="shared" si="115"/>
        <v>0</v>
      </c>
      <c r="KOX4">
        <f t="shared" si="115"/>
        <v>0</v>
      </c>
      <c r="KOY4">
        <f t="shared" si="115"/>
        <v>0</v>
      </c>
      <c r="KOZ4">
        <f t="shared" si="115"/>
        <v>0</v>
      </c>
      <c r="KPA4">
        <f t="shared" si="115"/>
        <v>0</v>
      </c>
      <c r="KPB4">
        <f t="shared" si="115"/>
        <v>0</v>
      </c>
      <c r="KPC4">
        <f t="shared" si="115"/>
        <v>0</v>
      </c>
      <c r="KPD4">
        <f t="shared" si="115"/>
        <v>0</v>
      </c>
      <c r="KPE4">
        <f t="shared" si="115"/>
        <v>0</v>
      </c>
      <c r="KPF4">
        <f t="shared" si="115"/>
        <v>0</v>
      </c>
      <c r="KPG4">
        <f t="shared" si="115"/>
        <v>0</v>
      </c>
      <c r="KPH4">
        <f t="shared" si="115"/>
        <v>0</v>
      </c>
      <c r="KPI4">
        <f t="shared" si="115"/>
        <v>0</v>
      </c>
      <c r="KPJ4">
        <f t="shared" si="115"/>
        <v>0</v>
      </c>
      <c r="KPK4">
        <f t="shared" si="115"/>
        <v>0</v>
      </c>
      <c r="KPL4">
        <f t="shared" si="115"/>
        <v>0</v>
      </c>
      <c r="KPM4">
        <f t="shared" si="115"/>
        <v>0</v>
      </c>
      <c r="KPN4">
        <f t="shared" si="115"/>
        <v>0</v>
      </c>
      <c r="KPO4">
        <f t="shared" si="115"/>
        <v>0</v>
      </c>
      <c r="KPP4">
        <f t="shared" si="115"/>
        <v>0</v>
      </c>
      <c r="KPQ4">
        <f t="shared" si="115"/>
        <v>0</v>
      </c>
      <c r="KPR4">
        <f t="shared" si="115"/>
        <v>0</v>
      </c>
      <c r="KPS4">
        <f t="shared" si="115"/>
        <v>0</v>
      </c>
      <c r="KPT4">
        <f t="shared" si="115"/>
        <v>0</v>
      </c>
      <c r="KPU4">
        <f t="shared" si="115"/>
        <v>0</v>
      </c>
      <c r="KPV4">
        <f t="shared" si="115"/>
        <v>0</v>
      </c>
      <c r="KPW4">
        <f t="shared" si="115"/>
        <v>0</v>
      </c>
      <c r="KPX4">
        <f t="shared" si="115"/>
        <v>0</v>
      </c>
      <c r="KPY4">
        <f t="shared" si="115"/>
        <v>0</v>
      </c>
      <c r="KPZ4">
        <f t="shared" si="115"/>
        <v>0</v>
      </c>
      <c r="KQA4">
        <f t="shared" si="115"/>
        <v>0</v>
      </c>
      <c r="KQB4">
        <f t="shared" si="115"/>
        <v>0</v>
      </c>
      <c r="KQC4">
        <f t="shared" si="115"/>
        <v>0</v>
      </c>
      <c r="KQD4">
        <f t="shared" si="115"/>
        <v>0</v>
      </c>
      <c r="KQE4">
        <f t="shared" si="115"/>
        <v>0</v>
      </c>
      <c r="KQF4">
        <f t="shared" si="115"/>
        <v>0</v>
      </c>
      <c r="KQG4">
        <f t="shared" si="115"/>
        <v>0</v>
      </c>
      <c r="KQH4">
        <f t="shared" si="115"/>
        <v>0</v>
      </c>
      <c r="KQI4">
        <f t="shared" si="115"/>
        <v>0</v>
      </c>
      <c r="KQJ4">
        <f t="shared" si="115"/>
        <v>0</v>
      </c>
      <c r="KQK4">
        <f t="shared" si="115"/>
        <v>0</v>
      </c>
      <c r="KQL4">
        <f t="shared" si="115"/>
        <v>0</v>
      </c>
      <c r="KQM4">
        <f t="shared" si="115"/>
        <v>0</v>
      </c>
      <c r="KQN4">
        <f t="shared" si="115"/>
        <v>0</v>
      </c>
      <c r="KQO4">
        <f t="shared" si="115"/>
        <v>0</v>
      </c>
      <c r="KQP4">
        <f t="shared" ref="KQP4:KTA4" si="116">0*(1)</f>
        <v>0</v>
      </c>
      <c r="KQQ4">
        <f t="shared" si="116"/>
        <v>0</v>
      </c>
      <c r="KQR4">
        <f t="shared" si="116"/>
        <v>0</v>
      </c>
      <c r="KQS4">
        <f t="shared" si="116"/>
        <v>0</v>
      </c>
      <c r="KQT4">
        <f t="shared" si="116"/>
        <v>0</v>
      </c>
      <c r="KQU4">
        <f t="shared" si="116"/>
        <v>0</v>
      </c>
      <c r="KQV4">
        <f t="shared" si="116"/>
        <v>0</v>
      </c>
      <c r="KQW4">
        <f t="shared" si="116"/>
        <v>0</v>
      </c>
      <c r="KQX4">
        <f t="shared" si="116"/>
        <v>0</v>
      </c>
      <c r="KQY4">
        <f t="shared" si="116"/>
        <v>0</v>
      </c>
      <c r="KQZ4">
        <f t="shared" si="116"/>
        <v>0</v>
      </c>
      <c r="KRA4">
        <f t="shared" si="116"/>
        <v>0</v>
      </c>
      <c r="KRB4">
        <f t="shared" si="116"/>
        <v>0</v>
      </c>
      <c r="KRC4">
        <f t="shared" si="116"/>
        <v>0</v>
      </c>
      <c r="KRD4">
        <f t="shared" si="116"/>
        <v>0</v>
      </c>
      <c r="KRE4">
        <f t="shared" si="116"/>
        <v>0</v>
      </c>
      <c r="KRF4">
        <f t="shared" si="116"/>
        <v>0</v>
      </c>
      <c r="KRG4">
        <f t="shared" si="116"/>
        <v>0</v>
      </c>
      <c r="KRH4">
        <f t="shared" si="116"/>
        <v>0</v>
      </c>
      <c r="KRI4">
        <f t="shared" si="116"/>
        <v>0</v>
      </c>
      <c r="KRJ4">
        <f t="shared" si="116"/>
        <v>0</v>
      </c>
      <c r="KRK4">
        <f t="shared" si="116"/>
        <v>0</v>
      </c>
      <c r="KRL4">
        <f t="shared" si="116"/>
        <v>0</v>
      </c>
      <c r="KRM4">
        <f t="shared" si="116"/>
        <v>0</v>
      </c>
      <c r="KRN4">
        <f t="shared" si="116"/>
        <v>0</v>
      </c>
      <c r="KRO4">
        <f t="shared" si="116"/>
        <v>0</v>
      </c>
      <c r="KRP4">
        <f t="shared" si="116"/>
        <v>0</v>
      </c>
      <c r="KRQ4">
        <f t="shared" si="116"/>
        <v>0</v>
      </c>
      <c r="KRR4">
        <f t="shared" si="116"/>
        <v>0</v>
      </c>
      <c r="KRS4">
        <f t="shared" si="116"/>
        <v>0</v>
      </c>
      <c r="KRT4">
        <f t="shared" si="116"/>
        <v>0</v>
      </c>
      <c r="KRU4">
        <f t="shared" si="116"/>
        <v>0</v>
      </c>
      <c r="KRV4">
        <f t="shared" si="116"/>
        <v>0</v>
      </c>
      <c r="KRW4">
        <f t="shared" si="116"/>
        <v>0</v>
      </c>
      <c r="KRX4">
        <f t="shared" si="116"/>
        <v>0</v>
      </c>
      <c r="KRY4">
        <f t="shared" si="116"/>
        <v>0</v>
      </c>
      <c r="KRZ4">
        <f t="shared" si="116"/>
        <v>0</v>
      </c>
      <c r="KSA4">
        <f t="shared" si="116"/>
        <v>0</v>
      </c>
      <c r="KSB4">
        <f t="shared" si="116"/>
        <v>0</v>
      </c>
      <c r="KSC4">
        <f t="shared" si="116"/>
        <v>0</v>
      </c>
      <c r="KSD4">
        <f t="shared" si="116"/>
        <v>0</v>
      </c>
      <c r="KSE4">
        <f t="shared" si="116"/>
        <v>0</v>
      </c>
      <c r="KSF4">
        <f t="shared" si="116"/>
        <v>0</v>
      </c>
      <c r="KSG4">
        <f t="shared" si="116"/>
        <v>0</v>
      </c>
      <c r="KSH4">
        <f t="shared" si="116"/>
        <v>0</v>
      </c>
      <c r="KSI4">
        <f t="shared" si="116"/>
        <v>0</v>
      </c>
      <c r="KSJ4">
        <f t="shared" si="116"/>
        <v>0</v>
      </c>
      <c r="KSK4">
        <f t="shared" si="116"/>
        <v>0</v>
      </c>
      <c r="KSL4">
        <f t="shared" si="116"/>
        <v>0</v>
      </c>
      <c r="KSM4">
        <f t="shared" si="116"/>
        <v>0</v>
      </c>
      <c r="KSN4">
        <f t="shared" si="116"/>
        <v>0</v>
      </c>
      <c r="KSO4">
        <f t="shared" si="116"/>
        <v>0</v>
      </c>
      <c r="KSP4">
        <f t="shared" si="116"/>
        <v>0</v>
      </c>
      <c r="KSQ4">
        <f t="shared" si="116"/>
        <v>0</v>
      </c>
      <c r="KSR4">
        <f t="shared" si="116"/>
        <v>0</v>
      </c>
      <c r="KSS4">
        <f t="shared" si="116"/>
        <v>0</v>
      </c>
      <c r="KST4">
        <f t="shared" si="116"/>
        <v>0</v>
      </c>
      <c r="KSU4">
        <f t="shared" si="116"/>
        <v>0</v>
      </c>
      <c r="KSV4">
        <f t="shared" si="116"/>
        <v>0</v>
      </c>
      <c r="KSW4">
        <f t="shared" si="116"/>
        <v>0</v>
      </c>
      <c r="KSX4">
        <f t="shared" si="116"/>
        <v>0</v>
      </c>
      <c r="KSY4">
        <f t="shared" si="116"/>
        <v>0</v>
      </c>
      <c r="KSZ4">
        <f t="shared" si="116"/>
        <v>0</v>
      </c>
      <c r="KTA4">
        <f t="shared" si="116"/>
        <v>0</v>
      </c>
      <c r="KTB4">
        <f t="shared" ref="KTB4:KVM4" si="117">0*(1)</f>
        <v>0</v>
      </c>
      <c r="KTC4">
        <f t="shared" si="117"/>
        <v>0</v>
      </c>
      <c r="KTD4">
        <f t="shared" si="117"/>
        <v>0</v>
      </c>
      <c r="KTE4">
        <f t="shared" si="117"/>
        <v>0</v>
      </c>
      <c r="KTF4">
        <f t="shared" si="117"/>
        <v>0</v>
      </c>
      <c r="KTG4">
        <f t="shared" si="117"/>
        <v>0</v>
      </c>
      <c r="KTH4">
        <f t="shared" si="117"/>
        <v>0</v>
      </c>
      <c r="KTI4">
        <f t="shared" si="117"/>
        <v>0</v>
      </c>
      <c r="KTJ4">
        <f t="shared" si="117"/>
        <v>0</v>
      </c>
      <c r="KTK4">
        <f t="shared" si="117"/>
        <v>0</v>
      </c>
      <c r="KTL4">
        <f t="shared" si="117"/>
        <v>0</v>
      </c>
      <c r="KTM4">
        <f t="shared" si="117"/>
        <v>0</v>
      </c>
      <c r="KTN4">
        <f t="shared" si="117"/>
        <v>0</v>
      </c>
      <c r="KTO4">
        <f t="shared" si="117"/>
        <v>0</v>
      </c>
      <c r="KTP4">
        <f t="shared" si="117"/>
        <v>0</v>
      </c>
      <c r="KTQ4">
        <f t="shared" si="117"/>
        <v>0</v>
      </c>
      <c r="KTR4">
        <f t="shared" si="117"/>
        <v>0</v>
      </c>
      <c r="KTS4">
        <f t="shared" si="117"/>
        <v>0</v>
      </c>
      <c r="KTT4">
        <f t="shared" si="117"/>
        <v>0</v>
      </c>
      <c r="KTU4">
        <f t="shared" si="117"/>
        <v>0</v>
      </c>
      <c r="KTV4">
        <f t="shared" si="117"/>
        <v>0</v>
      </c>
      <c r="KTW4">
        <f t="shared" si="117"/>
        <v>0</v>
      </c>
      <c r="KTX4">
        <f t="shared" si="117"/>
        <v>0</v>
      </c>
      <c r="KTY4">
        <f t="shared" si="117"/>
        <v>0</v>
      </c>
      <c r="KTZ4">
        <f t="shared" si="117"/>
        <v>0</v>
      </c>
      <c r="KUA4">
        <f t="shared" si="117"/>
        <v>0</v>
      </c>
      <c r="KUB4">
        <f t="shared" si="117"/>
        <v>0</v>
      </c>
      <c r="KUC4">
        <f t="shared" si="117"/>
        <v>0</v>
      </c>
      <c r="KUD4">
        <f t="shared" si="117"/>
        <v>0</v>
      </c>
      <c r="KUE4">
        <f t="shared" si="117"/>
        <v>0</v>
      </c>
      <c r="KUF4">
        <f t="shared" si="117"/>
        <v>0</v>
      </c>
      <c r="KUG4">
        <f t="shared" si="117"/>
        <v>0</v>
      </c>
      <c r="KUH4">
        <f t="shared" si="117"/>
        <v>0</v>
      </c>
      <c r="KUI4">
        <f t="shared" si="117"/>
        <v>0</v>
      </c>
      <c r="KUJ4">
        <f t="shared" si="117"/>
        <v>0</v>
      </c>
      <c r="KUK4">
        <f t="shared" si="117"/>
        <v>0</v>
      </c>
      <c r="KUL4">
        <f t="shared" si="117"/>
        <v>0</v>
      </c>
      <c r="KUM4">
        <f t="shared" si="117"/>
        <v>0</v>
      </c>
      <c r="KUN4">
        <f t="shared" si="117"/>
        <v>0</v>
      </c>
      <c r="KUO4">
        <f t="shared" si="117"/>
        <v>0</v>
      </c>
      <c r="KUP4">
        <f t="shared" si="117"/>
        <v>0</v>
      </c>
      <c r="KUQ4">
        <f t="shared" si="117"/>
        <v>0</v>
      </c>
      <c r="KUR4">
        <f t="shared" si="117"/>
        <v>0</v>
      </c>
      <c r="KUS4">
        <f t="shared" si="117"/>
        <v>0</v>
      </c>
      <c r="KUT4">
        <f t="shared" si="117"/>
        <v>0</v>
      </c>
      <c r="KUU4">
        <f t="shared" si="117"/>
        <v>0</v>
      </c>
      <c r="KUV4">
        <f t="shared" si="117"/>
        <v>0</v>
      </c>
      <c r="KUW4">
        <f t="shared" si="117"/>
        <v>0</v>
      </c>
      <c r="KUX4">
        <f t="shared" si="117"/>
        <v>0</v>
      </c>
      <c r="KUY4">
        <f t="shared" si="117"/>
        <v>0</v>
      </c>
      <c r="KUZ4">
        <f t="shared" si="117"/>
        <v>0</v>
      </c>
      <c r="KVA4">
        <f t="shared" si="117"/>
        <v>0</v>
      </c>
      <c r="KVB4">
        <f t="shared" si="117"/>
        <v>0</v>
      </c>
      <c r="KVC4">
        <f t="shared" si="117"/>
        <v>0</v>
      </c>
      <c r="KVD4">
        <f t="shared" si="117"/>
        <v>0</v>
      </c>
      <c r="KVE4">
        <f t="shared" si="117"/>
        <v>0</v>
      </c>
      <c r="KVF4">
        <f t="shared" si="117"/>
        <v>0</v>
      </c>
      <c r="KVG4">
        <f t="shared" si="117"/>
        <v>0</v>
      </c>
      <c r="KVH4">
        <f t="shared" si="117"/>
        <v>0</v>
      </c>
      <c r="KVI4">
        <f t="shared" si="117"/>
        <v>0</v>
      </c>
      <c r="KVJ4">
        <f t="shared" si="117"/>
        <v>0</v>
      </c>
      <c r="KVK4">
        <f t="shared" si="117"/>
        <v>0</v>
      </c>
      <c r="KVL4">
        <f t="shared" si="117"/>
        <v>0</v>
      </c>
      <c r="KVM4">
        <f t="shared" si="117"/>
        <v>0</v>
      </c>
      <c r="KVN4">
        <f t="shared" ref="KVN4:KXY4" si="118">0*(1)</f>
        <v>0</v>
      </c>
      <c r="KVO4">
        <f t="shared" si="118"/>
        <v>0</v>
      </c>
      <c r="KVP4">
        <f t="shared" si="118"/>
        <v>0</v>
      </c>
      <c r="KVQ4">
        <f t="shared" si="118"/>
        <v>0</v>
      </c>
      <c r="KVR4">
        <f t="shared" si="118"/>
        <v>0</v>
      </c>
      <c r="KVS4">
        <f t="shared" si="118"/>
        <v>0</v>
      </c>
      <c r="KVT4">
        <f t="shared" si="118"/>
        <v>0</v>
      </c>
      <c r="KVU4">
        <f t="shared" si="118"/>
        <v>0</v>
      </c>
      <c r="KVV4">
        <f t="shared" si="118"/>
        <v>0</v>
      </c>
      <c r="KVW4">
        <f t="shared" si="118"/>
        <v>0</v>
      </c>
      <c r="KVX4">
        <f t="shared" si="118"/>
        <v>0</v>
      </c>
      <c r="KVY4">
        <f t="shared" si="118"/>
        <v>0</v>
      </c>
      <c r="KVZ4">
        <f t="shared" si="118"/>
        <v>0</v>
      </c>
      <c r="KWA4">
        <f t="shared" si="118"/>
        <v>0</v>
      </c>
      <c r="KWB4">
        <f t="shared" si="118"/>
        <v>0</v>
      </c>
      <c r="KWC4">
        <f t="shared" si="118"/>
        <v>0</v>
      </c>
      <c r="KWD4">
        <f t="shared" si="118"/>
        <v>0</v>
      </c>
      <c r="KWE4">
        <f t="shared" si="118"/>
        <v>0</v>
      </c>
      <c r="KWF4">
        <f t="shared" si="118"/>
        <v>0</v>
      </c>
      <c r="KWG4">
        <f t="shared" si="118"/>
        <v>0</v>
      </c>
      <c r="KWH4">
        <f t="shared" si="118"/>
        <v>0</v>
      </c>
      <c r="KWI4">
        <f t="shared" si="118"/>
        <v>0</v>
      </c>
      <c r="KWJ4">
        <f t="shared" si="118"/>
        <v>0</v>
      </c>
      <c r="KWK4">
        <f t="shared" si="118"/>
        <v>0</v>
      </c>
      <c r="KWL4">
        <f t="shared" si="118"/>
        <v>0</v>
      </c>
      <c r="KWM4">
        <f t="shared" si="118"/>
        <v>0</v>
      </c>
      <c r="KWN4">
        <f t="shared" si="118"/>
        <v>0</v>
      </c>
      <c r="KWO4">
        <f t="shared" si="118"/>
        <v>0</v>
      </c>
      <c r="KWP4">
        <f t="shared" si="118"/>
        <v>0</v>
      </c>
      <c r="KWQ4">
        <f t="shared" si="118"/>
        <v>0</v>
      </c>
      <c r="KWR4">
        <f t="shared" si="118"/>
        <v>0</v>
      </c>
      <c r="KWS4">
        <f t="shared" si="118"/>
        <v>0</v>
      </c>
      <c r="KWT4">
        <f t="shared" si="118"/>
        <v>0</v>
      </c>
      <c r="KWU4">
        <f t="shared" si="118"/>
        <v>0</v>
      </c>
      <c r="KWV4">
        <f t="shared" si="118"/>
        <v>0</v>
      </c>
      <c r="KWW4">
        <f t="shared" si="118"/>
        <v>0</v>
      </c>
      <c r="KWX4">
        <f t="shared" si="118"/>
        <v>0</v>
      </c>
      <c r="KWY4">
        <f t="shared" si="118"/>
        <v>0</v>
      </c>
      <c r="KWZ4">
        <f t="shared" si="118"/>
        <v>0</v>
      </c>
      <c r="KXA4">
        <f t="shared" si="118"/>
        <v>0</v>
      </c>
      <c r="KXB4">
        <f t="shared" si="118"/>
        <v>0</v>
      </c>
      <c r="KXC4">
        <f t="shared" si="118"/>
        <v>0</v>
      </c>
      <c r="KXD4">
        <f t="shared" si="118"/>
        <v>0</v>
      </c>
      <c r="KXE4">
        <f t="shared" si="118"/>
        <v>0</v>
      </c>
      <c r="KXF4">
        <f t="shared" si="118"/>
        <v>0</v>
      </c>
      <c r="KXG4">
        <f t="shared" si="118"/>
        <v>0</v>
      </c>
      <c r="KXH4">
        <f t="shared" si="118"/>
        <v>0</v>
      </c>
      <c r="KXI4">
        <f t="shared" si="118"/>
        <v>0</v>
      </c>
      <c r="KXJ4">
        <f t="shared" si="118"/>
        <v>0</v>
      </c>
      <c r="KXK4">
        <f t="shared" si="118"/>
        <v>0</v>
      </c>
      <c r="KXL4">
        <f t="shared" si="118"/>
        <v>0</v>
      </c>
      <c r="KXM4">
        <f t="shared" si="118"/>
        <v>0</v>
      </c>
      <c r="KXN4">
        <f t="shared" si="118"/>
        <v>0</v>
      </c>
      <c r="KXO4">
        <f t="shared" si="118"/>
        <v>0</v>
      </c>
      <c r="KXP4">
        <f t="shared" si="118"/>
        <v>0</v>
      </c>
      <c r="KXQ4">
        <f t="shared" si="118"/>
        <v>0</v>
      </c>
      <c r="KXR4">
        <f t="shared" si="118"/>
        <v>0</v>
      </c>
      <c r="KXS4">
        <f t="shared" si="118"/>
        <v>0</v>
      </c>
      <c r="KXT4">
        <f t="shared" si="118"/>
        <v>0</v>
      </c>
      <c r="KXU4">
        <f t="shared" si="118"/>
        <v>0</v>
      </c>
      <c r="KXV4">
        <f t="shared" si="118"/>
        <v>0</v>
      </c>
      <c r="KXW4">
        <f t="shared" si="118"/>
        <v>0</v>
      </c>
      <c r="KXX4">
        <f t="shared" si="118"/>
        <v>0</v>
      </c>
      <c r="KXY4">
        <f t="shared" si="118"/>
        <v>0</v>
      </c>
      <c r="KXZ4">
        <f t="shared" ref="KXZ4:LAK4" si="119">0*(1)</f>
        <v>0</v>
      </c>
      <c r="KYA4">
        <f t="shared" si="119"/>
        <v>0</v>
      </c>
      <c r="KYB4">
        <f t="shared" si="119"/>
        <v>0</v>
      </c>
      <c r="KYC4">
        <f t="shared" si="119"/>
        <v>0</v>
      </c>
      <c r="KYD4">
        <f t="shared" si="119"/>
        <v>0</v>
      </c>
      <c r="KYE4">
        <f t="shared" si="119"/>
        <v>0</v>
      </c>
      <c r="KYF4">
        <f t="shared" si="119"/>
        <v>0</v>
      </c>
      <c r="KYG4">
        <f t="shared" si="119"/>
        <v>0</v>
      </c>
      <c r="KYH4">
        <f t="shared" si="119"/>
        <v>0</v>
      </c>
      <c r="KYI4">
        <f t="shared" si="119"/>
        <v>0</v>
      </c>
      <c r="KYJ4">
        <f t="shared" si="119"/>
        <v>0</v>
      </c>
      <c r="KYK4">
        <f t="shared" si="119"/>
        <v>0</v>
      </c>
      <c r="KYL4">
        <f t="shared" si="119"/>
        <v>0</v>
      </c>
      <c r="KYM4">
        <f t="shared" si="119"/>
        <v>0</v>
      </c>
      <c r="KYN4">
        <f t="shared" si="119"/>
        <v>0</v>
      </c>
      <c r="KYO4">
        <f t="shared" si="119"/>
        <v>0</v>
      </c>
      <c r="KYP4">
        <f t="shared" si="119"/>
        <v>0</v>
      </c>
      <c r="KYQ4">
        <f t="shared" si="119"/>
        <v>0</v>
      </c>
      <c r="KYR4">
        <f t="shared" si="119"/>
        <v>0</v>
      </c>
      <c r="KYS4">
        <f t="shared" si="119"/>
        <v>0</v>
      </c>
      <c r="KYT4">
        <f t="shared" si="119"/>
        <v>0</v>
      </c>
      <c r="KYU4">
        <f t="shared" si="119"/>
        <v>0</v>
      </c>
      <c r="KYV4">
        <f t="shared" si="119"/>
        <v>0</v>
      </c>
      <c r="KYW4">
        <f t="shared" si="119"/>
        <v>0</v>
      </c>
      <c r="KYX4">
        <f t="shared" si="119"/>
        <v>0</v>
      </c>
      <c r="KYY4">
        <f t="shared" si="119"/>
        <v>0</v>
      </c>
      <c r="KYZ4">
        <f t="shared" si="119"/>
        <v>0</v>
      </c>
      <c r="KZA4">
        <f t="shared" si="119"/>
        <v>0</v>
      </c>
      <c r="KZB4">
        <f t="shared" si="119"/>
        <v>0</v>
      </c>
      <c r="KZC4">
        <f t="shared" si="119"/>
        <v>0</v>
      </c>
      <c r="KZD4">
        <f t="shared" si="119"/>
        <v>0</v>
      </c>
      <c r="KZE4">
        <f t="shared" si="119"/>
        <v>0</v>
      </c>
      <c r="KZF4">
        <f t="shared" si="119"/>
        <v>0</v>
      </c>
      <c r="KZG4">
        <f t="shared" si="119"/>
        <v>0</v>
      </c>
      <c r="KZH4">
        <f t="shared" si="119"/>
        <v>0</v>
      </c>
      <c r="KZI4">
        <f t="shared" si="119"/>
        <v>0</v>
      </c>
      <c r="KZJ4">
        <f t="shared" si="119"/>
        <v>0</v>
      </c>
      <c r="KZK4">
        <f t="shared" si="119"/>
        <v>0</v>
      </c>
      <c r="KZL4">
        <f t="shared" si="119"/>
        <v>0</v>
      </c>
      <c r="KZM4">
        <f t="shared" si="119"/>
        <v>0</v>
      </c>
      <c r="KZN4">
        <f t="shared" si="119"/>
        <v>0</v>
      </c>
      <c r="KZO4">
        <f t="shared" si="119"/>
        <v>0</v>
      </c>
      <c r="KZP4">
        <f t="shared" si="119"/>
        <v>0</v>
      </c>
      <c r="KZQ4">
        <f t="shared" si="119"/>
        <v>0</v>
      </c>
      <c r="KZR4">
        <f t="shared" si="119"/>
        <v>0</v>
      </c>
      <c r="KZS4">
        <f t="shared" si="119"/>
        <v>0</v>
      </c>
      <c r="KZT4">
        <f t="shared" si="119"/>
        <v>0</v>
      </c>
      <c r="KZU4">
        <f t="shared" si="119"/>
        <v>0</v>
      </c>
      <c r="KZV4">
        <f t="shared" si="119"/>
        <v>0</v>
      </c>
      <c r="KZW4">
        <f t="shared" si="119"/>
        <v>0</v>
      </c>
      <c r="KZX4">
        <f t="shared" si="119"/>
        <v>0</v>
      </c>
      <c r="KZY4">
        <f t="shared" si="119"/>
        <v>0</v>
      </c>
      <c r="KZZ4">
        <f t="shared" si="119"/>
        <v>0</v>
      </c>
      <c r="LAA4">
        <f t="shared" si="119"/>
        <v>0</v>
      </c>
      <c r="LAB4">
        <f t="shared" si="119"/>
        <v>0</v>
      </c>
      <c r="LAC4">
        <f t="shared" si="119"/>
        <v>0</v>
      </c>
      <c r="LAD4">
        <f t="shared" si="119"/>
        <v>0</v>
      </c>
      <c r="LAE4">
        <f t="shared" si="119"/>
        <v>0</v>
      </c>
      <c r="LAF4">
        <f t="shared" si="119"/>
        <v>0</v>
      </c>
      <c r="LAG4">
        <f t="shared" si="119"/>
        <v>0</v>
      </c>
      <c r="LAH4">
        <f t="shared" si="119"/>
        <v>0</v>
      </c>
      <c r="LAI4">
        <f t="shared" si="119"/>
        <v>0</v>
      </c>
      <c r="LAJ4">
        <f t="shared" si="119"/>
        <v>0</v>
      </c>
      <c r="LAK4">
        <f t="shared" si="119"/>
        <v>0</v>
      </c>
      <c r="LAL4">
        <f t="shared" ref="LAL4:LCW4" si="120">0*(1)</f>
        <v>0</v>
      </c>
      <c r="LAM4">
        <f t="shared" si="120"/>
        <v>0</v>
      </c>
      <c r="LAN4">
        <f t="shared" si="120"/>
        <v>0</v>
      </c>
      <c r="LAO4">
        <f t="shared" si="120"/>
        <v>0</v>
      </c>
      <c r="LAP4">
        <f t="shared" si="120"/>
        <v>0</v>
      </c>
      <c r="LAQ4">
        <f t="shared" si="120"/>
        <v>0</v>
      </c>
      <c r="LAR4">
        <f t="shared" si="120"/>
        <v>0</v>
      </c>
      <c r="LAS4">
        <f t="shared" si="120"/>
        <v>0</v>
      </c>
      <c r="LAT4">
        <f t="shared" si="120"/>
        <v>0</v>
      </c>
      <c r="LAU4">
        <f t="shared" si="120"/>
        <v>0</v>
      </c>
      <c r="LAV4">
        <f t="shared" si="120"/>
        <v>0</v>
      </c>
      <c r="LAW4">
        <f t="shared" si="120"/>
        <v>0</v>
      </c>
      <c r="LAX4">
        <f t="shared" si="120"/>
        <v>0</v>
      </c>
      <c r="LAY4">
        <f t="shared" si="120"/>
        <v>0</v>
      </c>
      <c r="LAZ4">
        <f t="shared" si="120"/>
        <v>0</v>
      </c>
      <c r="LBA4">
        <f t="shared" si="120"/>
        <v>0</v>
      </c>
      <c r="LBB4">
        <f t="shared" si="120"/>
        <v>0</v>
      </c>
      <c r="LBC4">
        <f t="shared" si="120"/>
        <v>0</v>
      </c>
      <c r="LBD4">
        <f t="shared" si="120"/>
        <v>0</v>
      </c>
      <c r="LBE4">
        <f t="shared" si="120"/>
        <v>0</v>
      </c>
      <c r="LBF4">
        <f t="shared" si="120"/>
        <v>0</v>
      </c>
      <c r="LBG4">
        <f t="shared" si="120"/>
        <v>0</v>
      </c>
      <c r="LBH4">
        <f t="shared" si="120"/>
        <v>0</v>
      </c>
      <c r="LBI4">
        <f t="shared" si="120"/>
        <v>0</v>
      </c>
      <c r="LBJ4">
        <f t="shared" si="120"/>
        <v>0</v>
      </c>
      <c r="LBK4">
        <f t="shared" si="120"/>
        <v>0</v>
      </c>
      <c r="LBL4">
        <f t="shared" si="120"/>
        <v>0</v>
      </c>
      <c r="LBM4">
        <f t="shared" si="120"/>
        <v>0</v>
      </c>
      <c r="LBN4">
        <f t="shared" si="120"/>
        <v>0</v>
      </c>
      <c r="LBO4">
        <f t="shared" si="120"/>
        <v>0</v>
      </c>
      <c r="LBP4">
        <f t="shared" si="120"/>
        <v>0</v>
      </c>
      <c r="LBQ4">
        <f t="shared" si="120"/>
        <v>0</v>
      </c>
      <c r="LBR4">
        <f t="shared" si="120"/>
        <v>0</v>
      </c>
      <c r="LBS4">
        <f t="shared" si="120"/>
        <v>0</v>
      </c>
      <c r="LBT4">
        <f t="shared" si="120"/>
        <v>0</v>
      </c>
      <c r="LBU4">
        <f t="shared" si="120"/>
        <v>0</v>
      </c>
      <c r="LBV4">
        <f t="shared" si="120"/>
        <v>0</v>
      </c>
      <c r="LBW4">
        <f t="shared" si="120"/>
        <v>0</v>
      </c>
      <c r="LBX4">
        <f t="shared" si="120"/>
        <v>0</v>
      </c>
      <c r="LBY4">
        <f t="shared" si="120"/>
        <v>0</v>
      </c>
      <c r="LBZ4">
        <f t="shared" si="120"/>
        <v>0</v>
      </c>
      <c r="LCA4">
        <f t="shared" si="120"/>
        <v>0</v>
      </c>
      <c r="LCB4">
        <f t="shared" si="120"/>
        <v>0</v>
      </c>
      <c r="LCC4">
        <f t="shared" si="120"/>
        <v>0</v>
      </c>
      <c r="LCD4">
        <f t="shared" si="120"/>
        <v>0</v>
      </c>
      <c r="LCE4">
        <f t="shared" si="120"/>
        <v>0</v>
      </c>
      <c r="LCF4">
        <f t="shared" si="120"/>
        <v>0</v>
      </c>
      <c r="LCG4">
        <f t="shared" si="120"/>
        <v>0</v>
      </c>
      <c r="LCH4">
        <f t="shared" si="120"/>
        <v>0</v>
      </c>
      <c r="LCI4">
        <f t="shared" si="120"/>
        <v>0</v>
      </c>
      <c r="LCJ4">
        <f t="shared" si="120"/>
        <v>0</v>
      </c>
      <c r="LCK4">
        <f t="shared" si="120"/>
        <v>0</v>
      </c>
      <c r="LCL4">
        <f t="shared" si="120"/>
        <v>0</v>
      </c>
      <c r="LCM4">
        <f t="shared" si="120"/>
        <v>0</v>
      </c>
      <c r="LCN4">
        <f t="shared" si="120"/>
        <v>0</v>
      </c>
      <c r="LCO4">
        <f t="shared" si="120"/>
        <v>0</v>
      </c>
      <c r="LCP4">
        <f t="shared" si="120"/>
        <v>0</v>
      </c>
      <c r="LCQ4">
        <f t="shared" si="120"/>
        <v>0</v>
      </c>
      <c r="LCR4">
        <f t="shared" si="120"/>
        <v>0</v>
      </c>
      <c r="LCS4">
        <f t="shared" si="120"/>
        <v>0</v>
      </c>
      <c r="LCT4">
        <f t="shared" si="120"/>
        <v>0</v>
      </c>
      <c r="LCU4">
        <f t="shared" si="120"/>
        <v>0</v>
      </c>
      <c r="LCV4">
        <f t="shared" si="120"/>
        <v>0</v>
      </c>
      <c r="LCW4">
        <f t="shared" si="120"/>
        <v>0</v>
      </c>
      <c r="LCX4">
        <f t="shared" ref="LCX4:LFI4" si="121">0*(1)</f>
        <v>0</v>
      </c>
      <c r="LCY4">
        <f t="shared" si="121"/>
        <v>0</v>
      </c>
      <c r="LCZ4">
        <f t="shared" si="121"/>
        <v>0</v>
      </c>
      <c r="LDA4">
        <f t="shared" si="121"/>
        <v>0</v>
      </c>
      <c r="LDB4">
        <f t="shared" si="121"/>
        <v>0</v>
      </c>
      <c r="LDC4">
        <f t="shared" si="121"/>
        <v>0</v>
      </c>
      <c r="LDD4">
        <f t="shared" si="121"/>
        <v>0</v>
      </c>
      <c r="LDE4">
        <f t="shared" si="121"/>
        <v>0</v>
      </c>
      <c r="LDF4">
        <f t="shared" si="121"/>
        <v>0</v>
      </c>
      <c r="LDG4">
        <f t="shared" si="121"/>
        <v>0</v>
      </c>
      <c r="LDH4">
        <f t="shared" si="121"/>
        <v>0</v>
      </c>
      <c r="LDI4">
        <f t="shared" si="121"/>
        <v>0</v>
      </c>
      <c r="LDJ4">
        <f t="shared" si="121"/>
        <v>0</v>
      </c>
      <c r="LDK4">
        <f t="shared" si="121"/>
        <v>0</v>
      </c>
      <c r="LDL4">
        <f t="shared" si="121"/>
        <v>0</v>
      </c>
      <c r="LDM4">
        <f t="shared" si="121"/>
        <v>0</v>
      </c>
      <c r="LDN4">
        <f t="shared" si="121"/>
        <v>0</v>
      </c>
      <c r="LDO4">
        <f t="shared" si="121"/>
        <v>0</v>
      </c>
      <c r="LDP4">
        <f t="shared" si="121"/>
        <v>0</v>
      </c>
      <c r="LDQ4">
        <f t="shared" si="121"/>
        <v>0</v>
      </c>
      <c r="LDR4">
        <f t="shared" si="121"/>
        <v>0</v>
      </c>
      <c r="LDS4">
        <f t="shared" si="121"/>
        <v>0</v>
      </c>
      <c r="LDT4">
        <f t="shared" si="121"/>
        <v>0</v>
      </c>
      <c r="LDU4">
        <f t="shared" si="121"/>
        <v>0</v>
      </c>
      <c r="LDV4">
        <f t="shared" si="121"/>
        <v>0</v>
      </c>
      <c r="LDW4">
        <f t="shared" si="121"/>
        <v>0</v>
      </c>
      <c r="LDX4">
        <f t="shared" si="121"/>
        <v>0</v>
      </c>
      <c r="LDY4">
        <f t="shared" si="121"/>
        <v>0</v>
      </c>
      <c r="LDZ4">
        <f t="shared" si="121"/>
        <v>0</v>
      </c>
      <c r="LEA4">
        <f t="shared" si="121"/>
        <v>0</v>
      </c>
      <c r="LEB4">
        <f t="shared" si="121"/>
        <v>0</v>
      </c>
      <c r="LEC4">
        <f t="shared" si="121"/>
        <v>0</v>
      </c>
      <c r="LED4">
        <f t="shared" si="121"/>
        <v>0</v>
      </c>
      <c r="LEE4">
        <f t="shared" si="121"/>
        <v>0</v>
      </c>
      <c r="LEF4">
        <f t="shared" si="121"/>
        <v>0</v>
      </c>
      <c r="LEG4">
        <f t="shared" si="121"/>
        <v>0</v>
      </c>
      <c r="LEH4">
        <f t="shared" si="121"/>
        <v>0</v>
      </c>
      <c r="LEI4">
        <f t="shared" si="121"/>
        <v>0</v>
      </c>
      <c r="LEJ4">
        <f t="shared" si="121"/>
        <v>0</v>
      </c>
      <c r="LEK4">
        <f t="shared" si="121"/>
        <v>0</v>
      </c>
      <c r="LEL4">
        <f t="shared" si="121"/>
        <v>0</v>
      </c>
      <c r="LEM4">
        <f t="shared" si="121"/>
        <v>0</v>
      </c>
      <c r="LEN4">
        <f t="shared" si="121"/>
        <v>0</v>
      </c>
      <c r="LEO4">
        <f t="shared" si="121"/>
        <v>0</v>
      </c>
      <c r="LEP4">
        <f t="shared" si="121"/>
        <v>0</v>
      </c>
      <c r="LEQ4">
        <f t="shared" si="121"/>
        <v>0</v>
      </c>
      <c r="LER4">
        <f t="shared" si="121"/>
        <v>0</v>
      </c>
      <c r="LES4">
        <f t="shared" si="121"/>
        <v>0</v>
      </c>
      <c r="LET4">
        <f t="shared" si="121"/>
        <v>0</v>
      </c>
      <c r="LEU4">
        <f t="shared" si="121"/>
        <v>0</v>
      </c>
      <c r="LEV4">
        <f t="shared" si="121"/>
        <v>0</v>
      </c>
      <c r="LEW4">
        <f t="shared" si="121"/>
        <v>0</v>
      </c>
      <c r="LEX4">
        <f t="shared" si="121"/>
        <v>0</v>
      </c>
      <c r="LEY4">
        <f t="shared" si="121"/>
        <v>0</v>
      </c>
      <c r="LEZ4">
        <f t="shared" si="121"/>
        <v>0</v>
      </c>
      <c r="LFA4">
        <f t="shared" si="121"/>
        <v>0</v>
      </c>
      <c r="LFB4">
        <f t="shared" si="121"/>
        <v>0</v>
      </c>
      <c r="LFC4">
        <f t="shared" si="121"/>
        <v>0</v>
      </c>
      <c r="LFD4">
        <f t="shared" si="121"/>
        <v>0</v>
      </c>
      <c r="LFE4">
        <f t="shared" si="121"/>
        <v>0</v>
      </c>
      <c r="LFF4">
        <f t="shared" si="121"/>
        <v>0</v>
      </c>
      <c r="LFG4">
        <f t="shared" si="121"/>
        <v>0</v>
      </c>
      <c r="LFH4">
        <f t="shared" si="121"/>
        <v>0</v>
      </c>
      <c r="LFI4">
        <f t="shared" si="121"/>
        <v>0</v>
      </c>
      <c r="LFJ4">
        <f t="shared" ref="LFJ4:LHU4" si="122">0*(1)</f>
        <v>0</v>
      </c>
      <c r="LFK4">
        <f t="shared" si="122"/>
        <v>0</v>
      </c>
      <c r="LFL4">
        <f t="shared" si="122"/>
        <v>0</v>
      </c>
      <c r="LFM4">
        <f t="shared" si="122"/>
        <v>0</v>
      </c>
      <c r="LFN4">
        <f t="shared" si="122"/>
        <v>0</v>
      </c>
      <c r="LFO4">
        <f t="shared" si="122"/>
        <v>0</v>
      </c>
      <c r="LFP4">
        <f t="shared" si="122"/>
        <v>0</v>
      </c>
      <c r="LFQ4">
        <f t="shared" si="122"/>
        <v>0</v>
      </c>
      <c r="LFR4">
        <f t="shared" si="122"/>
        <v>0</v>
      </c>
      <c r="LFS4">
        <f t="shared" si="122"/>
        <v>0</v>
      </c>
      <c r="LFT4">
        <f t="shared" si="122"/>
        <v>0</v>
      </c>
      <c r="LFU4">
        <f t="shared" si="122"/>
        <v>0</v>
      </c>
      <c r="LFV4">
        <f t="shared" si="122"/>
        <v>0</v>
      </c>
      <c r="LFW4">
        <f t="shared" si="122"/>
        <v>0</v>
      </c>
      <c r="LFX4">
        <f t="shared" si="122"/>
        <v>0</v>
      </c>
      <c r="LFY4">
        <f t="shared" si="122"/>
        <v>0</v>
      </c>
      <c r="LFZ4">
        <f t="shared" si="122"/>
        <v>0</v>
      </c>
      <c r="LGA4">
        <f t="shared" si="122"/>
        <v>0</v>
      </c>
      <c r="LGB4">
        <f t="shared" si="122"/>
        <v>0</v>
      </c>
      <c r="LGC4">
        <f t="shared" si="122"/>
        <v>0</v>
      </c>
      <c r="LGD4">
        <f t="shared" si="122"/>
        <v>0</v>
      </c>
      <c r="LGE4">
        <f t="shared" si="122"/>
        <v>0</v>
      </c>
      <c r="LGF4">
        <f t="shared" si="122"/>
        <v>0</v>
      </c>
      <c r="LGG4">
        <f t="shared" si="122"/>
        <v>0</v>
      </c>
      <c r="LGH4">
        <f t="shared" si="122"/>
        <v>0</v>
      </c>
      <c r="LGI4">
        <f t="shared" si="122"/>
        <v>0</v>
      </c>
      <c r="LGJ4">
        <f t="shared" si="122"/>
        <v>0</v>
      </c>
      <c r="LGK4">
        <f t="shared" si="122"/>
        <v>0</v>
      </c>
      <c r="LGL4">
        <f t="shared" si="122"/>
        <v>0</v>
      </c>
      <c r="LGM4">
        <f t="shared" si="122"/>
        <v>0</v>
      </c>
      <c r="LGN4">
        <f t="shared" si="122"/>
        <v>0</v>
      </c>
      <c r="LGO4">
        <f t="shared" si="122"/>
        <v>0</v>
      </c>
      <c r="LGP4">
        <f t="shared" si="122"/>
        <v>0</v>
      </c>
      <c r="LGQ4">
        <f t="shared" si="122"/>
        <v>0</v>
      </c>
      <c r="LGR4">
        <f t="shared" si="122"/>
        <v>0</v>
      </c>
      <c r="LGS4">
        <f t="shared" si="122"/>
        <v>0</v>
      </c>
      <c r="LGT4">
        <f t="shared" si="122"/>
        <v>0</v>
      </c>
      <c r="LGU4">
        <f t="shared" si="122"/>
        <v>0</v>
      </c>
      <c r="LGV4">
        <f t="shared" si="122"/>
        <v>0</v>
      </c>
      <c r="LGW4">
        <f t="shared" si="122"/>
        <v>0</v>
      </c>
      <c r="LGX4">
        <f t="shared" si="122"/>
        <v>0</v>
      </c>
      <c r="LGY4">
        <f t="shared" si="122"/>
        <v>0</v>
      </c>
      <c r="LGZ4">
        <f t="shared" si="122"/>
        <v>0</v>
      </c>
      <c r="LHA4">
        <f t="shared" si="122"/>
        <v>0</v>
      </c>
      <c r="LHB4">
        <f t="shared" si="122"/>
        <v>0</v>
      </c>
      <c r="LHC4">
        <f t="shared" si="122"/>
        <v>0</v>
      </c>
      <c r="LHD4">
        <f t="shared" si="122"/>
        <v>0</v>
      </c>
      <c r="LHE4">
        <f t="shared" si="122"/>
        <v>0</v>
      </c>
      <c r="LHF4">
        <f t="shared" si="122"/>
        <v>0</v>
      </c>
      <c r="LHG4">
        <f t="shared" si="122"/>
        <v>0</v>
      </c>
      <c r="LHH4">
        <f t="shared" si="122"/>
        <v>0</v>
      </c>
      <c r="LHI4">
        <f t="shared" si="122"/>
        <v>0</v>
      </c>
      <c r="LHJ4">
        <f t="shared" si="122"/>
        <v>0</v>
      </c>
      <c r="LHK4">
        <f t="shared" si="122"/>
        <v>0</v>
      </c>
      <c r="LHL4">
        <f t="shared" si="122"/>
        <v>0</v>
      </c>
      <c r="LHM4">
        <f t="shared" si="122"/>
        <v>0</v>
      </c>
      <c r="LHN4">
        <f t="shared" si="122"/>
        <v>0</v>
      </c>
      <c r="LHO4">
        <f t="shared" si="122"/>
        <v>0</v>
      </c>
      <c r="LHP4">
        <f t="shared" si="122"/>
        <v>0</v>
      </c>
      <c r="LHQ4">
        <f t="shared" si="122"/>
        <v>0</v>
      </c>
      <c r="LHR4">
        <f t="shared" si="122"/>
        <v>0</v>
      </c>
      <c r="LHS4">
        <f t="shared" si="122"/>
        <v>0</v>
      </c>
      <c r="LHT4">
        <f t="shared" si="122"/>
        <v>0</v>
      </c>
      <c r="LHU4">
        <f t="shared" si="122"/>
        <v>0</v>
      </c>
      <c r="LHV4">
        <f t="shared" ref="LHV4:LKG4" si="123">0*(1)</f>
        <v>0</v>
      </c>
      <c r="LHW4">
        <f t="shared" si="123"/>
        <v>0</v>
      </c>
      <c r="LHX4">
        <f t="shared" si="123"/>
        <v>0</v>
      </c>
      <c r="LHY4">
        <f t="shared" si="123"/>
        <v>0</v>
      </c>
      <c r="LHZ4">
        <f t="shared" si="123"/>
        <v>0</v>
      </c>
      <c r="LIA4">
        <f t="shared" si="123"/>
        <v>0</v>
      </c>
      <c r="LIB4">
        <f t="shared" si="123"/>
        <v>0</v>
      </c>
      <c r="LIC4">
        <f t="shared" si="123"/>
        <v>0</v>
      </c>
      <c r="LID4">
        <f t="shared" si="123"/>
        <v>0</v>
      </c>
      <c r="LIE4">
        <f t="shared" si="123"/>
        <v>0</v>
      </c>
      <c r="LIF4">
        <f t="shared" si="123"/>
        <v>0</v>
      </c>
      <c r="LIG4">
        <f t="shared" si="123"/>
        <v>0</v>
      </c>
      <c r="LIH4">
        <f t="shared" si="123"/>
        <v>0</v>
      </c>
      <c r="LII4">
        <f t="shared" si="123"/>
        <v>0</v>
      </c>
      <c r="LIJ4">
        <f t="shared" si="123"/>
        <v>0</v>
      </c>
      <c r="LIK4">
        <f t="shared" si="123"/>
        <v>0</v>
      </c>
      <c r="LIL4">
        <f t="shared" si="123"/>
        <v>0</v>
      </c>
      <c r="LIM4">
        <f t="shared" si="123"/>
        <v>0</v>
      </c>
      <c r="LIN4">
        <f t="shared" si="123"/>
        <v>0</v>
      </c>
      <c r="LIO4">
        <f t="shared" si="123"/>
        <v>0</v>
      </c>
      <c r="LIP4">
        <f t="shared" si="123"/>
        <v>0</v>
      </c>
      <c r="LIQ4">
        <f t="shared" si="123"/>
        <v>0</v>
      </c>
      <c r="LIR4">
        <f t="shared" si="123"/>
        <v>0</v>
      </c>
      <c r="LIS4">
        <f t="shared" si="123"/>
        <v>0</v>
      </c>
      <c r="LIT4">
        <f t="shared" si="123"/>
        <v>0</v>
      </c>
      <c r="LIU4">
        <f t="shared" si="123"/>
        <v>0</v>
      </c>
      <c r="LIV4">
        <f t="shared" si="123"/>
        <v>0</v>
      </c>
      <c r="LIW4">
        <f t="shared" si="123"/>
        <v>0</v>
      </c>
      <c r="LIX4">
        <f t="shared" si="123"/>
        <v>0</v>
      </c>
      <c r="LIY4">
        <f t="shared" si="123"/>
        <v>0</v>
      </c>
      <c r="LIZ4">
        <f t="shared" si="123"/>
        <v>0</v>
      </c>
      <c r="LJA4">
        <f t="shared" si="123"/>
        <v>0</v>
      </c>
      <c r="LJB4">
        <f t="shared" si="123"/>
        <v>0</v>
      </c>
      <c r="LJC4">
        <f t="shared" si="123"/>
        <v>0</v>
      </c>
      <c r="LJD4">
        <f t="shared" si="123"/>
        <v>0</v>
      </c>
      <c r="LJE4">
        <f t="shared" si="123"/>
        <v>0</v>
      </c>
      <c r="LJF4">
        <f t="shared" si="123"/>
        <v>0</v>
      </c>
      <c r="LJG4">
        <f t="shared" si="123"/>
        <v>0</v>
      </c>
      <c r="LJH4">
        <f t="shared" si="123"/>
        <v>0</v>
      </c>
      <c r="LJI4">
        <f t="shared" si="123"/>
        <v>0</v>
      </c>
      <c r="LJJ4">
        <f t="shared" si="123"/>
        <v>0</v>
      </c>
      <c r="LJK4">
        <f t="shared" si="123"/>
        <v>0</v>
      </c>
      <c r="LJL4">
        <f t="shared" si="123"/>
        <v>0</v>
      </c>
      <c r="LJM4">
        <f t="shared" si="123"/>
        <v>0</v>
      </c>
      <c r="LJN4">
        <f t="shared" si="123"/>
        <v>0</v>
      </c>
      <c r="LJO4">
        <f t="shared" si="123"/>
        <v>0</v>
      </c>
      <c r="LJP4">
        <f t="shared" si="123"/>
        <v>0</v>
      </c>
      <c r="LJQ4">
        <f t="shared" si="123"/>
        <v>0</v>
      </c>
      <c r="LJR4">
        <f t="shared" si="123"/>
        <v>0</v>
      </c>
      <c r="LJS4">
        <f t="shared" si="123"/>
        <v>0</v>
      </c>
      <c r="LJT4">
        <f t="shared" si="123"/>
        <v>0</v>
      </c>
      <c r="LJU4">
        <f t="shared" si="123"/>
        <v>0</v>
      </c>
      <c r="LJV4">
        <f t="shared" si="123"/>
        <v>0</v>
      </c>
      <c r="LJW4">
        <f t="shared" si="123"/>
        <v>0</v>
      </c>
      <c r="LJX4">
        <f t="shared" si="123"/>
        <v>0</v>
      </c>
      <c r="LJY4">
        <f t="shared" si="123"/>
        <v>0</v>
      </c>
      <c r="LJZ4">
        <f t="shared" si="123"/>
        <v>0</v>
      </c>
      <c r="LKA4">
        <f t="shared" si="123"/>
        <v>0</v>
      </c>
      <c r="LKB4">
        <f t="shared" si="123"/>
        <v>0</v>
      </c>
      <c r="LKC4">
        <f t="shared" si="123"/>
        <v>0</v>
      </c>
      <c r="LKD4">
        <f t="shared" si="123"/>
        <v>0</v>
      </c>
      <c r="LKE4">
        <f t="shared" si="123"/>
        <v>0</v>
      </c>
      <c r="LKF4">
        <f t="shared" si="123"/>
        <v>0</v>
      </c>
      <c r="LKG4">
        <f t="shared" si="123"/>
        <v>0</v>
      </c>
      <c r="LKH4">
        <f t="shared" ref="LKH4:LMS4" si="124">0*(1)</f>
        <v>0</v>
      </c>
      <c r="LKI4">
        <f t="shared" si="124"/>
        <v>0</v>
      </c>
      <c r="LKJ4">
        <f t="shared" si="124"/>
        <v>0</v>
      </c>
      <c r="LKK4">
        <f t="shared" si="124"/>
        <v>0</v>
      </c>
      <c r="LKL4">
        <f t="shared" si="124"/>
        <v>0</v>
      </c>
      <c r="LKM4">
        <f t="shared" si="124"/>
        <v>0</v>
      </c>
      <c r="LKN4">
        <f t="shared" si="124"/>
        <v>0</v>
      </c>
      <c r="LKO4">
        <f t="shared" si="124"/>
        <v>0</v>
      </c>
      <c r="LKP4">
        <f t="shared" si="124"/>
        <v>0</v>
      </c>
      <c r="LKQ4">
        <f t="shared" si="124"/>
        <v>0</v>
      </c>
      <c r="LKR4">
        <f t="shared" si="124"/>
        <v>0</v>
      </c>
      <c r="LKS4">
        <f t="shared" si="124"/>
        <v>0</v>
      </c>
      <c r="LKT4">
        <f t="shared" si="124"/>
        <v>0</v>
      </c>
      <c r="LKU4">
        <f t="shared" si="124"/>
        <v>0</v>
      </c>
      <c r="LKV4">
        <f t="shared" si="124"/>
        <v>0</v>
      </c>
      <c r="LKW4">
        <f t="shared" si="124"/>
        <v>0</v>
      </c>
      <c r="LKX4">
        <f t="shared" si="124"/>
        <v>0</v>
      </c>
      <c r="LKY4">
        <f t="shared" si="124"/>
        <v>0</v>
      </c>
      <c r="LKZ4">
        <f t="shared" si="124"/>
        <v>0</v>
      </c>
      <c r="LLA4">
        <f t="shared" si="124"/>
        <v>0</v>
      </c>
      <c r="LLB4">
        <f t="shared" si="124"/>
        <v>0</v>
      </c>
      <c r="LLC4">
        <f t="shared" si="124"/>
        <v>0</v>
      </c>
      <c r="LLD4">
        <f t="shared" si="124"/>
        <v>0</v>
      </c>
      <c r="LLE4">
        <f t="shared" si="124"/>
        <v>0</v>
      </c>
      <c r="LLF4">
        <f t="shared" si="124"/>
        <v>0</v>
      </c>
      <c r="LLG4">
        <f t="shared" si="124"/>
        <v>0</v>
      </c>
      <c r="LLH4">
        <f t="shared" si="124"/>
        <v>0</v>
      </c>
      <c r="LLI4">
        <f t="shared" si="124"/>
        <v>0</v>
      </c>
      <c r="LLJ4">
        <f t="shared" si="124"/>
        <v>0</v>
      </c>
      <c r="LLK4">
        <f t="shared" si="124"/>
        <v>0</v>
      </c>
      <c r="LLL4">
        <f t="shared" si="124"/>
        <v>0</v>
      </c>
      <c r="LLM4">
        <f t="shared" si="124"/>
        <v>0</v>
      </c>
      <c r="LLN4">
        <f t="shared" si="124"/>
        <v>0</v>
      </c>
      <c r="LLO4">
        <f t="shared" si="124"/>
        <v>0</v>
      </c>
      <c r="LLP4">
        <f t="shared" si="124"/>
        <v>0</v>
      </c>
      <c r="LLQ4">
        <f t="shared" si="124"/>
        <v>0</v>
      </c>
      <c r="LLR4">
        <f t="shared" si="124"/>
        <v>0</v>
      </c>
      <c r="LLS4">
        <f t="shared" si="124"/>
        <v>0</v>
      </c>
      <c r="LLT4">
        <f t="shared" si="124"/>
        <v>0</v>
      </c>
      <c r="LLU4">
        <f t="shared" si="124"/>
        <v>0</v>
      </c>
      <c r="LLV4">
        <f t="shared" si="124"/>
        <v>0</v>
      </c>
      <c r="LLW4">
        <f t="shared" si="124"/>
        <v>0</v>
      </c>
      <c r="LLX4">
        <f t="shared" si="124"/>
        <v>0</v>
      </c>
      <c r="LLY4">
        <f t="shared" si="124"/>
        <v>0</v>
      </c>
      <c r="LLZ4">
        <f t="shared" si="124"/>
        <v>0</v>
      </c>
      <c r="LMA4">
        <f t="shared" si="124"/>
        <v>0</v>
      </c>
      <c r="LMB4">
        <f t="shared" si="124"/>
        <v>0</v>
      </c>
      <c r="LMC4">
        <f t="shared" si="124"/>
        <v>0</v>
      </c>
      <c r="LMD4">
        <f t="shared" si="124"/>
        <v>0</v>
      </c>
      <c r="LME4">
        <f t="shared" si="124"/>
        <v>0</v>
      </c>
      <c r="LMF4">
        <f t="shared" si="124"/>
        <v>0</v>
      </c>
      <c r="LMG4">
        <f t="shared" si="124"/>
        <v>0</v>
      </c>
      <c r="LMH4">
        <f t="shared" si="124"/>
        <v>0</v>
      </c>
      <c r="LMI4">
        <f t="shared" si="124"/>
        <v>0</v>
      </c>
      <c r="LMJ4">
        <f t="shared" si="124"/>
        <v>0</v>
      </c>
      <c r="LMK4">
        <f t="shared" si="124"/>
        <v>0</v>
      </c>
      <c r="LML4">
        <f t="shared" si="124"/>
        <v>0</v>
      </c>
      <c r="LMM4">
        <f t="shared" si="124"/>
        <v>0</v>
      </c>
      <c r="LMN4">
        <f t="shared" si="124"/>
        <v>0</v>
      </c>
      <c r="LMO4">
        <f t="shared" si="124"/>
        <v>0</v>
      </c>
      <c r="LMP4">
        <f t="shared" si="124"/>
        <v>0</v>
      </c>
      <c r="LMQ4">
        <f t="shared" si="124"/>
        <v>0</v>
      </c>
      <c r="LMR4">
        <f t="shared" si="124"/>
        <v>0</v>
      </c>
      <c r="LMS4">
        <f t="shared" si="124"/>
        <v>0</v>
      </c>
      <c r="LMT4">
        <f t="shared" ref="LMT4:LPE4" si="125">0*(1)</f>
        <v>0</v>
      </c>
      <c r="LMU4">
        <f t="shared" si="125"/>
        <v>0</v>
      </c>
      <c r="LMV4">
        <f t="shared" si="125"/>
        <v>0</v>
      </c>
      <c r="LMW4">
        <f t="shared" si="125"/>
        <v>0</v>
      </c>
      <c r="LMX4">
        <f t="shared" si="125"/>
        <v>0</v>
      </c>
      <c r="LMY4">
        <f t="shared" si="125"/>
        <v>0</v>
      </c>
      <c r="LMZ4">
        <f t="shared" si="125"/>
        <v>0</v>
      </c>
      <c r="LNA4">
        <f t="shared" si="125"/>
        <v>0</v>
      </c>
      <c r="LNB4">
        <f t="shared" si="125"/>
        <v>0</v>
      </c>
      <c r="LNC4">
        <f t="shared" si="125"/>
        <v>0</v>
      </c>
      <c r="LND4">
        <f t="shared" si="125"/>
        <v>0</v>
      </c>
      <c r="LNE4">
        <f t="shared" si="125"/>
        <v>0</v>
      </c>
      <c r="LNF4">
        <f t="shared" si="125"/>
        <v>0</v>
      </c>
      <c r="LNG4">
        <f t="shared" si="125"/>
        <v>0</v>
      </c>
      <c r="LNH4">
        <f t="shared" si="125"/>
        <v>0</v>
      </c>
      <c r="LNI4">
        <f t="shared" si="125"/>
        <v>0</v>
      </c>
      <c r="LNJ4">
        <f t="shared" si="125"/>
        <v>0</v>
      </c>
      <c r="LNK4">
        <f t="shared" si="125"/>
        <v>0</v>
      </c>
      <c r="LNL4">
        <f t="shared" si="125"/>
        <v>0</v>
      </c>
      <c r="LNM4">
        <f t="shared" si="125"/>
        <v>0</v>
      </c>
      <c r="LNN4">
        <f t="shared" si="125"/>
        <v>0</v>
      </c>
      <c r="LNO4">
        <f t="shared" si="125"/>
        <v>0</v>
      </c>
      <c r="LNP4">
        <f t="shared" si="125"/>
        <v>0</v>
      </c>
      <c r="LNQ4">
        <f t="shared" si="125"/>
        <v>0</v>
      </c>
      <c r="LNR4">
        <f t="shared" si="125"/>
        <v>0</v>
      </c>
      <c r="LNS4">
        <f t="shared" si="125"/>
        <v>0</v>
      </c>
      <c r="LNT4">
        <f t="shared" si="125"/>
        <v>0</v>
      </c>
      <c r="LNU4">
        <f t="shared" si="125"/>
        <v>0</v>
      </c>
      <c r="LNV4">
        <f t="shared" si="125"/>
        <v>0</v>
      </c>
      <c r="LNW4">
        <f t="shared" si="125"/>
        <v>0</v>
      </c>
      <c r="LNX4">
        <f t="shared" si="125"/>
        <v>0</v>
      </c>
      <c r="LNY4">
        <f t="shared" si="125"/>
        <v>0</v>
      </c>
      <c r="LNZ4">
        <f t="shared" si="125"/>
        <v>0</v>
      </c>
      <c r="LOA4">
        <f t="shared" si="125"/>
        <v>0</v>
      </c>
      <c r="LOB4">
        <f t="shared" si="125"/>
        <v>0</v>
      </c>
      <c r="LOC4">
        <f t="shared" si="125"/>
        <v>0</v>
      </c>
      <c r="LOD4">
        <f t="shared" si="125"/>
        <v>0</v>
      </c>
      <c r="LOE4">
        <f t="shared" si="125"/>
        <v>0</v>
      </c>
      <c r="LOF4">
        <f t="shared" si="125"/>
        <v>0</v>
      </c>
      <c r="LOG4">
        <f t="shared" si="125"/>
        <v>0</v>
      </c>
      <c r="LOH4">
        <f t="shared" si="125"/>
        <v>0</v>
      </c>
      <c r="LOI4">
        <f t="shared" si="125"/>
        <v>0</v>
      </c>
      <c r="LOJ4">
        <f t="shared" si="125"/>
        <v>0</v>
      </c>
      <c r="LOK4">
        <f t="shared" si="125"/>
        <v>0</v>
      </c>
      <c r="LOL4">
        <f t="shared" si="125"/>
        <v>0</v>
      </c>
      <c r="LOM4">
        <f t="shared" si="125"/>
        <v>0</v>
      </c>
      <c r="LON4">
        <f t="shared" si="125"/>
        <v>0</v>
      </c>
      <c r="LOO4">
        <f t="shared" si="125"/>
        <v>0</v>
      </c>
      <c r="LOP4">
        <f t="shared" si="125"/>
        <v>0</v>
      </c>
      <c r="LOQ4">
        <f t="shared" si="125"/>
        <v>0</v>
      </c>
      <c r="LOR4">
        <f t="shared" si="125"/>
        <v>0</v>
      </c>
      <c r="LOS4">
        <f t="shared" si="125"/>
        <v>0</v>
      </c>
      <c r="LOT4">
        <f t="shared" si="125"/>
        <v>0</v>
      </c>
      <c r="LOU4">
        <f t="shared" si="125"/>
        <v>0</v>
      </c>
      <c r="LOV4">
        <f t="shared" si="125"/>
        <v>0</v>
      </c>
      <c r="LOW4">
        <f t="shared" si="125"/>
        <v>0</v>
      </c>
      <c r="LOX4">
        <f t="shared" si="125"/>
        <v>0</v>
      </c>
      <c r="LOY4">
        <f t="shared" si="125"/>
        <v>0</v>
      </c>
      <c r="LOZ4">
        <f t="shared" si="125"/>
        <v>0</v>
      </c>
      <c r="LPA4">
        <f t="shared" si="125"/>
        <v>0</v>
      </c>
      <c r="LPB4">
        <f t="shared" si="125"/>
        <v>0</v>
      </c>
      <c r="LPC4">
        <f t="shared" si="125"/>
        <v>0</v>
      </c>
      <c r="LPD4">
        <f t="shared" si="125"/>
        <v>0</v>
      </c>
      <c r="LPE4">
        <f t="shared" si="125"/>
        <v>0</v>
      </c>
      <c r="LPF4">
        <f t="shared" ref="LPF4:LRQ4" si="126">0*(1)</f>
        <v>0</v>
      </c>
      <c r="LPG4">
        <f t="shared" si="126"/>
        <v>0</v>
      </c>
      <c r="LPH4">
        <f t="shared" si="126"/>
        <v>0</v>
      </c>
      <c r="LPI4">
        <f t="shared" si="126"/>
        <v>0</v>
      </c>
      <c r="LPJ4">
        <f t="shared" si="126"/>
        <v>0</v>
      </c>
      <c r="LPK4">
        <f t="shared" si="126"/>
        <v>0</v>
      </c>
      <c r="LPL4">
        <f t="shared" si="126"/>
        <v>0</v>
      </c>
      <c r="LPM4">
        <f t="shared" si="126"/>
        <v>0</v>
      </c>
      <c r="LPN4">
        <f t="shared" si="126"/>
        <v>0</v>
      </c>
      <c r="LPO4">
        <f t="shared" si="126"/>
        <v>0</v>
      </c>
      <c r="LPP4">
        <f t="shared" si="126"/>
        <v>0</v>
      </c>
      <c r="LPQ4">
        <f t="shared" si="126"/>
        <v>0</v>
      </c>
      <c r="LPR4">
        <f t="shared" si="126"/>
        <v>0</v>
      </c>
      <c r="LPS4">
        <f t="shared" si="126"/>
        <v>0</v>
      </c>
      <c r="LPT4">
        <f t="shared" si="126"/>
        <v>0</v>
      </c>
      <c r="LPU4">
        <f t="shared" si="126"/>
        <v>0</v>
      </c>
      <c r="LPV4">
        <f t="shared" si="126"/>
        <v>0</v>
      </c>
      <c r="LPW4">
        <f t="shared" si="126"/>
        <v>0</v>
      </c>
      <c r="LPX4">
        <f t="shared" si="126"/>
        <v>0</v>
      </c>
      <c r="LPY4">
        <f t="shared" si="126"/>
        <v>0</v>
      </c>
      <c r="LPZ4">
        <f t="shared" si="126"/>
        <v>0</v>
      </c>
      <c r="LQA4">
        <f t="shared" si="126"/>
        <v>0</v>
      </c>
      <c r="LQB4">
        <f t="shared" si="126"/>
        <v>0</v>
      </c>
      <c r="LQC4">
        <f t="shared" si="126"/>
        <v>0</v>
      </c>
      <c r="LQD4">
        <f t="shared" si="126"/>
        <v>0</v>
      </c>
      <c r="LQE4">
        <f t="shared" si="126"/>
        <v>0</v>
      </c>
      <c r="LQF4">
        <f t="shared" si="126"/>
        <v>0</v>
      </c>
      <c r="LQG4">
        <f t="shared" si="126"/>
        <v>0</v>
      </c>
      <c r="LQH4">
        <f t="shared" si="126"/>
        <v>0</v>
      </c>
      <c r="LQI4">
        <f t="shared" si="126"/>
        <v>0</v>
      </c>
      <c r="LQJ4">
        <f t="shared" si="126"/>
        <v>0</v>
      </c>
      <c r="LQK4">
        <f t="shared" si="126"/>
        <v>0</v>
      </c>
      <c r="LQL4">
        <f t="shared" si="126"/>
        <v>0</v>
      </c>
      <c r="LQM4">
        <f t="shared" si="126"/>
        <v>0</v>
      </c>
      <c r="LQN4">
        <f t="shared" si="126"/>
        <v>0</v>
      </c>
      <c r="LQO4">
        <f t="shared" si="126"/>
        <v>0</v>
      </c>
      <c r="LQP4">
        <f t="shared" si="126"/>
        <v>0</v>
      </c>
      <c r="LQQ4">
        <f t="shared" si="126"/>
        <v>0</v>
      </c>
      <c r="LQR4">
        <f t="shared" si="126"/>
        <v>0</v>
      </c>
      <c r="LQS4">
        <f t="shared" si="126"/>
        <v>0</v>
      </c>
      <c r="LQT4">
        <f t="shared" si="126"/>
        <v>0</v>
      </c>
      <c r="LQU4">
        <f t="shared" si="126"/>
        <v>0</v>
      </c>
      <c r="LQV4">
        <f t="shared" si="126"/>
        <v>0</v>
      </c>
      <c r="LQW4">
        <f t="shared" si="126"/>
        <v>0</v>
      </c>
      <c r="LQX4">
        <f t="shared" si="126"/>
        <v>0</v>
      </c>
      <c r="LQY4">
        <f t="shared" si="126"/>
        <v>0</v>
      </c>
      <c r="LQZ4">
        <f t="shared" si="126"/>
        <v>0</v>
      </c>
      <c r="LRA4">
        <f t="shared" si="126"/>
        <v>0</v>
      </c>
      <c r="LRB4">
        <f t="shared" si="126"/>
        <v>0</v>
      </c>
      <c r="LRC4">
        <f t="shared" si="126"/>
        <v>0</v>
      </c>
      <c r="LRD4">
        <f t="shared" si="126"/>
        <v>0</v>
      </c>
      <c r="LRE4">
        <f t="shared" si="126"/>
        <v>0</v>
      </c>
      <c r="LRF4">
        <f t="shared" si="126"/>
        <v>0</v>
      </c>
      <c r="LRG4">
        <f t="shared" si="126"/>
        <v>0</v>
      </c>
      <c r="LRH4">
        <f t="shared" si="126"/>
        <v>0</v>
      </c>
      <c r="LRI4">
        <f t="shared" si="126"/>
        <v>0</v>
      </c>
      <c r="LRJ4">
        <f t="shared" si="126"/>
        <v>0</v>
      </c>
      <c r="LRK4">
        <f t="shared" si="126"/>
        <v>0</v>
      </c>
      <c r="LRL4">
        <f t="shared" si="126"/>
        <v>0</v>
      </c>
      <c r="LRM4">
        <f t="shared" si="126"/>
        <v>0</v>
      </c>
      <c r="LRN4">
        <f t="shared" si="126"/>
        <v>0</v>
      </c>
      <c r="LRO4">
        <f t="shared" si="126"/>
        <v>0</v>
      </c>
      <c r="LRP4">
        <f t="shared" si="126"/>
        <v>0</v>
      </c>
      <c r="LRQ4">
        <f t="shared" si="126"/>
        <v>0</v>
      </c>
      <c r="LRR4">
        <f t="shared" ref="LRR4:LUC4" si="127">0*(1)</f>
        <v>0</v>
      </c>
      <c r="LRS4">
        <f t="shared" si="127"/>
        <v>0</v>
      </c>
      <c r="LRT4">
        <f t="shared" si="127"/>
        <v>0</v>
      </c>
      <c r="LRU4">
        <f t="shared" si="127"/>
        <v>0</v>
      </c>
      <c r="LRV4">
        <f t="shared" si="127"/>
        <v>0</v>
      </c>
      <c r="LRW4">
        <f t="shared" si="127"/>
        <v>0</v>
      </c>
      <c r="LRX4">
        <f t="shared" si="127"/>
        <v>0</v>
      </c>
      <c r="LRY4">
        <f t="shared" si="127"/>
        <v>0</v>
      </c>
      <c r="LRZ4">
        <f t="shared" si="127"/>
        <v>0</v>
      </c>
      <c r="LSA4">
        <f t="shared" si="127"/>
        <v>0</v>
      </c>
      <c r="LSB4">
        <f t="shared" si="127"/>
        <v>0</v>
      </c>
      <c r="LSC4">
        <f t="shared" si="127"/>
        <v>0</v>
      </c>
      <c r="LSD4">
        <f t="shared" si="127"/>
        <v>0</v>
      </c>
      <c r="LSE4">
        <f t="shared" si="127"/>
        <v>0</v>
      </c>
      <c r="LSF4">
        <f t="shared" si="127"/>
        <v>0</v>
      </c>
      <c r="LSG4">
        <f t="shared" si="127"/>
        <v>0</v>
      </c>
      <c r="LSH4">
        <f t="shared" si="127"/>
        <v>0</v>
      </c>
      <c r="LSI4">
        <f t="shared" si="127"/>
        <v>0</v>
      </c>
      <c r="LSJ4">
        <f t="shared" si="127"/>
        <v>0</v>
      </c>
      <c r="LSK4">
        <f t="shared" si="127"/>
        <v>0</v>
      </c>
      <c r="LSL4">
        <f t="shared" si="127"/>
        <v>0</v>
      </c>
      <c r="LSM4">
        <f t="shared" si="127"/>
        <v>0</v>
      </c>
      <c r="LSN4">
        <f t="shared" si="127"/>
        <v>0</v>
      </c>
      <c r="LSO4">
        <f t="shared" si="127"/>
        <v>0</v>
      </c>
      <c r="LSP4">
        <f t="shared" si="127"/>
        <v>0</v>
      </c>
      <c r="LSQ4">
        <f t="shared" si="127"/>
        <v>0</v>
      </c>
      <c r="LSR4">
        <f t="shared" si="127"/>
        <v>0</v>
      </c>
      <c r="LSS4">
        <f t="shared" si="127"/>
        <v>0</v>
      </c>
      <c r="LST4">
        <f t="shared" si="127"/>
        <v>0</v>
      </c>
      <c r="LSU4">
        <f t="shared" si="127"/>
        <v>0</v>
      </c>
      <c r="LSV4">
        <f t="shared" si="127"/>
        <v>0</v>
      </c>
      <c r="LSW4">
        <f t="shared" si="127"/>
        <v>0</v>
      </c>
      <c r="LSX4">
        <f t="shared" si="127"/>
        <v>0</v>
      </c>
      <c r="LSY4">
        <f t="shared" si="127"/>
        <v>0</v>
      </c>
      <c r="LSZ4">
        <f t="shared" si="127"/>
        <v>0</v>
      </c>
      <c r="LTA4">
        <f t="shared" si="127"/>
        <v>0</v>
      </c>
      <c r="LTB4">
        <f t="shared" si="127"/>
        <v>0</v>
      </c>
      <c r="LTC4">
        <f t="shared" si="127"/>
        <v>0</v>
      </c>
      <c r="LTD4">
        <f t="shared" si="127"/>
        <v>0</v>
      </c>
      <c r="LTE4">
        <f t="shared" si="127"/>
        <v>0</v>
      </c>
      <c r="LTF4">
        <f t="shared" si="127"/>
        <v>0</v>
      </c>
      <c r="LTG4">
        <f t="shared" si="127"/>
        <v>0</v>
      </c>
      <c r="LTH4">
        <f t="shared" si="127"/>
        <v>0</v>
      </c>
      <c r="LTI4">
        <f t="shared" si="127"/>
        <v>0</v>
      </c>
      <c r="LTJ4">
        <f t="shared" si="127"/>
        <v>0</v>
      </c>
      <c r="LTK4">
        <f t="shared" si="127"/>
        <v>0</v>
      </c>
      <c r="LTL4">
        <f t="shared" si="127"/>
        <v>0</v>
      </c>
      <c r="LTM4">
        <f t="shared" si="127"/>
        <v>0</v>
      </c>
      <c r="LTN4">
        <f t="shared" si="127"/>
        <v>0</v>
      </c>
      <c r="LTO4">
        <f t="shared" si="127"/>
        <v>0</v>
      </c>
      <c r="LTP4">
        <f t="shared" si="127"/>
        <v>0</v>
      </c>
      <c r="LTQ4">
        <f t="shared" si="127"/>
        <v>0</v>
      </c>
      <c r="LTR4">
        <f t="shared" si="127"/>
        <v>0</v>
      </c>
      <c r="LTS4">
        <f t="shared" si="127"/>
        <v>0</v>
      </c>
      <c r="LTT4">
        <f t="shared" si="127"/>
        <v>0</v>
      </c>
      <c r="LTU4">
        <f t="shared" si="127"/>
        <v>0</v>
      </c>
      <c r="LTV4">
        <f t="shared" si="127"/>
        <v>0</v>
      </c>
      <c r="LTW4">
        <f t="shared" si="127"/>
        <v>0</v>
      </c>
      <c r="LTX4">
        <f t="shared" si="127"/>
        <v>0</v>
      </c>
      <c r="LTY4">
        <f t="shared" si="127"/>
        <v>0</v>
      </c>
      <c r="LTZ4">
        <f t="shared" si="127"/>
        <v>0</v>
      </c>
      <c r="LUA4">
        <f t="shared" si="127"/>
        <v>0</v>
      </c>
      <c r="LUB4">
        <f t="shared" si="127"/>
        <v>0</v>
      </c>
      <c r="LUC4">
        <f t="shared" si="127"/>
        <v>0</v>
      </c>
      <c r="LUD4">
        <f t="shared" ref="LUD4:LWO4" si="128">0*(1)</f>
        <v>0</v>
      </c>
      <c r="LUE4">
        <f t="shared" si="128"/>
        <v>0</v>
      </c>
      <c r="LUF4">
        <f t="shared" si="128"/>
        <v>0</v>
      </c>
      <c r="LUG4">
        <f t="shared" si="128"/>
        <v>0</v>
      </c>
      <c r="LUH4">
        <f t="shared" si="128"/>
        <v>0</v>
      </c>
      <c r="LUI4">
        <f t="shared" si="128"/>
        <v>0</v>
      </c>
      <c r="LUJ4">
        <f t="shared" si="128"/>
        <v>0</v>
      </c>
      <c r="LUK4">
        <f t="shared" si="128"/>
        <v>0</v>
      </c>
      <c r="LUL4">
        <f t="shared" si="128"/>
        <v>0</v>
      </c>
      <c r="LUM4">
        <f t="shared" si="128"/>
        <v>0</v>
      </c>
      <c r="LUN4">
        <f t="shared" si="128"/>
        <v>0</v>
      </c>
      <c r="LUO4">
        <f t="shared" si="128"/>
        <v>0</v>
      </c>
      <c r="LUP4">
        <f t="shared" si="128"/>
        <v>0</v>
      </c>
      <c r="LUQ4">
        <f t="shared" si="128"/>
        <v>0</v>
      </c>
      <c r="LUR4">
        <f t="shared" si="128"/>
        <v>0</v>
      </c>
      <c r="LUS4">
        <f t="shared" si="128"/>
        <v>0</v>
      </c>
      <c r="LUT4">
        <f t="shared" si="128"/>
        <v>0</v>
      </c>
      <c r="LUU4">
        <f t="shared" si="128"/>
        <v>0</v>
      </c>
      <c r="LUV4">
        <f t="shared" si="128"/>
        <v>0</v>
      </c>
      <c r="LUW4">
        <f t="shared" si="128"/>
        <v>0</v>
      </c>
      <c r="LUX4">
        <f t="shared" si="128"/>
        <v>0</v>
      </c>
      <c r="LUY4">
        <f t="shared" si="128"/>
        <v>0</v>
      </c>
      <c r="LUZ4">
        <f t="shared" si="128"/>
        <v>0</v>
      </c>
      <c r="LVA4">
        <f t="shared" si="128"/>
        <v>0</v>
      </c>
      <c r="LVB4">
        <f t="shared" si="128"/>
        <v>0</v>
      </c>
      <c r="LVC4">
        <f t="shared" si="128"/>
        <v>0</v>
      </c>
      <c r="LVD4">
        <f t="shared" si="128"/>
        <v>0</v>
      </c>
      <c r="LVE4">
        <f t="shared" si="128"/>
        <v>0</v>
      </c>
      <c r="LVF4">
        <f t="shared" si="128"/>
        <v>0</v>
      </c>
      <c r="LVG4">
        <f t="shared" si="128"/>
        <v>0</v>
      </c>
      <c r="LVH4">
        <f t="shared" si="128"/>
        <v>0</v>
      </c>
      <c r="LVI4">
        <f t="shared" si="128"/>
        <v>0</v>
      </c>
      <c r="LVJ4">
        <f t="shared" si="128"/>
        <v>0</v>
      </c>
      <c r="LVK4">
        <f t="shared" si="128"/>
        <v>0</v>
      </c>
      <c r="LVL4">
        <f t="shared" si="128"/>
        <v>0</v>
      </c>
      <c r="LVM4">
        <f t="shared" si="128"/>
        <v>0</v>
      </c>
      <c r="LVN4">
        <f t="shared" si="128"/>
        <v>0</v>
      </c>
      <c r="LVO4">
        <f t="shared" si="128"/>
        <v>0</v>
      </c>
      <c r="LVP4">
        <f t="shared" si="128"/>
        <v>0</v>
      </c>
      <c r="LVQ4">
        <f t="shared" si="128"/>
        <v>0</v>
      </c>
      <c r="LVR4">
        <f t="shared" si="128"/>
        <v>0</v>
      </c>
      <c r="LVS4">
        <f t="shared" si="128"/>
        <v>0</v>
      </c>
      <c r="LVT4">
        <f t="shared" si="128"/>
        <v>0</v>
      </c>
      <c r="LVU4">
        <f t="shared" si="128"/>
        <v>0</v>
      </c>
      <c r="LVV4">
        <f t="shared" si="128"/>
        <v>0</v>
      </c>
      <c r="LVW4">
        <f t="shared" si="128"/>
        <v>0</v>
      </c>
      <c r="LVX4">
        <f t="shared" si="128"/>
        <v>0</v>
      </c>
      <c r="LVY4">
        <f t="shared" si="128"/>
        <v>0</v>
      </c>
      <c r="LVZ4">
        <f t="shared" si="128"/>
        <v>0</v>
      </c>
      <c r="LWA4">
        <f t="shared" si="128"/>
        <v>0</v>
      </c>
      <c r="LWB4">
        <f t="shared" si="128"/>
        <v>0</v>
      </c>
      <c r="LWC4">
        <f t="shared" si="128"/>
        <v>0</v>
      </c>
      <c r="LWD4">
        <f t="shared" si="128"/>
        <v>0</v>
      </c>
      <c r="LWE4">
        <f t="shared" si="128"/>
        <v>0</v>
      </c>
      <c r="LWF4">
        <f t="shared" si="128"/>
        <v>0</v>
      </c>
      <c r="LWG4">
        <f t="shared" si="128"/>
        <v>0</v>
      </c>
      <c r="LWH4">
        <f t="shared" si="128"/>
        <v>0</v>
      </c>
      <c r="LWI4">
        <f t="shared" si="128"/>
        <v>0</v>
      </c>
      <c r="LWJ4">
        <f t="shared" si="128"/>
        <v>0</v>
      </c>
      <c r="LWK4">
        <f t="shared" si="128"/>
        <v>0</v>
      </c>
      <c r="LWL4">
        <f t="shared" si="128"/>
        <v>0</v>
      </c>
      <c r="LWM4">
        <f t="shared" si="128"/>
        <v>0</v>
      </c>
      <c r="LWN4">
        <f t="shared" si="128"/>
        <v>0</v>
      </c>
      <c r="LWO4">
        <f t="shared" si="128"/>
        <v>0</v>
      </c>
      <c r="LWP4">
        <f t="shared" ref="LWP4:LZA4" si="129">0*(1)</f>
        <v>0</v>
      </c>
      <c r="LWQ4">
        <f t="shared" si="129"/>
        <v>0</v>
      </c>
      <c r="LWR4">
        <f t="shared" si="129"/>
        <v>0</v>
      </c>
      <c r="LWS4">
        <f t="shared" si="129"/>
        <v>0</v>
      </c>
      <c r="LWT4">
        <f t="shared" si="129"/>
        <v>0</v>
      </c>
      <c r="LWU4">
        <f t="shared" si="129"/>
        <v>0</v>
      </c>
      <c r="LWV4">
        <f t="shared" si="129"/>
        <v>0</v>
      </c>
      <c r="LWW4">
        <f t="shared" si="129"/>
        <v>0</v>
      </c>
      <c r="LWX4">
        <f t="shared" si="129"/>
        <v>0</v>
      </c>
      <c r="LWY4">
        <f t="shared" si="129"/>
        <v>0</v>
      </c>
      <c r="LWZ4">
        <f t="shared" si="129"/>
        <v>0</v>
      </c>
      <c r="LXA4">
        <f t="shared" si="129"/>
        <v>0</v>
      </c>
      <c r="LXB4">
        <f t="shared" si="129"/>
        <v>0</v>
      </c>
      <c r="LXC4">
        <f t="shared" si="129"/>
        <v>0</v>
      </c>
      <c r="LXD4">
        <f t="shared" si="129"/>
        <v>0</v>
      </c>
      <c r="LXE4">
        <f t="shared" si="129"/>
        <v>0</v>
      </c>
      <c r="LXF4">
        <f t="shared" si="129"/>
        <v>0</v>
      </c>
      <c r="LXG4">
        <f t="shared" si="129"/>
        <v>0</v>
      </c>
      <c r="LXH4">
        <f t="shared" si="129"/>
        <v>0</v>
      </c>
      <c r="LXI4">
        <f t="shared" si="129"/>
        <v>0</v>
      </c>
      <c r="LXJ4">
        <f t="shared" si="129"/>
        <v>0</v>
      </c>
      <c r="LXK4">
        <f t="shared" si="129"/>
        <v>0</v>
      </c>
      <c r="LXL4">
        <f t="shared" si="129"/>
        <v>0</v>
      </c>
      <c r="LXM4">
        <f t="shared" si="129"/>
        <v>0</v>
      </c>
      <c r="LXN4">
        <f t="shared" si="129"/>
        <v>0</v>
      </c>
      <c r="LXO4">
        <f t="shared" si="129"/>
        <v>0</v>
      </c>
      <c r="LXP4">
        <f t="shared" si="129"/>
        <v>0</v>
      </c>
      <c r="LXQ4">
        <f t="shared" si="129"/>
        <v>0</v>
      </c>
      <c r="LXR4">
        <f t="shared" si="129"/>
        <v>0</v>
      </c>
      <c r="LXS4">
        <f t="shared" si="129"/>
        <v>0</v>
      </c>
      <c r="LXT4">
        <f t="shared" si="129"/>
        <v>0</v>
      </c>
      <c r="LXU4">
        <f t="shared" si="129"/>
        <v>0</v>
      </c>
      <c r="LXV4">
        <f t="shared" si="129"/>
        <v>0</v>
      </c>
      <c r="LXW4">
        <f t="shared" si="129"/>
        <v>0</v>
      </c>
      <c r="LXX4">
        <f t="shared" si="129"/>
        <v>0</v>
      </c>
      <c r="LXY4">
        <f t="shared" si="129"/>
        <v>0</v>
      </c>
      <c r="LXZ4">
        <f t="shared" si="129"/>
        <v>0</v>
      </c>
      <c r="LYA4">
        <f t="shared" si="129"/>
        <v>0</v>
      </c>
      <c r="LYB4">
        <f t="shared" si="129"/>
        <v>0</v>
      </c>
      <c r="LYC4">
        <f t="shared" si="129"/>
        <v>0</v>
      </c>
      <c r="LYD4">
        <f t="shared" si="129"/>
        <v>0</v>
      </c>
      <c r="LYE4">
        <f t="shared" si="129"/>
        <v>0</v>
      </c>
      <c r="LYF4">
        <f t="shared" si="129"/>
        <v>0</v>
      </c>
      <c r="LYG4">
        <f t="shared" si="129"/>
        <v>0</v>
      </c>
      <c r="LYH4">
        <f t="shared" si="129"/>
        <v>0</v>
      </c>
      <c r="LYI4">
        <f t="shared" si="129"/>
        <v>0</v>
      </c>
      <c r="LYJ4">
        <f t="shared" si="129"/>
        <v>0</v>
      </c>
      <c r="LYK4">
        <f t="shared" si="129"/>
        <v>0</v>
      </c>
      <c r="LYL4">
        <f t="shared" si="129"/>
        <v>0</v>
      </c>
      <c r="LYM4">
        <f t="shared" si="129"/>
        <v>0</v>
      </c>
      <c r="LYN4">
        <f t="shared" si="129"/>
        <v>0</v>
      </c>
      <c r="LYO4">
        <f t="shared" si="129"/>
        <v>0</v>
      </c>
      <c r="LYP4">
        <f t="shared" si="129"/>
        <v>0</v>
      </c>
      <c r="LYQ4">
        <f t="shared" si="129"/>
        <v>0</v>
      </c>
      <c r="LYR4">
        <f t="shared" si="129"/>
        <v>0</v>
      </c>
      <c r="LYS4">
        <f t="shared" si="129"/>
        <v>0</v>
      </c>
      <c r="LYT4">
        <f t="shared" si="129"/>
        <v>0</v>
      </c>
      <c r="LYU4">
        <f t="shared" si="129"/>
        <v>0</v>
      </c>
      <c r="LYV4">
        <f t="shared" si="129"/>
        <v>0</v>
      </c>
      <c r="LYW4">
        <f t="shared" si="129"/>
        <v>0</v>
      </c>
      <c r="LYX4">
        <f t="shared" si="129"/>
        <v>0</v>
      </c>
      <c r="LYY4">
        <f t="shared" si="129"/>
        <v>0</v>
      </c>
      <c r="LYZ4">
        <f t="shared" si="129"/>
        <v>0</v>
      </c>
      <c r="LZA4">
        <f t="shared" si="129"/>
        <v>0</v>
      </c>
      <c r="LZB4">
        <f t="shared" ref="LZB4:MBM4" si="130">0*(1)</f>
        <v>0</v>
      </c>
      <c r="LZC4">
        <f t="shared" si="130"/>
        <v>0</v>
      </c>
      <c r="LZD4">
        <f t="shared" si="130"/>
        <v>0</v>
      </c>
      <c r="LZE4">
        <f t="shared" si="130"/>
        <v>0</v>
      </c>
      <c r="LZF4">
        <f t="shared" si="130"/>
        <v>0</v>
      </c>
      <c r="LZG4">
        <f t="shared" si="130"/>
        <v>0</v>
      </c>
      <c r="LZH4">
        <f t="shared" si="130"/>
        <v>0</v>
      </c>
      <c r="LZI4">
        <f t="shared" si="130"/>
        <v>0</v>
      </c>
      <c r="LZJ4">
        <f t="shared" si="130"/>
        <v>0</v>
      </c>
      <c r="LZK4">
        <f t="shared" si="130"/>
        <v>0</v>
      </c>
      <c r="LZL4">
        <f t="shared" si="130"/>
        <v>0</v>
      </c>
      <c r="LZM4">
        <f t="shared" si="130"/>
        <v>0</v>
      </c>
      <c r="LZN4">
        <f t="shared" si="130"/>
        <v>0</v>
      </c>
      <c r="LZO4">
        <f t="shared" si="130"/>
        <v>0</v>
      </c>
      <c r="LZP4">
        <f t="shared" si="130"/>
        <v>0</v>
      </c>
      <c r="LZQ4">
        <f t="shared" si="130"/>
        <v>0</v>
      </c>
      <c r="LZR4">
        <f t="shared" si="130"/>
        <v>0</v>
      </c>
      <c r="LZS4">
        <f t="shared" si="130"/>
        <v>0</v>
      </c>
      <c r="LZT4">
        <f t="shared" si="130"/>
        <v>0</v>
      </c>
      <c r="LZU4">
        <f t="shared" si="130"/>
        <v>0</v>
      </c>
      <c r="LZV4">
        <f t="shared" si="130"/>
        <v>0</v>
      </c>
      <c r="LZW4">
        <f t="shared" si="130"/>
        <v>0</v>
      </c>
      <c r="LZX4">
        <f t="shared" si="130"/>
        <v>0</v>
      </c>
      <c r="LZY4">
        <f t="shared" si="130"/>
        <v>0</v>
      </c>
      <c r="LZZ4">
        <f t="shared" si="130"/>
        <v>0</v>
      </c>
      <c r="MAA4">
        <f t="shared" si="130"/>
        <v>0</v>
      </c>
      <c r="MAB4">
        <f t="shared" si="130"/>
        <v>0</v>
      </c>
      <c r="MAC4">
        <f t="shared" si="130"/>
        <v>0</v>
      </c>
      <c r="MAD4">
        <f t="shared" si="130"/>
        <v>0</v>
      </c>
      <c r="MAE4">
        <f t="shared" si="130"/>
        <v>0</v>
      </c>
      <c r="MAF4">
        <f t="shared" si="130"/>
        <v>0</v>
      </c>
      <c r="MAG4">
        <f t="shared" si="130"/>
        <v>0</v>
      </c>
      <c r="MAH4">
        <f t="shared" si="130"/>
        <v>0</v>
      </c>
      <c r="MAI4">
        <f t="shared" si="130"/>
        <v>0</v>
      </c>
      <c r="MAJ4">
        <f t="shared" si="130"/>
        <v>0</v>
      </c>
      <c r="MAK4">
        <f t="shared" si="130"/>
        <v>0</v>
      </c>
      <c r="MAL4">
        <f t="shared" si="130"/>
        <v>0</v>
      </c>
      <c r="MAM4">
        <f t="shared" si="130"/>
        <v>0</v>
      </c>
      <c r="MAN4">
        <f t="shared" si="130"/>
        <v>0</v>
      </c>
      <c r="MAO4">
        <f t="shared" si="130"/>
        <v>0</v>
      </c>
      <c r="MAP4">
        <f t="shared" si="130"/>
        <v>0</v>
      </c>
      <c r="MAQ4">
        <f t="shared" si="130"/>
        <v>0</v>
      </c>
      <c r="MAR4">
        <f t="shared" si="130"/>
        <v>0</v>
      </c>
      <c r="MAS4">
        <f t="shared" si="130"/>
        <v>0</v>
      </c>
      <c r="MAT4">
        <f t="shared" si="130"/>
        <v>0</v>
      </c>
      <c r="MAU4">
        <f t="shared" si="130"/>
        <v>0</v>
      </c>
      <c r="MAV4">
        <f t="shared" si="130"/>
        <v>0</v>
      </c>
      <c r="MAW4">
        <f t="shared" si="130"/>
        <v>0</v>
      </c>
      <c r="MAX4">
        <f t="shared" si="130"/>
        <v>0</v>
      </c>
      <c r="MAY4">
        <f t="shared" si="130"/>
        <v>0</v>
      </c>
      <c r="MAZ4">
        <f t="shared" si="130"/>
        <v>0</v>
      </c>
      <c r="MBA4">
        <f t="shared" si="130"/>
        <v>0</v>
      </c>
      <c r="MBB4">
        <f t="shared" si="130"/>
        <v>0</v>
      </c>
      <c r="MBC4">
        <f t="shared" si="130"/>
        <v>0</v>
      </c>
      <c r="MBD4">
        <f t="shared" si="130"/>
        <v>0</v>
      </c>
      <c r="MBE4">
        <f t="shared" si="130"/>
        <v>0</v>
      </c>
      <c r="MBF4">
        <f t="shared" si="130"/>
        <v>0</v>
      </c>
      <c r="MBG4">
        <f t="shared" si="130"/>
        <v>0</v>
      </c>
      <c r="MBH4">
        <f t="shared" si="130"/>
        <v>0</v>
      </c>
      <c r="MBI4">
        <f t="shared" si="130"/>
        <v>0</v>
      </c>
      <c r="MBJ4">
        <f t="shared" si="130"/>
        <v>0</v>
      </c>
      <c r="MBK4">
        <f t="shared" si="130"/>
        <v>0</v>
      </c>
      <c r="MBL4">
        <f t="shared" si="130"/>
        <v>0</v>
      </c>
      <c r="MBM4">
        <f t="shared" si="130"/>
        <v>0</v>
      </c>
      <c r="MBN4">
        <f t="shared" ref="MBN4:MDY4" si="131">0*(1)</f>
        <v>0</v>
      </c>
      <c r="MBO4">
        <f t="shared" si="131"/>
        <v>0</v>
      </c>
      <c r="MBP4">
        <f t="shared" si="131"/>
        <v>0</v>
      </c>
      <c r="MBQ4">
        <f t="shared" si="131"/>
        <v>0</v>
      </c>
      <c r="MBR4">
        <f t="shared" si="131"/>
        <v>0</v>
      </c>
      <c r="MBS4">
        <f t="shared" si="131"/>
        <v>0</v>
      </c>
      <c r="MBT4">
        <f t="shared" si="131"/>
        <v>0</v>
      </c>
      <c r="MBU4">
        <f t="shared" si="131"/>
        <v>0</v>
      </c>
      <c r="MBV4">
        <f t="shared" si="131"/>
        <v>0</v>
      </c>
      <c r="MBW4">
        <f t="shared" si="131"/>
        <v>0</v>
      </c>
      <c r="MBX4">
        <f t="shared" si="131"/>
        <v>0</v>
      </c>
      <c r="MBY4">
        <f t="shared" si="131"/>
        <v>0</v>
      </c>
      <c r="MBZ4">
        <f t="shared" si="131"/>
        <v>0</v>
      </c>
      <c r="MCA4">
        <f t="shared" si="131"/>
        <v>0</v>
      </c>
      <c r="MCB4">
        <f t="shared" si="131"/>
        <v>0</v>
      </c>
      <c r="MCC4">
        <f t="shared" si="131"/>
        <v>0</v>
      </c>
      <c r="MCD4">
        <f t="shared" si="131"/>
        <v>0</v>
      </c>
      <c r="MCE4">
        <f t="shared" si="131"/>
        <v>0</v>
      </c>
      <c r="MCF4">
        <f t="shared" si="131"/>
        <v>0</v>
      </c>
      <c r="MCG4">
        <f t="shared" si="131"/>
        <v>0</v>
      </c>
      <c r="MCH4">
        <f t="shared" si="131"/>
        <v>0</v>
      </c>
      <c r="MCI4">
        <f t="shared" si="131"/>
        <v>0</v>
      </c>
      <c r="MCJ4">
        <f t="shared" si="131"/>
        <v>0</v>
      </c>
      <c r="MCK4">
        <f t="shared" si="131"/>
        <v>0</v>
      </c>
      <c r="MCL4">
        <f t="shared" si="131"/>
        <v>0</v>
      </c>
      <c r="MCM4">
        <f t="shared" si="131"/>
        <v>0</v>
      </c>
      <c r="MCN4">
        <f t="shared" si="131"/>
        <v>0</v>
      </c>
      <c r="MCO4">
        <f t="shared" si="131"/>
        <v>0</v>
      </c>
      <c r="MCP4">
        <f t="shared" si="131"/>
        <v>0</v>
      </c>
      <c r="MCQ4">
        <f t="shared" si="131"/>
        <v>0</v>
      </c>
      <c r="MCR4">
        <f t="shared" si="131"/>
        <v>0</v>
      </c>
      <c r="MCS4">
        <f t="shared" si="131"/>
        <v>0</v>
      </c>
      <c r="MCT4">
        <f t="shared" si="131"/>
        <v>0</v>
      </c>
      <c r="MCU4">
        <f t="shared" si="131"/>
        <v>0</v>
      </c>
      <c r="MCV4">
        <f t="shared" si="131"/>
        <v>0</v>
      </c>
      <c r="MCW4">
        <f t="shared" si="131"/>
        <v>0</v>
      </c>
      <c r="MCX4">
        <f t="shared" si="131"/>
        <v>0</v>
      </c>
      <c r="MCY4">
        <f t="shared" si="131"/>
        <v>0</v>
      </c>
      <c r="MCZ4">
        <f t="shared" si="131"/>
        <v>0</v>
      </c>
      <c r="MDA4">
        <f t="shared" si="131"/>
        <v>0</v>
      </c>
      <c r="MDB4">
        <f t="shared" si="131"/>
        <v>0</v>
      </c>
      <c r="MDC4">
        <f t="shared" si="131"/>
        <v>0</v>
      </c>
      <c r="MDD4">
        <f t="shared" si="131"/>
        <v>0</v>
      </c>
      <c r="MDE4">
        <f t="shared" si="131"/>
        <v>0</v>
      </c>
      <c r="MDF4">
        <f t="shared" si="131"/>
        <v>0</v>
      </c>
      <c r="MDG4">
        <f t="shared" si="131"/>
        <v>0</v>
      </c>
      <c r="MDH4">
        <f t="shared" si="131"/>
        <v>0</v>
      </c>
      <c r="MDI4">
        <f t="shared" si="131"/>
        <v>0</v>
      </c>
      <c r="MDJ4">
        <f t="shared" si="131"/>
        <v>0</v>
      </c>
      <c r="MDK4">
        <f t="shared" si="131"/>
        <v>0</v>
      </c>
      <c r="MDL4">
        <f t="shared" si="131"/>
        <v>0</v>
      </c>
      <c r="MDM4">
        <f t="shared" si="131"/>
        <v>0</v>
      </c>
      <c r="MDN4">
        <f t="shared" si="131"/>
        <v>0</v>
      </c>
      <c r="MDO4">
        <f t="shared" si="131"/>
        <v>0</v>
      </c>
      <c r="MDP4">
        <f t="shared" si="131"/>
        <v>0</v>
      </c>
      <c r="MDQ4">
        <f t="shared" si="131"/>
        <v>0</v>
      </c>
      <c r="MDR4">
        <f t="shared" si="131"/>
        <v>0</v>
      </c>
      <c r="MDS4">
        <f t="shared" si="131"/>
        <v>0</v>
      </c>
      <c r="MDT4">
        <f t="shared" si="131"/>
        <v>0</v>
      </c>
      <c r="MDU4">
        <f t="shared" si="131"/>
        <v>0</v>
      </c>
      <c r="MDV4">
        <f t="shared" si="131"/>
        <v>0</v>
      </c>
      <c r="MDW4">
        <f t="shared" si="131"/>
        <v>0</v>
      </c>
      <c r="MDX4">
        <f t="shared" si="131"/>
        <v>0</v>
      </c>
      <c r="MDY4">
        <f t="shared" si="131"/>
        <v>0</v>
      </c>
      <c r="MDZ4">
        <f t="shared" ref="MDZ4:MGK4" si="132">0*(1)</f>
        <v>0</v>
      </c>
      <c r="MEA4">
        <f t="shared" si="132"/>
        <v>0</v>
      </c>
      <c r="MEB4">
        <f t="shared" si="132"/>
        <v>0</v>
      </c>
      <c r="MEC4">
        <f t="shared" si="132"/>
        <v>0</v>
      </c>
      <c r="MED4">
        <f t="shared" si="132"/>
        <v>0</v>
      </c>
      <c r="MEE4">
        <f t="shared" si="132"/>
        <v>0</v>
      </c>
      <c r="MEF4">
        <f t="shared" si="132"/>
        <v>0</v>
      </c>
      <c r="MEG4">
        <f t="shared" si="132"/>
        <v>0</v>
      </c>
      <c r="MEH4">
        <f t="shared" si="132"/>
        <v>0</v>
      </c>
      <c r="MEI4">
        <f t="shared" si="132"/>
        <v>0</v>
      </c>
      <c r="MEJ4">
        <f t="shared" si="132"/>
        <v>0</v>
      </c>
      <c r="MEK4">
        <f t="shared" si="132"/>
        <v>0</v>
      </c>
      <c r="MEL4">
        <f t="shared" si="132"/>
        <v>0</v>
      </c>
      <c r="MEM4">
        <f t="shared" si="132"/>
        <v>0</v>
      </c>
      <c r="MEN4">
        <f t="shared" si="132"/>
        <v>0</v>
      </c>
      <c r="MEO4">
        <f t="shared" si="132"/>
        <v>0</v>
      </c>
      <c r="MEP4">
        <f t="shared" si="132"/>
        <v>0</v>
      </c>
      <c r="MEQ4">
        <f t="shared" si="132"/>
        <v>0</v>
      </c>
      <c r="MER4">
        <f t="shared" si="132"/>
        <v>0</v>
      </c>
      <c r="MES4">
        <f t="shared" si="132"/>
        <v>0</v>
      </c>
      <c r="MET4">
        <f t="shared" si="132"/>
        <v>0</v>
      </c>
      <c r="MEU4">
        <f t="shared" si="132"/>
        <v>0</v>
      </c>
      <c r="MEV4">
        <f t="shared" si="132"/>
        <v>0</v>
      </c>
      <c r="MEW4">
        <f t="shared" si="132"/>
        <v>0</v>
      </c>
      <c r="MEX4">
        <f t="shared" si="132"/>
        <v>0</v>
      </c>
      <c r="MEY4">
        <f t="shared" si="132"/>
        <v>0</v>
      </c>
      <c r="MEZ4">
        <f t="shared" si="132"/>
        <v>0</v>
      </c>
      <c r="MFA4">
        <f t="shared" si="132"/>
        <v>0</v>
      </c>
      <c r="MFB4">
        <f t="shared" si="132"/>
        <v>0</v>
      </c>
      <c r="MFC4">
        <f t="shared" si="132"/>
        <v>0</v>
      </c>
      <c r="MFD4">
        <f t="shared" si="132"/>
        <v>0</v>
      </c>
      <c r="MFE4">
        <f t="shared" si="132"/>
        <v>0</v>
      </c>
      <c r="MFF4">
        <f t="shared" si="132"/>
        <v>0</v>
      </c>
      <c r="MFG4">
        <f t="shared" si="132"/>
        <v>0</v>
      </c>
      <c r="MFH4">
        <f t="shared" si="132"/>
        <v>0</v>
      </c>
      <c r="MFI4">
        <f t="shared" si="132"/>
        <v>0</v>
      </c>
      <c r="MFJ4">
        <f t="shared" si="132"/>
        <v>0</v>
      </c>
      <c r="MFK4">
        <f t="shared" si="132"/>
        <v>0</v>
      </c>
      <c r="MFL4">
        <f t="shared" si="132"/>
        <v>0</v>
      </c>
      <c r="MFM4">
        <f t="shared" si="132"/>
        <v>0</v>
      </c>
      <c r="MFN4">
        <f t="shared" si="132"/>
        <v>0</v>
      </c>
      <c r="MFO4">
        <f t="shared" si="132"/>
        <v>0</v>
      </c>
      <c r="MFP4">
        <f t="shared" si="132"/>
        <v>0</v>
      </c>
      <c r="MFQ4">
        <f t="shared" si="132"/>
        <v>0</v>
      </c>
      <c r="MFR4">
        <f t="shared" si="132"/>
        <v>0</v>
      </c>
      <c r="MFS4">
        <f t="shared" si="132"/>
        <v>0</v>
      </c>
      <c r="MFT4">
        <f t="shared" si="132"/>
        <v>0</v>
      </c>
      <c r="MFU4">
        <f t="shared" si="132"/>
        <v>0</v>
      </c>
      <c r="MFV4">
        <f t="shared" si="132"/>
        <v>0</v>
      </c>
      <c r="MFW4">
        <f t="shared" si="132"/>
        <v>0</v>
      </c>
      <c r="MFX4">
        <f t="shared" si="132"/>
        <v>0</v>
      </c>
      <c r="MFY4">
        <f t="shared" si="132"/>
        <v>0</v>
      </c>
      <c r="MFZ4">
        <f t="shared" si="132"/>
        <v>0</v>
      </c>
      <c r="MGA4">
        <f t="shared" si="132"/>
        <v>0</v>
      </c>
      <c r="MGB4">
        <f t="shared" si="132"/>
        <v>0</v>
      </c>
      <c r="MGC4">
        <f t="shared" si="132"/>
        <v>0</v>
      </c>
      <c r="MGD4">
        <f t="shared" si="132"/>
        <v>0</v>
      </c>
      <c r="MGE4">
        <f t="shared" si="132"/>
        <v>0</v>
      </c>
      <c r="MGF4">
        <f t="shared" si="132"/>
        <v>0</v>
      </c>
      <c r="MGG4">
        <f t="shared" si="132"/>
        <v>0</v>
      </c>
      <c r="MGH4">
        <f t="shared" si="132"/>
        <v>0</v>
      </c>
      <c r="MGI4">
        <f t="shared" si="132"/>
        <v>0</v>
      </c>
      <c r="MGJ4">
        <f t="shared" si="132"/>
        <v>0</v>
      </c>
      <c r="MGK4">
        <f t="shared" si="132"/>
        <v>0</v>
      </c>
      <c r="MGL4">
        <f t="shared" ref="MGL4:MIW4" si="133">0*(1)</f>
        <v>0</v>
      </c>
      <c r="MGM4">
        <f t="shared" si="133"/>
        <v>0</v>
      </c>
      <c r="MGN4">
        <f t="shared" si="133"/>
        <v>0</v>
      </c>
      <c r="MGO4">
        <f t="shared" si="133"/>
        <v>0</v>
      </c>
      <c r="MGP4">
        <f t="shared" si="133"/>
        <v>0</v>
      </c>
      <c r="MGQ4">
        <f t="shared" si="133"/>
        <v>0</v>
      </c>
      <c r="MGR4">
        <f t="shared" si="133"/>
        <v>0</v>
      </c>
      <c r="MGS4">
        <f t="shared" si="133"/>
        <v>0</v>
      </c>
      <c r="MGT4">
        <f t="shared" si="133"/>
        <v>0</v>
      </c>
      <c r="MGU4">
        <f t="shared" si="133"/>
        <v>0</v>
      </c>
      <c r="MGV4">
        <f t="shared" si="133"/>
        <v>0</v>
      </c>
      <c r="MGW4">
        <f t="shared" si="133"/>
        <v>0</v>
      </c>
      <c r="MGX4">
        <f t="shared" si="133"/>
        <v>0</v>
      </c>
      <c r="MGY4">
        <f t="shared" si="133"/>
        <v>0</v>
      </c>
      <c r="MGZ4">
        <f t="shared" si="133"/>
        <v>0</v>
      </c>
      <c r="MHA4">
        <f t="shared" si="133"/>
        <v>0</v>
      </c>
      <c r="MHB4">
        <f t="shared" si="133"/>
        <v>0</v>
      </c>
      <c r="MHC4">
        <f t="shared" si="133"/>
        <v>0</v>
      </c>
      <c r="MHD4">
        <f t="shared" si="133"/>
        <v>0</v>
      </c>
      <c r="MHE4">
        <f t="shared" si="133"/>
        <v>0</v>
      </c>
      <c r="MHF4">
        <f t="shared" si="133"/>
        <v>0</v>
      </c>
      <c r="MHG4">
        <f t="shared" si="133"/>
        <v>0</v>
      </c>
      <c r="MHH4">
        <f t="shared" si="133"/>
        <v>0</v>
      </c>
      <c r="MHI4">
        <f t="shared" si="133"/>
        <v>0</v>
      </c>
      <c r="MHJ4">
        <f t="shared" si="133"/>
        <v>0</v>
      </c>
      <c r="MHK4">
        <f t="shared" si="133"/>
        <v>0</v>
      </c>
      <c r="MHL4">
        <f t="shared" si="133"/>
        <v>0</v>
      </c>
      <c r="MHM4">
        <f t="shared" si="133"/>
        <v>0</v>
      </c>
      <c r="MHN4">
        <f t="shared" si="133"/>
        <v>0</v>
      </c>
      <c r="MHO4">
        <f t="shared" si="133"/>
        <v>0</v>
      </c>
      <c r="MHP4">
        <f t="shared" si="133"/>
        <v>0</v>
      </c>
      <c r="MHQ4">
        <f t="shared" si="133"/>
        <v>0</v>
      </c>
      <c r="MHR4">
        <f t="shared" si="133"/>
        <v>0</v>
      </c>
      <c r="MHS4">
        <f t="shared" si="133"/>
        <v>0</v>
      </c>
      <c r="MHT4">
        <f t="shared" si="133"/>
        <v>0</v>
      </c>
      <c r="MHU4">
        <f t="shared" si="133"/>
        <v>0</v>
      </c>
      <c r="MHV4">
        <f t="shared" si="133"/>
        <v>0</v>
      </c>
      <c r="MHW4">
        <f t="shared" si="133"/>
        <v>0</v>
      </c>
      <c r="MHX4">
        <f t="shared" si="133"/>
        <v>0</v>
      </c>
      <c r="MHY4">
        <f t="shared" si="133"/>
        <v>0</v>
      </c>
      <c r="MHZ4">
        <f t="shared" si="133"/>
        <v>0</v>
      </c>
      <c r="MIA4">
        <f t="shared" si="133"/>
        <v>0</v>
      </c>
      <c r="MIB4">
        <f t="shared" si="133"/>
        <v>0</v>
      </c>
      <c r="MIC4">
        <f t="shared" si="133"/>
        <v>0</v>
      </c>
      <c r="MID4">
        <f t="shared" si="133"/>
        <v>0</v>
      </c>
      <c r="MIE4">
        <f t="shared" si="133"/>
        <v>0</v>
      </c>
      <c r="MIF4">
        <f t="shared" si="133"/>
        <v>0</v>
      </c>
      <c r="MIG4">
        <f t="shared" si="133"/>
        <v>0</v>
      </c>
      <c r="MIH4">
        <f t="shared" si="133"/>
        <v>0</v>
      </c>
      <c r="MII4">
        <f t="shared" si="133"/>
        <v>0</v>
      </c>
      <c r="MIJ4">
        <f t="shared" si="133"/>
        <v>0</v>
      </c>
      <c r="MIK4">
        <f t="shared" si="133"/>
        <v>0</v>
      </c>
      <c r="MIL4">
        <f t="shared" si="133"/>
        <v>0</v>
      </c>
      <c r="MIM4">
        <f t="shared" si="133"/>
        <v>0</v>
      </c>
      <c r="MIN4">
        <f t="shared" si="133"/>
        <v>0</v>
      </c>
      <c r="MIO4">
        <f t="shared" si="133"/>
        <v>0</v>
      </c>
      <c r="MIP4">
        <f t="shared" si="133"/>
        <v>0</v>
      </c>
      <c r="MIQ4">
        <f t="shared" si="133"/>
        <v>0</v>
      </c>
      <c r="MIR4">
        <f t="shared" si="133"/>
        <v>0</v>
      </c>
      <c r="MIS4">
        <f t="shared" si="133"/>
        <v>0</v>
      </c>
      <c r="MIT4">
        <f t="shared" si="133"/>
        <v>0</v>
      </c>
      <c r="MIU4">
        <f t="shared" si="133"/>
        <v>0</v>
      </c>
      <c r="MIV4">
        <f t="shared" si="133"/>
        <v>0</v>
      </c>
      <c r="MIW4">
        <f t="shared" si="133"/>
        <v>0</v>
      </c>
      <c r="MIX4">
        <f t="shared" ref="MIX4:MLI4" si="134">0*(1)</f>
        <v>0</v>
      </c>
      <c r="MIY4">
        <f t="shared" si="134"/>
        <v>0</v>
      </c>
      <c r="MIZ4">
        <f t="shared" si="134"/>
        <v>0</v>
      </c>
      <c r="MJA4">
        <f t="shared" si="134"/>
        <v>0</v>
      </c>
      <c r="MJB4">
        <f t="shared" si="134"/>
        <v>0</v>
      </c>
      <c r="MJC4">
        <f t="shared" si="134"/>
        <v>0</v>
      </c>
      <c r="MJD4">
        <f t="shared" si="134"/>
        <v>0</v>
      </c>
      <c r="MJE4">
        <f t="shared" si="134"/>
        <v>0</v>
      </c>
      <c r="MJF4">
        <f t="shared" si="134"/>
        <v>0</v>
      </c>
      <c r="MJG4">
        <f t="shared" si="134"/>
        <v>0</v>
      </c>
      <c r="MJH4">
        <f t="shared" si="134"/>
        <v>0</v>
      </c>
      <c r="MJI4">
        <f t="shared" si="134"/>
        <v>0</v>
      </c>
      <c r="MJJ4">
        <f t="shared" si="134"/>
        <v>0</v>
      </c>
      <c r="MJK4">
        <f t="shared" si="134"/>
        <v>0</v>
      </c>
      <c r="MJL4">
        <f t="shared" si="134"/>
        <v>0</v>
      </c>
      <c r="MJM4">
        <f t="shared" si="134"/>
        <v>0</v>
      </c>
      <c r="MJN4">
        <f t="shared" si="134"/>
        <v>0</v>
      </c>
      <c r="MJO4">
        <f t="shared" si="134"/>
        <v>0</v>
      </c>
      <c r="MJP4">
        <f t="shared" si="134"/>
        <v>0</v>
      </c>
      <c r="MJQ4">
        <f t="shared" si="134"/>
        <v>0</v>
      </c>
      <c r="MJR4">
        <f t="shared" si="134"/>
        <v>0</v>
      </c>
      <c r="MJS4">
        <f t="shared" si="134"/>
        <v>0</v>
      </c>
      <c r="MJT4">
        <f t="shared" si="134"/>
        <v>0</v>
      </c>
      <c r="MJU4">
        <f t="shared" si="134"/>
        <v>0</v>
      </c>
      <c r="MJV4">
        <f t="shared" si="134"/>
        <v>0</v>
      </c>
      <c r="MJW4">
        <f t="shared" si="134"/>
        <v>0</v>
      </c>
      <c r="MJX4">
        <f t="shared" si="134"/>
        <v>0</v>
      </c>
      <c r="MJY4">
        <f t="shared" si="134"/>
        <v>0</v>
      </c>
      <c r="MJZ4">
        <f t="shared" si="134"/>
        <v>0</v>
      </c>
      <c r="MKA4">
        <f t="shared" si="134"/>
        <v>0</v>
      </c>
      <c r="MKB4">
        <f t="shared" si="134"/>
        <v>0</v>
      </c>
      <c r="MKC4">
        <f t="shared" si="134"/>
        <v>0</v>
      </c>
      <c r="MKD4">
        <f t="shared" si="134"/>
        <v>0</v>
      </c>
      <c r="MKE4">
        <f t="shared" si="134"/>
        <v>0</v>
      </c>
      <c r="MKF4">
        <f t="shared" si="134"/>
        <v>0</v>
      </c>
      <c r="MKG4">
        <f t="shared" si="134"/>
        <v>0</v>
      </c>
      <c r="MKH4">
        <f t="shared" si="134"/>
        <v>0</v>
      </c>
      <c r="MKI4">
        <f t="shared" si="134"/>
        <v>0</v>
      </c>
      <c r="MKJ4">
        <f t="shared" si="134"/>
        <v>0</v>
      </c>
      <c r="MKK4">
        <f t="shared" si="134"/>
        <v>0</v>
      </c>
      <c r="MKL4">
        <f t="shared" si="134"/>
        <v>0</v>
      </c>
      <c r="MKM4">
        <f t="shared" si="134"/>
        <v>0</v>
      </c>
      <c r="MKN4">
        <f t="shared" si="134"/>
        <v>0</v>
      </c>
      <c r="MKO4">
        <f t="shared" si="134"/>
        <v>0</v>
      </c>
      <c r="MKP4">
        <f t="shared" si="134"/>
        <v>0</v>
      </c>
      <c r="MKQ4">
        <f t="shared" si="134"/>
        <v>0</v>
      </c>
      <c r="MKR4">
        <f t="shared" si="134"/>
        <v>0</v>
      </c>
      <c r="MKS4">
        <f t="shared" si="134"/>
        <v>0</v>
      </c>
      <c r="MKT4">
        <f t="shared" si="134"/>
        <v>0</v>
      </c>
      <c r="MKU4">
        <f t="shared" si="134"/>
        <v>0</v>
      </c>
      <c r="MKV4">
        <f t="shared" si="134"/>
        <v>0</v>
      </c>
      <c r="MKW4">
        <f t="shared" si="134"/>
        <v>0</v>
      </c>
      <c r="MKX4">
        <f t="shared" si="134"/>
        <v>0</v>
      </c>
      <c r="MKY4">
        <f t="shared" si="134"/>
        <v>0</v>
      </c>
      <c r="MKZ4">
        <f t="shared" si="134"/>
        <v>0</v>
      </c>
      <c r="MLA4">
        <f t="shared" si="134"/>
        <v>0</v>
      </c>
      <c r="MLB4">
        <f t="shared" si="134"/>
        <v>0</v>
      </c>
      <c r="MLC4">
        <f t="shared" si="134"/>
        <v>0</v>
      </c>
      <c r="MLD4">
        <f t="shared" si="134"/>
        <v>0</v>
      </c>
      <c r="MLE4">
        <f t="shared" si="134"/>
        <v>0</v>
      </c>
      <c r="MLF4">
        <f t="shared" si="134"/>
        <v>0</v>
      </c>
      <c r="MLG4">
        <f t="shared" si="134"/>
        <v>0</v>
      </c>
      <c r="MLH4">
        <f t="shared" si="134"/>
        <v>0</v>
      </c>
      <c r="MLI4">
        <f t="shared" si="134"/>
        <v>0</v>
      </c>
      <c r="MLJ4">
        <f t="shared" ref="MLJ4:MNU4" si="135">0*(1)</f>
        <v>0</v>
      </c>
      <c r="MLK4">
        <f t="shared" si="135"/>
        <v>0</v>
      </c>
      <c r="MLL4">
        <f t="shared" si="135"/>
        <v>0</v>
      </c>
      <c r="MLM4">
        <f t="shared" si="135"/>
        <v>0</v>
      </c>
      <c r="MLN4">
        <f t="shared" si="135"/>
        <v>0</v>
      </c>
      <c r="MLO4">
        <f t="shared" si="135"/>
        <v>0</v>
      </c>
      <c r="MLP4">
        <f t="shared" si="135"/>
        <v>0</v>
      </c>
      <c r="MLQ4">
        <f t="shared" si="135"/>
        <v>0</v>
      </c>
      <c r="MLR4">
        <f t="shared" si="135"/>
        <v>0</v>
      </c>
      <c r="MLS4">
        <f t="shared" si="135"/>
        <v>0</v>
      </c>
      <c r="MLT4">
        <f t="shared" si="135"/>
        <v>0</v>
      </c>
      <c r="MLU4">
        <f t="shared" si="135"/>
        <v>0</v>
      </c>
      <c r="MLV4">
        <f t="shared" si="135"/>
        <v>0</v>
      </c>
      <c r="MLW4">
        <f t="shared" si="135"/>
        <v>0</v>
      </c>
      <c r="MLX4">
        <f t="shared" si="135"/>
        <v>0</v>
      </c>
      <c r="MLY4">
        <f t="shared" si="135"/>
        <v>0</v>
      </c>
      <c r="MLZ4">
        <f t="shared" si="135"/>
        <v>0</v>
      </c>
      <c r="MMA4">
        <f t="shared" si="135"/>
        <v>0</v>
      </c>
      <c r="MMB4">
        <f t="shared" si="135"/>
        <v>0</v>
      </c>
      <c r="MMC4">
        <f t="shared" si="135"/>
        <v>0</v>
      </c>
      <c r="MMD4">
        <f t="shared" si="135"/>
        <v>0</v>
      </c>
      <c r="MME4">
        <f t="shared" si="135"/>
        <v>0</v>
      </c>
      <c r="MMF4">
        <f t="shared" si="135"/>
        <v>0</v>
      </c>
      <c r="MMG4">
        <f t="shared" si="135"/>
        <v>0</v>
      </c>
      <c r="MMH4">
        <f t="shared" si="135"/>
        <v>0</v>
      </c>
      <c r="MMI4">
        <f t="shared" si="135"/>
        <v>0</v>
      </c>
      <c r="MMJ4">
        <f t="shared" si="135"/>
        <v>0</v>
      </c>
      <c r="MMK4">
        <f t="shared" si="135"/>
        <v>0</v>
      </c>
      <c r="MML4">
        <f t="shared" si="135"/>
        <v>0</v>
      </c>
      <c r="MMM4">
        <f t="shared" si="135"/>
        <v>0</v>
      </c>
      <c r="MMN4">
        <f t="shared" si="135"/>
        <v>0</v>
      </c>
      <c r="MMO4">
        <f t="shared" si="135"/>
        <v>0</v>
      </c>
      <c r="MMP4">
        <f t="shared" si="135"/>
        <v>0</v>
      </c>
      <c r="MMQ4">
        <f t="shared" si="135"/>
        <v>0</v>
      </c>
      <c r="MMR4">
        <f t="shared" si="135"/>
        <v>0</v>
      </c>
      <c r="MMS4">
        <f t="shared" si="135"/>
        <v>0</v>
      </c>
      <c r="MMT4">
        <f t="shared" si="135"/>
        <v>0</v>
      </c>
      <c r="MMU4">
        <f t="shared" si="135"/>
        <v>0</v>
      </c>
      <c r="MMV4">
        <f t="shared" si="135"/>
        <v>0</v>
      </c>
      <c r="MMW4">
        <f t="shared" si="135"/>
        <v>0</v>
      </c>
      <c r="MMX4">
        <f t="shared" si="135"/>
        <v>0</v>
      </c>
      <c r="MMY4">
        <f t="shared" si="135"/>
        <v>0</v>
      </c>
      <c r="MMZ4">
        <f t="shared" si="135"/>
        <v>0</v>
      </c>
      <c r="MNA4">
        <f t="shared" si="135"/>
        <v>0</v>
      </c>
      <c r="MNB4">
        <f t="shared" si="135"/>
        <v>0</v>
      </c>
      <c r="MNC4">
        <f t="shared" si="135"/>
        <v>0</v>
      </c>
      <c r="MND4">
        <f t="shared" si="135"/>
        <v>0</v>
      </c>
      <c r="MNE4">
        <f t="shared" si="135"/>
        <v>0</v>
      </c>
      <c r="MNF4">
        <f t="shared" si="135"/>
        <v>0</v>
      </c>
      <c r="MNG4">
        <f t="shared" si="135"/>
        <v>0</v>
      </c>
      <c r="MNH4">
        <f t="shared" si="135"/>
        <v>0</v>
      </c>
      <c r="MNI4">
        <f t="shared" si="135"/>
        <v>0</v>
      </c>
      <c r="MNJ4">
        <f t="shared" si="135"/>
        <v>0</v>
      </c>
      <c r="MNK4">
        <f t="shared" si="135"/>
        <v>0</v>
      </c>
      <c r="MNL4">
        <f t="shared" si="135"/>
        <v>0</v>
      </c>
      <c r="MNM4">
        <f t="shared" si="135"/>
        <v>0</v>
      </c>
      <c r="MNN4">
        <f t="shared" si="135"/>
        <v>0</v>
      </c>
      <c r="MNO4">
        <f t="shared" si="135"/>
        <v>0</v>
      </c>
      <c r="MNP4">
        <f t="shared" si="135"/>
        <v>0</v>
      </c>
      <c r="MNQ4">
        <f t="shared" si="135"/>
        <v>0</v>
      </c>
      <c r="MNR4">
        <f t="shared" si="135"/>
        <v>0</v>
      </c>
      <c r="MNS4">
        <f t="shared" si="135"/>
        <v>0</v>
      </c>
      <c r="MNT4">
        <f t="shared" si="135"/>
        <v>0</v>
      </c>
      <c r="MNU4">
        <f t="shared" si="135"/>
        <v>0</v>
      </c>
      <c r="MNV4">
        <f t="shared" ref="MNV4:MQG4" si="136">0*(1)</f>
        <v>0</v>
      </c>
      <c r="MNW4">
        <f t="shared" si="136"/>
        <v>0</v>
      </c>
      <c r="MNX4">
        <f t="shared" si="136"/>
        <v>0</v>
      </c>
      <c r="MNY4">
        <f t="shared" si="136"/>
        <v>0</v>
      </c>
      <c r="MNZ4">
        <f t="shared" si="136"/>
        <v>0</v>
      </c>
      <c r="MOA4">
        <f t="shared" si="136"/>
        <v>0</v>
      </c>
      <c r="MOB4">
        <f t="shared" si="136"/>
        <v>0</v>
      </c>
      <c r="MOC4">
        <f t="shared" si="136"/>
        <v>0</v>
      </c>
      <c r="MOD4">
        <f t="shared" si="136"/>
        <v>0</v>
      </c>
      <c r="MOE4">
        <f t="shared" si="136"/>
        <v>0</v>
      </c>
      <c r="MOF4">
        <f t="shared" si="136"/>
        <v>0</v>
      </c>
      <c r="MOG4">
        <f t="shared" si="136"/>
        <v>0</v>
      </c>
      <c r="MOH4">
        <f t="shared" si="136"/>
        <v>0</v>
      </c>
      <c r="MOI4">
        <f t="shared" si="136"/>
        <v>0</v>
      </c>
      <c r="MOJ4">
        <f t="shared" si="136"/>
        <v>0</v>
      </c>
      <c r="MOK4">
        <f t="shared" si="136"/>
        <v>0</v>
      </c>
      <c r="MOL4">
        <f t="shared" si="136"/>
        <v>0</v>
      </c>
      <c r="MOM4">
        <f t="shared" si="136"/>
        <v>0</v>
      </c>
      <c r="MON4">
        <f t="shared" si="136"/>
        <v>0</v>
      </c>
      <c r="MOO4">
        <f t="shared" si="136"/>
        <v>0</v>
      </c>
      <c r="MOP4">
        <f t="shared" si="136"/>
        <v>0</v>
      </c>
      <c r="MOQ4">
        <f t="shared" si="136"/>
        <v>0</v>
      </c>
      <c r="MOR4">
        <f t="shared" si="136"/>
        <v>0</v>
      </c>
      <c r="MOS4">
        <f t="shared" si="136"/>
        <v>0</v>
      </c>
      <c r="MOT4">
        <f t="shared" si="136"/>
        <v>0</v>
      </c>
      <c r="MOU4">
        <f t="shared" si="136"/>
        <v>0</v>
      </c>
      <c r="MOV4">
        <f t="shared" si="136"/>
        <v>0</v>
      </c>
      <c r="MOW4">
        <f t="shared" si="136"/>
        <v>0</v>
      </c>
      <c r="MOX4">
        <f t="shared" si="136"/>
        <v>0</v>
      </c>
      <c r="MOY4">
        <f t="shared" si="136"/>
        <v>0</v>
      </c>
      <c r="MOZ4">
        <f t="shared" si="136"/>
        <v>0</v>
      </c>
      <c r="MPA4">
        <f t="shared" si="136"/>
        <v>0</v>
      </c>
      <c r="MPB4">
        <f t="shared" si="136"/>
        <v>0</v>
      </c>
      <c r="MPC4">
        <f t="shared" si="136"/>
        <v>0</v>
      </c>
      <c r="MPD4">
        <f t="shared" si="136"/>
        <v>0</v>
      </c>
      <c r="MPE4">
        <f t="shared" si="136"/>
        <v>0</v>
      </c>
      <c r="MPF4">
        <f t="shared" si="136"/>
        <v>0</v>
      </c>
      <c r="MPG4">
        <f t="shared" si="136"/>
        <v>0</v>
      </c>
      <c r="MPH4">
        <f t="shared" si="136"/>
        <v>0</v>
      </c>
      <c r="MPI4">
        <f t="shared" si="136"/>
        <v>0</v>
      </c>
      <c r="MPJ4">
        <f t="shared" si="136"/>
        <v>0</v>
      </c>
      <c r="MPK4">
        <f t="shared" si="136"/>
        <v>0</v>
      </c>
      <c r="MPL4">
        <f t="shared" si="136"/>
        <v>0</v>
      </c>
      <c r="MPM4">
        <f t="shared" si="136"/>
        <v>0</v>
      </c>
      <c r="MPN4">
        <f t="shared" si="136"/>
        <v>0</v>
      </c>
      <c r="MPO4">
        <f t="shared" si="136"/>
        <v>0</v>
      </c>
      <c r="MPP4">
        <f t="shared" si="136"/>
        <v>0</v>
      </c>
      <c r="MPQ4">
        <f t="shared" si="136"/>
        <v>0</v>
      </c>
      <c r="MPR4">
        <f t="shared" si="136"/>
        <v>0</v>
      </c>
      <c r="MPS4">
        <f t="shared" si="136"/>
        <v>0</v>
      </c>
      <c r="MPT4">
        <f t="shared" si="136"/>
        <v>0</v>
      </c>
      <c r="MPU4">
        <f t="shared" si="136"/>
        <v>0</v>
      </c>
      <c r="MPV4">
        <f t="shared" si="136"/>
        <v>0</v>
      </c>
      <c r="MPW4">
        <f t="shared" si="136"/>
        <v>0</v>
      </c>
      <c r="MPX4">
        <f t="shared" si="136"/>
        <v>0</v>
      </c>
      <c r="MPY4">
        <f t="shared" si="136"/>
        <v>0</v>
      </c>
      <c r="MPZ4">
        <f t="shared" si="136"/>
        <v>0</v>
      </c>
      <c r="MQA4">
        <f t="shared" si="136"/>
        <v>0</v>
      </c>
      <c r="MQB4">
        <f t="shared" si="136"/>
        <v>0</v>
      </c>
      <c r="MQC4">
        <f t="shared" si="136"/>
        <v>0</v>
      </c>
      <c r="MQD4">
        <f t="shared" si="136"/>
        <v>0</v>
      </c>
      <c r="MQE4">
        <f t="shared" si="136"/>
        <v>0</v>
      </c>
      <c r="MQF4">
        <f t="shared" si="136"/>
        <v>0</v>
      </c>
      <c r="MQG4">
        <f t="shared" si="136"/>
        <v>0</v>
      </c>
      <c r="MQH4">
        <f t="shared" ref="MQH4:MSS4" si="137">0*(1)</f>
        <v>0</v>
      </c>
      <c r="MQI4">
        <f t="shared" si="137"/>
        <v>0</v>
      </c>
      <c r="MQJ4">
        <f t="shared" si="137"/>
        <v>0</v>
      </c>
      <c r="MQK4">
        <f t="shared" si="137"/>
        <v>0</v>
      </c>
      <c r="MQL4">
        <f t="shared" si="137"/>
        <v>0</v>
      </c>
      <c r="MQM4">
        <f t="shared" si="137"/>
        <v>0</v>
      </c>
      <c r="MQN4">
        <f t="shared" si="137"/>
        <v>0</v>
      </c>
      <c r="MQO4">
        <f t="shared" si="137"/>
        <v>0</v>
      </c>
      <c r="MQP4">
        <f t="shared" si="137"/>
        <v>0</v>
      </c>
      <c r="MQQ4">
        <f t="shared" si="137"/>
        <v>0</v>
      </c>
      <c r="MQR4">
        <f t="shared" si="137"/>
        <v>0</v>
      </c>
      <c r="MQS4">
        <f t="shared" si="137"/>
        <v>0</v>
      </c>
      <c r="MQT4">
        <f t="shared" si="137"/>
        <v>0</v>
      </c>
      <c r="MQU4">
        <f t="shared" si="137"/>
        <v>0</v>
      </c>
      <c r="MQV4">
        <f t="shared" si="137"/>
        <v>0</v>
      </c>
      <c r="MQW4">
        <f t="shared" si="137"/>
        <v>0</v>
      </c>
      <c r="MQX4">
        <f t="shared" si="137"/>
        <v>0</v>
      </c>
      <c r="MQY4">
        <f t="shared" si="137"/>
        <v>0</v>
      </c>
      <c r="MQZ4">
        <f t="shared" si="137"/>
        <v>0</v>
      </c>
      <c r="MRA4">
        <f t="shared" si="137"/>
        <v>0</v>
      </c>
      <c r="MRB4">
        <f t="shared" si="137"/>
        <v>0</v>
      </c>
      <c r="MRC4">
        <f t="shared" si="137"/>
        <v>0</v>
      </c>
      <c r="MRD4">
        <f t="shared" si="137"/>
        <v>0</v>
      </c>
      <c r="MRE4">
        <f t="shared" si="137"/>
        <v>0</v>
      </c>
      <c r="MRF4">
        <f t="shared" si="137"/>
        <v>0</v>
      </c>
      <c r="MRG4">
        <f t="shared" si="137"/>
        <v>0</v>
      </c>
      <c r="MRH4">
        <f t="shared" si="137"/>
        <v>0</v>
      </c>
      <c r="MRI4">
        <f t="shared" si="137"/>
        <v>0</v>
      </c>
      <c r="MRJ4">
        <f t="shared" si="137"/>
        <v>0</v>
      </c>
      <c r="MRK4">
        <f t="shared" si="137"/>
        <v>0</v>
      </c>
      <c r="MRL4">
        <f t="shared" si="137"/>
        <v>0</v>
      </c>
      <c r="MRM4">
        <f t="shared" si="137"/>
        <v>0</v>
      </c>
      <c r="MRN4">
        <f t="shared" si="137"/>
        <v>0</v>
      </c>
      <c r="MRO4">
        <f t="shared" si="137"/>
        <v>0</v>
      </c>
      <c r="MRP4">
        <f t="shared" si="137"/>
        <v>0</v>
      </c>
      <c r="MRQ4">
        <f t="shared" si="137"/>
        <v>0</v>
      </c>
      <c r="MRR4">
        <f t="shared" si="137"/>
        <v>0</v>
      </c>
      <c r="MRS4">
        <f t="shared" si="137"/>
        <v>0</v>
      </c>
      <c r="MRT4">
        <f t="shared" si="137"/>
        <v>0</v>
      </c>
      <c r="MRU4">
        <f t="shared" si="137"/>
        <v>0</v>
      </c>
      <c r="MRV4">
        <f t="shared" si="137"/>
        <v>0</v>
      </c>
      <c r="MRW4">
        <f t="shared" si="137"/>
        <v>0</v>
      </c>
      <c r="MRX4">
        <f t="shared" si="137"/>
        <v>0</v>
      </c>
      <c r="MRY4">
        <f t="shared" si="137"/>
        <v>0</v>
      </c>
      <c r="MRZ4">
        <f t="shared" si="137"/>
        <v>0</v>
      </c>
      <c r="MSA4">
        <f t="shared" si="137"/>
        <v>0</v>
      </c>
      <c r="MSB4">
        <f t="shared" si="137"/>
        <v>0</v>
      </c>
      <c r="MSC4">
        <f t="shared" si="137"/>
        <v>0</v>
      </c>
      <c r="MSD4">
        <f t="shared" si="137"/>
        <v>0</v>
      </c>
      <c r="MSE4">
        <f t="shared" si="137"/>
        <v>0</v>
      </c>
      <c r="MSF4">
        <f t="shared" si="137"/>
        <v>0</v>
      </c>
      <c r="MSG4">
        <f t="shared" si="137"/>
        <v>0</v>
      </c>
      <c r="MSH4">
        <f t="shared" si="137"/>
        <v>0</v>
      </c>
      <c r="MSI4">
        <f t="shared" si="137"/>
        <v>0</v>
      </c>
      <c r="MSJ4">
        <f t="shared" si="137"/>
        <v>0</v>
      </c>
      <c r="MSK4">
        <f t="shared" si="137"/>
        <v>0</v>
      </c>
      <c r="MSL4">
        <f t="shared" si="137"/>
        <v>0</v>
      </c>
      <c r="MSM4">
        <f t="shared" si="137"/>
        <v>0</v>
      </c>
      <c r="MSN4">
        <f t="shared" si="137"/>
        <v>0</v>
      </c>
      <c r="MSO4">
        <f t="shared" si="137"/>
        <v>0</v>
      </c>
      <c r="MSP4">
        <f t="shared" si="137"/>
        <v>0</v>
      </c>
      <c r="MSQ4">
        <f t="shared" si="137"/>
        <v>0</v>
      </c>
      <c r="MSR4">
        <f t="shared" si="137"/>
        <v>0</v>
      </c>
      <c r="MSS4">
        <f t="shared" si="137"/>
        <v>0</v>
      </c>
      <c r="MST4">
        <f t="shared" ref="MST4:MVE4" si="138">0*(1)</f>
        <v>0</v>
      </c>
      <c r="MSU4">
        <f t="shared" si="138"/>
        <v>0</v>
      </c>
      <c r="MSV4">
        <f t="shared" si="138"/>
        <v>0</v>
      </c>
      <c r="MSW4">
        <f t="shared" si="138"/>
        <v>0</v>
      </c>
      <c r="MSX4">
        <f t="shared" si="138"/>
        <v>0</v>
      </c>
      <c r="MSY4">
        <f t="shared" si="138"/>
        <v>0</v>
      </c>
      <c r="MSZ4">
        <f t="shared" si="138"/>
        <v>0</v>
      </c>
      <c r="MTA4">
        <f t="shared" si="138"/>
        <v>0</v>
      </c>
      <c r="MTB4">
        <f t="shared" si="138"/>
        <v>0</v>
      </c>
      <c r="MTC4">
        <f t="shared" si="138"/>
        <v>0</v>
      </c>
      <c r="MTD4">
        <f t="shared" si="138"/>
        <v>0</v>
      </c>
      <c r="MTE4">
        <f t="shared" si="138"/>
        <v>0</v>
      </c>
      <c r="MTF4">
        <f t="shared" si="138"/>
        <v>0</v>
      </c>
      <c r="MTG4">
        <f t="shared" si="138"/>
        <v>0</v>
      </c>
      <c r="MTH4">
        <f t="shared" si="138"/>
        <v>0</v>
      </c>
      <c r="MTI4">
        <f t="shared" si="138"/>
        <v>0</v>
      </c>
      <c r="MTJ4">
        <f t="shared" si="138"/>
        <v>0</v>
      </c>
      <c r="MTK4">
        <f t="shared" si="138"/>
        <v>0</v>
      </c>
      <c r="MTL4">
        <f t="shared" si="138"/>
        <v>0</v>
      </c>
      <c r="MTM4">
        <f t="shared" si="138"/>
        <v>0</v>
      </c>
      <c r="MTN4">
        <f t="shared" si="138"/>
        <v>0</v>
      </c>
      <c r="MTO4">
        <f t="shared" si="138"/>
        <v>0</v>
      </c>
      <c r="MTP4">
        <f t="shared" si="138"/>
        <v>0</v>
      </c>
      <c r="MTQ4">
        <f t="shared" si="138"/>
        <v>0</v>
      </c>
      <c r="MTR4">
        <f t="shared" si="138"/>
        <v>0</v>
      </c>
      <c r="MTS4">
        <f t="shared" si="138"/>
        <v>0</v>
      </c>
      <c r="MTT4">
        <f t="shared" si="138"/>
        <v>0</v>
      </c>
      <c r="MTU4">
        <f t="shared" si="138"/>
        <v>0</v>
      </c>
      <c r="MTV4">
        <f t="shared" si="138"/>
        <v>0</v>
      </c>
      <c r="MTW4">
        <f t="shared" si="138"/>
        <v>0</v>
      </c>
      <c r="MTX4">
        <f t="shared" si="138"/>
        <v>0</v>
      </c>
      <c r="MTY4">
        <f t="shared" si="138"/>
        <v>0</v>
      </c>
      <c r="MTZ4">
        <f t="shared" si="138"/>
        <v>0</v>
      </c>
      <c r="MUA4">
        <f t="shared" si="138"/>
        <v>0</v>
      </c>
      <c r="MUB4">
        <f t="shared" si="138"/>
        <v>0</v>
      </c>
      <c r="MUC4">
        <f t="shared" si="138"/>
        <v>0</v>
      </c>
      <c r="MUD4">
        <f t="shared" si="138"/>
        <v>0</v>
      </c>
      <c r="MUE4">
        <f t="shared" si="138"/>
        <v>0</v>
      </c>
      <c r="MUF4">
        <f t="shared" si="138"/>
        <v>0</v>
      </c>
      <c r="MUG4">
        <f t="shared" si="138"/>
        <v>0</v>
      </c>
      <c r="MUH4">
        <f t="shared" si="138"/>
        <v>0</v>
      </c>
      <c r="MUI4">
        <f t="shared" si="138"/>
        <v>0</v>
      </c>
      <c r="MUJ4">
        <f t="shared" si="138"/>
        <v>0</v>
      </c>
      <c r="MUK4">
        <f t="shared" si="138"/>
        <v>0</v>
      </c>
      <c r="MUL4">
        <f t="shared" si="138"/>
        <v>0</v>
      </c>
      <c r="MUM4">
        <f t="shared" si="138"/>
        <v>0</v>
      </c>
      <c r="MUN4">
        <f t="shared" si="138"/>
        <v>0</v>
      </c>
      <c r="MUO4">
        <f t="shared" si="138"/>
        <v>0</v>
      </c>
      <c r="MUP4">
        <f t="shared" si="138"/>
        <v>0</v>
      </c>
      <c r="MUQ4">
        <f t="shared" si="138"/>
        <v>0</v>
      </c>
      <c r="MUR4">
        <f t="shared" si="138"/>
        <v>0</v>
      </c>
      <c r="MUS4">
        <f t="shared" si="138"/>
        <v>0</v>
      </c>
      <c r="MUT4">
        <f t="shared" si="138"/>
        <v>0</v>
      </c>
      <c r="MUU4">
        <f t="shared" si="138"/>
        <v>0</v>
      </c>
      <c r="MUV4">
        <f t="shared" si="138"/>
        <v>0</v>
      </c>
      <c r="MUW4">
        <f t="shared" si="138"/>
        <v>0</v>
      </c>
      <c r="MUX4">
        <f t="shared" si="138"/>
        <v>0</v>
      </c>
      <c r="MUY4">
        <f t="shared" si="138"/>
        <v>0</v>
      </c>
      <c r="MUZ4">
        <f t="shared" si="138"/>
        <v>0</v>
      </c>
      <c r="MVA4">
        <f t="shared" si="138"/>
        <v>0</v>
      </c>
      <c r="MVB4">
        <f t="shared" si="138"/>
        <v>0</v>
      </c>
      <c r="MVC4">
        <f t="shared" si="138"/>
        <v>0</v>
      </c>
      <c r="MVD4">
        <f t="shared" si="138"/>
        <v>0</v>
      </c>
      <c r="MVE4">
        <f t="shared" si="138"/>
        <v>0</v>
      </c>
      <c r="MVF4">
        <f t="shared" ref="MVF4:MXQ4" si="139">0*(1)</f>
        <v>0</v>
      </c>
      <c r="MVG4">
        <f t="shared" si="139"/>
        <v>0</v>
      </c>
      <c r="MVH4">
        <f t="shared" si="139"/>
        <v>0</v>
      </c>
      <c r="MVI4">
        <f t="shared" si="139"/>
        <v>0</v>
      </c>
      <c r="MVJ4">
        <f t="shared" si="139"/>
        <v>0</v>
      </c>
      <c r="MVK4">
        <f t="shared" si="139"/>
        <v>0</v>
      </c>
      <c r="MVL4">
        <f t="shared" si="139"/>
        <v>0</v>
      </c>
      <c r="MVM4">
        <f t="shared" si="139"/>
        <v>0</v>
      </c>
      <c r="MVN4">
        <f t="shared" si="139"/>
        <v>0</v>
      </c>
      <c r="MVO4">
        <f t="shared" si="139"/>
        <v>0</v>
      </c>
      <c r="MVP4">
        <f t="shared" si="139"/>
        <v>0</v>
      </c>
      <c r="MVQ4">
        <f t="shared" si="139"/>
        <v>0</v>
      </c>
      <c r="MVR4">
        <f t="shared" si="139"/>
        <v>0</v>
      </c>
      <c r="MVS4">
        <f t="shared" si="139"/>
        <v>0</v>
      </c>
      <c r="MVT4">
        <f t="shared" si="139"/>
        <v>0</v>
      </c>
      <c r="MVU4">
        <f t="shared" si="139"/>
        <v>0</v>
      </c>
      <c r="MVV4">
        <f t="shared" si="139"/>
        <v>0</v>
      </c>
      <c r="MVW4">
        <f t="shared" si="139"/>
        <v>0</v>
      </c>
      <c r="MVX4">
        <f t="shared" si="139"/>
        <v>0</v>
      </c>
      <c r="MVY4">
        <f t="shared" si="139"/>
        <v>0</v>
      </c>
      <c r="MVZ4">
        <f t="shared" si="139"/>
        <v>0</v>
      </c>
      <c r="MWA4">
        <f t="shared" si="139"/>
        <v>0</v>
      </c>
      <c r="MWB4">
        <f t="shared" si="139"/>
        <v>0</v>
      </c>
      <c r="MWC4">
        <f t="shared" si="139"/>
        <v>0</v>
      </c>
      <c r="MWD4">
        <f t="shared" si="139"/>
        <v>0</v>
      </c>
      <c r="MWE4">
        <f t="shared" si="139"/>
        <v>0</v>
      </c>
      <c r="MWF4">
        <f t="shared" si="139"/>
        <v>0</v>
      </c>
      <c r="MWG4">
        <f t="shared" si="139"/>
        <v>0</v>
      </c>
      <c r="MWH4">
        <f t="shared" si="139"/>
        <v>0</v>
      </c>
      <c r="MWI4">
        <f t="shared" si="139"/>
        <v>0</v>
      </c>
      <c r="MWJ4">
        <f t="shared" si="139"/>
        <v>0</v>
      </c>
      <c r="MWK4">
        <f t="shared" si="139"/>
        <v>0</v>
      </c>
      <c r="MWL4">
        <f t="shared" si="139"/>
        <v>0</v>
      </c>
      <c r="MWM4">
        <f t="shared" si="139"/>
        <v>0</v>
      </c>
      <c r="MWN4">
        <f t="shared" si="139"/>
        <v>0</v>
      </c>
      <c r="MWO4">
        <f t="shared" si="139"/>
        <v>0</v>
      </c>
      <c r="MWP4">
        <f t="shared" si="139"/>
        <v>0</v>
      </c>
      <c r="MWQ4">
        <f t="shared" si="139"/>
        <v>0</v>
      </c>
      <c r="MWR4">
        <f t="shared" si="139"/>
        <v>0</v>
      </c>
      <c r="MWS4">
        <f t="shared" si="139"/>
        <v>0</v>
      </c>
      <c r="MWT4">
        <f t="shared" si="139"/>
        <v>0</v>
      </c>
      <c r="MWU4">
        <f t="shared" si="139"/>
        <v>0</v>
      </c>
      <c r="MWV4">
        <f t="shared" si="139"/>
        <v>0</v>
      </c>
      <c r="MWW4">
        <f t="shared" si="139"/>
        <v>0</v>
      </c>
      <c r="MWX4">
        <f t="shared" si="139"/>
        <v>0</v>
      </c>
      <c r="MWY4">
        <f t="shared" si="139"/>
        <v>0</v>
      </c>
      <c r="MWZ4">
        <f t="shared" si="139"/>
        <v>0</v>
      </c>
      <c r="MXA4">
        <f t="shared" si="139"/>
        <v>0</v>
      </c>
      <c r="MXB4">
        <f t="shared" si="139"/>
        <v>0</v>
      </c>
      <c r="MXC4">
        <f t="shared" si="139"/>
        <v>0</v>
      </c>
      <c r="MXD4">
        <f t="shared" si="139"/>
        <v>0</v>
      </c>
      <c r="MXE4">
        <f t="shared" si="139"/>
        <v>0</v>
      </c>
      <c r="MXF4">
        <f t="shared" si="139"/>
        <v>0</v>
      </c>
      <c r="MXG4">
        <f t="shared" si="139"/>
        <v>0</v>
      </c>
      <c r="MXH4">
        <f t="shared" si="139"/>
        <v>0</v>
      </c>
      <c r="MXI4">
        <f t="shared" si="139"/>
        <v>0</v>
      </c>
      <c r="MXJ4">
        <f t="shared" si="139"/>
        <v>0</v>
      </c>
      <c r="MXK4">
        <f t="shared" si="139"/>
        <v>0</v>
      </c>
      <c r="MXL4">
        <f t="shared" si="139"/>
        <v>0</v>
      </c>
      <c r="MXM4">
        <f t="shared" si="139"/>
        <v>0</v>
      </c>
      <c r="MXN4">
        <f t="shared" si="139"/>
        <v>0</v>
      </c>
      <c r="MXO4">
        <f t="shared" si="139"/>
        <v>0</v>
      </c>
      <c r="MXP4">
        <f t="shared" si="139"/>
        <v>0</v>
      </c>
      <c r="MXQ4">
        <f t="shared" si="139"/>
        <v>0</v>
      </c>
      <c r="MXR4">
        <f t="shared" ref="MXR4:NAC4" si="140">0*(1)</f>
        <v>0</v>
      </c>
      <c r="MXS4">
        <f t="shared" si="140"/>
        <v>0</v>
      </c>
      <c r="MXT4">
        <f t="shared" si="140"/>
        <v>0</v>
      </c>
      <c r="MXU4">
        <f t="shared" si="140"/>
        <v>0</v>
      </c>
      <c r="MXV4">
        <f t="shared" si="140"/>
        <v>0</v>
      </c>
      <c r="MXW4">
        <f t="shared" si="140"/>
        <v>0</v>
      </c>
      <c r="MXX4">
        <f t="shared" si="140"/>
        <v>0</v>
      </c>
      <c r="MXY4">
        <f t="shared" si="140"/>
        <v>0</v>
      </c>
      <c r="MXZ4">
        <f t="shared" si="140"/>
        <v>0</v>
      </c>
      <c r="MYA4">
        <f t="shared" si="140"/>
        <v>0</v>
      </c>
      <c r="MYB4">
        <f t="shared" si="140"/>
        <v>0</v>
      </c>
      <c r="MYC4">
        <f t="shared" si="140"/>
        <v>0</v>
      </c>
      <c r="MYD4">
        <f t="shared" si="140"/>
        <v>0</v>
      </c>
      <c r="MYE4">
        <f t="shared" si="140"/>
        <v>0</v>
      </c>
      <c r="MYF4">
        <f t="shared" si="140"/>
        <v>0</v>
      </c>
      <c r="MYG4">
        <f t="shared" si="140"/>
        <v>0</v>
      </c>
      <c r="MYH4">
        <f t="shared" si="140"/>
        <v>0</v>
      </c>
      <c r="MYI4">
        <f t="shared" si="140"/>
        <v>0</v>
      </c>
      <c r="MYJ4">
        <f t="shared" si="140"/>
        <v>0</v>
      </c>
      <c r="MYK4">
        <f t="shared" si="140"/>
        <v>0</v>
      </c>
      <c r="MYL4">
        <f t="shared" si="140"/>
        <v>0</v>
      </c>
      <c r="MYM4">
        <f t="shared" si="140"/>
        <v>0</v>
      </c>
      <c r="MYN4">
        <f t="shared" si="140"/>
        <v>0</v>
      </c>
      <c r="MYO4">
        <f t="shared" si="140"/>
        <v>0</v>
      </c>
      <c r="MYP4">
        <f t="shared" si="140"/>
        <v>0</v>
      </c>
      <c r="MYQ4">
        <f t="shared" si="140"/>
        <v>0</v>
      </c>
      <c r="MYR4">
        <f t="shared" si="140"/>
        <v>0</v>
      </c>
      <c r="MYS4">
        <f t="shared" si="140"/>
        <v>0</v>
      </c>
      <c r="MYT4">
        <f t="shared" si="140"/>
        <v>0</v>
      </c>
      <c r="MYU4">
        <f t="shared" si="140"/>
        <v>0</v>
      </c>
      <c r="MYV4">
        <f t="shared" si="140"/>
        <v>0</v>
      </c>
      <c r="MYW4">
        <f t="shared" si="140"/>
        <v>0</v>
      </c>
      <c r="MYX4">
        <f t="shared" si="140"/>
        <v>0</v>
      </c>
      <c r="MYY4">
        <f t="shared" si="140"/>
        <v>0</v>
      </c>
      <c r="MYZ4">
        <f t="shared" si="140"/>
        <v>0</v>
      </c>
      <c r="MZA4">
        <f t="shared" si="140"/>
        <v>0</v>
      </c>
      <c r="MZB4">
        <f t="shared" si="140"/>
        <v>0</v>
      </c>
      <c r="MZC4">
        <f t="shared" si="140"/>
        <v>0</v>
      </c>
      <c r="MZD4">
        <f t="shared" si="140"/>
        <v>0</v>
      </c>
      <c r="MZE4">
        <f t="shared" si="140"/>
        <v>0</v>
      </c>
      <c r="MZF4">
        <f t="shared" si="140"/>
        <v>0</v>
      </c>
      <c r="MZG4">
        <f t="shared" si="140"/>
        <v>0</v>
      </c>
      <c r="MZH4">
        <f t="shared" si="140"/>
        <v>0</v>
      </c>
      <c r="MZI4">
        <f t="shared" si="140"/>
        <v>0</v>
      </c>
      <c r="MZJ4">
        <f t="shared" si="140"/>
        <v>0</v>
      </c>
      <c r="MZK4">
        <f t="shared" si="140"/>
        <v>0</v>
      </c>
      <c r="MZL4">
        <f t="shared" si="140"/>
        <v>0</v>
      </c>
      <c r="MZM4">
        <f t="shared" si="140"/>
        <v>0</v>
      </c>
      <c r="MZN4">
        <f t="shared" si="140"/>
        <v>0</v>
      </c>
      <c r="MZO4">
        <f t="shared" si="140"/>
        <v>0</v>
      </c>
      <c r="MZP4">
        <f t="shared" si="140"/>
        <v>0</v>
      </c>
      <c r="MZQ4">
        <f t="shared" si="140"/>
        <v>0</v>
      </c>
      <c r="MZR4">
        <f t="shared" si="140"/>
        <v>0</v>
      </c>
      <c r="MZS4">
        <f t="shared" si="140"/>
        <v>0</v>
      </c>
      <c r="MZT4">
        <f t="shared" si="140"/>
        <v>0</v>
      </c>
      <c r="MZU4">
        <f t="shared" si="140"/>
        <v>0</v>
      </c>
      <c r="MZV4">
        <f t="shared" si="140"/>
        <v>0</v>
      </c>
      <c r="MZW4">
        <f t="shared" si="140"/>
        <v>0</v>
      </c>
      <c r="MZX4">
        <f t="shared" si="140"/>
        <v>0</v>
      </c>
      <c r="MZY4">
        <f t="shared" si="140"/>
        <v>0</v>
      </c>
      <c r="MZZ4">
        <f t="shared" si="140"/>
        <v>0</v>
      </c>
      <c r="NAA4">
        <f t="shared" si="140"/>
        <v>0</v>
      </c>
      <c r="NAB4">
        <f t="shared" si="140"/>
        <v>0</v>
      </c>
      <c r="NAC4">
        <f t="shared" si="140"/>
        <v>0</v>
      </c>
      <c r="NAD4">
        <f t="shared" ref="NAD4:NCO4" si="141">0*(1)</f>
        <v>0</v>
      </c>
      <c r="NAE4">
        <f t="shared" si="141"/>
        <v>0</v>
      </c>
      <c r="NAF4">
        <f t="shared" si="141"/>
        <v>0</v>
      </c>
      <c r="NAG4">
        <f t="shared" si="141"/>
        <v>0</v>
      </c>
      <c r="NAH4">
        <f t="shared" si="141"/>
        <v>0</v>
      </c>
      <c r="NAI4">
        <f t="shared" si="141"/>
        <v>0</v>
      </c>
      <c r="NAJ4">
        <f t="shared" si="141"/>
        <v>0</v>
      </c>
      <c r="NAK4">
        <f t="shared" si="141"/>
        <v>0</v>
      </c>
      <c r="NAL4">
        <f t="shared" si="141"/>
        <v>0</v>
      </c>
      <c r="NAM4">
        <f t="shared" si="141"/>
        <v>0</v>
      </c>
      <c r="NAN4">
        <f t="shared" si="141"/>
        <v>0</v>
      </c>
      <c r="NAO4">
        <f t="shared" si="141"/>
        <v>0</v>
      </c>
      <c r="NAP4">
        <f t="shared" si="141"/>
        <v>0</v>
      </c>
      <c r="NAQ4">
        <f t="shared" si="141"/>
        <v>0</v>
      </c>
      <c r="NAR4">
        <f t="shared" si="141"/>
        <v>0</v>
      </c>
      <c r="NAS4">
        <f t="shared" si="141"/>
        <v>0</v>
      </c>
      <c r="NAT4">
        <f t="shared" si="141"/>
        <v>0</v>
      </c>
      <c r="NAU4">
        <f t="shared" si="141"/>
        <v>0</v>
      </c>
      <c r="NAV4">
        <f t="shared" si="141"/>
        <v>0</v>
      </c>
      <c r="NAW4">
        <f t="shared" si="141"/>
        <v>0</v>
      </c>
      <c r="NAX4">
        <f t="shared" si="141"/>
        <v>0</v>
      </c>
      <c r="NAY4">
        <f t="shared" si="141"/>
        <v>0</v>
      </c>
      <c r="NAZ4">
        <f t="shared" si="141"/>
        <v>0</v>
      </c>
      <c r="NBA4">
        <f t="shared" si="141"/>
        <v>0</v>
      </c>
      <c r="NBB4">
        <f t="shared" si="141"/>
        <v>0</v>
      </c>
      <c r="NBC4">
        <f t="shared" si="141"/>
        <v>0</v>
      </c>
      <c r="NBD4">
        <f t="shared" si="141"/>
        <v>0</v>
      </c>
      <c r="NBE4">
        <f t="shared" si="141"/>
        <v>0</v>
      </c>
      <c r="NBF4">
        <f t="shared" si="141"/>
        <v>0</v>
      </c>
      <c r="NBG4">
        <f t="shared" si="141"/>
        <v>0</v>
      </c>
      <c r="NBH4">
        <f t="shared" si="141"/>
        <v>0</v>
      </c>
      <c r="NBI4">
        <f t="shared" si="141"/>
        <v>0</v>
      </c>
      <c r="NBJ4">
        <f t="shared" si="141"/>
        <v>0</v>
      </c>
      <c r="NBK4">
        <f t="shared" si="141"/>
        <v>0</v>
      </c>
      <c r="NBL4">
        <f t="shared" si="141"/>
        <v>0</v>
      </c>
      <c r="NBM4">
        <f t="shared" si="141"/>
        <v>0</v>
      </c>
      <c r="NBN4">
        <f t="shared" si="141"/>
        <v>0</v>
      </c>
      <c r="NBO4">
        <f t="shared" si="141"/>
        <v>0</v>
      </c>
      <c r="NBP4">
        <f t="shared" si="141"/>
        <v>0</v>
      </c>
      <c r="NBQ4">
        <f t="shared" si="141"/>
        <v>0</v>
      </c>
      <c r="NBR4">
        <f t="shared" si="141"/>
        <v>0</v>
      </c>
      <c r="NBS4">
        <f t="shared" si="141"/>
        <v>0</v>
      </c>
      <c r="NBT4">
        <f t="shared" si="141"/>
        <v>0</v>
      </c>
      <c r="NBU4">
        <f t="shared" si="141"/>
        <v>0</v>
      </c>
      <c r="NBV4">
        <f t="shared" si="141"/>
        <v>0</v>
      </c>
      <c r="NBW4">
        <f t="shared" si="141"/>
        <v>0</v>
      </c>
      <c r="NBX4">
        <f t="shared" si="141"/>
        <v>0</v>
      </c>
      <c r="NBY4">
        <f t="shared" si="141"/>
        <v>0</v>
      </c>
      <c r="NBZ4">
        <f t="shared" si="141"/>
        <v>0</v>
      </c>
      <c r="NCA4">
        <f t="shared" si="141"/>
        <v>0</v>
      </c>
      <c r="NCB4">
        <f t="shared" si="141"/>
        <v>0</v>
      </c>
      <c r="NCC4">
        <f t="shared" si="141"/>
        <v>0</v>
      </c>
      <c r="NCD4">
        <f t="shared" si="141"/>
        <v>0</v>
      </c>
      <c r="NCE4">
        <f t="shared" si="141"/>
        <v>0</v>
      </c>
      <c r="NCF4">
        <f t="shared" si="141"/>
        <v>0</v>
      </c>
      <c r="NCG4">
        <f t="shared" si="141"/>
        <v>0</v>
      </c>
      <c r="NCH4">
        <f t="shared" si="141"/>
        <v>0</v>
      </c>
      <c r="NCI4">
        <f t="shared" si="141"/>
        <v>0</v>
      </c>
      <c r="NCJ4">
        <f t="shared" si="141"/>
        <v>0</v>
      </c>
      <c r="NCK4">
        <f t="shared" si="141"/>
        <v>0</v>
      </c>
      <c r="NCL4">
        <f t="shared" si="141"/>
        <v>0</v>
      </c>
      <c r="NCM4">
        <f t="shared" si="141"/>
        <v>0</v>
      </c>
      <c r="NCN4">
        <f t="shared" si="141"/>
        <v>0</v>
      </c>
      <c r="NCO4">
        <f t="shared" si="141"/>
        <v>0</v>
      </c>
      <c r="NCP4">
        <f t="shared" ref="NCP4:NFA4" si="142">0*(1)</f>
        <v>0</v>
      </c>
      <c r="NCQ4">
        <f t="shared" si="142"/>
        <v>0</v>
      </c>
      <c r="NCR4">
        <f t="shared" si="142"/>
        <v>0</v>
      </c>
      <c r="NCS4">
        <f t="shared" si="142"/>
        <v>0</v>
      </c>
      <c r="NCT4">
        <f t="shared" si="142"/>
        <v>0</v>
      </c>
      <c r="NCU4">
        <f t="shared" si="142"/>
        <v>0</v>
      </c>
      <c r="NCV4">
        <f t="shared" si="142"/>
        <v>0</v>
      </c>
      <c r="NCW4">
        <f t="shared" si="142"/>
        <v>0</v>
      </c>
      <c r="NCX4">
        <f t="shared" si="142"/>
        <v>0</v>
      </c>
      <c r="NCY4">
        <f t="shared" si="142"/>
        <v>0</v>
      </c>
      <c r="NCZ4">
        <f t="shared" si="142"/>
        <v>0</v>
      </c>
      <c r="NDA4">
        <f t="shared" si="142"/>
        <v>0</v>
      </c>
      <c r="NDB4">
        <f t="shared" si="142"/>
        <v>0</v>
      </c>
      <c r="NDC4">
        <f t="shared" si="142"/>
        <v>0</v>
      </c>
      <c r="NDD4">
        <f t="shared" si="142"/>
        <v>0</v>
      </c>
      <c r="NDE4">
        <f t="shared" si="142"/>
        <v>0</v>
      </c>
      <c r="NDF4">
        <f t="shared" si="142"/>
        <v>0</v>
      </c>
      <c r="NDG4">
        <f t="shared" si="142"/>
        <v>0</v>
      </c>
      <c r="NDH4">
        <f t="shared" si="142"/>
        <v>0</v>
      </c>
      <c r="NDI4">
        <f t="shared" si="142"/>
        <v>0</v>
      </c>
      <c r="NDJ4">
        <f t="shared" si="142"/>
        <v>0</v>
      </c>
      <c r="NDK4">
        <f t="shared" si="142"/>
        <v>0</v>
      </c>
      <c r="NDL4">
        <f t="shared" si="142"/>
        <v>0</v>
      </c>
      <c r="NDM4">
        <f t="shared" si="142"/>
        <v>0</v>
      </c>
      <c r="NDN4">
        <f t="shared" si="142"/>
        <v>0</v>
      </c>
      <c r="NDO4">
        <f t="shared" si="142"/>
        <v>0</v>
      </c>
      <c r="NDP4">
        <f t="shared" si="142"/>
        <v>0</v>
      </c>
      <c r="NDQ4">
        <f t="shared" si="142"/>
        <v>0</v>
      </c>
      <c r="NDR4">
        <f t="shared" si="142"/>
        <v>0</v>
      </c>
      <c r="NDS4">
        <f t="shared" si="142"/>
        <v>0</v>
      </c>
      <c r="NDT4">
        <f t="shared" si="142"/>
        <v>0</v>
      </c>
      <c r="NDU4">
        <f t="shared" si="142"/>
        <v>0</v>
      </c>
      <c r="NDV4">
        <f t="shared" si="142"/>
        <v>0</v>
      </c>
      <c r="NDW4">
        <f t="shared" si="142"/>
        <v>0</v>
      </c>
      <c r="NDX4">
        <f t="shared" si="142"/>
        <v>0</v>
      </c>
      <c r="NDY4">
        <f t="shared" si="142"/>
        <v>0</v>
      </c>
      <c r="NDZ4">
        <f t="shared" si="142"/>
        <v>0</v>
      </c>
      <c r="NEA4">
        <f t="shared" si="142"/>
        <v>0</v>
      </c>
      <c r="NEB4">
        <f t="shared" si="142"/>
        <v>0</v>
      </c>
      <c r="NEC4">
        <f t="shared" si="142"/>
        <v>0</v>
      </c>
      <c r="NED4">
        <f t="shared" si="142"/>
        <v>0</v>
      </c>
      <c r="NEE4">
        <f t="shared" si="142"/>
        <v>0</v>
      </c>
      <c r="NEF4">
        <f t="shared" si="142"/>
        <v>0</v>
      </c>
      <c r="NEG4">
        <f t="shared" si="142"/>
        <v>0</v>
      </c>
      <c r="NEH4">
        <f t="shared" si="142"/>
        <v>0</v>
      </c>
      <c r="NEI4">
        <f t="shared" si="142"/>
        <v>0</v>
      </c>
      <c r="NEJ4">
        <f t="shared" si="142"/>
        <v>0</v>
      </c>
      <c r="NEK4">
        <f t="shared" si="142"/>
        <v>0</v>
      </c>
      <c r="NEL4">
        <f t="shared" si="142"/>
        <v>0</v>
      </c>
      <c r="NEM4">
        <f t="shared" si="142"/>
        <v>0</v>
      </c>
      <c r="NEN4">
        <f t="shared" si="142"/>
        <v>0</v>
      </c>
      <c r="NEO4">
        <f t="shared" si="142"/>
        <v>0</v>
      </c>
      <c r="NEP4">
        <f t="shared" si="142"/>
        <v>0</v>
      </c>
      <c r="NEQ4">
        <f t="shared" si="142"/>
        <v>0</v>
      </c>
      <c r="NER4">
        <f t="shared" si="142"/>
        <v>0</v>
      </c>
      <c r="NES4">
        <f t="shared" si="142"/>
        <v>0</v>
      </c>
      <c r="NET4">
        <f t="shared" si="142"/>
        <v>0</v>
      </c>
      <c r="NEU4">
        <f t="shared" si="142"/>
        <v>0</v>
      </c>
      <c r="NEV4">
        <f t="shared" si="142"/>
        <v>0</v>
      </c>
      <c r="NEW4">
        <f t="shared" si="142"/>
        <v>0</v>
      </c>
      <c r="NEX4">
        <f t="shared" si="142"/>
        <v>0</v>
      </c>
      <c r="NEY4">
        <f t="shared" si="142"/>
        <v>0</v>
      </c>
      <c r="NEZ4">
        <f t="shared" si="142"/>
        <v>0</v>
      </c>
      <c r="NFA4">
        <f t="shared" si="142"/>
        <v>0</v>
      </c>
      <c r="NFB4">
        <f t="shared" ref="NFB4:NHM4" si="143">0*(1)</f>
        <v>0</v>
      </c>
      <c r="NFC4">
        <f t="shared" si="143"/>
        <v>0</v>
      </c>
      <c r="NFD4">
        <f t="shared" si="143"/>
        <v>0</v>
      </c>
      <c r="NFE4">
        <f t="shared" si="143"/>
        <v>0</v>
      </c>
      <c r="NFF4">
        <f t="shared" si="143"/>
        <v>0</v>
      </c>
      <c r="NFG4">
        <f t="shared" si="143"/>
        <v>0</v>
      </c>
      <c r="NFH4">
        <f t="shared" si="143"/>
        <v>0</v>
      </c>
      <c r="NFI4">
        <f t="shared" si="143"/>
        <v>0</v>
      </c>
      <c r="NFJ4">
        <f t="shared" si="143"/>
        <v>0</v>
      </c>
      <c r="NFK4">
        <f t="shared" si="143"/>
        <v>0</v>
      </c>
      <c r="NFL4">
        <f t="shared" si="143"/>
        <v>0</v>
      </c>
      <c r="NFM4">
        <f t="shared" si="143"/>
        <v>0</v>
      </c>
      <c r="NFN4">
        <f t="shared" si="143"/>
        <v>0</v>
      </c>
      <c r="NFO4">
        <f t="shared" si="143"/>
        <v>0</v>
      </c>
      <c r="NFP4">
        <f t="shared" si="143"/>
        <v>0</v>
      </c>
      <c r="NFQ4">
        <f t="shared" si="143"/>
        <v>0</v>
      </c>
      <c r="NFR4">
        <f t="shared" si="143"/>
        <v>0</v>
      </c>
      <c r="NFS4">
        <f t="shared" si="143"/>
        <v>0</v>
      </c>
      <c r="NFT4">
        <f t="shared" si="143"/>
        <v>0</v>
      </c>
      <c r="NFU4">
        <f t="shared" si="143"/>
        <v>0</v>
      </c>
      <c r="NFV4">
        <f t="shared" si="143"/>
        <v>0</v>
      </c>
      <c r="NFW4">
        <f t="shared" si="143"/>
        <v>0</v>
      </c>
      <c r="NFX4">
        <f t="shared" si="143"/>
        <v>0</v>
      </c>
      <c r="NFY4">
        <f t="shared" si="143"/>
        <v>0</v>
      </c>
      <c r="NFZ4">
        <f t="shared" si="143"/>
        <v>0</v>
      </c>
      <c r="NGA4">
        <f t="shared" si="143"/>
        <v>0</v>
      </c>
      <c r="NGB4">
        <f t="shared" si="143"/>
        <v>0</v>
      </c>
      <c r="NGC4">
        <f t="shared" si="143"/>
        <v>0</v>
      </c>
      <c r="NGD4">
        <f t="shared" si="143"/>
        <v>0</v>
      </c>
      <c r="NGE4">
        <f t="shared" si="143"/>
        <v>0</v>
      </c>
      <c r="NGF4">
        <f t="shared" si="143"/>
        <v>0</v>
      </c>
      <c r="NGG4">
        <f t="shared" si="143"/>
        <v>0</v>
      </c>
      <c r="NGH4">
        <f t="shared" si="143"/>
        <v>0</v>
      </c>
      <c r="NGI4">
        <f t="shared" si="143"/>
        <v>0</v>
      </c>
      <c r="NGJ4">
        <f t="shared" si="143"/>
        <v>0</v>
      </c>
      <c r="NGK4">
        <f t="shared" si="143"/>
        <v>0</v>
      </c>
      <c r="NGL4">
        <f t="shared" si="143"/>
        <v>0</v>
      </c>
      <c r="NGM4">
        <f t="shared" si="143"/>
        <v>0</v>
      </c>
      <c r="NGN4">
        <f t="shared" si="143"/>
        <v>0</v>
      </c>
      <c r="NGO4">
        <f t="shared" si="143"/>
        <v>0</v>
      </c>
      <c r="NGP4">
        <f t="shared" si="143"/>
        <v>0</v>
      </c>
      <c r="NGQ4">
        <f t="shared" si="143"/>
        <v>0</v>
      </c>
      <c r="NGR4">
        <f t="shared" si="143"/>
        <v>0</v>
      </c>
      <c r="NGS4">
        <f t="shared" si="143"/>
        <v>0</v>
      </c>
      <c r="NGT4">
        <f t="shared" si="143"/>
        <v>0</v>
      </c>
      <c r="NGU4">
        <f t="shared" si="143"/>
        <v>0</v>
      </c>
      <c r="NGV4">
        <f t="shared" si="143"/>
        <v>0</v>
      </c>
      <c r="NGW4">
        <f t="shared" si="143"/>
        <v>0</v>
      </c>
      <c r="NGX4">
        <f t="shared" si="143"/>
        <v>0</v>
      </c>
      <c r="NGY4">
        <f t="shared" si="143"/>
        <v>0</v>
      </c>
      <c r="NGZ4">
        <f t="shared" si="143"/>
        <v>0</v>
      </c>
      <c r="NHA4">
        <f t="shared" si="143"/>
        <v>0</v>
      </c>
      <c r="NHB4">
        <f t="shared" si="143"/>
        <v>0</v>
      </c>
      <c r="NHC4">
        <f t="shared" si="143"/>
        <v>0</v>
      </c>
      <c r="NHD4">
        <f t="shared" si="143"/>
        <v>0</v>
      </c>
      <c r="NHE4">
        <f t="shared" si="143"/>
        <v>0</v>
      </c>
      <c r="NHF4">
        <f t="shared" si="143"/>
        <v>0</v>
      </c>
      <c r="NHG4">
        <f t="shared" si="143"/>
        <v>0</v>
      </c>
      <c r="NHH4">
        <f t="shared" si="143"/>
        <v>0</v>
      </c>
      <c r="NHI4">
        <f t="shared" si="143"/>
        <v>0</v>
      </c>
      <c r="NHJ4">
        <f t="shared" si="143"/>
        <v>0</v>
      </c>
      <c r="NHK4">
        <f t="shared" si="143"/>
        <v>0</v>
      </c>
      <c r="NHL4">
        <f t="shared" si="143"/>
        <v>0</v>
      </c>
      <c r="NHM4">
        <f t="shared" si="143"/>
        <v>0</v>
      </c>
      <c r="NHN4">
        <f t="shared" ref="NHN4:NJY4" si="144">0*(1)</f>
        <v>0</v>
      </c>
      <c r="NHO4">
        <f t="shared" si="144"/>
        <v>0</v>
      </c>
      <c r="NHP4">
        <f t="shared" si="144"/>
        <v>0</v>
      </c>
      <c r="NHQ4">
        <f t="shared" si="144"/>
        <v>0</v>
      </c>
      <c r="NHR4">
        <f t="shared" si="144"/>
        <v>0</v>
      </c>
      <c r="NHS4">
        <f t="shared" si="144"/>
        <v>0</v>
      </c>
      <c r="NHT4">
        <f t="shared" si="144"/>
        <v>0</v>
      </c>
      <c r="NHU4">
        <f t="shared" si="144"/>
        <v>0</v>
      </c>
      <c r="NHV4">
        <f t="shared" si="144"/>
        <v>0</v>
      </c>
      <c r="NHW4">
        <f t="shared" si="144"/>
        <v>0</v>
      </c>
      <c r="NHX4">
        <f t="shared" si="144"/>
        <v>0</v>
      </c>
      <c r="NHY4">
        <f t="shared" si="144"/>
        <v>0</v>
      </c>
      <c r="NHZ4">
        <f t="shared" si="144"/>
        <v>0</v>
      </c>
      <c r="NIA4">
        <f t="shared" si="144"/>
        <v>0</v>
      </c>
      <c r="NIB4">
        <f t="shared" si="144"/>
        <v>0</v>
      </c>
      <c r="NIC4">
        <f t="shared" si="144"/>
        <v>0</v>
      </c>
      <c r="NID4">
        <f t="shared" si="144"/>
        <v>0</v>
      </c>
      <c r="NIE4">
        <f t="shared" si="144"/>
        <v>0</v>
      </c>
      <c r="NIF4">
        <f t="shared" si="144"/>
        <v>0</v>
      </c>
      <c r="NIG4">
        <f t="shared" si="144"/>
        <v>0</v>
      </c>
      <c r="NIH4">
        <f t="shared" si="144"/>
        <v>0</v>
      </c>
      <c r="NII4">
        <f t="shared" si="144"/>
        <v>0</v>
      </c>
      <c r="NIJ4">
        <f t="shared" si="144"/>
        <v>0</v>
      </c>
      <c r="NIK4">
        <f t="shared" si="144"/>
        <v>0</v>
      </c>
      <c r="NIL4">
        <f t="shared" si="144"/>
        <v>0</v>
      </c>
      <c r="NIM4">
        <f t="shared" si="144"/>
        <v>0</v>
      </c>
      <c r="NIN4">
        <f t="shared" si="144"/>
        <v>0</v>
      </c>
      <c r="NIO4">
        <f t="shared" si="144"/>
        <v>0</v>
      </c>
      <c r="NIP4">
        <f t="shared" si="144"/>
        <v>0</v>
      </c>
      <c r="NIQ4">
        <f t="shared" si="144"/>
        <v>0</v>
      </c>
      <c r="NIR4">
        <f t="shared" si="144"/>
        <v>0</v>
      </c>
      <c r="NIS4">
        <f t="shared" si="144"/>
        <v>0</v>
      </c>
      <c r="NIT4">
        <f t="shared" si="144"/>
        <v>0</v>
      </c>
      <c r="NIU4">
        <f t="shared" si="144"/>
        <v>0</v>
      </c>
      <c r="NIV4">
        <f t="shared" si="144"/>
        <v>0</v>
      </c>
      <c r="NIW4">
        <f t="shared" si="144"/>
        <v>0</v>
      </c>
      <c r="NIX4">
        <f t="shared" si="144"/>
        <v>0</v>
      </c>
      <c r="NIY4">
        <f t="shared" si="144"/>
        <v>0</v>
      </c>
      <c r="NIZ4">
        <f t="shared" si="144"/>
        <v>0</v>
      </c>
      <c r="NJA4">
        <f t="shared" si="144"/>
        <v>0</v>
      </c>
      <c r="NJB4">
        <f t="shared" si="144"/>
        <v>0</v>
      </c>
      <c r="NJC4">
        <f t="shared" si="144"/>
        <v>0</v>
      </c>
      <c r="NJD4">
        <f t="shared" si="144"/>
        <v>0</v>
      </c>
      <c r="NJE4">
        <f t="shared" si="144"/>
        <v>0</v>
      </c>
      <c r="NJF4">
        <f t="shared" si="144"/>
        <v>0</v>
      </c>
      <c r="NJG4">
        <f t="shared" si="144"/>
        <v>0</v>
      </c>
      <c r="NJH4">
        <f t="shared" si="144"/>
        <v>0</v>
      </c>
      <c r="NJI4">
        <f t="shared" si="144"/>
        <v>0</v>
      </c>
      <c r="NJJ4">
        <f t="shared" si="144"/>
        <v>0</v>
      </c>
      <c r="NJK4">
        <f t="shared" si="144"/>
        <v>0</v>
      </c>
      <c r="NJL4">
        <f t="shared" si="144"/>
        <v>0</v>
      </c>
      <c r="NJM4">
        <f t="shared" si="144"/>
        <v>0</v>
      </c>
      <c r="NJN4">
        <f t="shared" si="144"/>
        <v>0</v>
      </c>
      <c r="NJO4">
        <f t="shared" si="144"/>
        <v>0</v>
      </c>
      <c r="NJP4">
        <f t="shared" si="144"/>
        <v>0</v>
      </c>
      <c r="NJQ4">
        <f t="shared" si="144"/>
        <v>0</v>
      </c>
      <c r="NJR4">
        <f t="shared" si="144"/>
        <v>0</v>
      </c>
      <c r="NJS4">
        <f t="shared" si="144"/>
        <v>0</v>
      </c>
      <c r="NJT4">
        <f t="shared" si="144"/>
        <v>0</v>
      </c>
      <c r="NJU4">
        <f t="shared" si="144"/>
        <v>0</v>
      </c>
      <c r="NJV4">
        <f t="shared" si="144"/>
        <v>0</v>
      </c>
      <c r="NJW4">
        <f t="shared" si="144"/>
        <v>0</v>
      </c>
      <c r="NJX4">
        <f t="shared" si="144"/>
        <v>0</v>
      </c>
      <c r="NJY4">
        <f t="shared" si="144"/>
        <v>0</v>
      </c>
      <c r="NJZ4">
        <f t="shared" ref="NJZ4:NMK4" si="145">0*(1)</f>
        <v>0</v>
      </c>
      <c r="NKA4">
        <f t="shared" si="145"/>
        <v>0</v>
      </c>
      <c r="NKB4">
        <f t="shared" si="145"/>
        <v>0</v>
      </c>
      <c r="NKC4">
        <f t="shared" si="145"/>
        <v>0</v>
      </c>
      <c r="NKD4">
        <f t="shared" si="145"/>
        <v>0</v>
      </c>
      <c r="NKE4">
        <f t="shared" si="145"/>
        <v>0</v>
      </c>
      <c r="NKF4">
        <f t="shared" si="145"/>
        <v>0</v>
      </c>
      <c r="NKG4">
        <f t="shared" si="145"/>
        <v>0</v>
      </c>
      <c r="NKH4">
        <f t="shared" si="145"/>
        <v>0</v>
      </c>
      <c r="NKI4">
        <f t="shared" si="145"/>
        <v>0</v>
      </c>
      <c r="NKJ4">
        <f t="shared" si="145"/>
        <v>0</v>
      </c>
      <c r="NKK4">
        <f t="shared" si="145"/>
        <v>0</v>
      </c>
      <c r="NKL4">
        <f t="shared" si="145"/>
        <v>0</v>
      </c>
      <c r="NKM4">
        <f t="shared" si="145"/>
        <v>0</v>
      </c>
      <c r="NKN4">
        <f t="shared" si="145"/>
        <v>0</v>
      </c>
      <c r="NKO4">
        <f t="shared" si="145"/>
        <v>0</v>
      </c>
      <c r="NKP4">
        <f t="shared" si="145"/>
        <v>0</v>
      </c>
      <c r="NKQ4">
        <f t="shared" si="145"/>
        <v>0</v>
      </c>
      <c r="NKR4">
        <f t="shared" si="145"/>
        <v>0</v>
      </c>
      <c r="NKS4">
        <f t="shared" si="145"/>
        <v>0</v>
      </c>
      <c r="NKT4">
        <f t="shared" si="145"/>
        <v>0</v>
      </c>
      <c r="NKU4">
        <f t="shared" si="145"/>
        <v>0</v>
      </c>
      <c r="NKV4">
        <f t="shared" si="145"/>
        <v>0</v>
      </c>
      <c r="NKW4">
        <f t="shared" si="145"/>
        <v>0</v>
      </c>
      <c r="NKX4">
        <f t="shared" si="145"/>
        <v>0</v>
      </c>
      <c r="NKY4">
        <f t="shared" si="145"/>
        <v>0</v>
      </c>
      <c r="NKZ4">
        <f t="shared" si="145"/>
        <v>0</v>
      </c>
      <c r="NLA4">
        <f t="shared" si="145"/>
        <v>0</v>
      </c>
      <c r="NLB4">
        <f t="shared" si="145"/>
        <v>0</v>
      </c>
      <c r="NLC4">
        <f t="shared" si="145"/>
        <v>0</v>
      </c>
      <c r="NLD4">
        <f t="shared" si="145"/>
        <v>0</v>
      </c>
      <c r="NLE4">
        <f t="shared" si="145"/>
        <v>0</v>
      </c>
      <c r="NLF4">
        <f t="shared" si="145"/>
        <v>0</v>
      </c>
      <c r="NLG4">
        <f t="shared" si="145"/>
        <v>0</v>
      </c>
      <c r="NLH4">
        <f t="shared" si="145"/>
        <v>0</v>
      </c>
      <c r="NLI4">
        <f t="shared" si="145"/>
        <v>0</v>
      </c>
      <c r="NLJ4">
        <f t="shared" si="145"/>
        <v>0</v>
      </c>
      <c r="NLK4">
        <f t="shared" si="145"/>
        <v>0</v>
      </c>
      <c r="NLL4">
        <f t="shared" si="145"/>
        <v>0</v>
      </c>
      <c r="NLM4">
        <f t="shared" si="145"/>
        <v>0</v>
      </c>
      <c r="NLN4">
        <f t="shared" si="145"/>
        <v>0</v>
      </c>
      <c r="NLO4">
        <f t="shared" si="145"/>
        <v>0</v>
      </c>
      <c r="NLP4">
        <f t="shared" si="145"/>
        <v>0</v>
      </c>
      <c r="NLQ4">
        <f t="shared" si="145"/>
        <v>0</v>
      </c>
      <c r="NLR4">
        <f t="shared" si="145"/>
        <v>0</v>
      </c>
      <c r="NLS4">
        <f t="shared" si="145"/>
        <v>0</v>
      </c>
      <c r="NLT4">
        <f t="shared" si="145"/>
        <v>0</v>
      </c>
      <c r="NLU4">
        <f t="shared" si="145"/>
        <v>0</v>
      </c>
      <c r="NLV4">
        <f t="shared" si="145"/>
        <v>0</v>
      </c>
      <c r="NLW4">
        <f t="shared" si="145"/>
        <v>0</v>
      </c>
      <c r="NLX4">
        <f t="shared" si="145"/>
        <v>0</v>
      </c>
      <c r="NLY4">
        <f t="shared" si="145"/>
        <v>0</v>
      </c>
      <c r="NLZ4">
        <f t="shared" si="145"/>
        <v>0</v>
      </c>
      <c r="NMA4">
        <f t="shared" si="145"/>
        <v>0</v>
      </c>
      <c r="NMB4">
        <f t="shared" si="145"/>
        <v>0</v>
      </c>
      <c r="NMC4">
        <f t="shared" si="145"/>
        <v>0</v>
      </c>
      <c r="NMD4">
        <f t="shared" si="145"/>
        <v>0</v>
      </c>
      <c r="NME4">
        <f t="shared" si="145"/>
        <v>0</v>
      </c>
      <c r="NMF4">
        <f t="shared" si="145"/>
        <v>0</v>
      </c>
      <c r="NMG4">
        <f t="shared" si="145"/>
        <v>0</v>
      </c>
      <c r="NMH4">
        <f t="shared" si="145"/>
        <v>0</v>
      </c>
      <c r="NMI4">
        <f t="shared" si="145"/>
        <v>0</v>
      </c>
      <c r="NMJ4">
        <f t="shared" si="145"/>
        <v>0</v>
      </c>
      <c r="NMK4">
        <f t="shared" si="145"/>
        <v>0</v>
      </c>
      <c r="NML4">
        <f t="shared" ref="NML4:NOW4" si="146">0*(1)</f>
        <v>0</v>
      </c>
      <c r="NMM4">
        <f t="shared" si="146"/>
        <v>0</v>
      </c>
      <c r="NMN4">
        <f t="shared" si="146"/>
        <v>0</v>
      </c>
      <c r="NMO4">
        <f t="shared" si="146"/>
        <v>0</v>
      </c>
      <c r="NMP4">
        <f t="shared" si="146"/>
        <v>0</v>
      </c>
      <c r="NMQ4">
        <f t="shared" si="146"/>
        <v>0</v>
      </c>
      <c r="NMR4">
        <f t="shared" si="146"/>
        <v>0</v>
      </c>
      <c r="NMS4">
        <f t="shared" si="146"/>
        <v>0</v>
      </c>
      <c r="NMT4">
        <f t="shared" si="146"/>
        <v>0</v>
      </c>
      <c r="NMU4">
        <f t="shared" si="146"/>
        <v>0</v>
      </c>
      <c r="NMV4">
        <f t="shared" si="146"/>
        <v>0</v>
      </c>
      <c r="NMW4">
        <f t="shared" si="146"/>
        <v>0</v>
      </c>
      <c r="NMX4">
        <f t="shared" si="146"/>
        <v>0</v>
      </c>
      <c r="NMY4">
        <f t="shared" si="146"/>
        <v>0</v>
      </c>
      <c r="NMZ4">
        <f t="shared" si="146"/>
        <v>0</v>
      </c>
      <c r="NNA4">
        <f t="shared" si="146"/>
        <v>0</v>
      </c>
      <c r="NNB4">
        <f t="shared" si="146"/>
        <v>0</v>
      </c>
      <c r="NNC4">
        <f t="shared" si="146"/>
        <v>0</v>
      </c>
      <c r="NND4">
        <f t="shared" si="146"/>
        <v>0</v>
      </c>
      <c r="NNE4">
        <f t="shared" si="146"/>
        <v>0</v>
      </c>
      <c r="NNF4">
        <f t="shared" si="146"/>
        <v>0</v>
      </c>
      <c r="NNG4">
        <f t="shared" si="146"/>
        <v>0</v>
      </c>
      <c r="NNH4">
        <f t="shared" si="146"/>
        <v>0</v>
      </c>
      <c r="NNI4">
        <f t="shared" si="146"/>
        <v>0</v>
      </c>
      <c r="NNJ4">
        <f t="shared" si="146"/>
        <v>0</v>
      </c>
      <c r="NNK4">
        <f t="shared" si="146"/>
        <v>0</v>
      </c>
      <c r="NNL4">
        <f t="shared" si="146"/>
        <v>0</v>
      </c>
      <c r="NNM4">
        <f t="shared" si="146"/>
        <v>0</v>
      </c>
      <c r="NNN4">
        <f t="shared" si="146"/>
        <v>0</v>
      </c>
      <c r="NNO4">
        <f t="shared" si="146"/>
        <v>0</v>
      </c>
      <c r="NNP4">
        <f t="shared" si="146"/>
        <v>0</v>
      </c>
      <c r="NNQ4">
        <f t="shared" si="146"/>
        <v>0</v>
      </c>
      <c r="NNR4">
        <f t="shared" si="146"/>
        <v>0</v>
      </c>
      <c r="NNS4">
        <f t="shared" si="146"/>
        <v>0</v>
      </c>
      <c r="NNT4">
        <f t="shared" si="146"/>
        <v>0</v>
      </c>
      <c r="NNU4">
        <f t="shared" si="146"/>
        <v>0</v>
      </c>
      <c r="NNV4">
        <f t="shared" si="146"/>
        <v>0</v>
      </c>
      <c r="NNW4">
        <f t="shared" si="146"/>
        <v>0</v>
      </c>
      <c r="NNX4">
        <f t="shared" si="146"/>
        <v>0</v>
      </c>
      <c r="NNY4">
        <f t="shared" si="146"/>
        <v>0</v>
      </c>
      <c r="NNZ4">
        <f t="shared" si="146"/>
        <v>0</v>
      </c>
      <c r="NOA4">
        <f t="shared" si="146"/>
        <v>0</v>
      </c>
      <c r="NOB4">
        <f t="shared" si="146"/>
        <v>0</v>
      </c>
      <c r="NOC4">
        <f t="shared" si="146"/>
        <v>0</v>
      </c>
      <c r="NOD4">
        <f t="shared" si="146"/>
        <v>0</v>
      </c>
      <c r="NOE4">
        <f t="shared" si="146"/>
        <v>0</v>
      </c>
      <c r="NOF4">
        <f t="shared" si="146"/>
        <v>0</v>
      </c>
      <c r="NOG4">
        <f t="shared" si="146"/>
        <v>0</v>
      </c>
      <c r="NOH4">
        <f t="shared" si="146"/>
        <v>0</v>
      </c>
      <c r="NOI4">
        <f t="shared" si="146"/>
        <v>0</v>
      </c>
      <c r="NOJ4">
        <f t="shared" si="146"/>
        <v>0</v>
      </c>
      <c r="NOK4">
        <f t="shared" si="146"/>
        <v>0</v>
      </c>
      <c r="NOL4">
        <f t="shared" si="146"/>
        <v>0</v>
      </c>
      <c r="NOM4">
        <f t="shared" si="146"/>
        <v>0</v>
      </c>
      <c r="NON4">
        <f t="shared" si="146"/>
        <v>0</v>
      </c>
      <c r="NOO4">
        <f t="shared" si="146"/>
        <v>0</v>
      </c>
      <c r="NOP4">
        <f t="shared" si="146"/>
        <v>0</v>
      </c>
      <c r="NOQ4">
        <f t="shared" si="146"/>
        <v>0</v>
      </c>
      <c r="NOR4">
        <f t="shared" si="146"/>
        <v>0</v>
      </c>
      <c r="NOS4">
        <f t="shared" si="146"/>
        <v>0</v>
      </c>
      <c r="NOT4">
        <f t="shared" si="146"/>
        <v>0</v>
      </c>
      <c r="NOU4">
        <f t="shared" si="146"/>
        <v>0</v>
      </c>
      <c r="NOV4">
        <f t="shared" si="146"/>
        <v>0</v>
      </c>
      <c r="NOW4">
        <f t="shared" si="146"/>
        <v>0</v>
      </c>
      <c r="NOX4">
        <f t="shared" ref="NOX4:NRI4" si="147">0*(1)</f>
        <v>0</v>
      </c>
      <c r="NOY4">
        <f t="shared" si="147"/>
        <v>0</v>
      </c>
      <c r="NOZ4">
        <f t="shared" si="147"/>
        <v>0</v>
      </c>
      <c r="NPA4">
        <f t="shared" si="147"/>
        <v>0</v>
      </c>
      <c r="NPB4">
        <f t="shared" si="147"/>
        <v>0</v>
      </c>
      <c r="NPC4">
        <f t="shared" si="147"/>
        <v>0</v>
      </c>
      <c r="NPD4">
        <f t="shared" si="147"/>
        <v>0</v>
      </c>
      <c r="NPE4">
        <f t="shared" si="147"/>
        <v>0</v>
      </c>
      <c r="NPF4">
        <f t="shared" si="147"/>
        <v>0</v>
      </c>
      <c r="NPG4">
        <f t="shared" si="147"/>
        <v>0</v>
      </c>
      <c r="NPH4">
        <f t="shared" si="147"/>
        <v>0</v>
      </c>
      <c r="NPI4">
        <f t="shared" si="147"/>
        <v>0</v>
      </c>
      <c r="NPJ4">
        <f t="shared" si="147"/>
        <v>0</v>
      </c>
      <c r="NPK4">
        <f t="shared" si="147"/>
        <v>0</v>
      </c>
      <c r="NPL4">
        <f t="shared" si="147"/>
        <v>0</v>
      </c>
      <c r="NPM4">
        <f t="shared" si="147"/>
        <v>0</v>
      </c>
      <c r="NPN4">
        <f t="shared" si="147"/>
        <v>0</v>
      </c>
      <c r="NPO4">
        <f t="shared" si="147"/>
        <v>0</v>
      </c>
      <c r="NPP4">
        <f t="shared" si="147"/>
        <v>0</v>
      </c>
      <c r="NPQ4">
        <f t="shared" si="147"/>
        <v>0</v>
      </c>
      <c r="NPR4">
        <f t="shared" si="147"/>
        <v>0</v>
      </c>
      <c r="NPS4">
        <f t="shared" si="147"/>
        <v>0</v>
      </c>
      <c r="NPT4">
        <f t="shared" si="147"/>
        <v>0</v>
      </c>
      <c r="NPU4">
        <f t="shared" si="147"/>
        <v>0</v>
      </c>
      <c r="NPV4">
        <f t="shared" si="147"/>
        <v>0</v>
      </c>
      <c r="NPW4">
        <f t="shared" si="147"/>
        <v>0</v>
      </c>
      <c r="NPX4">
        <f t="shared" si="147"/>
        <v>0</v>
      </c>
      <c r="NPY4">
        <f t="shared" si="147"/>
        <v>0</v>
      </c>
      <c r="NPZ4">
        <f t="shared" si="147"/>
        <v>0</v>
      </c>
      <c r="NQA4">
        <f t="shared" si="147"/>
        <v>0</v>
      </c>
      <c r="NQB4">
        <f t="shared" si="147"/>
        <v>0</v>
      </c>
      <c r="NQC4">
        <f t="shared" si="147"/>
        <v>0</v>
      </c>
      <c r="NQD4">
        <f t="shared" si="147"/>
        <v>0</v>
      </c>
      <c r="NQE4">
        <f t="shared" si="147"/>
        <v>0</v>
      </c>
      <c r="NQF4">
        <f t="shared" si="147"/>
        <v>0</v>
      </c>
      <c r="NQG4">
        <f t="shared" si="147"/>
        <v>0</v>
      </c>
      <c r="NQH4">
        <f t="shared" si="147"/>
        <v>0</v>
      </c>
      <c r="NQI4">
        <f t="shared" si="147"/>
        <v>0</v>
      </c>
      <c r="NQJ4">
        <f t="shared" si="147"/>
        <v>0</v>
      </c>
      <c r="NQK4">
        <f t="shared" si="147"/>
        <v>0</v>
      </c>
      <c r="NQL4">
        <f t="shared" si="147"/>
        <v>0</v>
      </c>
      <c r="NQM4">
        <f t="shared" si="147"/>
        <v>0</v>
      </c>
      <c r="NQN4">
        <f t="shared" si="147"/>
        <v>0</v>
      </c>
      <c r="NQO4">
        <f t="shared" si="147"/>
        <v>0</v>
      </c>
      <c r="NQP4">
        <f t="shared" si="147"/>
        <v>0</v>
      </c>
      <c r="NQQ4">
        <f t="shared" si="147"/>
        <v>0</v>
      </c>
      <c r="NQR4">
        <f t="shared" si="147"/>
        <v>0</v>
      </c>
      <c r="NQS4">
        <f t="shared" si="147"/>
        <v>0</v>
      </c>
      <c r="NQT4">
        <f t="shared" si="147"/>
        <v>0</v>
      </c>
      <c r="NQU4">
        <f t="shared" si="147"/>
        <v>0</v>
      </c>
      <c r="NQV4">
        <f t="shared" si="147"/>
        <v>0</v>
      </c>
      <c r="NQW4">
        <f t="shared" si="147"/>
        <v>0</v>
      </c>
      <c r="NQX4">
        <f t="shared" si="147"/>
        <v>0</v>
      </c>
      <c r="NQY4">
        <f t="shared" si="147"/>
        <v>0</v>
      </c>
      <c r="NQZ4">
        <f t="shared" si="147"/>
        <v>0</v>
      </c>
      <c r="NRA4">
        <f t="shared" si="147"/>
        <v>0</v>
      </c>
      <c r="NRB4">
        <f t="shared" si="147"/>
        <v>0</v>
      </c>
      <c r="NRC4">
        <f t="shared" si="147"/>
        <v>0</v>
      </c>
      <c r="NRD4">
        <f t="shared" si="147"/>
        <v>0</v>
      </c>
      <c r="NRE4">
        <f t="shared" si="147"/>
        <v>0</v>
      </c>
      <c r="NRF4">
        <f t="shared" si="147"/>
        <v>0</v>
      </c>
      <c r="NRG4">
        <f t="shared" si="147"/>
        <v>0</v>
      </c>
      <c r="NRH4">
        <f t="shared" si="147"/>
        <v>0</v>
      </c>
      <c r="NRI4">
        <f t="shared" si="147"/>
        <v>0</v>
      </c>
      <c r="NRJ4">
        <f t="shared" ref="NRJ4:NTU4" si="148">0*(1)</f>
        <v>0</v>
      </c>
      <c r="NRK4">
        <f t="shared" si="148"/>
        <v>0</v>
      </c>
      <c r="NRL4">
        <f t="shared" si="148"/>
        <v>0</v>
      </c>
      <c r="NRM4">
        <f t="shared" si="148"/>
        <v>0</v>
      </c>
      <c r="NRN4">
        <f t="shared" si="148"/>
        <v>0</v>
      </c>
      <c r="NRO4">
        <f t="shared" si="148"/>
        <v>0</v>
      </c>
      <c r="NRP4">
        <f t="shared" si="148"/>
        <v>0</v>
      </c>
      <c r="NRQ4">
        <f t="shared" si="148"/>
        <v>0</v>
      </c>
      <c r="NRR4">
        <f t="shared" si="148"/>
        <v>0</v>
      </c>
      <c r="NRS4">
        <f t="shared" si="148"/>
        <v>0</v>
      </c>
      <c r="NRT4">
        <f t="shared" si="148"/>
        <v>0</v>
      </c>
      <c r="NRU4">
        <f t="shared" si="148"/>
        <v>0</v>
      </c>
      <c r="NRV4">
        <f t="shared" si="148"/>
        <v>0</v>
      </c>
      <c r="NRW4">
        <f t="shared" si="148"/>
        <v>0</v>
      </c>
      <c r="NRX4">
        <f t="shared" si="148"/>
        <v>0</v>
      </c>
      <c r="NRY4">
        <f t="shared" si="148"/>
        <v>0</v>
      </c>
      <c r="NRZ4">
        <f t="shared" si="148"/>
        <v>0</v>
      </c>
      <c r="NSA4">
        <f t="shared" si="148"/>
        <v>0</v>
      </c>
      <c r="NSB4">
        <f t="shared" si="148"/>
        <v>0</v>
      </c>
      <c r="NSC4">
        <f t="shared" si="148"/>
        <v>0</v>
      </c>
      <c r="NSD4">
        <f t="shared" si="148"/>
        <v>0</v>
      </c>
      <c r="NSE4">
        <f t="shared" si="148"/>
        <v>0</v>
      </c>
      <c r="NSF4">
        <f t="shared" si="148"/>
        <v>0</v>
      </c>
      <c r="NSG4">
        <f t="shared" si="148"/>
        <v>0</v>
      </c>
      <c r="NSH4">
        <f t="shared" si="148"/>
        <v>0</v>
      </c>
      <c r="NSI4">
        <f t="shared" si="148"/>
        <v>0</v>
      </c>
      <c r="NSJ4">
        <f t="shared" si="148"/>
        <v>0</v>
      </c>
      <c r="NSK4">
        <f t="shared" si="148"/>
        <v>0</v>
      </c>
      <c r="NSL4">
        <f t="shared" si="148"/>
        <v>0</v>
      </c>
      <c r="NSM4">
        <f t="shared" si="148"/>
        <v>0</v>
      </c>
      <c r="NSN4">
        <f t="shared" si="148"/>
        <v>0</v>
      </c>
      <c r="NSO4">
        <f t="shared" si="148"/>
        <v>0</v>
      </c>
      <c r="NSP4">
        <f t="shared" si="148"/>
        <v>0</v>
      </c>
      <c r="NSQ4">
        <f t="shared" si="148"/>
        <v>0</v>
      </c>
      <c r="NSR4">
        <f t="shared" si="148"/>
        <v>0</v>
      </c>
      <c r="NSS4">
        <f t="shared" si="148"/>
        <v>0</v>
      </c>
      <c r="NST4">
        <f t="shared" si="148"/>
        <v>0</v>
      </c>
      <c r="NSU4">
        <f t="shared" si="148"/>
        <v>0</v>
      </c>
      <c r="NSV4">
        <f t="shared" si="148"/>
        <v>0</v>
      </c>
      <c r="NSW4">
        <f t="shared" si="148"/>
        <v>0</v>
      </c>
      <c r="NSX4">
        <f t="shared" si="148"/>
        <v>0</v>
      </c>
      <c r="NSY4">
        <f t="shared" si="148"/>
        <v>0</v>
      </c>
      <c r="NSZ4">
        <f t="shared" si="148"/>
        <v>0</v>
      </c>
      <c r="NTA4">
        <f t="shared" si="148"/>
        <v>0</v>
      </c>
      <c r="NTB4">
        <f t="shared" si="148"/>
        <v>0</v>
      </c>
      <c r="NTC4">
        <f t="shared" si="148"/>
        <v>0</v>
      </c>
      <c r="NTD4">
        <f t="shared" si="148"/>
        <v>0</v>
      </c>
      <c r="NTE4">
        <f t="shared" si="148"/>
        <v>0</v>
      </c>
      <c r="NTF4">
        <f t="shared" si="148"/>
        <v>0</v>
      </c>
      <c r="NTG4">
        <f t="shared" si="148"/>
        <v>0</v>
      </c>
      <c r="NTH4">
        <f t="shared" si="148"/>
        <v>0</v>
      </c>
      <c r="NTI4">
        <f t="shared" si="148"/>
        <v>0</v>
      </c>
      <c r="NTJ4">
        <f t="shared" si="148"/>
        <v>0</v>
      </c>
      <c r="NTK4">
        <f t="shared" si="148"/>
        <v>0</v>
      </c>
      <c r="NTL4">
        <f t="shared" si="148"/>
        <v>0</v>
      </c>
      <c r="NTM4">
        <f t="shared" si="148"/>
        <v>0</v>
      </c>
      <c r="NTN4">
        <f t="shared" si="148"/>
        <v>0</v>
      </c>
      <c r="NTO4">
        <f t="shared" si="148"/>
        <v>0</v>
      </c>
      <c r="NTP4">
        <f t="shared" si="148"/>
        <v>0</v>
      </c>
      <c r="NTQ4">
        <f t="shared" si="148"/>
        <v>0</v>
      </c>
      <c r="NTR4">
        <f t="shared" si="148"/>
        <v>0</v>
      </c>
      <c r="NTS4">
        <f t="shared" si="148"/>
        <v>0</v>
      </c>
      <c r="NTT4">
        <f t="shared" si="148"/>
        <v>0</v>
      </c>
      <c r="NTU4">
        <f t="shared" si="148"/>
        <v>0</v>
      </c>
      <c r="NTV4">
        <f t="shared" ref="NTV4:NWG4" si="149">0*(1)</f>
        <v>0</v>
      </c>
      <c r="NTW4">
        <f t="shared" si="149"/>
        <v>0</v>
      </c>
      <c r="NTX4">
        <f t="shared" si="149"/>
        <v>0</v>
      </c>
      <c r="NTY4">
        <f t="shared" si="149"/>
        <v>0</v>
      </c>
      <c r="NTZ4">
        <f t="shared" si="149"/>
        <v>0</v>
      </c>
      <c r="NUA4">
        <f t="shared" si="149"/>
        <v>0</v>
      </c>
      <c r="NUB4">
        <f t="shared" si="149"/>
        <v>0</v>
      </c>
      <c r="NUC4">
        <f t="shared" si="149"/>
        <v>0</v>
      </c>
      <c r="NUD4">
        <f t="shared" si="149"/>
        <v>0</v>
      </c>
      <c r="NUE4">
        <f t="shared" si="149"/>
        <v>0</v>
      </c>
      <c r="NUF4">
        <f t="shared" si="149"/>
        <v>0</v>
      </c>
      <c r="NUG4">
        <f t="shared" si="149"/>
        <v>0</v>
      </c>
      <c r="NUH4">
        <f t="shared" si="149"/>
        <v>0</v>
      </c>
      <c r="NUI4">
        <f t="shared" si="149"/>
        <v>0</v>
      </c>
      <c r="NUJ4">
        <f t="shared" si="149"/>
        <v>0</v>
      </c>
      <c r="NUK4">
        <f t="shared" si="149"/>
        <v>0</v>
      </c>
      <c r="NUL4">
        <f t="shared" si="149"/>
        <v>0</v>
      </c>
      <c r="NUM4">
        <f t="shared" si="149"/>
        <v>0</v>
      </c>
      <c r="NUN4">
        <f t="shared" si="149"/>
        <v>0</v>
      </c>
      <c r="NUO4">
        <f t="shared" si="149"/>
        <v>0</v>
      </c>
      <c r="NUP4">
        <f t="shared" si="149"/>
        <v>0</v>
      </c>
      <c r="NUQ4">
        <f t="shared" si="149"/>
        <v>0</v>
      </c>
      <c r="NUR4">
        <f t="shared" si="149"/>
        <v>0</v>
      </c>
      <c r="NUS4">
        <f t="shared" si="149"/>
        <v>0</v>
      </c>
      <c r="NUT4">
        <f t="shared" si="149"/>
        <v>0</v>
      </c>
      <c r="NUU4">
        <f t="shared" si="149"/>
        <v>0</v>
      </c>
      <c r="NUV4">
        <f t="shared" si="149"/>
        <v>0</v>
      </c>
      <c r="NUW4">
        <f t="shared" si="149"/>
        <v>0</v>
      </c>
      <c r="NUX4">
        <f t="shared" si="149"/>
        <v>0</v>
      </c>
      <c r="NUY4">
        <f t="shared" si="149"/>
        <v>0</v>
      </c>
      <c r="NUZ4">
        <f t="shared" si="149"/>
        <v>0</v>
      </c>
      <c r="NVA4">
        <f t="shared" si="149"/>
        <v>0</v>
      </c>
      <c r="NVB4">
        <f t="shared" si="149"/>
        <v>0</v>
      </c>
      <c r="NVC4">
        <f t="shared" si="149"/>
        <v>0</v>
      </c>
      <c r="NVD4">
        <f t="shared" si="149"/>
        <v>0</v>
      </c>
      <c r="NVE4">
        <f t="shared" si="149"/>
        <v>0</v>
      </c>
      <c r="NVF4">
        <f t="shared" si="149"/>
        <v>0</v>
      </c>
      <c r="NVG4">
        <f t="shared" si="149"/>
        <v>0</v>
      </c>
      <c r="NVH4">
        <f t="shared" si="149"/>
        <v>0</v>
      </c>
      <c r="NVI4">
        <f t="shared" si="149"/>
        <v>0</v>
      </c>
      <c r="NVJ4">
        <f t="shared" si="149"/>
        <v>0</v>
      </c>
      <c r="NVK4">
        <f t="shared" si="149"/>
        <v>0</v>
      </c>
      <c r="NVL4">
        <f t="shared" si="149"/>
        <v>0</v>
      </c>
      <c r="NVM4">
        <f t="shared" si="149"/>
        <v>0</v>
      </c>
      <c r="NVN4">
        <f t="shared" si="149"/>
        <v>0</v>
      </c>
      <c r="NVO4">
        <f t="shared" si="149"/>
        <v>0</v>
      </c>
      <c r="NVP4">
        <f t="shared" si="149"/>
        <v>0</v>
      </c>
      <c r="NVQ4">
        <f t="shared" si="149"/>
        <v>0</v>
      </c>
      <c r="NVR4">
        <f t="shared" si="149"/>
        <v>0</v>
      </c>
      <c r="NVS4">
        <f t="shared" si="149"/>
        <v>0</v>
      </c>
      <c r="NVT4">
        <f t="shared" si="149"/>
        <v>0</v>
      </c>
      <c r="NVU4">
        <f t="shared" si="149"/>
        <v>0</v>
      </c>
      <c r="NVV4">
        <f t="shared" si="149"/>
        <v>0</v>
      </c>
      <c r="NVW4">
        <f t="shared" si="149"/>
        <v>0</v>
      </c>
      <c r="NVX4">
        <f t="shared" si="149"/>
        <v>0</v>
      </c>
      <c r="NVY4">
        <f t="shared" si="149"/>
        <v>0</v>
      </c>
      <c r="NVZ4">
        <f t="shared" si="149"/>
        <v>0</v>
      </c>
      <c r="NWA4">
        <f t="shared" si="149"/>
        <v>0</v>
      </c>
      <c r="NWB4">
        <f t="shared" si="149"/>
        <v>0</v>
      </c>
      <c r="NWC4">
        <f t="shared" si="149"/>
        <v>0</v>
      </c>
      <c r="NWD4">
        <f t="shared" si="149"/>
        <v>0</v>
      </c>
      <c r="NWE4">
        <f t="shared" si="149"/>
        <v>0</v>
      </c>
      <c r="NWF4">
        <f t="shared" si="149"/>
        <v>0</v>
      </c>
      <c r="NWG4">
        <f t="shared" si="149"/>
        <v>0</v>
      </c>
      <c r="NWH4">
        <f t="shared" ref="NWH4:NYS4" si="150">0*(1)</f>
        <v>0</v>
      </c>
      <c r="NWI4">
        <f t="shared" si="150"/>
        <v>0</v>
      </c>
      <c r="NWJ4">
        <f t="shared" si="150"/>
        <v>0</v>
      </c>
      <c r="NWK4">
        <f t="shared" si="150"/>
        <v>0</v>
      </c>
      <c r="NWL4">
        <f t="shared" si="150"/>
        <v>0</v>
      </c>
      <c r="NWM4">
        <f t="shared" si="150"/>
        <v>0</v>
      </c>
      <c r="NWN4">
        <f t="shared" si="150"/>
        <v>0</v>
      </c>
      <c r="NWO4">
        <f t="shared" si="150"/>
        <v>0</v>
      </c>
      <c r="NWP4">
        <f t="shared" si="150"/>
        <v>0</v>
      </c>
      <c r="NWQ4">
        <f t="shared" si="150"/>
        <v>0</v>
      </c>
      <c r="NWR4">
        <f t="shared" si="150"/>
        <v>0</v>
      </c>
      <c r="NWS4">
        <f t="shared" si="150"/>
        <v>0</v>
      </c>
      <c r="NWT4">
        <f t="shared" si="150"/>
        <v>0</v>
      </c>
      <c r="NWU4">
        <f t="shared" si="150"/>
        <v>0</v>
      </c>
      <c r="NWV4">
        <f t="shared" si="150"/>
        <v>0</v>
      </c>
      <c r="NWW4">
        <f t="shared" si="150"/>
        <v>0</v>
      </c>
      <c r="NWX4">
        <f t="shared" si="150"/>
        <v>0</v>
      </c>
      <c r="NWY4">
        <f t="shared" si="150"/>
        <v>0</v>
      </c>
      <c r="NWZ4">
        <f t="shared" si="150"/>
        <v>0</v>
      </c>
      <c r="NXA4">
        <f t="shared" si="150"/>
        <v>0</v>
      </c>
      <c r="NXB4">
        <f t="shared" si="150"/>
        <v>0</v>
      </c>
      <c r="NXC4">
        <f t="shared" si="150"/>
        <v>0</v>
      </c>
      <c r="NXD4">
        <f t="shared" si="150"/>
        <v>0</v>
      </c>
      <c r="NXE4">
        <f t="shared" si="150"/>
        <v>0</v>
      </c>
      <c r="NXF4">
        <f t="shared" si="150"/>
        <v>0</v>
      </c>
      <c r="NXG4">
        <f t="shared" si="150"/>
        <v>0</v>
      </c>
      <c r="NXH4">
        <f t="shared" si="150"/>
        <v>0</v>
      </c>
      <c r="NXI4">
        <f t="shared" si="150"/>
        <v>0</v>
      </c>
      <c r="NXJ4">
        <f t="shared" si="150"/>
        <v>0</v>
      </c>
      <c r="NXK4">
        <f t="shared" si="150"/>
        <v>0</v>
      </c>
      <c r="NXL4">
        <f t="shared" si="150"/>
        <v>0</v>
      </c>
      <c r="NXM4">
        <f t="shared" si="150"/>
        <v>0</v>
      </c>
      <c r="NXN4">
        <f t="shared" si="150"/>
        <v>0</v>
      </c>
      <c r="NXO4">
        <f t="shared" si="150"/>
        <v>0</v>
      </c>
      <c r="NXP4">
        <f t="shared" si="150"/>
        <v>0</v>
      </c>
      <c r="NXQ4">
        <f t="shared" si="150"/>
        <v>0</v>
      </c>
      <c r="NXR4">
        <f t="shared" si="150"/>
        <v>0</v>
      </c>
      <c r="NXS4">
        <f t="shared" si="150"/>
        <v>0</v>
      </c>
      <c r="NXT4">
        <f t="shared" si="150"/>
        <v>0</v>
      </c>
      <c r="NXU4">
        <f t="shared" si="150"/>
        <v>0</v>
      </c>
      <c r="NXV4">
        <f t="shared" si="150"/>
        <v>0</v>
      </c>
      <c r="NXW4">
        <f t="shared" si="150"/>
        <v>0</v>
      </c>
      <c r="NXX4">
        <f t="shared" si="150"/>
        <v>0</v>
      </c>
      <c r="NXY4">
        <f t="shared" si="150"/>
        <v>0</v>
      </c>
      <c r="NXZ4">
        <f t="shared" si="150"/>
        <v>0</v>
      </c>
      <c r="NYA4">
        <f t="shared" si="150"/>
        <v>0</v>
      </c>
      <c r="NYB4">
        <f t="shared" si="150"/>
        <v>0</v>
      </c>
      <c r="NYC4">
        <f t="shared" si="150"/>
        <v>0</v>
      </c>
      <c r="NYD4">
        <f t="shared" si="150"/>
        <v>0</v>
      </c>
      <c r="NYE4">
        <f t="shared" si="150"/>
        <v>0</v>
      </c>
      <c r="NYF4">
        <f t="shared" si="150"/>
        <v>0</v>
      </c>
      <c r="NYG4">
        <f t="shared" si="150"/>
        <v>0</v>
      </c>
      <c r="NYH4">
        <f t="shared" si="150"/>
        <v>0</v>
      </c>
      <c r="NYI4">
        <f t="shared" si="150"/>
        <v>0</v>
      </c>
      <c r="NYJ4">
        <f t="shared" si="150"/>
        <v>0</v>
      </c>
      <c r="NYK4">
        <f t="shared" si="150"/>
        <v>0</v>
      </c>
      <c r="NYL4">
        <f t="shared" si="150"/>
        <v>0</v>
      </c>
      <c r="NYM4">
        <f t="shared" si="150"/>
        <v>0</v>
      </c>
      <c r="NYN4">
        <f t="shared" si="150"/>
        <v>0</v>
      </c>
      <c r="NYO4">
        <f t="shared" si="150"/>
        <v>0</v>
      </c>
      <c r="NYP4">
        <f t="shared" si="150"/>
        <v>0</v>
      </c>
      <c r="NYQ4">
        <f t="shared" si="150"/>
        <v>0</v>
      </c>
      <c r="NYR4">
        <f t="shared" si="150"/>
        <v>0</v>
      </c>
      <c r="NYS4">
        <f t="shared" si="150"/>
        <v>0</v>
      </c>
      <c r="NYT4">
        <f t="shared" ref="NYT4:OBE4" si="151">0*(1)</f>
        <v>0</v>
      </c>
      <c r="NYU4">
        <f t="shared" si="151"/>
        <v>0</v>
      </c>
      <c r="NYV4">
        <f t="shared" si="151"/>
        <v>0</v>
      </c>
      <c r="NYW4">
        <f t="shared" si="151"/>
        <v>0</v>
      </c>
      <c r="NYX4">
        <f t="shared" si="151"/>
        <v>0</v>
      </c>
      <c r="NYY4">
        <f t="shared" si="151"/>
        <v>0</v>
      </c>
      <c r="NYZ4">
        <f t="shared" si="151"/>
        <v>0</v>
      </c>
      <c r="NZA4">
        <f t="shared" si="151"/>
        <v>0</v>
      </c>
      <c r="NZB4">
        <f t="shared" si="151"/>
        <v>0</v>
      </c>
      <c r="NZC4">
        <f t="shared" si="151"/>
        <v>0</v>
      </c>
      <c r="NZD4">
        <f t="shared" si="151"/>
        <v>0</v>
      </c>
      <c r="NZE4">
        <f t="shared" si="151"/>
        <v>0</v>
      </c>
      <c r="NZF4">
        <f t="shared" si="151"/>
        <v>0</v>
      </c>
      <c r="NZG4">
        <f t="shared" si="151"/>
        <v>0</v>
      </c>
      <c r="NZH4">
        <f t="shared" si="151"/>
        <v>0</v>
      </c>
      <c r="NZI4">
        <f t="shared" si="151"/>
        <v>0</v>
      </c>
      <c r="NZJ4">
        <f t="shared" si="151"/>
        <v>0</v>
      </c>
      <c r="NZK4">
        <f t="shared" si="151"/>
        <v>0</v>
      </c>
      <c r="NZL4">
        <f t="shared" si="151"/>
        <v>0</v>
      </c>
      <c r="NZM4">
        <f t="shared" si="151"/>
        <v>0</v>
      </c>
      <c r="NZN4">
        <f t="shared" si="151"/>
        <v>0</v>
      </c>
      <c r="NZO4">
        <f t="shared" si="151"/>
        <v>0</v>
      </c>
      <c r="NZP4">
        <f t="shared" si="151"/>
        <v>0</v>
      </c>
      <c r="NZQ4">
        <f t="shared" si="151"/>
        <v>0</v>
      </c>
      <c r="NZR4">
        <f t="shared" si="151"/>
        <v>0</v>
      </c>
      <c r="NZS4">
        <f t="shared" si="151"/>
        <v>0</v>
      </c>
      <c r="NZT4">
        <f t="shared" si="151"/>
        <v>0</v>
      </c>
      <c r="NZU4">
        <f t="shared" si="151"/>
        <v>0</v>
      </c>
      <c r="NZV4">
        <f t="shared" si="151"/>
        <v>0</v>
      </c>
      <c r="NZW4">
        <f t="shared" si="151"/>
        <v>0</v>
      </c>
      <c r="NZX4">
        <f t="shared" si="151"/>
        <v>0</v>
      </c>
      <c r="NZY4">
        <f t="shared" si="151"/>
        <v>0</v>
      </c>
      <c r="NZZ4">
        <f t="shared" si="151"/>
        <v>0</v>
      </c>
      <c r="OAA4">
        <f t="shared" si="151"/>
        <v>0</v>
      </c>
      <c r="OAB4">
        <f t="shared" si="151"/>
        <v>0</v>
      </c>
      <c r="OAC4">
        <f t="shared" si="151"/>
        <v>0</v>
      </c>
      <c r="OAD4">
        <f t="shared" si="151"/>
        <v>0</v>
      </c>
      <c r="OAE4">
        <f t="shared" si="151"/>
        <v>0</v>
      </c>
      <c r="OAF4">
        <f t="shared" si="151"/>
        <v>0</v>
      </c>
      <c r="OAG4">
        <f t="shared" si="151"/>
        <v>0</v>
      </c>
      <c r="OAH4">
        <f t="shared" si="151"/>
        <v>0</v>
      </c>
      <c r="OAI4">
        <f t="shared" si="151"/>
        <v>0</v>
      </c>
      <c r="OAJ4">
        <f t="shared" si="151"/>
        <v>0</v>
      </c>
      <c r="OAK4">
        <f t="shared" si="151"/>
        <v>0</v>
      </c>
      <c r="OAL4">
        <f t="shared" si="151"/>
        <v>0</v>
      </c>
      <c r="OAM4">
        <f t="shared" si="151"/>
        <v>0</v>
      </c>
      <c r="OAN4">
        <f t="shared" si="151"/>
        <v>0</v>
      </c>
      <c r="OAO4">
        <f t="shared" si="151"/>
        <v>0</v>
      </c>
      <c r="OAP4">
        <f t="shared" si="151"/>
        <v>0</v>
      </c>
      <c r="OAQ4">
        <f t="shared" si="151"/>
        <v>0</v>
      </c>
      <c r="OAR4">
        <f t="shared" si="151"/>
        <v>0</v>
      </c>
      <c r="OAS4">
        <f t="shared" si="151"/>
        <v>0</v>
      </c>
      <c r="OAT4">
        <f t="shared" si="151"/>
        <v>0</v>
      </c>
      <c r="OAU4">
        <f t="shared" si="151"/>
        <v>0</v>
      </c>
      <c r="OAV4">
        <f t="shared" si="151"/>
        <v>0</v>
      </c>
      <c r="OAW4">
        <f t="shared" si="151"/>
        <v>0</v>
      </c>
      <c r="OAX4">
        <f t="shared" si="151"/>
        <v>0</v>
      </c>
      <c r="OAY4">
        <f t="shared" si="151"/>
        <v>0</v>
      </c>
      <c r="OAZ4">
        <f t="shared" si="151"/>
        <v>0</v>
      </c>
      <c r="OBA4">
        <f t="shared" si="151"/>
        <v>0</v>
      </c>
      <c r="OBB4">
        <f t="shared" si="151"/>
        <v>0</v>
      </c>
      <c r="OBC4">
        <f t="shared" si="151"/>
        <v>0</v>
      </c>
      <c r="OBD4">
        <f t="shared" si="151"/>
        <v>0</v>
      </c>
      <c r="OBE4">
        <f t="shared" si="151"/>
        <v>0</v>
      </c>
      <c r="OBF4">
        <f t="shared" ref="OBF4:ODQ4" si="152">0*(1)</f>
        <v>0</v>
      </c>
      <c r="OBG4">
        <f t="shared" si="152"/>
        <v>0</v>
      </c>
      <c r="OBH4">
        <f t="shared" si="152"/>
        <v>0</v>
      </c>
      <c r="OBI4">
        <f t="shared" si="152"/>
        <v>0</v>
      </c>
      <c r="OBJ4">
        <f t="shared" si="152"/>
        <v>0</v>
      </c>
      <c r="OBK4">
        <f t="shared" si="152"/>
        <v>0</v>
      </c>
      <c r="OBL4">
        <f t="shared" si="152"/>
        <v>0</v>
      </c>
      <c r="OBM4">
        <f t="shared" si="152"/>
        <v>0</v>
      </c>
      <c r="OBN4">
        <f t="shared" si="152"/>
        <v>0</v>
      </c>
      <c r="OBO4">
        <f t="shared" si="152"/>
        <v>0</v>
      </c>
      <c r="OBP4">
        <f t="shared" si="152"/>
        <v>0</v>
      </c>
      <c r="OBQ4">
        <f t="shared" si="152"/>
        <v>0</v>
      </c>
      <c r="OBR4">
        <f t="shared" si="152"/>
        <v>0</v>
      </c>
      <c r="OBS4">
        <f t="shared" si="152"/>
        <v>0</v>
      </c>
      <c r="OBT4">
        <f t="shared" si="152"/>
        <v>0</v>
      </c>
      <c r="OBU4">
        <f t="shared" si="152"/>
        <v>0</v>
      </c>
      <c r="OBV4">
        <f t="shared" si="152"/>
        <v>0</v>
      </c>
      <c r="OBW4">
        <f t="shared" si="152"/>
        <v>0</v>
      </c>
      <c r="OBX4">
        <f t="shared" si="152"/>
        <v>0</v>
      </c>
      <c r="OBY4">
        <f t="shared" si="152"/>
        <v>0</v>
      </c>
      <c r="OBZ4">
        <f t="shared" si="152"/>
        <v>0</v>
      </c>
      <c r="OCA4">
        <f t="shared" si="152"/>
        <v>0</v>
      </c>
      <c r="OCB4">
        <f t="shared" si="152"/>
        <v>0</v>
      </c>
      <c r="OCC4">
        <f t="shared" si="152"/>
        <v>0</v>
      </c>
      <c r="OCD4">
        <f t="shared" si="152"/>
        <v>0</v>
      </c>
      <c r="OCE4">
        <f t="shared" si="152"/>
        <v>0</v>
      </c>
      <c r="OCF4">
        <f t="shared" si="152"/>
        <v>0</v>
      </c>
      <c r="OCG4">
        <f t="shared" si="152"/>
        <v>0</v>
      </c>
      <c r="OCH4">
        <f t="shared" si="152"/>
        <v>0</v>
      </c>
      <c r="OCI4">
        <f t="shared" si="152"/>
        <v>0</v>
      </c>
      <c r="OCJ4">
        <f t="shared" si="152"/>
        <v>0</v>
      </c>
      <c r="OCK4">
        <f t="shared" si="152"/>
        <v>0</v>
      </c>
      <c r="OCL4">
        <f t="shared" si="152"/>
        <v>0</v>
      </c>
      <c r="OCM4">
        <f t="shared" si="152"/>
        <v>0</v>
      </c>
      <c r="OCN4">
        <f t="shared" si="152"/>
        <v>0</v>
      </c>
      <c r="OCO4">
        <f t="shared" si="152"/>
        <v>0</v>
      </c>
      <c r="OCP4">
        <f t="shared" si="152"/>
        <v>0</v>
      </c>
      <c r="OCQ4">
        <f t="shared" si="152"/>
        <v>0</v>
      </c>
      <c r="OCR4">
        <f t="shared" si="152"/>
        <v>0</v>
      </c>
      <c r="OCS4">
        <f t="shared" si="152"/>
        <v>0</v>
      </c>
      <c r="OCT4">
        <f t="shared" si="152"/>
        <v>0</v>
      </c>
      <c r="OCU4">
        <f t="shared" si="152"/>
        <v>0</v>
      </c>
      <c r="OCV4">
        <f t="shared" si="152"/>
        <v>0</v>
      </c>
      <c r="OCW4">
        <f t="shared" si="152"/>
        <v>0</v>
      </c>
      <c r="OCX4">
        <f t="shared" si="152"/>
        <v>0</v>
      </c>
      <c r="OCY4">
        <f t="shared" si="152"/>
        <v>0</v>
      </c>
      <c r="OCZ4">
        <f t="shared" si="152"/>
        <v>0</v>
      </c>
      <c r="ODA4">
        <f t="shared" si="152"/>
        <v>0</v>
      </c>
      <c r="ODB4">
        <f t="shared" si="152"/>
        <v>0</v>
      </c>
      <c r="ODC4">
        <f t="shared" si="152"/>
        <v>0</v>
      </c>
      <c r="ODD4">
        <f t="shared" si="152"/>
        <v>0</v>
      </c>
      <c r="ODE4">
        <f t="shared" si="152"/>
        <v>0</v>
      </c>
      <c r="ODF4">
        <f t="shared" si="152"/>
        <v>0</v>
      </c>
      <c r="ODG4">
        <f t="shared" si="152"/>
        <v>0</v>
      </c>
      <c r="ODH4">
        <f t="shared" si="152"/>
        <v>0</v>
      </c>
      <c r="ODI4">
        <f t="shared" si="152"/>
        <v>0</v>
      </c>
      <c r="ODJ4">
        <f t="shared" si="152"/>
        <v>0</v>
      </c>
      <c r="ODK4">
        <f t="shared" si="152"/>
        <v>0</v>
      </c>
      <c r="ODL4">
        <f t="shared" si="152"/>
        <v>0</v>
      </c>
      <c r="ODM4">
        <f t="shared" si="152"/>
        <v>0</v>
      </c>
      <c r="ODN4">
        <f t="shared" si="152"/>
        <v>0</v>
      </c>
      <c r="ODO4">
        <f t="shared" si="152"/>
        <v>0</v>
      </c>
      <c r="ODP4">
        <f t="shared" si="152"/>
        <v>0</v>
      </c>
      <c r="ODQ4">
        <f t="shared" si="152"/>
        <v>0</v>
      </c>
      <c r="ODR4">
        <f t="shared" ref="ODR4:OGC4" si="153">0*(1)</f>
        <v>0</v>
      </c>
      <c r="ODS4">
        <f t="shared" si="153"/>
        <v>0</v>
      </c>
      <c r="ODT4">
        <f t="shared" si="153"/>
        <v>0</v>
      </c>
      <c r="ODU4">
        <f t="shared" si="153"/>
        <v>0</v>
      </c>
      <c r="ODV4">
        <f t="shared" si="153"/>
        <v>0</v>
      </c>
      <c r="ODW4">
        <f t="shared" si="153"/>
        <v>0</v>
      </c>
      <c r="ODX4">
        <f t="shared" si="153"/>
        <v>0</v>
      </c>
      <c r="ODY4">
        <f t="shared" si="153"/>
        <v>0</v>
      </c>
      <c r="ODZ4">
        <f t="shared" si="153"/>
        <v>0</v>
      </c>
      <c r="OEA4">
        <f t="shared" si="153"/>
        <v>0</v>
      </c>
      <c r="OEB4">
        <f t="shared" si="153"/>
        <v>0</v>
      </c>
      <c r="OEC4">
        <f t="shared" si="153"/>
        <v>0</v>
      </c>
      <c r="OED4">
        <f t="shared" si="153"/>
        <v>0</v>
      </c>
      <c r="OEE4">
        <f t="shared" si="153"/>
        <v>0</v>
      </c>
      <c r="OEF4">
        <f t="shared" si="153"/>
        <v>0</v>
      </c>
      <c r="OEG4">
        <f t="shared" si="153"/>
        <v>0</v>
      </c>
      <c r="OEH4">
        <f t="shared" si="153"/>
        <v>0</v>
      </c>
      <c r="OEI4">
        <f t="shared" si="153"/>
        <v>0</v>
      </c>
      <c r="OEJ4">
        <f t="shared" si="153"/>
        <v>0</v>
      </c>
      <c r="OEK4">
        <f t="shared" si="153"/>
        <v>0</v>
      </c>
      <c r="OEL4">
        <f t="shared" si="153"/>
        <v>0</v>
      </c>
      <c r="OEM4">
        <f t="shared" si="153"/>
        <v>0</v>
      </c>
      <c r="OEN4">
        <f t="shared" si="153"/>
        <v>0</v>
      </c>
      <c r="OEO4">
        <f t="shared" si="153"/>
        <v>0</v>
      </c>
      <c r="OEP4">
        <f t="shared" si="153"/>
        <v>0</v>
      </c>
      <c r="OEQ4">
        <f t="shared" si="153"/>
        <v>0</v>
      </c>
      <c r="OER4">
        <f t="shared" si="153"/>
        <v>0</v>
      </c>
      <c r="OES4">
        <f t="shared" si="153"/>
        <v>0</v>
      </c>
      <c r="OET4">
        <f t="shared" si="153"/>
        <v>0</v>
      </c>
      <c r="OEU4">
        <f t="shared" si="153"/>
        <v>0</v>
      </c>
      <c r="OEV4">
        <f t="shared" si="153"/>
        <v>0</v>
      </c>
      <c r="OEW4">
        <f t="shared" si="153"/>
        <v>0</v>
      </c>
      <c r="OEX4">
        <f t="shared" si="153"/>
        <v>0</v>
      </c>
      <c r="OEY4">
        <f t="shared" si="153"/>
        <v>0</v>
      </c>
      <c r="OEZ4">
        <f t="shared" si="153"/>
        <v>0</v>
      </c>
      <c r="OFA4">
        <f t="shared" si="153"/>
        <v>0</v>
      </c>
      <c r="OFB4">
        <f t="shared" si="153"/>
        <v>0</v>
      </c>
      <c r="OFC4">
        <f t="shared" si="153"/>
        <v>0</v>
      </c>
      <c r="OFD4">
        <f t="shared" si="153"/>
        <v>0</v>
      </c>
      <c r="OFE4">
        <f t="shared" si="153"/>
        <v>0</v>
      </c>
      <c r="OFF4">
        <f t="shared" si="153"/>
        <v>0</v>
      </c>
      <c r="OFG4">
        <f t="shared" si="153"/>
        <v>0</v>
      </c>
      <c r="OFH4">
        <f t="shared" si="153"/>
        <v>0</v>
      </c>
      <c r="OFI4">
        <f t="shared" si="153"/>
        <v>0</v>
      </c>
      <c r="OFJ4">
        <f t="shared" si="153"/>
        <v>0</v>
      </c>
      <c r="OFK4">
        <f t="shared" si="153"/>
        <v>0</v>
      </c>
      <c r="OFL4">
        <f t="shared" si="153"/>
        <v>0</v>
      </c>
      <c r="OFM4">
        <f t="shared" si="153"/>
        <v>0</v>
      </c>
      <c r="OFN4">
        <f t="shared" si="153"/>
        <v>0</v>
      </c>
      <c r="OFO4">
        <f t="shared" si="153"/>
        <v>0</v>
      </c>
      <c r="OFP4">
        <f t="shared" si="153"/>
        <v>0</v>
      </c>
      <c r="OFQ4">
        <f t="shared" si="153"/>
        <v>0</v>
      </c>
      <c r="OFR4">
        <f t="shared" si="153"/>
        <v>0</v>
      </c>
      <c r="OFS4">
        <f t="shared" si="153"/>
        <v>0</v>
      </c>
      <c r="OFT4">
        <f t="shared" si="153"/>
        <v>0</v>
      </c>
      <c r="OFU4">
        <f t="shared" si="153"/>
        <v>0</v>
      </c>
      <c r="OFV4">
        <f t="shared" si="153"/>
        <v>0</v>
      </c>
      <c r="OFW4">
        <f t="shared" si="153"/>
        <v>0</v>
      </c>
      <c r="OFX4">
        <f t="shared" si="153"/>
        <v>0</v>
      </c>
      <c r="OFY4">
        <f t="shared" si="153"/>
        <v>0</v>
      </c>
      <c r="OFZ4">
        <f t="shared" si="153"/>
        <v>0</v>
      </c>
      <c r="OGA4">
        <f t="shared" si="153"/>
        <v>0</v>
      </c>
      <c r="OGB4">
        <f t="shared" si="153"/>
        <v>0</v>
      </c>
      <c r="OGC4">
        <f t="shared" si="153"/>
        <v>0</v>
      </c>
      <c r="OGD4">
        <f t="shared" ref="OGD4:OIO4" si="154">0*(1)</f>
        <v>0</v>
      </c>
      <c r="OGE4">
        <f t="shared" si="154"/>
        <v>0</v>
      </c>
      <c r="OGF4">
        <f t="shared" si="154"/>
        <v>0</v>
      </c>
      <c r="OGG4">
        <f t="shared" si="154"/>
        <v>0</v>
      </c>
      <c r="OGH4">
        <f t="shared" si="154"/>
        <v>0</v>
      </c>
      <c r="OGI4">
        <f t="shared" si="154"/>
        <v>0</v>
      </c>
      <c r="OGJ4">
        <f t="shared" si="154"/>
        <v>0</v>
      </c>
      <c r="OGK4">
        <f t="shared" si="154"/>
        <v>0</v>
      </c>
      <c r="OGL4">
        <f t="shared" si="154"/>
        <v>0</v>
      </c>
      <c r="OGM4">
        <f t="shared" si="154"/>
        <v>0</v>
      </c>
      <c r="OGN4">
        <f t="shared" si="154"/>
        <v>0</v>
      </c>
      <c r="OGO4">
        <f t="shared" si="154"/>
        <v>0</v>
      </c>
      <c r="OGP4">
        <f t="shared" si="154"/>
        <v>0</v>
      </c>
      <c r="OGQ4">
        <f t="shared" si="154"/>
        <v>0</v>
      </c>
      <c r="OGR4">
        <f t="shared" si="154"/>
        <v>0</v>
      </c>
      <c r="OGS4">
        <f t="shared" si="154"/>
        <v>0</v>
      </c>
      <c r="OGT4">
        <f t="shared" si="154"/>
        <v>0</v>
      </c>
      <c r="OGU4">
        <f t="shared" si="154"/>
        <v>0</v>
      </c>
      <c r="OGV4">
        <f t="shared" si="154"/>
        <v>0</v>
      </c>
      <c r="OGW4">
        <f t="shared" si="154"/>
        <v>0</v>
      </c>
      <c r="OGX4">
        <f t="shared" si="154"/>
        <v>0</v>
      </c>
      <c r="OGY4">
        <f t="shared" si="154"/>
        <v>0</v>
      </c>
      <c r="OGZ4">
        <f t="shared" si="154"/>
        <v>0</v>
      </c>
      <c r="OHA4">
        <f t="shared" si="154"/>
        <v>0</v>
      </c>
      <c r="OHB4">
        <f t="shared" si="154"/>
        <v>0</v>
      </c>
      <c r="OHC4">
        <f t="shared" si="154"/>
        <v>0</v>
      </c>
      <c r="OHD4">
        <f t="shared" si="154"/>
        <v>0</v>
      </c>
      <c r="OHE4">
        <f t="shared" si="154"/>
        <v>0</v>
      </c>
      <c r="OHF4">
        <f t="shared" si="154"/>
        <v>0</v>
      </c>
      <c r="OHG4">
        <f t="shared" si="154"/>
        <v>0</v>
      </c>
      <c r="OHH4">
        <f t="shared" si="154"/>
        <v>0</v>
      </c>
      <c r="OHI4">
        <f t="shared" si="154"/>
        <v>0</v>
      </c>
      <c r="OHJ4">
        <f t="shared" si="154"/>
        <v>0</v>
      </c>
      <c r="OHK4">
        <f t="shared" si="154"/>
        <v>0</v>
      </c>
      <c r="OHL4">
        <f t="shared" si="154"/>
        <v>0</v>
      </c>
      <c r="OHM4">
        <f t="shared" si="154"/>
        <v>0</v>
      </c>
      <c r="OHN4">
        <f t="shared" si="154"/>
        <v>0</v>
      </c>
      <c r="OHO4">
        <f t="shared" si="154"/>
        <v>0</v>
      </c>
      <c r="OHP4">
        <f t="shared" si="154"/>
        <v>0</v>
      </c>
      <c r="OHQ4">
        <f t="shared" si="154"/>
        <v>0</v>
      </c>
      <c r="OHR4">
        <f t="shared" si="154"/>
        <v>0</v>
      </c>
      <c r="OHS4">
        <f t="shared" si="154"/>
        <v>0</v>
      </c>
      <c r="OHT4">
        <f t="shared" si="154"/>
        <v>0</v>
      </c>
      <c r="OHU4">
        <f t="shared" si="154"/>
        <v>0</v>
      </c>
      <c r="OHV4">
        <f t="shared" si="154"/>
        <v>0</v>
      </c>
      <c r="OHW4">
        <f t="shared" si="154"/>
        <v>0</v>
      </c>
      <c r="OHX4">
        <f t="shared" si="154"/>
        <v>0</v>
      </c>
      <c r="OHY4">
        <f t="shared" si="154"/>
        <v>0</v>
      </c>
      <c r="OHZ4">
        <f t="shared" si="154"/>
        <v>0</v>
      </c>
      <c r="OIA4">
        <f t="shared" si="154"/>
        <v>0</v>
      </c>
      <c r="OIB4">
        <f t="shared" si="154"/>
        <v>0</v>
      </c>
      <c r="OIC4">
        <f t="shared" si="154"/>
        <v>0</v>
      </c>
      <c r="OID4">
        <f t="shared" si="154"/>
        <v>0</v>
      </c>
      <c r="OIE4">
        <f t="shared" si="154"/>
        <v>0</v>
      </c>
      <c r="OIF4">
        <f t="shared" si="154"/>
        <v>0</v>
      </c>
      <c r="OIG4">
        <f t="shared" si="154"/>
        <v>0</v>
      </c>
      <c r="OIH4">
        <f t="shared" si="154"/>
        <v>0</v>
      </c>
      <c r="OII4">
        <f t="shared" si="154"/>
        <v>0</v>
      </c>
      <c r="OIJ4">
        <f t="shared" si="154"/>
        <v>0</v>
      </c>
      <c r="OIK4">
        <f t="shared" si="154"/>
        <v>0</v>
      </c>
      <c r="OIL4">
        <f t="shared" si="154"/>
        <v>0</v>
      </c>
      <c r="OIM4">
        <f t="shared" si="154"/>
        <v>0</v>
      </c>
      <c r="OIN4">
        <f t="shared" si="154"/>
        <v>0</v>
      </c>
      <c r="OIO4">
        <f t="shared" si="154"/>
        <v>0</v>
      </c>
      <c r="OIP4">
        <f t="shared" ref="OIP4:OLA4" si="155">0*(1)</f>
        <v>0</v>
      </c>
      <c r="OIQ4">
        <f t="shared" si="155"/>
        <v>0</v>
      </c>
      <c r="OIR4">
        <f t="shared" si="155"/>
        <v>0</v>
      </c>
      <c r="OIS4">
        <f t="shared" si="155"/>
        <v>0</v>
      </c>
      <c r="OIT4">
        <f t="shared" si="155"/>
        <v>0</v>
      </c>
      <c r="OIU4">
        <f t="shared" si="155"/>
        <v>0</v>
      </c>
      <c r="OIV4">
        <f t="shared" si="155"/>
        <v>0</v>
      </c>
      <c r="OIW4">
        <f t="shared" si="155"/>
        <v>0</v>
      </c>
      <c r="OIX4">
        <f t="shared" si="155"/>
        <v>0</v>
      </c>
      <c r="OIY4">
        <f t="shared" si="155"/>
        <v>0</v>
      </c>
      <c r="OIZ4">
        <f t="shared" si="155"/>
        <v>0</v>
      </c>
      <c r="OJA4">
        <f t="shared" si="155"/>
        <v>0</v>
      </c>
      <c r="OJB4">
        <f t="shared" si="155"/>
        <v>0</v>
      </c>
      <c r="OJC4">
        <f t="shared" si="155"/>
        <v>0</v>
      </c>
      <c r="OJD4">
        <f t="shared" si="155"/>
        <v>0</v>
      </c>
      <c r="OJE4">
        <f t="shared" si="155"/>
        <v>0</v>
      </c>
      <c r="OJF4">
        <f t="shared" si="155"/>
        <v>0</v>
      </c>
      <c r="OJG4">
        <f t="shared" si="155"/>
        <v>0</v>
      </c>
      <c r="OJH4">
        <f t="shared" si="155"/>
        <v>0</v>
      </c>
      <c r="OJI4">
        <f t="shared" si="155"/>
        <v>0</v>
      </c>
      <c r="OJJ4">
        <f t="shared" si="155"/>
        <v>0</v>
      </c>
      <c r="OJK4">
        <f t="shared" si="155"/>
        <v>0</v>
      </c>
      <c r="OJL4">
        <f t="shared" si="155"/>
        <v>0</v>
      </c>
      <c r="OJM4">
        <f t="shared" si="155"/>
        <v>0</v>
      </c>
      <c r="OJN4">
        <f t="shared" si="155"/>
        <v>0</v>
      </c>
      <c r="OJO4">
        <f t="shared" si="155"/>
        <v>0</v>
      </c>
      <c r="OJP4">
        <f t="shared" si="155"/>
        <v>0</v>
      </c>
      <c r="OJQ4">
        <f t="shared" si="155"/>
        <v>0</v>
      </c>
      <c r="OJR4">
        <f t="shared" si="155"/>
        <v>0</v>
      </c>
      <c r="OJS4">
        <f t="shared" si="155"/>
        <v>0</v>
      </c>
      <c r="OJT4">
        <f t="shared" si="155"/>
        <v>0</v>
      </c>
      <c r="OJU4">
        <f t="shared" si="155"/>
        <v>0</v>
      </c>
      <c r="OJV4">
        <f t="shared" si="155"/>
        <v>0</v>
      </c>
      <c r="OJW4">
        <f t="shared" si="155"/>
        <v>0</v>
      </c>
      <c r="OJX4">
        <f t="shared" si="155"/>
        <v>0</v>
      </c>
      <c r="OJY4">
        <f t="shared" si="155"/>
        <v>0</v>
      </c>
      <c r="OJZ4">
        <f t="shared" si="155"/>
        <v>0</v>
      </c>
      <c r="OKA4">
        <f t="shared" si="155"/>
        <v>0</v>
      </c>
      <c r="OKB4">
        <f t="shared" si="155"/>
        <v>0</v>
      </c>
      <c r="OKC4">
        <f t="shared" si="155"/>
        <v>0</v>
      </c>
      <c r="OKD4">
        <f t="shared" si="155"/>
        <v>0</v>
      </c>
      <c r="OKE4">
        <f t="shared" si="155"/>
        <v>0</v>
      </c>
      <c r="OKF4">
        <f t="shared" si="155"/>
        <v>0</v>
      </c>
      <c r="OKG4">
        <f t="shared" si="155"/>
        <v>0</v>
      </c>
      <c r="OKH4">
        <f t="shared" si="155"/>
        <v>0</v>
      </c>
      <c r="OKI4">
        <f t="shared" si="155"/>
        <v>0</v>
      </c>
      <c r="OKJ4">
        <f t="shared" si="155"/>
        <v>0</v>
      </c>
      <c r="OKK4">
        <f t="shared" si="155"/>
        <v>0</v>
      </c>
      <c r="OKL4">
        <f t="shared" si="155"/>
        <v>0</v>
      </c>
      <c r="OKM4">
        <f t="shared" si="155"/>
        <v>0</v>
      </c>
      <c r="OKN4">
        <f t="shared" si="155"/>
        <v>0</v>
      </c>
      <c r="OKO4">
        <f t="shared" si="155"/>
        <v>0</v>
      </c>
      <c r="OKP4">
        <f t="shared" si="155"/>
        <v>0</v>
      </c>
      <c r="OKQ4">
        <f t="shared" si="155"/>
        <v>0</v>
      </c>
      <c r="OKR4">
        <f t="shared" si="155"/>
        <v>0</v>
      </c>
      <c r="OKS4">
        <f t="shared" si="155"/>
        <v>0</v>
      </c>
      <c r="OKT4">
        <f t="shared" si="155"/>
        <v>0</v>
      </c>
      <c r="OKU4">
        <f t="shared" si="155"/>
        <v>0</v>
      </c>
      <c r="OKV4">
        <f t="shared" si="155"/>
        <v>0</v>
      </c>
      <c r="OKW4">
        <f t="shared" si="155"/>
        <v>0</v>
      </c>
      <c r="OKX4">
        <f t="shared" si="155"/>
        <v>0</v>
      </c>
      <c r="OKY4">
        <f t="shared" si="155"/>
        <v>0</v>
      </c>
      <c r="OKZ4">
        <f t="shared" si="155"/>
        <v>0</v>
      </c>
      <c r="OLA4">
        <f t="shared" si="155"/>
        <v>0</v>
      </c>
      <c r="OLB4">
        <f t="shared" ref="OLB4:ONM4" si="156">0*(1)</f>
        <v>0</v>
      </c>
      <c r="OLC4">
        <f t="shared" si="156"/>
        <v>0</v>
      </c>
      <c r="OLD4">
        <f t="shared" si="156"/>
        <v>0</v>
      </c>
      <c r="OLE4">
        <f t="shared" si="156"/>
        <v>0</v>
      </c>
      <c r="OLF4">
        <f t="shared" si="156"/>
        <v>0</v>
      </c>
      <c r="OLG4">
        <f t="shared" si="156"/>
        <v>0</v>
      </c>
      <c r="OLH4">
        <f t="shared" si="156"/>
        <v>0</v>
      </c>
      <c r="OLI4">
        <f t="shared" si="156"/>
        <v>0</v>
      </c>
      <c r="OLJ4">
        <f t="shared" si="156"/>
        <v>0</v>
      </c>
      <c r="OLK4">
        <f t="shared" si="156"/>
        <v>0</v>
      </c>
      <c r="OLL4">
        <f t="shared" si="156"/>
        <v>0</v>
      </c>
      <c r="OLM4">
        <f t="shared" si="156"/>
        <v>0</v>
      </c>
      <c r="OLN4">
        <f t="shared" si="156"/>
        <v>0</v>
      </c>
      <c r="OLO4">
        <f t="shared" si="156"/>
        <v>0</v>
      </c>
      <c r="OLP4">
        <f t="shared" si="156"/>
        <v>0</v>
      </c>
      <c r="OLQ4">
        <f t="shared" si="156"/>
        <v>0</v>
      </c>
      <c r="OLR4">
        <f t="shared" si="156"/>
        <v>0</v>
      </c>
      <c r="OLS4">
        <f t="shared" si="156"/>
        <v>0</v>
      </c>
      <c r="OLT4">
        <f t="shared" si="156"/>
        <v>0</v>
      </c>
      <c r="OLU4">
        <f t="shared" si="156"/>
        <v>0</v>
      </c>
      <c r="OLV4">
        <f t="shared" si="156"/>
        <v>0</v>
      </c>
      <c r="OLW4">
        <f t="shared" si="156"/>
        <v>0</v>
      </c>
      <c r="OLX4">
        <f t="shared" si="156"/>
        <v>0</v>
      </c>
      <c r="OLY4">
        <f t="shared" si="156"/>
        <v>0</v>
      </c>
      <c r="OLZ4">
        <f t="shared" si="156"/>
        <v>0</v>
      </c>
      <c r="OMA4">
        <f t="shared" si="156"/>
        <v>0</v>
      </c>
      <c r="OMB4">
        <f t="shared" si="156"/>
        <v>0</v>
      </c>
      <c r="OMC4">
        <f t="shared" si="156"/>
        <v>0</v>
      </c>
      <c r="OMD4">
        <f t="shared" si="156"/>
        <v>0</v>
      </c>
      <c r="OME4">
        <f t="shared" si="156"/>
        <v>0</v>
      </c>
      <c r="OMF4">
        <f t="shared" si="156"/>
        <v>0</v>
      </c>
      <c r="OMG4">
        <f t="shared" si="156"/>
        <v>0</v>
      </c>
      <c r="OMH4">
        <f t="shared" si="156"/>
        <v>0</v>
      </c>
      <c r="OMI4">
        <f t="shared" si="156"/>
        <v>0</v>
      </c>
      <c r="OMJ4">
        <f t="shared" si="156"/>
        <v>0</v>
      </c>
      <c r="OMK4">
        <f t="shared" si="156"/>
        <v>0</v>
      </c>
      <c r="OML4">
        <f t="shared" si="156"/>
        <v>0</v>
      </c>
      <c r="OMM4">
        <f t="shared" si="156"/>
        <v>0</v>
      </c>
      <c r="OMN4">
        <f t="shared" si="156"/>
        <v>0</v>
      </c>
      <c r="OMO4">
        <f t="shared" si="156"/>
        <v>0</v>
      </c>
      <c r="OMP4">
        <f t="shared" si="156"/>
        <v>0</v>
      </c>
      <c r="OMQ4">
        <f t="shared" si="156"/>
        <v>0</v>
      </c>
      <c r="OMR4">
        <f t="shared" si="156"/>
        <v>0</v>
      </c>
      <c r="OMS4">
        <f t="shared" si="156"/>
        <v>0</v>
      </c>
      <c r="OMT4">
        <f t="shared" si="156"/>
        <v>0</v>
      </c>
      <c r="OMU4">
        <f t="shared" si="156"/>
        <v>0</v>
      </c>
      <c r="OMV4">
        <f t="shared" si="156"/>
        <v>0</v>
      </c>
      <c r="OMW4">
        <f t="shared" si="156"/>
        <v>0</v>
      </c>
      <c r="OMX4">
        <f t="shared" si="156"/>
        <v>0</v>
      </c>
      <c r="OMY4">
        <f t="shared" si="156"/>
        <v>0</v>
      </c>
      <c r="OMZ4">
        <f t="shared" si="156"/>
        <v>0</v>
      </c>
      <c r="ONA4">
        <f t="shared" si="156"/>
        <v>0</v>
      </c>
      <c r="ONB4">
        <f t="shared" si="156"/>
        <v>0</v>
      </c>
      <c r="ONC4">
        <f t="shared" si="156"/>
        <v>0</v>
      </c>
      <c r="OND4">
        <f t="shared" si="156"/>
        <v>0</v>
      </c>
      <c r="ONE4">
        <f t="shared" si="156"/>
        <v>0</v>
      </c>
      <c r="ONF4">
        <f t="shared" si="156"/>
        <v>0</v>
      </c>
      <c r="ONG4">
        <f t="shared" si="156"/>
        <v>0</v>
      </c>
      <c r="ONH4">
        <f t="shared" si="156"/>
        <v>0</v>
      </c>
      <c r="ONI4">
        <f t="shared" si="156"/>
        <v>0</v>
      </c>
      <c r="ONJ4">
        <f t="shared" si="156"/>
        <v>0</v>
      </c>
      <c r="ONK4">
        <f t="shared" si="156"/>
        <v>0</v>
      </c>
      <c r="ONL4">
        <f t="shared" si="156"/>
        <v>0</v>
      </c>
      <c r="ONM4">
        <f t="shared" si="156"/>
        <v>0</v>
      </c>
      <c r="ONN4">
        <f t="shared" ref="ONN4:OPY4" si="157">0*(1)</f>
        <v>0</v>
      </c>
      <c r="ONO4">
        <f t="shared" si="157"/>
        <v>0</v>
      </c>
      <c r="ONP4">
        <f t="shared" si="157"/>
        <v>0</v>
      </c>
      <c r="ONQ4">
        <f t="shared" si="157"/>
        <v>0</v>
      </c>
      <c r="ONR4">
        <f t="shared" si="157"/>
        <v>0</v>
      </c>
      <c r="ONS4">
        <f t="shared" si="157"/>
        <v>0</v>
      </c>
      <c r="ONT4">
        <f t="shared" si="157"/>
        <v>0</v>
      </c>
      <c r="ONU4">
        <f t="shared" si="157"/>
        <v>0</v>
      </c>
      <c r="ONV4">
        <f t="shared" si="157"/>
        <v>0</v>
      </c>
      <c r="ONW4">
        <f t="shared" si="157"/>
        <v>0</v>
      </c>
      <c r="ONX4">
        <f t="shared" si="157"/>
        <v>0</v>
      </c>
      <c r="ONY4">
        <f t="shared" si="157"/>
        <v>0</v>
      </c>
      <c r="ONZ4">
        <f t="shared" si="157"/>
        <v>0</v>
      </c>
      <c r="OOA4">
        <f t="shared" si="157"/>
        <v>0</v>
      </c>
      <c r="OOB4">
        <f t="shared" si="157"/>
        <v>0</v>
      </c>
      <c r="OOC4">
        <f t="shared" si="157"/>
        <v>0</v>
      </c>
      <c r="OOD4">
        <f t="shared" si="157"/>
        <v>0</v>
      </c>
      <c r="OOE4">
        <f t="shared" si="157"/>
        <v>0</v>
      </c>
      <c r="OOF4">
        <f t="shared" si="157"/>
        <v>0</v>
      </c>
      <c r="OOG4">
        <f t="shared" si="157"/>
        <v>0</v>
      </c>
      <c r="OOH4">
        <f t="shared" si="157"/>
        <v>0</v>
      </c>
      <c r="OOI4">
        <f t="shared" si="157"/>
        <v>0</v>
      </c>
      <c r="OOJ4">
        <f t="shared" si="157"/>
        <v>0</v>
      </c>
      <c r="OOK4">
        <f t="shared" si="157"/>
        <v>0</v>
      </c>
      <c r="OOL4">
        <f t="shared" si="157"/>
        <v>0</v>
      </c>
      <c r="OOM4">
        <f t="shared" si="157"/>
        <v>0</v>
      </c>
      <c r="OON4">
        <f t="shared" si="157"/>
        <v>0</v>
      </c>
      <c r="OOO4">
        <f t="shared" si="157"/>
        <v>0</v>
      </c>
      <c r="OOP4">
        <f t="shared" si="157"/>
        <v>0</v>
      </c>
      <c r="OOQ4">
        <f t="shared" si="157"/>
        <v>0</v>
      </c>
      <c r="OOR4">
        <f t="shared" si="157"/>
        <v>0</v>
      </c>
      <c r="OOS4">
        <f t="shared" si="157"/>
        <v>0</v>
      </c>
      <c r="OOT4">
        <f t="shared" si="157"/>
        <v>0</v>
      </c>
      <c r="OOU4">
        <f t="shared" si="157"/>
        <v>0</v>
      </c>
      <c r="OOV4">
        <f t="shared" si="157"/>
        <v>0</v>
      </c>
      <c r="OOW4">
        <f t="shared" si="157"/>
        <v>0</v>
      </c>
      <c r="OOX4">
        <f t="shared" si="157"/>
        <v>0</v>
      </c>
      <c r="OOY4">
        <f t="shared" si="157"/>
        <v>0</v>
      </c>
      <c r="OOZ4">
        <f t="shared" si="157"/>
        <v>0</v>
      </c>
      <c r="OPA4">
        <f t="shared" si="157"/>
        <v>0</v>
      </c>
      <c r="OPB4">
        <f t="shared" si="157"/>
        <v>0</v>
      </c>
      <c r="OPC4">
        <f t="shared" si="157"/>
        <v>0</v>
      </c>
      <c r="OPD4">
        <f t="shared" si="157"/>
        <v>0</v>
      </c>
      <c r="OPE4">
        <f t="shared" si="157"/>
        <v>0</v>
      </c>
      <c r="OPF4">
        <f t="shared" si="157"/>
        <v>0</v>
      </c>
      <c r="OPG4">
        <f t="shared" si="157"/>
        <v>0</v>
      </c>
      <c r="OPH4">
        <f t="shared" si="157"/>
        <v>0</v>
      </c>
      <c r="OPI4">
        <f t="shared" si="157"/>
        <v>0</v>
      </c>
      <c r="OPJ4">
        <f t="shared" si="157"/>
        <v>0</v>
      </c>
      <c r="OPK4">
        <f t="shared" si="157"/>
        <v>0</v>
      </c>
      <c r="OPL4">
        <f t="shared" si="157"/>
        <v>0</v>
      </c>
      <c r="OPM4">
        <f t="shared" si="157"/>
        <v>0</v>
      </c>
      <c r="OPN4">
        <f t="shared" si="157"/>
        <v>0</v>
      </c>
      <c r="OPO4">
        <f t="shared" si="157"/>
        <v>0</v>
      </c>
      <c r="OPP4">
        <f t="shared" si="157"/>
        <v>0</v>
      </c>
      <c r="OPQ4">
        <f t="shared" si="157"/>
        <v>0</v>
      </c>
      <c r="OPR4">
        <f t="shared" si="157"/>
        <v>0</v>
      </c>
      <c r="OPS4">
        <f t="shared" si="157"/>
        <v>0</v>
      </c>
      <c r="OPT4">
        <f t="shared" si="157"/>
        <v>0</v>
      </c>
      <c r="OPU4">
        <f t="shared" si="157"/>
        <v>0</v>
      </c>
      <c r="OPV4">
        <f t="shared" si="157"/>
        <v>0</v>
      </c>
      <c r="OPW4">
        <f t="shared" si="157"/>
        <v>0</v>
      </c>
      <c r="OPX4">
        <f t="shared" si="157"/>
        <v>0</v>
      </c>
      <c r="OPY4">
        <f t="shared" si="157"/>
        <v>0</v>
      </c>
      <c r="OPZ4">
        <f t="shared" ref="OPZ4:OSK4" si="158">0*(1)</f>
        <v>0</v>
      </c>
      <c r="OQA4">
        <f t="shared" si="158"/>
        <v>0</v>
      </c>
      <c r="OQB4">
        <f t="shared" si="158"/>
        <v>0</v>
      </c>
      <c r="OQC4">
        <f t="shared" si="158"/>
        <v>0</v>
      </c>
      <c r="OQD4">
        <f t="shared" si="158"/>
        <v>0</v>
      </c>
      <c r="OQE4">
        <f t="shared" si="158"/>
        <v>0</v>
      </c>
      <c r="OQF4">
        <f t="shared" si="158"/>
        <v>0</v>
      </c>
      <c r="OQG4">
        <f t="shared" si="158"/>
        <v>0</v>
      </c>
      <c r="OQH4">
        <f t="shared" si="158"/>
        <v>0</v>
      </c>
      <c r="OQI4">
        <f t="shared" si="158"/>
        <v>0</v>
      </c>
      <c r="OQJ4">
        <f t="shared" si="158"/>
        <v>0</v>
      </c>
      <c r="OQK4">
        <f t="shared" si="158"/>
        <v>0</v>
      </c>
      <c r="OQL4">
        <f t="shared" si="158"/>
        <v>0</v>
      </c>
      <c r="OQM4">
        <f t="shared" si="158"/>
        <v>0</v>
      </c>
      <c r="OQN4">
        <f t="shared" si="158"/>
        <v>0</v>
      </c>
      <c r="OQO4">
        <f t="shared" si="158"/>
        <v>0</v>
      </c>
      <c r="OQP4">
        <f t="shared" si="158"/>
        <v>0</v>
      </c>
      <c r="OQQ4">
        <f t="shared" si="158"/>
        <v>0</v>
      </c>
      <c r="OQR4">
        <f t="shared" si="158"/>
        <v>0</v>
      </c>
      <c r="OQS4">
        <f t="shared" si="158"/>
        <v>0</v>
      </c>
      <c r="OQT4">
        <f t="shared" si="158"/>
        <v>0</v>
      </c>
      <c r="OQU4">
        <f t="shared" si="158"/>
        <v>0</v>
      </c>
      <c r="OQV4">
        <f t="shared" si="158"/>
        <v>0</v>
      </c>
      <c r="OQW4">
        <f t="shared" si="158"/>
        <v>0</v>
      </c>
      <c r="OQX4">
        <f t="shared" si="158"/>
        <v>0</v>
      </c>
      <c r="OQY4">
        <f t="shared" si="158"/>
        <v>0</v>
      </c>
      <c r="OQZ4">
        <f t="shared" si="158"/>
        <v>0</v>
      </c>
      <c r="ORA4">
        <f t="shared" si="158"/>
        <v>0</v>
      </c>
      <c r="ORB4">
        <f t="shared" si="158"/>
        <v>0</v>
      </c>
      <c r="ORC4">
        <f t="shared" si="158"/>
        <v>0</v>
      </c>
      <c r="ORD4">
        <f t="shared" si="158"/>
        <v>0</v>
      </c>
      <c r="ORE4">
        <f t="shared" si="158"/>
        <v>0</v>
      </c>
      <c r="ORF4">
        <f t="shared" si="158"/>
        <v>0</v>
      </c>
      <c r="ORG4">
        <f t="shared" si="158"/>
        <v>0</v>
      </c>
      <c r="ORH4">
        <f t="shared" si="158"/>
        <v>0</v>
      </c>
      <c r="ORI4">
        <f t="shared" si="158"/>
        <v>0</v>
      </c>
      <c r="ORJ4">
        <f t="shared" si="158"/>
        <v>0</v>
      </c>
      <c r="ORK4">
        <f t="shared" si="158"/>
        <v>0</v>
      </c>
      <c r="ORL4">
        <f t="shared" si="158"/>
        <v>0</v>
      </c>
      <c r="ORM4">
        <f t="shared" si="158"/>
        <v>0</v>
      </c>
      <c r="ORN4">
        <f t="shared" si="158"/>
        <v>0</v>
      </c>
      <c r="ORO4">
        <f t="shared" si="158"/>
        <v>0</v>
      </c>
      <c r="ORP4">
        <f t="shared" si="158"/>
        <v>0</v>
      </c>
      <c r="ORQ4">
        <f t="shared" si="158"/>
        <v>0</v>
      </c>
      <c r="ORR4">
        <f t="shared" si="158"/>
        <v>0</v>
      </c>
      <c r="ORS4">
        <f t="shared" si="158"/>
        <v>0</v>
      </c>
      <c r="ORT4">
        <f t="shared" si="158"/>
        <v>0</v>
      </c>
      <c r="ORU4">
        <f t="shared" si="158"/>
        <v>0</v>
      </c>
      <c r="ORV4">
        <f t="shared" si="158"/>
        <v>0</v>
      </c>
      <c r="ORW4">
        <f t="shared" si="158"/>
        <v>0</v>
      </c>
      <c r="ORX4">
        <f t="shared" si="158"/>
        <v>0</v>
      </c>
      <c r="ORY4">
        <f t="shared" si="158"/>
        <v>0</v>
      </c>
      <c r="ORZ4">
        <f t="shared" si="158"/>
        <v>0</v>
      </c>
      <c r="OSA4">
        <f t="shared" si="158"/>
        <v>0</v>
      </c>
      <c r="OSB4">
        <f t="shared" si="158"/>
        <v>0</v>
      </c>
      <c r="OSC4">
        <f t="shared" si="158"/>
        <v>0</v>
      </c>
      <c r="OSD4">
        <f t="shared" si="158"/>
        <v>0</v>
      </c>
      <c r="OSE4">
        <f t="shared" si="158"/>
        <v>0</v>
      </c>
      <c r="OSF4">
        <f t="shared" si="158"/>
        <v>0</v>
      </c>
      <c r="OSG4">
        <f t="shared" si="158"/>
        <v>0</v>
      </c>
      <c r="OSH4">
        <f t="shared" si="158"/>
        <v>0</v>
      </c>
      <c r="OSI4">
        <f t="shared" si="158"/>
        <v>0</v>
      </c>
      <c r="OSJ4">
        <f t="shared" si="158"/>
        <v>0</v>
      </c>
      <c r="OSK4">
        <f t="shared" si="158"/>
        <v>0</v>
      </c>
      <c r="OSL4">
        <f t="shared" ref="OSL4:OUW4" si="159">0*(1)</f>
        <v>0</v>
      </c>
      <c r="OSM4">
        <f t="shared" si="159"/>
        <v>0</v>
      </c>
      <c r="OSN4">
        <f t="shared" si="159"/>
        <v>0</v>
      </c>
      <c r="OSO4">
        <f t="shared" si="159"/>
        <v>0</v>
      </c>
      <c r="OSP4">
        <f t="shared" si="159"/>
        <v>0</v>
      </c>
      <c r="OSQ4">
        <f t="shared" si="159"/>
        <v>0</v>
      </c>
      <c r="OSR4">
        <f t="shared" si="159"/>
        <v>0</v>
      </c>
      <c r="OSS4">
        <f t="shared" si="159"/>
        <v>0</v>
      </c>
      <c r="OST4">
        <f t="shared" si="159"/>
        <v>0</v>
      </c>
      <c r="OSU4">
        <f t="shared" si="159"/>
        <v>0</v>
      </c>
      <c r="OSV4">
        <f t="shared" si="159"/>
        <v>0</v>
      </c>
      <c r="OSW4">
        <f t="shared" si="159"/>
        <v>0</v>
      </c>
      <c r="OSX4">
        <f t="shared" si="159"/>
        <v>0</v>
      </c>
      <c r="OSY4">
        <f t="shared" si="159"/>
        <v>0</v>
      </c>
      <c r="OSZ4">
        <f t="shared" si="159"/>
        <v>0</v>
      </c>
      <c r="OTA4">
        <f t="shared" si="159"/>
        <v>0</v>
      </c>
      <c r="OTB4">
        <f t="shared" si="159"/>
        <v>0</v>
      </c>
      <c r="OTC4">
        <f t="shared" si="159"/>
        <v>0</v>
      </c>
      <c r="OTD4">
        <f t="shared" si="159"/>
        <v>0</v>
      </c>
      <c r="OTE4">
        <f t="shared" si="159"/>
        <v>0</v>
      </c>
      <c r="OTF4">
        <f t="shared" si="159"/>
        <v>0</v>
      </c>
      <c r="OTG4">
        <f t="shared" si="159"/>
        <v>0</v>
      </c>
      <c r="OTH4">
        <f t="shared" si="159"/>
        <v>0</v>
      </c>
      <c r="OTI4">
        <f t="shared" si="159"/>
        <v>0</v>
      </c>
      <c r="OTJ4">
        <f t="shared" si="159"/>
        <v>0</v>
      </c>
      <c r="OTK4">
        <f t="shared" si="159"/>
        <v>0</v>
      </c>
      <c r="OTL4">
        <f t="shared" si="159"/>
        <v>0</v>
      </c>
      <c r="OTM4">
        <f t="shared" si="159"/>
        <v>0</v>
      </c>
      <c r="OTN4">
        <f t="shared" si="159"/>
        <v>0</v>
      </c>
      <c r="OTO4">
        <f t="shared" si="159"/>
        <v>0</v>
      </c>
      <c r="OTP4">
        <f t="shared" si="159"/>
        <v>0</v>
      </c>
      <c r="OTQ4">
        <f t="shared" si="159"/>
        <v>0</v>
      </c>
      <c r="OTR4">
        <f t="shared" si="159"/>
        <v>0</v>
      </c>
      <c r="OTS4">
        <f t="shared" si="159"/>
        <v>0</v>
      </c>
      <c r="OTT4">
        <f t="shared" si="159"/>
        <v>0</v>
      </c>
      <c r="OTU4">
        <f t="shared" si="159"/>
        <v>0</v>
      </c>
      <c r="OTV4">
        <f t="shared" si="159"/>
        <v>0</v>
      </c>
      <c r="OTW4">
        <f t="shared" si="159"/>
        <v>0</v>
      </c>
      <c r="OTX4">
        <f t="shared" si="159"/>
        <v>0</v>
      </c>
      <c r="OTY4">
        <f t="shared" si="159"/>
        <v>0</v>
      </c>
      <c r="OTZ4">
        <f t="shared" si="159"/>
        <v>0</v>
      </c>
      <c r="OUA4">
        <f t="shared" si="159"/>
        <v>0</v>
      </c>
      <c r="OUB4">
        <f t="shared" si="159"/>
        <v>0</v>
      </c>
      <c r="OUC4">
        <f t="shared" si="159"/>
        <v>0</v>
      </c>
      <c r="OUD4">
        <f t="shared" si="159"/>
        <v>0</v>
      </c>
      <c r="OUE4">
        <f t="shared" si="159"/>
        <v>0</v>
      </c>
      <c r="OUF4">
        <f t="shared" si="159"/>
        <v>0</v>
      </c>
      <c r="OUG4">
        <f t="shared" si="159"/>
        <v>0</v>
      </c>
      <c r="OUH4">
        <f t="shared" si="159"/>
        <v>0</v>
      </c>
      <c r="OUI4">
        <f t="shared" si="159"/>
        <v>0</v>
      </c>
      <c r="OUJ4">
        <f t="shared" si="159"/>
        <v>0</v>
      </c>
      <c r="OUK4">
        <f t="shared" si="159"/>
        <v>0</v>
      </c>
      <c r="OUL4">
        <f t="shared" si="159"/>
        <v>0</v>
      </c>
      <c r="OUM4">
        <f t="shared" si="159"/>
        <v>0</v>
      </c>
      <c r="OUN4">
        <f t="shared" si="159"/>
        <v>0</v>
      </c>
      <c r="OUO4">
        <f t="shared" si="159"/>
        <v>0</v>
      </c>
      <c r="OUP4">
        <f t="shared" si="159"/>
        <v>0</v>
      </c>
      <c r="OUQ4">
        <f t="shared" si="159"/>
        <v>0</v>
      </c>
      <c r="OUR4">
        <f t="shared" si="159"/>
        <v>0</v>
      </c>
      <c r="OUS4">
        <f t="shared" si="159"/>
        <v>0</v>
      </c>
      <c r="OUT4">
        <f t="shared" si="159"/>
        <v>0</v>
      </c>
      <c r="OUU4">
        <f t="shared" si="159"/>
        <v>0</v>
      </c>
      <c r="OUV4">
        <f t="shared" si="159"/>
        <v>0</v>
      </c>
      <c r="OUW4">
        <f t="shared" si="159"/>
        <v>0</v>
      </c>
      <c r="OUX4">
        <f t="shared" ref="OUX4:OXI4" si="160">0*(1)</f>
        <v>0</v>
      </c>
      <c r="OUY4">
        <f t="shared" si="160"/>
        <v>0</v>
      </c>
      <c r="OUZ4">
        <f t="shared" si="160"/>
        <v>0</v>
      </c>
      <c r="OVA4">
        <f t="shared" si="160"/>
        <v>0</v>
      </c>
      <c r="OVB4">
        <f t="shared" si="160"/>
        <v>0</v>
      </c>
      <c r="OVC4">
        <f t="shared" si="160"/>
        <v>0</v>
      </c>
      <c r="OVD4">
        <f t="shared" si="160"/>
        <v>0</v>
      </c>
      <c r="OVE4">
        <f t="shared" si="160"/>
        <v>0</v>
      </c>
      <c r="OVF4">
        <f t="shared" si="160"/>
        <v>0</v>
      </c>
      <c r="OVG4">
        <f t="shared" si="160"/>
        <v>0</v>
      </c>
      <c r="OVH4">
        <f t="shared" si="160"/>
        <v>0</v>
      </c>
      <c r="OVI4">
        <f t="shared" si="160"/>
        <v>0</v>
      </c>
      <c r="OVJ4">
        <f t="shared" si="160"/>
        <v>0</v>
      </c>
      <c r="OVK4">
        <f t="shared" si="160"/>
        <v>0</v>
      </c>
      <c r="OVL4">
        <f t="shared" si="160"/>
        <v>0</v>
      </c>
      <c r="OVM4">
        <f t="shared" si="160"/>
        <v>0</v>
      </c>
      <c r="OVN4">
        <f t="shared" si="160"/>
        <v>0</v>
      </c>
      <c r="OVO4">
        <f t="shared" si="160"/>
        <v>0</v>
      </c>
      <c r="OVP4">
        <f t="shared" si="160"/>
        <v>0</v>
      </c>
      <c r="OVQ4">
        <f t="shared" si="160"/>
        <v>0</v>
      </c>
      <c r="OVR4">
        <f t="shared" si="160"/>
        <v>0</v>
      </c>
      <c r="OVS4">
        <f t="shared" si="160"/>
        <v>0</v>
      </c>
      <c r="OVT4">
        <f t="shared" si="160"/>
        <v>0</v>
      </c>
      <c r="OVU4">
        <f t="shared" si="160"/>
        <v>0</v>
      </c>
      <c r="OVV4">
        <f t="shared" si="160"/>
        <v>0</v>
      </c>
      <c r="OVW4">
        <f t="shared" si="160"/>
        <v>0</v>
      </c>
      <c r="OVX4">
        <f t="shared" si="160"/>
        <v>0</v>
      </c>
      <c r="OVY4">
        <f t="shared" si="160"/>
        <v>0</v>
      </c>
      <c r="OVZ4">
        <f t="shared" si="160"/>
        <v>0</v>
      </c>
      <c r="OWA4">
        <f t="shared" si="160"/>
        <v>0</v>
      </c>
      <c r="OWB4">
        <f t="shared" si="160"/>
        <v>0</v>
      </c>
      <c r="OWC4">
        <f t="shared" si="160"/>
        <v>0</v>
      </c>
      <c r="OWD4">
        <f t="shared" si="160"/>
        <v>0</v>
      </c>
      <c r="OWE4">
        <f t="shared" si="160"/>
        <v>0</v>
      </c>
      <c r="OWF4">
        <f t="shared" si="160"/>
        <v>0</v>
      </c>
      <c r="OWG4">
        <f t="shared" si="160"/>
        <v>0</v>
      </c>
      <c r="OWH4">
        <f t="shared" si="160"/>
        <v>0</v>
      </c>
      <c r="OWI4">
        <f t="shared" si="160"/>
        <v>0</v>
      </c>
      <c r="OWJ4">
        <f t="shared" si="160"/>
        <v>0</v>
      </c>
      <c r="OWK4">
        <f t="shared" si="160"/>
        <v>0</v>
      </c>
      <c r="OWL4">
        <f t="shared" si="160"/>
        <v>0</v>
      </c>
      <c r="OWM4">
        <f t="shared" si="160"/>
        <v>0</v>
      </c>
      <c r="OWN4">
        <f t="shared" si="160"/>
        <v>0</v>
      </c>
      <c r="OWO4">
        <f t="shared" si="160"/>
        <v>0</v>
      </c>
      <c r="OWP4">
        <f t="shared" si="160"/>
        <v>0</v>
      </c>
      <c r="OWQ4">
        <f t="shared" si="160"/>
        <v>0</v>
      </c>
      <c r="OWR4">
        <f t="shared" si="160"/>
        <v>0</v>
      </c>
      <c r="OWS4">
        <f t="shared" si="160"/>
        <v>0</v>
      </c>
      <c r="OWT4">
        <f t="shared" si="160"/>
        <v>0</v>
      </c>
      <c r="OWU4">
        <f t="shared" si="160"/>
        <v>0</v>
      </c>
      <c r="OWV4">
        <f t="shared" si="160"/>
        <v>0</v>
      </c>
      <c r="OWW4">
        <f t="shared" si="160"/>
        <v>0</v>
      </c>
      <c r="OWX4">
        <f t="shared" si="160"/>
        <v>0</v>
      </c>
      <c r="OWY4">
        <f t="shared" si="160"/>
        <v>0</v>
      </c>
      <c r="OWZ4">
        <f t="shared" si="160"/>
        <v>0</v>
      </c>
      <c r="OXA4">
        <f t="shared" si="160"/>
        <v>0</v>
      </c>
      <c r="OXB4">
        <f t="shared" si="160"/>
        <v>0</v>
      </c>
      <c r="OXC4">
        <f t="shared" si="160"/>
        <v>0</v>
      </c>
      <c r="OXD4">
        <f t="shared" si="160"/>
        <v>0</v>
      </c>
      <c r="OXE4">
        <f t="shared" si="160"/>
        <v>0</v>
      </c>
      <c r="OXF4">
        <f t="shared" si="160"/>
        <v>0</v>
      </c>
      <c r="OXG4">
        <f t="shared" si="160"/>
        <v>0</v>
      </c>
      <c r="OXH4">
        <f t="shared" si="160"/>
        <v>0</v>
      </c>
      <c r="OXI4">
        <f t="shared" si="160"/>
        <v>0</v>
      </c>
      <c r="OXJ4">
        <f t="shared" ref="OXJ4:OZU4" si="161">0*(1)</f>
        <v>0</v>
      </c>
      <c r="OXK4">
        <f t="shared" si="161"/>
        <v>0</v>
      </c>
      <c r="OXL4">
        <f t="shared" si="161"/>
        <v>0</v>
      </c>
      <c r="OXM4">
        <f t="shared" si="161"/>
        <v>0</v>
      </c>
      <c r="OXN4">
        <f t="shared" si="161"/>
        <v>0</v>
      </c>
      <c r="OXO4">
        <f t="shared" si="161"/>
        <v>0</v>
      </c>
      <c r="OXP4">
        <f t="shared" si="161"/>
        <v>0</v>
      </c>
      <c r="OXQ4">
        <f t="shared" si="161"/>
        <v>0</v>
      </c>
      <c r="OXR4">
        <f t="shared" si="161"/>
        <v>0</v>
      </c>
      <c r="OXS4">
        <f t="shared" si="161"/>
        <v>0</v>
      </c>
      <c r="OXT4">
        <f t="shared" si="161"/>
        <v>0</v>
      </c>
      <c r="OXU4">
        <f t="shared" si="161"/>
        <v>0</v>
      </c>
      <c r="OXV4">
        <f t="shared" si="161"/>
        <v>0</v>
      </c>
      <c r="OXW4">
        <f t="shared" si="161"/>
        <v>0</v>
      </c>
      <c r="OXX4">
        <f t="shared" si="161"/>
        <v>0</v>
      </c>
      <c r="OXY4">
        <f t="shared" si="161"/>
        <v>0</v>
      </c>
      <c r="OXZ4">
        <f t="shared" si="161"/>
        <v>0</v>
      </c>
      <c r="OYA4">
        <f t="shared" si="161"/>
        <v>0</v>
      </c>
      <c r="OYB4">
        <f t="shared" si="161"/>
        <v>0</v>
      </c>
      <c r="OYC4">
        <f t="shared" si="161"/>
        <v>0</v>
      </c>
      <c r="OYD4">
        <f t="shared" si="161"/>
        <v>0</v>
      </c>
      <c r="OYE4">
        <f t="shared" si="161"/>
        <v>0</v>
      </c>
      <c r="OYF4">
        <f t="shared" si="161"/>
        <v>0</v>
      </c>
      <c r="OYG4">
        <f t="shared" si="161"/>
        <v>0</v>
      </c>
      <c r="OYH4">
        <f t="shared" si="161"/>
        <v>0</v>
      </c>
      <c r="OYI4">
        <f t="shared" si="161"/>
        <v>0</v>
      </c>
      <c r="OYJ4">
        <f t="shared" si="161"/>
        <v>0</v>
      </c>
      <c r="OYK4">
        <f t="shared" si="161"/>
        <v>0</v>
      </c>
      <c r="OYL4">
        <f t="shared" si="161"/>
        <v>0</v>
      </c>
      <c r="OYM4">
        <f t="shared" si="161"/>
        <v>0</v>
      </c>
      <c r="OYN4">
        <f t="shared" si="161"/>
        <v>0</v>
      </c>
      <c r="OYO4">
        <f t="shared" si="161"/>
        <v>0</v>
      </c>
      <c r="OYP4">
        <f t="shared" si="161"/>
        <v>0</v>
      </c>
      <c r="OYQ4">
        <f t="shared" si="161"/>
        <v>0</v>
      </c>
      <c r="OYR4">
        <f t="shared" si="161"/>
        <v>0</v>
      </c>
      <c r="OYS4">
        <f t="shared" si="161"/>
        <v>0</v>
      </c>
      <c r="OYT4">
        <f t="shared" si="161"/>
        <v>0</v>
      </c>
      <c r="OYU4">
        <f t="shared" si="161"/>
        <v>0</v>
      </c>
      <c r="OYV4">
        <f t="shared" si="161"/>
        <v>0</v>
      </c>
      <c r="OYW4">
        <f t="shared" si="161"/>
        <v>0</v>
      </c>
      <c r="OYX4">
        <f t="shared" si="161"/>
        <v>0</v>
      </c>
      <c r="OYY4">
        <f t="shared" si="161"/>
        <v>0</v>
      </c>
      <c r="OYZ4">
        <f t="shared" si="161"/>
        <v>0</v>
      </c>
      <c r="OZA4">
        <f t="shared" si="161"/>
        <v>0</v>
      </c>
      <c r="OZB4">
        <f t="shared" si="161"/>
        <v>0</v>
      </c>
      <c r="OZC4">
        <f t="shared" si="161"/>
        <v>0</v>
      </c>
      <c r="OZD4">
        <f t="shared" si="161"/>
        <v>0</v>
      </c>
      <c r="OZE4">
        <f t="shared" si="161"/>
        <v>0</v>
      </c>
      <c r="OZF4">
        <f t="shared" si="161"/>
        <v>0</v>
      </c>
      <c r="OZG4">
        <f t="shared" si="161"/>
        <v>0</v>
      </c>
      <c r="OZH4">
        <f t="shared" si="161"/>
        <v>0</v>
      </c>
      <c r="OZI4">
        <f t="shared" si="161"/>
        <v>0</v>
      </c>
      <c r="OZJ4">
        <f t="shared" si="161"/>
        <v>0</v>
      </c>
      <c r="OZK4">
        <f t="shared" si="161"/>
        <v>0</v>
      </c>
      <c r="OZL4">
        <f t="shared" si="161"/>
        <v>0</v>
      </c>
      <c r="OZM4">
        <f t="shared" si="161"/>
        <v>0</v>
      </c>
      <c r="OZN4">
        <f t="shared" si="161"/>
        <v>0</v>
      </c>
      <c r="OZO4">
        <f t="shared" si="161"/>
        <v>0</v>
      </c>
      <c r="OZP4">
        <f t="shared" si="161"/>
        <v>0</v>
      </c>
      <c r="OZQ4">
        <f t="shared" si="161"/>
        <v>0</v>
      </c>
      <c r="OZR4">
        <f t="shared" si="161"/>
        <v>0</v>
      </c>
      <c r="OZS4">
        <f t="shared" si="161"/>
        <v>0</v>
      </c>
      <c r="OZT4">
        <f t="shared" si="161"/>
        <v>0</v>
      </c>
      <c r="OZU4">
        <f t="shared" si="161"/>
        <v>0</v>
      </c>
      <c r="OZV4">
        <f t="shared" ref="OZV4:PCG4" si="162">0*(1)</f>
        <v>0</v>
      </c>
      <c r="OZW4">
        <f t="shared" si="162"/>
        <v>0</v>
      </c>
      <c r="OZX4">
        <f t="shared" si="162"/>
        <v>0</v>
      </c>
      <c r="OZY4">
        <f t="shared" si="162"/>
        <v>0</v>
      </c>
      <c r="OZZ4">
        <f t="shared" si="162"/>
        <v>0</v>
      </c>
      <c r="PAA4">
        <f t="shared" si="162"/>
        <v>0</v>
      </c>
      <c r="PAB4">
        <f t="shared" si="162"/>
        <v>0</v>
      </c>
      <c r="PAC4">
        <f t="shared" si="162"/>
        <v>0</v>
      </c>
      <c r="PAD4">
        <f t="shared" si="162"/>
        <v>0</v>
      </c>
      <c r="PAE4">
        <f t="shared" si="162"/>
        <v>0</v>
      </c>
      <c r="PAF4">
        <f t="shared" si="162"/>
        <v>0</v>
      </c>
      <c r="PAG4">
        <f t="shared" si="162"/>
        <v>0</v>
      </c>
      <c r="PAH4">
        <f t="shared" si="162"/>
        <v>0</v>
      </c>
      <c r="PAI4">
        <f t="shared" si="162"/>
        <v>0</v>
      </c>
      <c r="PAJ4">
        <f t="shared" si="162"/>
        <v>0</v>
      </c>
      <c r="PAK4">
        <f t="shared" si="162"/>
        <v>0</v>
      </c>
      <c r="PAL4">
        <f t="shared" si="162"/>
        <v>0</v>
      </c>
      <c r="PAM4">
        <f t="shared" si="162"/>
        <v>0</v>
      </c>
      <c r="PAN4">
        <f t="shared" si="162"/>
        <v>0</v>
      </c>
      <c r="PAO4">
        <f t="shared" si="162"/>
        <v>0</v>
      </c>
      <c r="PAP4">
        <f t="shared" si="162"/>
        <v>0</v>
      </c>
      <c r="PAQ4">
        <f t="shared" si="162"/>
        <v>0</v>
      </c>
      <c r="PAR4">
        <f t="shared" si="162"/>
        <v>0</v>
      </c>
      <c r="PAS4">
        <f t="shared" si="162"/>
        <v>0</v>
      </c>
      <c r="PAT4">
        <f t="shared" si="162"/>
        <v>0</v>
      </c>
      <c r="PAU4">
        <f t="shared" si="162"/>
        <v>0</v>
      </c>
      <c r="PAV4">
        <f t="shared" si="162"/>
        <v>0</v>
      </c>
      <c r="PAW4">
        <f t="shared" si="162"/>
        <v>0</v>
      </c>
      <c r="PAX4">
        <f t="shared" si="162"/>
        <v>0</v>
      </c>
      <c r="PAY4">
        <f t="shared" si="162"/>
        <v>0</v>
      </c>
      <c r="PAZ4">
        <f t="shared" si="162"/>
        <v>0</v>
      </c>
      <c r="PBA4">
        <f t="shared" si="162"/>
        <v>0</v>
      </c>
      <c r="PBB4">
        <f t="shared" si="162"/>
        <v>0</v>
      </c>
      <c r="PBC4">
        <f t="shared" si="162"/>
        <v>0</v>
      </c>
      <c r="PBD4">
        <f t="shared" si="162"/>
        <v>0</v>
      </c>
      <c r="PBE4">
        <f t="shared" si="162"/>
        <v>0</v>
      </c>
      <c r="PBF4">
        <f t="shared" si="162"/>
        <v>0</v>
      </c>
      <c r="PBG4">
        <f t="shared" si="162"/>
        <v>0</v>
      </c>
      <c r="PBH4">
        <f t="shared" si="162"/>
        <v>0</v>
      </c>
      <c r="PBI4">
        <f t="shared" si="162"/>
        <v>0</v>
      </c>
      <c r="PBJ4">
        <f t="shared" si="162"/>
        <v>0</v>
      </c>
      <c r="PBK4">
        <f t="shared" si="162"/>
        <v>0</v>
      </c>
      <c r="PBL4">
        <f t="shared" si="162"/>
        <v>0</v>
      </c>
      <c r="PBM4">
        <f t="shared" si="162"/>
        <v>0</v>
      </c>
      <c r="PBN4">
        <f t="shared" si="162"/>
        <v>0</v>
      </c>
      <c r="PBO4">
        <f t="shared" si="162"/>
        <v>0</v>
      </c>
      <c r="PBP4">
        <f t="shared" si="162"/>
        <v>0</v>
      </c>
      <c r="PBQ4">
        <f t="shared" si="162"/>
        <v>0</v>
      </c>
      <c r="PBR4">
        <f t="shared" si="162"/>
        <v>0</v>
      </c>
      <c r="PBS4">
        <f t="shared" si="162"/>
        <v>0</v>
      </c>
      <c r="PBT4">
        <f t="shared" si="162"/>
        <v>0</v>
      </c>
      <c r="PBU4">
        <f t="shared" si="162"/>
        <v>0</v>
      </c>
      <c r="PBV4">
        <f t="shared" si="162"/>
        <v>0</v>
      </c>
      <c r="PBW4">
        <f t="shared" si="162"/>
        <v>0</v>
      </c>
      <c r="PBX4">
        <f t="shared" si="162"/>
        <v>0</v>
      </c>
      <c r="PBY4">
        <f t="shared" si="162"/>
        <v>0</v>
      </c>
      <c r="PBZ4">
        <f t="shared" si="162"/>
        <v>0</v>
      </c>
      <c r="PCA4">
        <f t="shared" si="162"/>
        <v>0</v>
      </c>
      <c r="PCB4">
        <f t="shared" si="162"/>
        <v>0</v>
      </c>
      <c r="PCC4">
        <f t="shared" si="162"/>
        <v>0</v>
      </c>
      <c r="PCD4">
        <f t="shared" si="162"/>
        <v>0</v>
      </c>
      <c r="PCE4">
        <f t="shared" si="162"/>
        <v>0</v>
      </c>
      <c r="PCF4">
        <f t="shared" si="162"/>
        <v>0</v>
      </c>
      <c r="PCG4">
        <f t="shared" si="162"/>
        <v>0</v>
      </c>
      <c r="PCH4">
        <f t="shared" ref="PCH4:PES4" si="163">0*(1)</f>
        <v>0</v>
      </c>
      <c r="PCI4">
        <f t="shared" si="163"/>
        <v>0</v>
      </c>
      <c r="PCJ4">
        <f t="shared" si="163"/>
        <v>0</v>
      </c>
      <c r="PCK4">
        <f t="shared" si="163"/>
        <v>0</v>
      </c>
      <c r="PCL4">
        <f t="shared" si="163"/>
        <v>0</v>
      </c>
      <c r="PCM4">
        <f t="shared" si="163"/>
        <v>0</v>
      </c>
      <c r="PCN4">
        <f t="shared" si="163"/>
        <v>0</v>
      </c>
      <c r="PCO4">
        <f t="shared" si="163"/>
        <v>0</v>
      </c>
      <c r="PCP4">
        <f t="shared" si="163"/>
        <v>0</v>
      </c>
      <c r="PCQ4">
        <f t="shared" si="163"/>
        <v>0</v>
      </c>
      <c r="PCR4">
        <f t="shared" si="163"/>
        <v>0</v>
      </c>
      <c r="PCS4">
        <f t="shared" si="163"/>
        <v>0</v>
      </c>
      <c r="PCT4">
        <f t="shared" si="163"/>
        <v>0</v>
      </c>
      <c r="PCU4">
        <f t="shared" si="163"/>
        <v>0</v>
      </c>
      <c r="PCV4">
        <f t="shared" si="163"/>
        <v>0</v>
      </c>
      <c r="PCW4">
        <f t="shared" si="163"/>
        <v>0</v>
      </c>
      <c r="PCX4">
        <f t="shared" si="163"/>
        <v>0</v>
      </c>
      <c r="PCY4">
        <f t="shared" si="163"/>
        <v>0</v>
      </c>
      <c r="PCZ4">
        <f t="shared" si="163"/>
        <v>0</v>
      </c>
      <c r="PDA4">
        <f t="shared" si="163"/>
        <v>0</v>
      </c>
      <c r="PDB4">
        <f t="shared" si="163"/>
        <v>0</v>
      </c>
      <c r="PDC4">
        <f t="shared" si="163"/>
        <v>0</v>
      </c>
      <c r="PDD4">
        <f t="shared" si="163"/>
        <v>0</v>
      </c>
      <c r="PDE4">
        <f t="shared" si="163"/>
        <v>0</v>
      </c>
      <c r="PDF4">
        <f t="shared" si="163"/>
        <v>0</v>
      </c>
      <c r="PDG4">
        <f t="shared" si="163"/>
        <v>0</v>
      </c>
      <c r="PDH4">
        <f t="shared" si="163"/>
        <v>0</v>
      </c>
      <c r="PDI4">
        <f t="shared" si="163"/>
        <v>0</v>
      </c>
      <c r="PDJ4">
        <f t="shared" si="163"/>
        <v>0</v>
      </c>
      <c r="PDK4">
        <f t="shared" si="163"/>
        <v>0</v>
      </c>
      <c r="PDL4">
        <f t="shared" si="163"/>
        <v>0</v>
      </c>
      <c r="PDM4">
        <f t="shared" si="163"/>
        <v>0</v>
      </c>
      <c r="PDN4">
        <f t="shared" si="163"/>
        <v>0</v>
      </c>
      <c r="PDO4">
        <f t="shared" si="163"/>
        <v>0</v>
      </c>
      <c r="PDP4">
        <f t="shared" si="163"/>
        <v>0</v>
      </c>
      <c r="PDQ4">
        <f t="shared" si="163"/>
        <v>0</v>
      </c>
      <c r="PDR4">
        <f t="shared" si="163"/>
        <v>0</v>
      </c>
      <c r="PDS4">
        <f t="shared" si="163"/>
        <v>0</v>
      </c>
      <c r="PDT4">
        <f t="shared" si="163"/>
        <v>0</v>
      </c>
      <c r="PDU4">
        <f t="shared" si="163"/>
        <v>0</v>
      </c>
      <c r="PDV4">
        <f t="shared" si="163"/>
        <v>0</v>
      </c>
      <c r="PDW4">
        <f t="shared" si="163"/>
        <v>0</v>
      </c>
      <c r="PDX4">
        <f t="shared" si="163"/>
        <v>0</v>
      </c>
      <c r="PDY4">
        <f t="shared" si="163"/>
        <v>0</v>
      </c>
      <c r="PDZ4">
        <f t="shared" si="163"/>
        <v>0</v>
      </c>
      <c r="PEA4">
        <f t="shared" si="163"/>
        <v>0</v>
      </c>
      <c r="PEB4">
        <f t="shared" si="163"/>
        <v>0</v>
      </c>
      <c r="PEC4">
        <f t="shared" si="163"/>
        <v>0</v>
      </c>
      <c r="PED4">
        <f t="shared" si="163"/>
        <v>0</v>
      </c>
      <c r="PEE4">
        <f t="shared" si="163"/>
        <v>0</v>
      </c>
      <c r="PEF4">
        <f t="shared" si="163"/>
        <v>0</v>
      </c>
      <c r="PEG4">
        <f t="shared" si="163"/>
        <v>0</v>
      </c>
      <c r="PEH4">
        <f t="shared" si="163"/>
        <v>0</v>
      </c>
      <c r="PEI4">
        <f t="shared" si="163"/>
        <v>0</v>
      </c>
      <c r="PEJ4">
        <f t="shared" si="163"/>
        <v>0</v>
      </c>
      <c r="PEK4">
        <f t="shared" si="163"/>
        <v>0</v>
      </c>
      <c r="PEL4">
        <f t="shared" si="163"/>
        <v>0</v>
      </c>
      <c r="PEM4">
        <f t="shared" si="163"/>
        <v>0</v>
      </c>
      <c r="PEN4">
        <f t="shared" si="163"/>
        <v>0</v>
      </c>
      <c r="PEO4">
        <f t="shared" si="163"/>
        <v>0</v>
      </c>
      <c r="PEP4">
        <f t="shared" si="163"/>
        <v>0</v>
      </c>
      <c r="PEQ4">
        <f t="shared" si="163"/>
        <v>0</v>
      </c>
      <c r="PER4">
        <f t="shared" si="163"/>
        <v>0</v>
      </c>
      <c r="PES4">
        <f t="shared" si="163"/>
        <v>0</v>
      </c>
      <c r="PET4">
        <f t="shared" ref="PET4:PHE4" si="164">0*(1)</f>
        <v>0</v>
      </c>
      <c r="PEU4">
        <f t="shared" si="164"/>
        <v>0</v>
      </c>
      <c r="PEV4">
        <f t="shared" si="164"/>
        <v>0</v>
      </c>
      <c r="PEW4">
        <f t="shared" si="164"/>
        <v>0</v>
      </c>
      <c r="PEX4">
        <f t="shared" si="164"/>
        <v>0</v>
      </c>
      <c r="PEY4">
        <f t="shared" si="164"/>
        <v>0</v>
      </c>
      <c r="PEZ4">
        <f t="shared" si="164"/>
        <v>0</v>
      </c>
      <c r="PFA4">
        <f t="shared" si="164"/>
        <v>0</v>
      </c>
      <c r="PFB4">
        <f t="shared" si="164"/>
        <v>0</v>
      </c>
      <c r="PFC4">
        <f t="shared" si="164"/>
        <v>0</v>
      </c>
      <c r="PFD4">
        <f t="shared" si="164"/>
        <v>0</v>
      </c>
      <c r="PFE4">
        <f t="shared" si="164"/>
        <v>0</v>
      </c>
      <c r="PFF4">
        <f t="shared" si="164"/>
        <v>0</v>
      </c>
      <c r="PFG4">
        <f t="shared" si="164"/>
        <v>0</v>
      </c>
      <c r="PFH4">
        <f t="shared" si="164"/>
        <v>0</v>
      </c>
      <c r="PFI4">
        <f t="shared" si="164"/>
        <v>0</v>
      </c>
      <c r="PFJ4">
        <f t="shared" si="164"/>
        <v>0</v>
      </c>
      <c r="PFK4">
        <f t="shared" si="164"/>
        <v>0</v>
      </c>
      <c r="PFL4">
        <f t="shared" si="164"/>
        <v>0</v>
      </c>
      <c r="PFM4">
        <f t="shared" si="164"/>
        <v>0</v>
      </c>
      <c r="PFN4">
        <f t="shared" si="164"/>
        <v>0</v>
      </c>
      <c r="PFO4">
        <f t="shared" si="164"/>
        <v>0</v>
      </c>
      <c r="PFP4">
        <f t="shared" si="164"/>
        <v>0</v>
      </c>
      <c r="PFQ4">
        <f t="shared" si="164"/>
        <v>0</v>
      </c>
      <c r="PFR4">
        <f t="shared" si="164"/>
        <v>0</v>
      </c>
      <c r="PFS4">
        <f t="shared" si="164"/>
        <v>0</v>
      </c>
      <c r="PFT4">
        <f t="shared" si="164"/>
        <v>0</v>
      </c>
      <c r="PFU4">
        <f t="shared" si="164"/>
        <v>0</v>
      </c>
      <c r="PFV4">
        <f t="shared" si="164"/>
        <v>0</v>
      </c>
      <c r="PFW4">
        <f t="shared" si="164"/>
        <v>0</v>
      </c>
      <c r="PFX4">
        <f t="shared" si="164"/>
        <v>0</v>
      </c>
      <c r="PFY4">
        <f t="shared" si="164"/>
        <v>0</v>
      </c>
      <c r="PFZ4">
        <f t="shared" si="164"/>
        <v>0</v>
      </c>
      <c r="PGA4">
        <f t="shared" si="164"/>
        <v>0</v>
      </c>
      <c r="PGB4">
        <f t="shared" si="164"/>
        <v>0</v>
      </c>
      <c r="PGC4">
        <f t="shared" si="164"/>
        <v>0</v>
      </c>
      <c r="PGD4">
        <f t="shared" si="164"/>
        <v>0</v>
      </c>
      <c r="PGE4">
        <f t="shared" si="164"/>
        <v>0</v>
      </c>
      <c r="PGF4">
        <f t="shared" si="164"/>
        <v>0</v>
      </c>
      <c r="PGG4">
        <f t="shared" si="164"/>
        <v>0</v>
      </c>
      <c r="PGH4">
        <f t="shared" si="164"/>
        <v>0</v>
      </c>
      <c r="PGI4">
        <f t="shared" si="164"/>
        <v>0</v>
      </c>
      <c r="PGJ4">
        <f t="shared" si="164"/>
        <v>0</v>
      </c>
      <c r="PGK4">
        <f t="shared" si="164"/>
        <v>0</v>
      </c>
      <c r="PGL4">
        <f t="shared" si="164"/>
        <v>0</v>
      </c>
      <c r="PGM4">
        <f t="shared" si="164"/>
        <v>0</v>
      </c>
      <c r="PGN4">
        <f t="shared" si="164"/>
        <v>0</v>
      </c>
      <c r="PGO4">
        <f t="shared" si="164"/>
        <v>0</v>
      </c>
      <c r="PGP4">
        <f t="shared" si="164"/>
        <v>0</v>
      </c>
      <c r="PGQ4">
        <f t="shared" si="164"/>
        <v>0</v>
      </c>
      <c r="PGR4">
        <f t="shared" si="164"/>
        <v>0</v>
      </c>
      <c r="PGS4">
        <f t="shared" si="164"/>
        <v>0</v>
      </c>
      <c r="PGT4">
        <f t="shared" si="164"/>
        <v>0</v>
      </c>
      <c r="PGU4">
        <f t="shared" si="164"/>
        <v>0</v>
      </c>
      <c r="PGV4">
        <f t="shared" si="164"/>
        <v>0</v>
      </c>
      <c r="PGW4">
        <f t="shared" si="164"/>
        <v>0</v>
      </c>
      <c r="PGX4">
        <f t="shared" si="164"/>
        <v>0</v>
      </c>
      <c r="PGY4">
        <f t="shared" si="164"/>
        <v>0</v>
      </c>
      <c r="PGZ4">
        <f t="shared" si="164"/>
        <v>0</v>
      </c>
      <c r="PHA4">
        <f t="shared" si="164"/>
        <v>0</v>
      </c>
      <c r="PHB4">
        <f t="shared" si="164"/>
        <v>0</v>
      </c>
      <c r="PHC4">
        <f t="shared" si="164"/>
        <v>0</v>
      </c>
      <c r="PHD4">
        <f t="shared" si="164"/>
        <v>0</v>
      </c>
      <c r="PHE4">
        <f t="shared" si="164"/>
        <v>0</v>
      </c>
      <c r="PHF4">
        <f t="shared" ref="PHF4:PJQ4" si="165">0*(1)</f>
        <v>0</v>
      </c>
      <c r="PHG4">
        <f t="shared" si="165"/>
        <v>0</v>
      </c>
      <c r="PHH4">
        <f t="shared" si="165"/>
        <v>0</v>
      </c>
      <c r="PHI4">
        <f t="shared" si="165"/>
        <v>0</v>
      </c>
      <c r="PHJ4">
        <f t="shared" si="165"/>
        <v>0</v>
      </c>
      <c r="PHK4">
        <f t="shared" si="165"/>
        <v>0</v>
      </c>
      <c r="PHL4">
        <f t="shared" si="165"/>
        <v>0</v>
      </c>
      <c r="PHM4">
        <f t="shared" si="165"/>
        <v>0</v>
      </c>
      <c r="PHN4">
        <f t="shared" si="165"/>
        <v>0</v>
      </c>
      <c r="PHO4">
        <f t="shared" si="165"/>
        <v>0</v>
      </c>
      <c r="PHP4">
        <f t="shared" si="165"/>
        <v>0</v>
      </c>
      <c r="PHQ4">
        <f t="shared" si="165"/>
        <v>0</v>
      </c>
      <c r="PHR4">
        <f t="shared" si="165"/>
        <v>0</v>
      </c>
      <c r="PHS4">
        <f t="shared" si="165"/>
        <v>0</v>
      </c>
      <c r="PHT4">
        <f t="shared" si="165"/>
        <v>0</v>
      </c>
      <c r="PHU4">
        <f t="shared" si="165"/>
        <v>0</v>
      </c>
      <c r="PHV4">
        <f t="shared" si="165"/>
        <v>0</v>
      </c>
      <c r="PHW4">
        <f t="shared" si="165"/>
        <v>0</v>
      </c>
      <c r="PHX4">
        <f t="shared" si="165"/>
        <v>0</v>
      </c>
      <c r="PHY4">
        <f t="shared" si="165"/>
        <v>0</v>
      </c>
      <c r="PHZ4">
        <f t="shared" si="165"/>
        <v>0</v>
      </c>
      <c r="PIA4">
        <f t="shared" si="165"/>
        <v>0</v>
      </c>
      <c r="PIB4">
        <f t="shared" si="165"/>
        <v>0</v>
      </c>
      <c r="PIC4">
        <f t="shared" si="165"/>
        <v>0</v>
      </c>
      <c r="PID4">
        <f t="shared" si="165"/>
        <v>0</v>
      </c>
      <c r="PIE4">
        <f t="shared" si="165"/>
        <v>0</v>
      </c>
      <c r="PIF4">
        <f t="shared" si="165"/>
        <v>0</v>
      </c>
      <c r="PIG4">
        <f t="shared" si="165"/>
        <v>0</v>
      </c>
      <c r="PIH4">
        <f t="shared" si="165"/>
        <v>0</v>
      </c>
      <c r="PII4">
        <f t="shared" si="165"/>
        <v>0</v>
      </c>
      <c r="PIJ4">
        <f t="shared" si="165"/>
        <v>0</v>
      </c>
      <c r="PIK4">
        <f t="shared" si="165"/>
        <v>0</v>
      </c>
      <c r="PIL4">
        <f t="shared" si="165"/>
        <v>0</v>
      </c>
      <c r="PIM4">
        <f t="shared" si="165"/>
        <v>0</v>
      </c>
      <c r="PIN4">
        <f t="shared" si="165"/>
        <v>0</v>
      </c>
      <c r="PIO4">
        <f t="shared" si="165"/>
        <v>0</v>
      </c>
      <c r="PIP4">
        <f t="shared" si="165"/>
        <v>0</v>
      </c>
      <c r="PIQ4">
        <f t="shared" si="165"/>
        <v>0</v>
      </c>
      <c r="PIR4">
        <f t="shared" si="165"/>
        <v>0</v>
      </c>
      <c r="PIS4">
        <f t="shared" si="165"/>
        <v>0</v>
      </c>
      <c r="PIT4">
        <f t="shared" si="165"/>
        <v>0</v>
      </c>
      <c r="PIU4">
        <f t="shared" si="165"/>
        <v>0</v>
      </c>
      <c r="PIV4">
        <f t="shared" si="165"/>
        <v>0</v>
      </c>
      <c r="PIW4">
        <f t="shared" si="165"/>
        <v>0</v>
      </c>
      <c r="PIX4">
        <f t="shared" si="165"/>
        <v>0</v>
      </c>
      <c r="PIY4">
        <f t="shared" si="165"/>
        <v>0</v>
      </c>
      <c r="PIZ4">
        <f t="shared" si="165"/>
        <v>0</v>
      </c>
      <c r="PJA4">
        <f t="shared" si="165"/>
        <v>0</v>
      </c>
      <c r="PJB4">
        <f t="shared" si="165"/>
        <v>0</v>
      </c>
      <c r="PJC4">
        <f t="shared" si="165"/>
        <v>0</v>
      </c>
      <c r="PJD4">
        <f t="shared" si="165"/>
        <v>0</v>
      </c>
      <c r="PJE4">
        <f t="shared" si="165"/>
        <v>0</v>
      </c>
      <c r="PJF4">
        <f t="shared" si="165"/>
        <v>0</v>
      </c>
      <c r="PJG4">
        <f t="shared" si="165"/>
        <v>0</v>
      </c>
      <c r="PJH4">
        <f t="shared" si="165"/>
        <v>0</v>
      </c>
      <c r="PJI4">
        <f t="shared" si="165"/>
        <v>0</v>
      </c>
      <c r="PJJ4">
        <f t="shared" si="165"/>
        <v>0</v>
      </c>
      <c r="PJK4">
        <f t="shared" si="165"/>
        <v>0</v>
      </c>
      <c r="PJL4">
        <f t="shared" si="165"/>
        <v>0</v>
      </c>
      <c r="PJM4">
        <f t="shared" si="165"/>
        <v>0</v>
      </c>
      <c r="PJN4">
        <f t="shared" si="165"/>
        <v>0</v>
      </c>
      <c r="PJO4">
        <f t="shared" si="165"/>
        <v>0</v>
      </c>
      <c r="PJP4">
        <f t="shared" si="165"/>
        <v>0</v>
      </c>
      <c r="PJQ4">
        <f t="shared" si="165"/>
        <v>0</v>
      </c>
      <c r="PJR4">
        <f t="shared" ref="PJR4:PMC4" si="166">0*(1)</f>
        <v>0</v>
      </c>
      <c r="PJS4">
        <f t="shared" si="166"/>
        <v>0</v>
      </c>
      <c r="PJT4">
        <f t="shared" si="166"/>
        <v>0</v>
      </c>
      <c r="PJU4">
        <f t="shared" si="166"/>
        <v>0</v>
      </c>
      <c r="PJV4">
        <f t="shared" si="166"/>
        <v>0</v>
      </c>
      <c r="PJW4">
        <f t="shared" si="166"/>
        <v>0</v>
      </c>
      <c r="PJX4">
        <f t="shared" si="166"/>
        <v>0</v>
      </c>
      <c r="PJY4">
        <f t="shared" si="166"/>
        <v>0</v>
      </c>
      <c r="PJZ4">
        <f t="shared" si="166"/>
        <v>0</v>
      </c>
      <c r="PKA4">
        <f t="shared" si="166"/>
        <v>0</v>
      </c>
      <c r="PKB4">
        <f t="shared" si="166"/>
        <v>0</v>
      </c>
      <c r="PKC4">
        <f t="shared" si="166"/>
        <v>0</v>
      </c>
      <c r="PKD4">
        <f t="shared" si="166"/>
        <v>0</v>
      </c>
      <c r="PKE4">
        <f t="shared" si="166"/>
        <v>0</v>
      </c>
      <c r="PKF4">
        <f t="shared" si="166"/>
        <v>0</v>
      </c>
      <c r="PKG4">
        <f t="shared" si="166"/>
        <v>0</v>
      </c>
      <c r="PKH4">
        <f t="shared" si="166"/>
        <v>0</v>
      </c>
      <c r="PKI4">
        <f t="shared" si="166"/>
        <v>0</v>
      </c>
      <c r="PKJ4">
        <f t="shared" si="166"/>
        <v>0</v>
      </c>
      <c r="PKK4">
        <f t="shared" si="166"/>
        <v>0</v>
      </c>
      <c r="PKL4">
        <f t="shared" si="166"/>
        <v>0</v>
      </c>
      <c r="PKM4">
        <f t="shared" si="166"/>
        <v>0</v>
      </c>
      <c r="PKN4">
        <f t="shared" si="166"/>
        <v>0</v>
      </c>
      <c r="PKO4">
        <f t="shared" si="166"/>
        <v>0</v>
      </c>
      <c r="PKP4">
        <f t="shared" si="166"/>
        <v>0</v>
      </c>
      <c r="PKQ4">
        <f t="shared" si="166"/>
        <v>0</v>
      </c>
      <c r="PKR4">
        <f t="shared" si="166"/>
        <v>0</v>
      </c>
      <c r="PKS4">
        <f t="shared" si="166"/>
        <v>0</v>
      </c>
      <c r="PKT4">
        <f t="shared" si="166"/>
        <v>0</v>
      </c>
      <c r="PKU4">
        <f t="shared" si="166"/>
        <v>0</v>
      </c>
      <c r="PKV4">
        <f t="shared" si="166"/>
        <v>0</v>
      </c>
      <c r="PKW4">
        <f t="shared" si="166"/>
        <v>0</v>
      </c>
      <c r="PKX4">
        <f t="shared" si="166"/>
        <v>0</v>
      </c>
      <c r="PKY4">
        <f t="shared" si="166"/>
        <v>0</v>
      </c>
      <c r="PKZ4">
        <f t="shared" si="166"/>
        <v>0</v>
      </c>
      <c r="PLA4">
        <f t="shared" si="166"/>
        <v>0</v>
      </c>
      <c r="PLB4">
        <f t="shared" si="166"/>
        <v>0</v>
      </c>
      <c r="PLC4">
        <f t="shared" si="166"/>
        <v>0</v>
      </c>
      <c r="PLD4">
        <f t="shared" si="166"/>
        <v>0</v>
      </c>
      <c r="PLE4">
        <f t="shared" si="166"/>
        <v>0</v>
      </c>
      <c r="PLF4">
        <f t="shared" si="166"/>
        <v>0</v>
      </c>
      <c r="PLG4">
        <f t="shared" si="166"/>
        <v>0</v>
      </c>
      <c r="PLH4">
        <f t="shared" si="166"/>
        <v>0</v>
      </c>
      <c r="PLI4">
        <f t="shared" si="166"/>
        <v>0</v>
      </c>
      <c r="PLJ4">
        <f t="shared" si="166"/>
        <v>0</v>
      </c>
      <c r="PLK4">
        <f t="shared" si="166"/>
        <v>0</v>
      </c>
      <c r="PLL4">
        <f t="shared" si="166"/>
        <v>0</v>
      </c>
      <c r="PLM4">
        <f t="shared" si="166"/>
        <v>0</v>
      </c>
      <c r="PLN4">
        <f t="shared" si="166"/>
        <v>0</v>
      </c>
      <c r="PLO4">
        <f t="shared" si="166"/>
        <v>0</v>
      </c>
      <c r="PLP4">
        <f t="shared" si="166"/>
        <v>0</v>
      </c>
      <c r="PLQ4">
        <f t="shared" si="166"/>
        <v>0</v>
      </c>
      <c r="PLR4">
        <f t="shared" si="166"/>
        <v>0</v>
      </c>
      <c r="PLS4">
        <f t="shared" si="166"/>
        <v>0</v>
      </c>
      <c r="PLT4">
        <f t="shared" si="166"/>
        <v>0</v>
      </c>
      <c r="PLU4">
        <f t="shared" si="166"/>
        <v>0</v>
      </c>
      <c r="PLV4">
        <f t="shared" si="166"/>
        <v>0</v>
      </c>
      <c r="PLW4">
        <f t="shared" si="166"/>
        <v>0</v>
      </c>
      <c r="PLX4">
        <f t="shared" si="166"/>
        <v>0</v>
      </c>
      <c r="PLY4">
        <f t="shared" si="166"/>
        <v>0</v>
      </c>
      <c r="PLZ4">
        <f t="shared" si="166"/>
        <v>0</v>
      </c>
      <c r="PMA4">
        <f t="shared" si="166"/>
        <v>0</v>
      </c>
      <c r="PMB4">
        <f t="shared" si="166"/>
        <v>0</v>
      </c>
      <c r="PMC4">
        <f t="shared" si="166"/>
        <v>0</v>
      </c>
      <c r="PMD4">
        <f t="shared" ref="PMD4:POO4" si="167">0*(1)</f>
        <v>0</v>
      </c>
      <c r="PME4">
        <f t="shared" si="167"/>
        <v>0</v>
      </c>
      <c r="PMF4">
        <f t="shared" si="167"/>
        <v>0</v>
      </c>
      <c r="PMG4">
        <f t="shared" si="167"/>
        <v>0</v>
      </c>
      <c r="PMH4">
        <f t="shared" si="167"/>
        <v>0</v>
      </c>
      <c r="PMI4">
        <f t="shared" si="167"/>
        <v>0</v>
      </c>
      <c r="PMJ4">
        <f t="shared" si="167"/>
        <v>0</v>
      </c>
      <c r="PMK4">
        <f t="shared" si="167"/>
        <v>0</v>
      </c>
      <c r="PML4">
        <f t="shared" si="167"/>
        <v>0</v>
      </c>
      <c r="PMM4">
        <f t="shared" si="167"/>
        <v>0</v>
      </c>
      <c r="PMN4">
        <f t="shared" si="167"/>
        <v>0</v>
      </c>
      <c r="PMO4">
        <f t="shared" si="167"/>
        <v>0</v>
      </c>
      <c r="PMP4">
        <f t="shared" si="167"/>
        <v>0</v>
      </c>
      <c r="PMQ4">
        <f t="shared" si="167"/>
        <v>0</v>
      </c>
      <c r="PMR4">
        <f t="shared" si="167"/>
        <v>0</v>
      </c>
      <c r="PMS4">
        <f t="shared" si="167"/>
        <v>0</v>
      </c>
      <c r="PMT4">
        <f t="shared" si="167"/>
        <v>0</v>
      </c>
      <c r="PMU4">
        <f t="shared" si="167"/>
        <v>0</v>
      </c>
      <c r="PMV4">
        <f t="shared" si="167"/>
        <v>0</v>
      </c>
      <c r="PMW4">
        <f t="shared" si="167"/>
        <v>0</v>
      </c>
      <c r="PMX4">
        <f t="shared" si="167"/>
        <v>0</v>
      </c>
      <c r="PMY4">
        <f t="shared" si="167"/>
        <v>0</v>
      </c>
      <c r="PMZ4">
        <f t="shared" si="167"/>
        <v>0</v>
      </c>
      <c r="PNA4">
        <f t="shared" si="167"/>
        <v>0</v>
      </c>
      <c r="PNB4">
        <f t="shared" si="167"/>
        <v>0</v>
      </c>
      <c r="PNC4">
        <f t="shared" si="167"/>
        <v>0</v>
      </c>
      <c r="PND4">
        <f t="shared" si="167"/>
        <v>0</v>
      </c>
      <c r="PNE4">
        <f t="shared" si="167"/>
        <v>0</v>
      </c>
      <c r="PNF4">
        <f t="shared" si="167"/>
        <v>0</v>
      </c>
      <c r="PNG4">
        <f t="shared" si="167"/>
        <v>0</v>
      </c>
      <c r="PNH4">
        <f t="shared" si="167"/>
        <v>0</v>
      </c>
      <c r="PNI4">
        <f t="shared" si="167"/>
        <v>0</v>
      </c>
      <c r="PNJ4">
        <f t="shared" si="167"/>
        <v>0</v>
      </c>
      <c r="PNK4">
        <f t="shared" si="167"/>
        <v>0</v>
      </c>
      <c r="PNL4">
        <f t="shared" si="167"/>
        <v>0</v>
      </c>
      <c r="PNM4">
        <f t="shared" si="167"/>
        <v>0</v>
      </c>
      <c r="PNN4">
        <f t="shared" si="167"/>
        <v>0</v>
      </c>
      <c r="PNO4">
        <f t="shared" si="167"/>
        <v>0</v>
      </c>
      <c r="PNP4">
        <f t="shared" si="167"/>
        <v>0</v>
      </c>
      <c r="PNQ4">
        <f t="shared" si="167"/>
        <v>0</v>
      </c>
      <c r="PNR4">
        <f t="shared" si="167"/>
        <v>0</v>
      </c>
      <c r="PNS4">
        <f t="shared" si="167"/>
        <v>0</v>
      </c>
      <c r="PNT4">
        <f t="shared" si="167"/>
        <v>0</v>
      </c>
      <c r="PNU4">
        <f t="shared" si="167"/>
        <v>0</v>
      </c>
      <c r="PNV4">
        <f t="shared" si="167"/>
        <v>0</v>
      </c>
      <c r="PNW4">
        <f t="shared" si="167"/>
        <v>0</v>
      </c>
      <c r="PNX4">
        <f t="shared" si="167"/>
        <v>0</v>
      </c>
      <c r="PNY4">
        <f t="shared" si="167"/>
        <v>0</v>
      </c>
      <c r="PNZ4">
        <f t="shared" si="167"/>
        <v>0</v>
      </c>
      <c r="POA4">
        <f t="shared" si="167"/>
        <v>0</v>
      </c>
      <c r="POB4">
        <f t="shared" si="167"/>
        <v>0</v>
      </c>
      <c r="POC4">
        <f t="shared" si="167"/>
        <v>0</v>
      </c>
      <c r="POD4">
        <f t="shared" si="167"/>
        <v>0</v>
      </c>
      <c r="POE4">
        <f t="shared" si="167"/>
        <v>0</v>
      </c>
      <c r="POF4">
        <f t="shared" si="167"/>
        <v>0</v>
      </c>
      <c r="POG4">
        <f t="shared" si="167"/>
        <v>0</v>
      </c>
      <c r="POH4">
        <f t="shared" si="167"/>
        <v>0</v>
      </c>
      <c r="POI4">
        <f t="shared" si="167"/>
        <v>0</v>
      </c>
      <c r="POJ4">
        <f t="shared" si="167"/>
        <v>0</v>
      </c>
      <c r="POK4">
        <f t="shared" si="167"/>
        <v>0</v>
      </c>
      <c r="POL4">
        <f t="shared" si="167"/>
        <v>0</v>
      </c>
      <c r="POM4">
        <f t="shared" si="167"/>
        <v>0</v>
      </c>
      <c r="PON4">
        <f t="shared" si="167"/>
        <v>0</v>
      </c>
      <c r="POO4">
        <f t="shared" si="167"/>
        <v>0</v>
      </c>
      <c r="POP4">
        <f t="shared" ref="POP4:PRA4" si="168">0*(1)</f>
        <v>0</v>
      </c>
      <c r="POQ4">
        <f t="shared" si="168"/>
        <v>0</v>
      </c>
      <c r="POR4">
        <f t="shared" si="168"/>
        <v>0</v>
      </c>
      <c r="POS4">
        <f t="shared" si="168"/>
        <v>0</v>
      </c>
      <c r="POT4">
        <f t="shared" si="168"/>
        <v>0</v>
      </c>
      <c r="POU4">
        <f t="shared" si="168"/>
        <v>0</v>
      </c>
      <c r="POV4">
        <f t="shared" si="168"/>
        <v>0</v>
      </c>
      <c r="POW4">
        <f t="shared" si="168"/>
        <v>0</v>
      </c>
      <c r="POX4">
        <f t="shared" si="168"/>
        <v>0</v>
      </c>
      <c r="POY4">
        <f t="shared" si="168"/>
        <v>0</v>
      </c>
      <c r="POZ4">
        <f t="shared" si="168"/>
        <v>0</v>
      </c>
      <c r="PPA4">
        <f t="shared" si="168"/>
        <v>0</v>
      </c>
      <c r="PPB4">
        <f t="shared" si="168"/>
        <v>0</v>
      </c>
      <c r="PPC4">
        <f t="shared" si="168"/>
        <v>0</v>
      </c>
      <c r="PPD4">
        <f t="shared" si="168"/>
        <v>0</v>
      </c>
      <c r="PPE4">
        <f t="shared" si="168"/>
        <v>0</v>
      </c>
      <c r="PPF4">
        <f t="shared" si="168"/>
        <v>0</v>
      </c>
      <c r="PPG4">
        <f t="shared" si="168"/>
        <v>0</v>
      </c>
      <c r="PPH4">
        <f t="shared" si="168"/>
        <v>0</v>
      </c>
      <c r="PPI4">
        <f t="shared" si="168"/>
        <v>0</v>
      </c>
      <c r="PPJ4">
        <f t="shared" si="168"/>
        <v>0</v>
      </c>
      <c r="PPK4">
        <f t="shared" si="168"/>
        <v>0</v>
      </c>
      <c r="PPL4">
        <f t="shared" si="168"/>
        <v>0</v>
      </c>
      <c r="PPM4">
        <f t="shared" si="168"/>
        <v>0</v>
      </c>
      <c r="PPN4">
        <f t="shared" si="168"/>
        <v>0</v>
      </c>
      <c r="PPO4">
        <f t="shared" si="168"/>
        <v>0</v>
      </c>
      <c r="PPP4">
        <f t="shared" si="168"/>
        <v>0</v>
      </c>
      <c r="PPQ4">
        <f t="shared" si="168"/>
        <v>0</v>
      </c>
      <c r="PPR4">
        <f t="shared" si="168"/>
        <v>0</v>
      </c>
      <c r="PPS4">
        <f t="shared" si="168"/>
        <v>0</v>
      </c>
      <c r="PPT4">
        <f t="shared" si="168"/>
        <v>0</v>
      </c>
      <c r="PPU4">
        <f t="shared" si="168"/>
        <v>0</v>
      </c>
      <c r="PPV4">
        <f t="shared" si="168"/>
        <v>0</v>
      </c>
      <c r="PPW4">
        <f t="shared" si="168"/>
        <v>0</v>
      </c>
      <c r="PPX4">
        <f t="shared" si="168"/>
        <v>0</v>
      </c>
      <c r="PPY4">
        <f t="shared" si="168"/>
        <v>0</v>
      </c>
      <c r="PPZ4">
        <f t="shared" si="168"/>
        <v>0</v>
      </c>
      <c r="PQA4">
        <f t="shared" si="168"/>
        <v>0</v>
      </c>
      <c r="PQB4">
        <f t="shared" si="168"/>
        <v>0</v>
      </c>
      <c r="PQC4">
        <f t="shared" si="168"/>
        <v>0</v>
      </c>
      <c r="PQD4">
        <f t="shared" si="168"/>
        <v>0</v>
      </c>
      <c r="PQE4">
        <f t="shared" si="168"/>
        <v>0</v>
      </c>
      <c r="PQF4">
        <f t="shared" si="168"/>
        <v>0</v>
      </c>
      <c r="PQG4">
        <f t="shared" si="168"/>
        <v>0</v>
      </c>
      <c r="PQH4">
        <f t="shared" si="168"/>
        <v>0</v>
      </c>
      <c r="PQI4">
        <f t="shared" si="168"/>
        <v>0</v>
      </c>
      <c r="PQJ4">
        <f t="shared" si="168"/>
        <v>0</v>
      </c>
      <c r="PQK4">
        <f t="shared" si="168"/>
        <v>0</v>
      </c>
      <c r="PQL4">
        <f t="shared" si="168"/>
        <v>0</v>
      </c>
      <c r="PQM4">
        <f t="shared" si="168"/>
        <v>0</v>
      </c>
      <c r="PQN4">
        <f t="shared" si="168"/>
        <v>0</v>
      </c>
      <c r="PQO4">
        <f t="shared" si="168"/>
        <v>0</v>
      </c>
      <c r="PQP4">
        <f t="shared" si="168"/>
        <v>0</v>
      </c>
      <c r="PQQ4">
        <f t="shared" si="168"/>
        <v>0</v>
      </c>
      <c r="PQR4">
        <f t="shared" si="168"/>
        <v>0</v>
      </c>
      <c r="PQS4">
        <f t="shared" si="168"/>
        <v>0</v>
      </c>
      <c r="PQT4">
        <f t="shared" si="168"/>
        <v>0</v>
      </c>
      <c r="PQU4">
        <f t="shared" si="168"/>
        <v>0</v>
      </c>
      <c r="PQV4">
        <f t="shared" si="168"/>
        <v>0</v>
      </c>
      <c r="PQW4">
        <f t="shared" si="168"/>
        <v>0</v>
      </c>
      <c r="PQX4">
        <f t="shared" si="168"/>
        <v>0</v>
      </c>
      <c r="PQY4">
        <f t="shared" si="168"/>
        <v>0</v>
      </c>
      <c r="PQZ4">
        <f t="shared" si="168"/>
        <v>0</v>
      </c>
      <c r="PRA4">
        <f t="shared" si="168"/>
        <v>0</v>
      </c>
      <c r="PRB4">
        <f t="shared" ref="PRB4:PTM4" si="169">0*(1)</f>
        <v>0</v>
      </c>
      <c r="PRC4">
        <f t="shared" si="169"/>
        <v>0</v>
      </c>
      <c r="PRD4">
        <f t="shared" si="169"/>
        <v>0</v>
      </c>
      <c r="PRE4">
        <f t="shared" si="169"/>
        <v>0</v>
      </c>
      <c r="PRF4">
        <f t="shared" si="169"/>
        <v>0</v>
      </c>
      <c r="PRG4">
        <f t="shared" si="169"/>
        <v>0</v>
      </c>
      <c r="PRH4">
        <f t="shared" si="169"/>
        <v>0</v>
      </c>
      <c r="PRI4">
        <f t="shared" si="169"/>
        <v>0</v>
      </c>
      <c r="PRJ4">
        <f t="shared" si="169"/>
        <v>0</v>
      </c>
      <c r="PRK4">
        <f t="shared" si="169"/>
        <v>0</v>
      </c>
      <c r="PRL4">
        <f t="shared" si="169"/>
        <v>0</v>
      </c>
      <c r="PRM4">
        <f t="shared" si="169"/>
        <v>0</v>
      </c>
      <c r="PRN4">
        <f t="shared" si="169"/>
        <v>0</v>
      </c>
      <c r="PRO4">
        <f t="shared" si="169"/>
        <v>0</v>
      </c>
      <c r="PRP4">
        <f t="shared" si="169"/>
        <v>0</v>
      </c>
      <c r="PRQ4">
        <f t="shared" si="169"/>
        <v>0</v>
      </c>
      <c r="PRR4">
        <f t="shared" si="169"/>
        <v>0</v>
      </c>
      <c r="PRS4">
        <f t="shared" si="169"/>
        <v>0</v>
      </c>
      <c r="PRT4">
        <f t="shared" si="169"/>
        <v>0</v>
      </c>
      <c r="PRU4">
        <f t="shared" si="169"/>
        <v>0</v>
      </c>
      <c r="PRV4">
        <f t="shared" si="169"/>
        <v>0</v>
      </c>
      <c r="PRW4">
        <f t="shared" si="169"/>
        <v>0</v>
      </c>
      <c r="PRX4">
        <f t="shared" si="169"/>
        <v>0</v>
      </c>
      <c r="PRY4">
        <f t="shared" si="169"/>
        <v>0</v>
      </c>
      <c r="PRZ4">
        <f t="shared" si="169"/>
        <v>0</v>
      </c>
      <c r="PSA4">
        <f t="shared" si="169"/>
        <v>0</v>
      </c>
      <c r="PSB4">
        <f t="shared" si="169"/>
        <v>0</v>
      </c>
      <c r="PSC4">
        <f t="shared" si="169"/>
        <v>0</v>
      </c>
      <c r="PSD4">
        <f t="shared" si="169"/>
        <v>0</v>
      </c>
      <c r="PSE4">
        <f t="shared" si="169"/>
        <v>0</v>
      </c>
      <c r="PSF4">
        <f t="shared" si="169"/>
        <v>0</v>
      </c>
      <c r="PSG4">
        <f t="shared" si="169"/>
        <v>0</v>
      </c>
      <c r="PSH4">
        <f t="shared" si="169"/>
        <v>0</v>
      </c>
      <c r="PSI4">
        <f t="shared" si="169"/>
        <v>0</v>
      </c>
      <c r="PSJ4">
        <f t="shared" si="169"/>
        <v>0</v>
      </c>
      <c r="PSK4">
        <f t="shared" si="169"/>
        <v>0</v>
      </c>
      <c r="PSL4">
        <f t="shared" si="169"/>
        <v>0</v>
      </c>
      <c r="PSM4">
        <f t="shared" si="169"/>
        <v>0</v>
      </c>
      <c r="PSN4">
        <f t="shared" si="169"/>
        <v>0</v>
      </c>
      <c r="PSO4">
        <f t="shared" si="169"/>
        <v>0</v>
      </c>
      <c r="PSP4">
        <f t="shared" si="169"/>
        <v>0</v>
      </c>
      <c r="PSQ4">
        <f t="shared" si="169"/>
        <v>0</v>
      </c>
      <c r="PSR4">
        <f t="shared" si="169"/>
        <v>0</v>
      </c>
      <c r="PSS4">
        <f t="shared" si="169"/>
        <v>0</v>
      </c>
      <c r="PST4">
        <f t="shared" si="169"/>
        <v>0</v>
      </c>
      <c r="PSU4">
        <f t="shared" si="169"/>
        <v>0</v>
      </c>
      <c r="PSV4">
        <f t="shared" si="169"/>
        <v>0</v>
      </c>
      <c r="PSW4">
        <f t="shared" si="169"/>
        <v>0</v>
      </c>
      <c r="PSX4">
        <f t="shared" si="169"/>
        <v>0</v>
      </c>
      <c r="PSY4">
        <f t="shared" si="169"/>
        <v>0</v>
      </c>
      <c r="PSZ4">
        <f t="shared" si="169"/>
        <v>0</v>
      </c>
      <c r="PTA4">
        <f t="shared" si="169"/>
        <v>0</v>
      </c>
      <c r="PTB4">
        <f t="shared" si="169"/>
        <v>0</v>
      </c>
      <c r="PTC4">
        <f t="shared" si="169"/>
        <v>0</v>
      </c>
      <c r="PTD4">
        <f t="shared" si="169"/>
        <v>0</v>
      </c>
      <c r="PTE4">
        <f t="shared" si="169"/>
        <v>0</v>
      </c>
      <c r="PTF4">
        <f t="shared" si="169"/>
        <v>0</v>
      </c>
      <c r="PTG4">
        <f t="shared" si="169"/>
        <v>0</v>
      </c>
      <c r="PTH4">
        <f t="shared" si="169"/>
        <v>0</v>
      </c>
      <c r="PTI4">
        <f t="shared" si="169"/>
        <v>0</v>
      </c>
      <c r="PTJ4">
        <f t="shared" si="169"/>
        <v>0</v>
      </c>
      <c r="PTK4">
        <f t="shared" si="169"/>
        <v>0</v>
      </c>
      <c r="PTL4">
        <f t="shared" si="169"/>
        <v>0</v>
      </c>
      <c r="PTM4">
        <f t="shared" si="169"/>
        <v>0</v>
      </c>
      <c r="PTN4">
        <f t="shared" ref="PTN4:PVY4" si="170">0*(1)</f>
        <v>0</v>
      </c>
      <c r="PTO4">
        <f t="shared" si="170"/>
        <v>0</v>
      </c>
      <c r="PTP4">
        <f t="shared" si="170"/>
        <v>0</v>
      </c>
      <c r="PTQ4">
        <f t="shared" si="170"/>
        <v>0</v>
      </c>
      <c r="PTR4">
        <f t="shared" si="170"/>
        <v>0</v>
      </c>
      <c r="PTS4">
        <f t="shared" si="170"/>
        <v>0</v>
      </c>
      <c r="PTT4">
        <f t="shared" si="170"/>
        <v>0</v>
      </c>
      <c r="PTU4">
        <f t="shared" si="170"/>
        <v>0</v>
      </c>
      <c r="PTV4">
        <f t="shared" si="170"/>
        <v>0</v>
      </c>
      <c r="PTW4">
        <f t="shared" si="170"/>
        <v>0</v>
      </c>
      <c r="PTX4">
        <f t="shared" si="170"/>
        <v>0</v>
      </c>
      <c r="PTY4">
        <f t="shared" si="170"/>
        <v>0</v>
      </c>
      <c r="PTZ4">
        <f t="shared" si="170"/>
        <v>0</v>
      </c>
      <c r="PUA4">
        <f t="shared" si="170"/>
        <v>0</v>
      </c>
      <c r="PUB4">
        <f t="shared" si="170"/>
        <v>0</v>
      </c>
      <c r="PUC4">
        <f t="shared" si="170"/>
        <v>0</v>
      </c>
      <c r="PUD4">
        <f t="shared" si="170"/>
        <v>0</v>
      </c>
      <c r="PUE4">
        <f t="shared" si="170"/>
        <v>0</v>
      </c>
      <c r="PUF4">
        <f t="shared" si="170"/>
        <v>0</v>
      </c>
      <c r="PUG4">
        <f t="shared" si="170"/>
        <v>0</v>
      </c>
      <c r="PUH4">
        <f t="shared" si="170"/>
        <v>0</v>
      </c>
      <c r="PUI4">
        <f t="shared" si="170"/>
        <v>0</v>
      </c>
      <c r="PUJ4">
        <f t="shared" si="170"/>
        <v>0</v>
      </c>
      <c r="PUK4">
        <f t="shared" si="170"/>
        <v>0</v>
      </c>
      <c r="PUL4">
        <f t="shared" si="170"/>
        <v>0</v>
      </c>
      <c r="PUM4">
        <f t="shared" si="170"/>
        <v>0</v>
      </c>
      <c r="PUN4">
        <f t="shared" si="170"/>
        <v>0</v>
      </c>
      <c r="PUO4">
        <f t="shared" si="170"/>
        <v>0</v>
      </c>
      <c r="PUP4">
        <f t="shared" si="170"/>
        <v>0</v>
      </c>
      <c r="PUQ4">
        <f t="shared" si="170"/>
        <v>0</v>
      </c>
      <c r="PUR4">
        <f t="shared" si="170"/>
        <v>0</v>
      </c>
      <c r="PUS4">
        <f t="shared" si="170"/>
        <v>0</v>
      </c>
      <c r="PUT4">
        <f t="shared" si="170"/>
        <v>0</v>
      </c>
      <c r="PUU4">
        <f t="shared" si="170"/>
        <v>0</v>
      </c>
      <c r="PUV4">
        <f t="shared" si="170"/>
        <v>0</v>
      </c>
      <c r="PUW4">
        <f t="shared" si="170"/>
        <v>0</v>
      </c>
      <c r="PUX4">
        <f t="shared" si="170"/>
        <v>0</v>
      </c>
      <c r="PUY4">
        <f t="shared" si="170"/>
        <v>0</v>
      </c>
      <c r="PUZ4">
        <f t="shared" si="170"/>
        <v>0</v>
      </c>
      <c r="PVA4">
        <f t="shared" si="170"/>
        <v>0</v>
      </c>
      <c r="PVB4">
        <f t="shared" si="170"/>
        <v>0</v>
      </c>
      <c r="PVC4">
        <f t="shared" si="170"/>
        <v>0</v>
      </c>
      <c r="PVD4">
        <f t="shared" si="170"/>
        <v>0</v>
      </c>
      <c r="PVE4">
        <f t="shared" si="170"/>
        <v>0</v>
      </c>
      <c r="PVF4">
        <f t="shared" si="170"/>
        <v>0</v>
      </c>
      <c r="PVG4">
        <f t="shared" si="170"/>
        <v>0</v>
      </c>
      <c r="PVH4">
        <f t="shared" si="170"/>
        <v>0</v>
      </c>
      <c r="PVI4">
        <f t="shared" si="170"/>
        <v>0</v>
      </c>
      <c r="PVJ4">
        <f t="shared" si="170"/>
        <v>0</v>
      </c>
      <c r="PVK4">
        <f t="shared" si="170"/>
        <v>0</v>
      </c>
      <c r="PVL4">
        <f t="shared" si="170"/>
        <v>0</v>
      </c>
      <c r="PVM4">
        <f t="shared" si="170"/>
        <v>0</v>
      </c>
      <c r="PVN4">
        <f t="shared" si="170"/>
        <v>0</v>
      </c>
      <c r="PVO4">
        <f t="shared" si="170"/>
        <v>0</v>
      </c>
      <c r="PVP4">
        <f t="shared" si="170"/>
        <v>0</v>
      </c>
      <c r="PVQ4">
        <f t="shared" si="170"/>
        <v>0</v>
      </c>
      <c r="PVR4">
        <f t="shared" si="170"/>
        <v>0</v>
      </c>
      <c r="PVS4">
        <f t="shared" si="170"/>
        <v>0</v>
      </c>
      <c r="PVT4">
        <f t="shared" si="170"/>
        <v>0</v>
      </c>
      <c r="PVU4">
        <f t="shared" si="170"/>
        <v>0</v>
      </c>
      <c r="PVV4">
        <f t="shared" si="170"/>
        <v>0</v>
      </c>
      <c r="PVW4">
        <f t="shared" si="170"/>
        <v>0</v>
      </c>
      <c r="PVX4">
        <f t="shared" si="170"/>
        <v>0</v>
      </c>
      <c r="PVY4">
        <f t="shared" si="170"/>
        <v>0</v>
      </c>
      <c r="PVZ4">
        <f t="shared" ref="PVZ4:PYK4" si="171">0*(1)</f>
        <v>0</v>
      </c>
      <c r="PWA4">
        <f t="shared" si="171"/>
        <v>0</v>
      </c>
      <c r="PWB4">
        <f t="shared" si="171"/>
        <v>0</v>
      </c>
      <c r="PWC4">
        <f t="shared" si="171"/>
        <v>0</v>
      </c>
      <c r="PWD4">
        <f t="shared" si="171"/>
        <v>0</v>
      </c>
      <c r="PWE4">
        <f t="shared" si="171"/>
        <v>0</v>
      </c>
      <c r="PWF4">
        <f t="shared" si="171"/>
        <v>0</v>
      </c>
      <c r="PWG4">
        <f t="shared" si="171"/>
        <v>0</v>
      </c>
      <c r="PWH4">
        <f t="shared" si="171"/>
        <v>0</v>
      </c>
      <c r="PWI4">
        <f t="shared" si="171"/>
        <v>0</v>
      </c>
      <c r="PWJ4">
        <f t="shared" si="171"/>
        <v>0</v>
      </c>
      <c r="PWK4">
        <f t="shared" si="171"/>
        <v>0</v>
      </c>
      <c r="PWL4">
        <f t="shared" si="171"/>
        <v>0</v>
      </c>
      <c r="PWM4">
        <f t="shared" si="171"/>
        <v>0</v>
      </c>
      <c r="PWN4">
        <f t="shared" si="171"/>
        <v>0</v>
      </c>
      <c r="PWO4">
        <f t="shared" si="171"/>
        <v>0</v>
      </c>
      <c r="PWP4">
        <f t="shared" si="171"/>
        <v>0</v>
      </c>
      <c r="PWQ4">
        <f t="shared" si="171"/>
        <v>0</v>
      </c>
      <c r="PWR4">
        <f t="shared" si="171"/>
        <v>0</v>
      </c>
      <c r="PWS4">
        <f t="shared" si="171"/>
        <v>0</v>
      </c>
      <c r="PWT4">
        <f t="shared" si="171"/>
        <v>0</v>
      </c>
      <c r="PWU4">
        <f t="shared" si="171"/>
        <v>0</v>
      </c>
      <c r="PWV4">
        <f t="shared" si="171"/>
        <v>0</v>
      </c>
      <c r="PWW4">
        <f t="shared" si="171"/>
        <v>0</v>
      </c>
      <c r="PWX4">
        <f t="shared" si="171"/>
        <v>0</v>
      </c>
      <c r="PWY4">
        <f t="shared" si="171"/>
        <v>0</v>
      </c>
      <c r="PWZ4">
        <f t="shared" si="171"/>
        <v>0</v>
      </c>
      <c r="PXA4">
        <f t="shared" si="171"/>
        <v>0</v>
      </c>
      <c r="PXB4">
        <f t="shared" si="171"/>
        <v>0</v>
      </c>
      <c r="PXC4">
        <f t="shared" si="171"/>
        <v>0</v>
      </c>
      <c r="PXD4">
        <f t="shared" si="171"/>
        <v>0</v>
      </c>
      <c r="PXE4">
        <f t="shared" si="171"/>
        <v>0</v>
      </c>
      <c r="PXF4">
        <f t="shared" si="171"/>
        <v>0</v>
      </c>
      <c r="PXG4">
        <f t="shared" si="171"/>
        <v>0</v>
      </c>
      <c r="PXH4">
        <f t="shared" si="171"/>
        <v>0</v>
      </c>
      <c r="PXI4">
        <f t="shared" si="171"/>
        <v>0</v>
      </c>
      <c r="PXJ4">
        <f t="shared" si="171"/>
        <v>0</v>
      </c>
      <c r="PXK4">
        <f t="shared" si="171"/>
        <v>0</v>
      </c>
      <c r="PXL4">
        <f t="shared" si="171"/>
        <v>0</v>
      </c>
      <c r="PXM4">
        <f t="shared" si="171"/>
        <v>0</v>
      </c>
      <c r="PXN4">
        <f t="shared" si="171"/>
        <v>0</v>
      </c>
      <c r="PXO4">
        <f t="shared" si="171"/>
        <v>0</v>
      </c>
      <c r="PXP4">
        <f t="shared" si="171"/>
        <v>0</v>
      </c>
      <c r="PXQ4">
        <f t="shared" si="171"/>
        <v>0</v>
      </c>
      <c r="PXR4">
        <f t="shared" si="171"/>
        <v>0</v>
      </c>
      <c r="PXS4">
        <f t="shared" si="171"/>
        <v>0</v>
      </c>
      <c r="PXT4">
        <f t="shared" si="171"/>
        <v>0</v>
      </c>
      <c r="PXU4">
        <f t="shared" si="171"/>
        <v>0</v>
      </c>
      <c r="PXV4">
        <f t="shared" si="171"/>
        <v>0</v>
      </c>
      <c r="PXW4">
        <f t="shared" si="171"/>
        <v>0</v>
      </c>
      <c r="PXX4">
        <f t="shared" si="171"/>
        <v>0</v>
      </c>
      <c r="PXY4">
        <f t="shared" si="171"/>
        <v>0</v>
      </c>
      <c r="PXZ4">
        <f t="shared" si="171"/>
        <v>0</v>
      </c>
      <c r="PYA4">
        <f t="shared" si="171"/>
        <v>0</v>
      </c>
      <c r="PYB4">
        <f t="shared" si="171"/>
        <v>0</v>
      </c>
      <c r="PYC4">
        <f t="shared" si="171"/>
        <v>0</v>
      </c>
      <c r="PYD4">
        <f t="shared" si="171"/>
        <v>0</v>
      </c>
      <c r="PYE4">
        <f t="shared" si="171"/>
        <v>0</v>
      </c>
      <c r="PYF4">
        <f t="shared" si="171"/>
        <v>0</v>
      </c>
      <c r="PYG4">
        <f t="shared" si="171"/>
        <v>0</v>
      </c>
      <c r="PYH4">
        <f t="shared" si="171"/>
        <v>0</v>
      </c>
      <c r="PYI4">
        <f t="shared" si="171"/>
        <v>0</v>
      </c>
      <c r="PYJ4">
        <f t="shared" si="171"/>
        <v>0</v>
      </c>
      <c r="PYK4">
        <f t="shared" si="171"/>
        <v>0</v>
      </c>
      <c r="PYL4">
        <f t="shared" ref="PYL4:QAW4" si="172">0*(1)</f>
        <v>0</v>
      </c>
      <c r="PYM4">
        <f t="shared" si="172"/>
        <v>0</v>
      </c>
      <c r="PYN4">
        <f t="shared" si="172"/>
        <v>0</v>
      </c>
      <c r="PYO4">
        <f t="shared" si="172"/>
        <v>0</v>
      </c>
      <c r="PYP4">
        <f t="shared" si="172"/>
        <v>0</v>
      </c>
      <c r="PYQ4">
        <f t="shared" si="172"/>
        <v>0</v>
      </c>
      <c r="PYR4">
        <f t="shared" si="172"/>
        <v>0</v>
      </c>
      <c r="PYS4">
        <f t="shared" si="172"/>
        <v>0</v>
      </c>
      <c r="PYT4">
        <f t="shared" si="172"/>
        <v>0</v>
      </c>
      <c r="PYU4">
        <f t="shared" si="172"/>
        <v>0</v>
      </c>
      <c r="PYV4">
        <f t="shared" si="172"/>
        <v>0</v>
      </c>
      <c r="PYW4">
        <f t="shared" si="172"/>
        <v>0</v>
      </c>
      <c r="PYX4">
        <f t="shared" si="172"/>
        <v>0</v>
      </c>
      <c r="PYY4">
        <f t="shared" si="172"/>
        <v>0</v>
      </c>
      <c r="PYZ4">
        <f t="shared" si="172"/>
        <v>0</v>
      </c>
      <c r="PZA4">
        <f t="shared" si="172"/>
        <v>0</v>
      </c>
      <c r="PZB4">
        <f t="shared" si="172"/>
        <v>0</v>
      </c>
      <c r="PZC4">
        <f t="shared" si="172"/>
        <v>0</v>
      </c>
      <c r="PZD4">
        <f t="shared" si="172"/>
        <v>0</v>
      </c>
      <c r="PZE4">
        <f t="shared" si="172"/>
        <v>0</v>
      </c>
      <c r="PZF4">
        <f t="shared" si="172"/>
        <v>0</v>
      </c>
      <c r="PZG4">
        <f t="shared" si="172"/>
        <v>0</v>
      </c>
      <c r="PZH4">
        <f t="shared" si="172"/>
        <v>0</v>
      </c>
      <c r="PZI4">
        <f t="shared" si="172"/>
        <v>0</v>
      </c>
      <c r="PZJ4">
        <f t="shared" si="172"/>
        <v>0</v>
      </c>
      <c r="PZK4">
        <f t="shared" si="172"/>
        <v>0</v>
      </c>
      <c r="PZL4">
        <f t="shared" si="172"/>
        <v>0</v>
      </c>
      <c r="PZM4">
        <f t="shared" si="172"/>
        <v>0</v>
      </c>
      <c r="PZN4">
        <f t="shared" si="172"/>
        <v>0</v>
      </c>
      <c r="PZO4">
        <f t="shared" si="172"/>
        <v>0</v>
      </c>
      <c r="PZP4">
        <f t="shared" si="172"/>
        <v>0</v>
      </c>
      <c r="PZQ4">
        <f t="shared" si="172"/>
        <v>0</v>
      </c>
      <c r="PZR4">
        <f t="shared" si="172"/>
        <v>0</v>
      </c>
      <c r="PZS4">
        <f t="shared" si="172"/>
        <v>0</v>
      </c>
      <c r="PZT4">
        <f t="shared" si="172"/>
        <v>0</v>
      </c>
      <c r="PZU4">
        <f t="shared" si="172"/>
        <v>0</v>
      </c>
      <c r="PZV4">
        <f t="shared" si="172"/>
        <v>0</v>
      </c>
      <c r="PZW4">
        <f t="shared" si="172"/>
        <v>0</v>
      </c>
      <c r="PZX4">
        <f t="shared" si="172"/>
        <v>0</v>
      </c>
      <c r="PZY4">
        <f t="shared" si="172"/>
        <v>0</v>
      </c>
      <c r="PZZ4">
        <f t="shared" si="172"/>
        <v>0</v>
      </c>
      <c r="QAA4">
        <f t="shared" si="172"/>
        <v>0</v>
      </c>
      <c r="QAB4">
        <f t="shared" si="172"/>
        <v>0</v>
      </c>
      <c r="QAC4">
        <f t="shared" si="172"/>
        <v>0</v>
      </c>
      <c r="QAD4">
        <f t="shared" si="172"/>
        <v>0</v>
      </c>
      <c r="QAE4">
        <f t="shared" si="172"/>
        <v>0</v>
      </c>
      <c r="QAF4">
        <f t="shared" si="172"/>
        <v>0</v>
      </c>
      <c r="QAG4">
        <f t="shared" si="172"/>
        <v>0</v>
      </c>
      <c r="QAH4">
        <f t="shared" si="172"/>
        <v>0</v>
      </c>
      <c r="QAI4">
        <f t="shared" si="172"/>
        <v>0</v>
      </c>
      <c r="QAJ4">
        <f t="shared" si="172"/>
        <v>0</v>
      </c>
      <c r="QAK4">
        <f t="shared" si="172"/>
        <v>0</v>
      </c>
      <c r="QAL4">
        <f t="shared" si="172"/>
        <v>0</v>
      </c>
      <c r="QAM4">
        <f t="shared" si="172"/>
        <v>0</v>
      </c>
      <c r="QAN4">
        <f t="shared" si="172"/>
        <v>0</v>
      </c>
      <c r="QAO4">
        <f t="shared" si="172"/>
        <v>0</v>
      </c>
      <c r="QAP4">
        <f t="shared" si="172"/>
        <v>0</v>
      </c>
      <c r="QAQ4">
        <f t="shared" si="172"/>
        <v>0</v>
      </c>
      <c r="QAR4">
        <f t="shared" si="172"/>
        <v>0</v>
      </c>
      <c r="QAS4">
        <f t="shared" si="172"/>
        <v>0</v>
      </c>
      <c r="QAT4">
        <f t="shared" si="172"/>
        <v>0</v>
      </c>
      <c r="QAU4">
        <f t="shared" si="172"/>
        <v>0</v>
      </c>
      <c r="QAV4">
        <f t="shared" si="172"/>
        <v>0</v>
      </c>
      <c r="QAW4">
        <f t="shared" si="172"/>
        <v>0</v>
      </c>
      <c r="QAX4">
        <f t="shared" ref="QAX4:QDI4" si="173">0*(1)</f>
        <v>0</v>
      </c>
      <c r="QAY4">
        <f t="shared" si="173"/>
        <v>0</v>
      </c>
      <c r="QAZ4">
        <f t="shared" si="173"/>
        <v>0</v>
      </c>
      <c r="QBA4">
        <f t="shared" si="173"/>
        <v>0</v>
      </c>
      <c r="QBB4">
        <f t="shared" si="173"/>
        <v>0</v>
      </c>
      <c r="QBC4">
        <f t="shared" si="173"/>
        <v>0</v>
      </c>
      <c r="QBD4">
        <f t="shared" si="173"/>
        <v>0</v>
      </c>
      <c r="QBE4">
        <f t="shared" si="173"/>
        <v>0</v>
      </c>
      <c r="QBF4">
        <f t="shared" si="173"/>
        <v>0</v>
      </c>
      <c r="QBG4">
        <f t="shared" si="173"/>
        <v>0</v>
      </c>
      <c r="QBH4">
        <f t="shared" si="173"/>
        <v>0</v>
      </c>
      <c r="QBI4">
        <f t="shared" si="173"/>
        <v>0</v>
      </c>
      <c r="QBJ4">
        <f t="shared" si="173"/>
        <v>0</v>
      </c>
      <c r="QBK4">
        <f t="shared" si="173"/>
        <v>0</v>
      </c>
      <c r="QBL4">
        <f t="shared" si="173"/>
        <v>0</v>
      </c>
      <c r="QBM4">
        <f t="shared" si="173"/>
        <v>0</v>
      </c>
      <c r="QBN4">
        <f t="shared" si="173"/>
        <v>0</v>
      </c>
      <c r="QBO4">
        <f t="shared" si="173"/>
        <v>0</v>
      </c>
      <c r="QBP4">
        <f t="shared" si="173"/>
        <v>0</v>
      </c>
      <c r="QBQ4">
        <f t="shared" si="173"/>
        <v>0</v>
      </c>
      <c r="QBR4">
        <f t="shared" si="173"/>
        <v>0</v>
      </c>
      <c r="QBS4">
        <f t="shared" si="173"/>
        <v>0</v>
      </c>
      <c r="QBT4">
        <f t="shared" si="173"/>
        <v>0</v>
      </c>
      <c r="QBU4">
        <f t="shared" si="173"/>
        <v>0</v>
      </c>
      <c r="QBV4">
        <f t="shared" si="173"/>
        <v>0</v>
      </c>
      <c r="QBW4">
        <f t="shared" si="173"/>
        <v>0</v>
      </c>
      <c r="QBX4">
        <f t="shared" si="173"/>
        <v>0</v>
      </c>
      <c r="QBY4">
        <f t="shared" si="173"/>
        <v>0</v>
      </c>
      <c r="QBZ4">
        <f t="shared" si="173"/>
        <v>0</v>
      </c>
      <c r="QCA4">
        <f t="shared" si="173"/>
        <v>0</v>
      </c>
      <c r="QCB4">
        <f t="shared" si="173"/>
        <v>0</v>
      </c>
      <c r="QCC4">
        <f t="shared" si="173"/>
        <v>0</v>
      </c>
      <c r="QCD4">
        <f t="shared" si="173"/>
        <v>0</v>
      </c>
      <c r="QCE4">
        <f t="shared" si="173"/>
        <v>0</v>
      </c>
      <c r="QCF4">
        <f t="shared" si="173"/>
        <v>0</v>
      </c>
      <c r="QCG4">
        <f t="shared" si="173"/>
        <v>0</v>
      </c>
      <c r="QCH4">
        <f t="shared" si="173"/>
        <v>0</v>
      </c>
      <c r="QCI4">
        <f t="shared" si="173"/>
        <v>0</v>
      </c>
      <c r="QCJ4">
        <f t="shared" si="173"/>
        <v>0</v>
      </c>
      <c r="QCK4">
        <f t="shared" si="173"/>
        <v>0</v>
      </c>
      <c r="QCL4">
        <f t="shared" si="173"/>
        <v>0</v>
      </c>
      <c r="QCM4">
        <f t="shared" si="173"/>
        <v>0</v>
      </c>
      <c r="QCN4">
        <f t="shared" si="173"/>
        <v>0</v>
      </c>
      <c r="QCO4">
        <f t="shared" si="173"/>
        <v>0</v>
      </c>
      <c r="QCP4">
        <f t="shared" si="173"/>
        <v>0</v>
      </c>
      <c r="QCQ4">
        <f t="shared" si="173"/>
        <v>0</v>
      </c>
      <c r="QCR4">
        <f t="shared" si="173"/>
        <v>0</v>
      </c>
      <c r="QCS4">
        <f t="shared" si="173"/>
        <v>0</v>
      </c>
      <c r="QCT4">
        <f t="shared" si="173"/>
        <v>0</v>
      </c>
      <c r="QCU4">
        <f t="shared" si="173"/>
        <v>0</v>
      </c>
      <c r="QCV4">
        <f t="shared" si="173"/>
        <v>0</v>
      </c>
      <c r="QCW4">
        <f t="shared" si="173"/>
        <v>0</v>
      </c>
      <c r="QCX4">
        <f t="shared" si="173"/>
        <v>0</v>
      </c>
      <c r="QCY4">
        <f t="shared" si="173"/>
        <v>0</v>
      </c>
      <c r="QCZ4">
        <f t="shared" si="173"/>
        <v>0</v>
      </c>
      <c r="QDA4">
        <f t="shared" si="173"/>
        <v>0</v>
      </c>
      <c r="QDB4">
        <f t="shared" si="173"/>
        <v>0</v>
      </c>
      <c r="QDC4">
        <f t="shared" si="173"/>
        <v>0</v>
      </c>
      <c r="QDD4">
        <f t="shared" si="173"/>
        <v>0</v>
      </c>
      <c r="QDE4">
        <f t="shared" si="173"/>
        <v>0</v>
      </c>
      <c r="QDF4">
        <f t="shared" si="173"/>
        <v>0</v>
      </c>
      <c r="QDG4">
        <f t="shared" si="173"/>
        <v>0</v>
      </c>
      <c r="QDH4">
        <f t="shared" si="173"/>
        <v>0</v>
      </c>
      <c r="QDI4">
        <f t="shared" si="173"/>
        <v>0</v>
      </c>
      <c r="QDJ4">
        <f t="shared" ref="QDJ4:QFU4" si="174">0*(1)</f>
        <v>0</v>
      </c>
      <c r="QDK4">
        <f t="shared" si="174"/>
        <v>0</v>
      </c>
      <c r="QDL4">
        <f t="shared" si="174"/>
        <v>0</v>
      </c>
      <c r="QDM4">
        <f t="shared" si="174"/>
        <v>0</v>
      </c>
      <c r="QDN4">
        <f t="shared" si="174"/>
        <v>0</v>
      </c>
      <c r="QDO4">
        <f t="shared" si="174"/>
        <v>0</v>
      </c>
      <c r="QDP4">
        <f t="shared" si="174"/>
        <v>0</v>
      </c>
      <c r="QDQ4">
        <f t="shared" si="174"/>
        <v>0</v>
      </c>
      <c r="QDR4">
        <f t="shared" si="174"/>
        <v>0</v>
      </c>
      <c r="QDS4">
        <f t="shared" si="174"/>
        <v>0</v>
      </c>
      <c r="QDT4">
        <f t="shared" si="174"/>
        <v>0</v>
      </c>
      <c r="QDU4">
        <f t="shared" si="174"/>
        <v>0</v>
      </c>
      <c r="QDV4">
        <f t="shared" si="174"/>
        <v>0</v>
      </c>
      <c r="QDW4">
        <f t="shared" si="174"/>
        <v>0</v>
      </c>
      <c r="QDX4">
        <f t="shared" si="174"/>
        <v>0</v>
      </c>
      <c r="QDY4">
        <f t="shared" si="174"/>
        <v>0</v>
      </c>
      <c r="QDZ4">
        <f t="shared" si="174"/>
        <v>0</v>
      </c>
      <c r="QEA4">
        <f t="shared" si="174"/>
        <v>0</v>
      </c>
      <c r="QEB4">
        <f t="shared" si="174"/>
        <v>0</v>
      </c>
      <c r="QEC4">
        <f t="shared" si="174"/>
        <v>0</v>
      </c>
      <c r="QED4">
        <f t="shared" si="174"/>
        <v>0</v>
      </c>
      <c r="QEE4">
        <f t="shared" si="174"/>
        <v>0</v>
      </c>
      <c r="QEF4">
        <f t="shared" si="174"/>
        <v>0</v>
      </c>
      <c r="QEG4">
        <f t="shared" si="174"/>
        <v>0</v>
      </c>
      <c r="QEH4">
        <f t="shared" si="174"/>
        <v>0</v>
      </c>
      <c r="QEI4">
        <f t="shared" si="174"/>
        <v>0</v>
      </c>
      <c r="QEJ4">
        <f t="shared" si="174"/>
        <v>0</v>
      </c>
      <c r="QEK4">
        <f t="shared" si="174"/>
        <v>0</v>
      </c>
      <c r="QEL4">
        <f t="shared" si="174"/>
        <v>0</v>
      </c>
      <c r="QEM4">
        <f t="shared" si="174"/>
        <v>0</v>
      </c>
      <c r="QEN4">
        <f t="shared" si="174"/>
        <v>0</v>
      </c>
      <c r="QEO4">
        <f t="shared" si="174"/>
        <v>0</v>
      </c>
      <c r="QEP4">
        <f t="shared" si="174"/>
        <v>0</v>
      </c>
      <c r="QEQ4">
        <f t="shared" si="174"/>
        <v>0</v>
      </c>
      <c r="QER4">
        <f t="shared" si="174"/>
        <v>0</v>
      </c>
      <c r="QES4">
        <f t="shared" si="174"/>
        <v>0</v>
      </c>
      <c r="QET4">
        <f t="shared" si="174"/>
        <v>0</v>
      </c>
      <c r="QEU4">
        <f t="shared" si="174"/>
        <v>0</v>
      </c>
      <c r="QEV4">
        <f t="shared" si="174"/>
        <v>0</v>
      </c>
      <c r="QEW4">
        <f t="shared" si="174"/>
        <v>0</v>
      </c>
      <c r="QEX4">
        <f t="shared" si="174"/>
        <v>0</v>
      </c>
      <c r="QEY4">
        <f t="shared" si="174"/>
        <v>0</v>
      </c>
      <c r="QEZ4">
        <f t="shared" si="174"/>
        <v>0</v>
      </c>
      <c r="QFA4">
        <f t="shared" si="174"/>
        <v>0</v>
      </c>
      <c r="QFB4">
        <f t="shared" si="174"/>
        <v>0</v>
      </c>
      <c r="QFC4">
        <f t="shared" si="174"/>
        <v>0</v>
      </c>
      <c r="QFD4">
        <f t="shared" si="174"/>
        <v>0</v>
      </c>
      <c r="QFE4">
        <f t="shared" si="174"/>
        <v>0</v>
      </c>
      <c r="QFF4">
        <f t="shared" si="174"/>
        <v>0</v>
      </c>
      <c r="QFG4">
        <f t="shared" si="174"/>
        <v>0</v>
      </c>
      <c r="QFH4">
        <f t="shared" si="174"/>
        <v>0</v>
      </c>
      <c r="QFI4">
        <f t="shared" si="174"/>
        <v>0</v>
      </c>
      <c r="QFJ4">
        <f t="shared" si="174"/>
        <v>0</v>
      </c>
      <c r="QFK4">
        <f t="shared" si="174"/>
        <v>0</v>
      </c>
      <c r="QFL4">
        <f t="shared" si="174"/>
        <v>0</v>
      </c>
      <c r="QFM4">
        <f t="shared" si="174"/>
        <v>0</v>
      </c>
      <c r="QFN4">
        <f t="shared" si="174"/>
        <v>0</v>
      </c>
      <c r="QFO4">
        <f t="shared" si="174"/>
        <v>0</v>
      </c>
      <c r="QFP4">
        <f t="shared" si="174"/>
        <v>0</v>
      </c>
      <c r="QFQ4">
        <f t="shared" si="174"/>
        <v>0</v>
      </c>
      <c r="QFR4">
        <f t="shared" si="174"/>
        <v>0</v>
      </c>
      <c r="QFS4">
        <f t="shared" si="174"/>
        <v>0</v>
      </c>
      <c r="QFT4">
        <f t="shared" si="174"/>
        <v>0</v>
      </c>
      <c r="QFU4">
        <f t="shared" si="174"/>
        <v>0</v>
      </c>
      <c r="QFV4">
        <f t="shared" ref="QFV4:QIG4" si="175">0*(1)</f>
        <v>0</v>
      </c>
      <c r="QFW4">
        <f t="shared" si="175"/>
        <v>0</v>
      </c>
      <c r="QFX4">
        <f t="shared" si="175"/>
        <v>0</v>
      </c>
      <c r="QFY4">
        <f t="shared" si="175"/>
        <v>0</v>
      </c>
      <c r="QFZ4">
        <f t="shared" si="175"/>
        <v>0</v>
      </c>
      <c r="QGA4">
        <f t="shared" si="175"/>
        <v>0</v>
      </c>
      <c r="QGB4">
        <f t="shared" si="175"/>
        <v>0</v>
      </c>
      <c r="QGC4">
        <f t="shared" si="175"/>
        <v>0</v>
      </c>
      <c r="QGD4">
        <f t="shared" si="175"/>
        <v>0</v>
      </c>
      <c r="QGE4">
        <f t="shared" si="175"/>
        <v>0</v>
      </c>
      <c r="QGF4">
        <f t="shared" si="175"/>
        <v>0</v>
      </c>
      <c r="QGG4">
        <f t="shared" si="175"/>
        <v>0</v>
      </c>
      <c r="QGH4">
        <f t="shared" si="175"/>
        <v>0</v>
      </c>
      <c r="QGI4">
        <f t="shared" si="175"/>
        <v>0</v>
      </c>
      <c r="QGJ4">
        <f t="shared" si="175"/>
        <v>0</v>
      </c>
      <c r="QGK4">
        <f t="shared" si="175"/>
        <v>0</v>
      </c>
      <c r="QGL4">
        <f t="shared" si="175"/>
        <v>0</v>
      </c>
      <c r="QGM4">
        <f t="shared" si="175"/>
        <v>0</v>
      </c>
      <c r="QGN4">
        <f t="shared" si="175"/>
        <v>0</v>
      </c>
      <c r="QGO4">
        <f t="shared" si="175"/>
        <v>0</v>
      </c>
      <c r="QGP4">
        <f t="shared" si="175"/>
        <v>0</v>
      </c>
      <c r="QGQ4">
        <f t="shared" si="175"/>
        <v>0</v>
      </c>
      <c r="QGR4">
        <f t="shared" si="175"/>
        <v>0</v>
      </c>
      <c r="QGS4">
        <f t="shared" si="175"/>
        <v>0</v>
      </c>
      <c r="QGT4">
        <f t="shared" si="175"/>
        <v>0</v>
      </c>
      <c r="QGU4">
        <f t="shared" si="175"/>
        <v>0</v>
      </c>
      <c r="QGV4">
        <f t="shared" si="175"/>
        <v>0</v>
      </c>
      <c r="QGW4">
        <f t="shared" si="175"/>
        <v>0</v>
      </c>
      <c r="QGX4">
        <f t="shared" si="175"/>
        <v>0</v>
      </c>
      <c r="QGY4">
        <f t="shared" si="175"/>
        <v>0</v>
      </c>
      <c r="QGZ4">
        <f t="shared" si="175"/>
        <v>0</v>
      </c>
      <c r="QHA4">
        <f t="shared" si="175"/>
        <v>0</v>
      </c>
      <c r="QHB4">
        <f t="shared" si="175"/>
        <v>0</v>
      </c>
      <c r="QHC4">
        <f t="shared" si="175"/>
        <v>0</v>
      </c>
      <c r="QHD4">
        <f t="shared" si="175"/>
        <v>0</v>
      </c>
      <c r="QHE4">
        <f t="shared" si="175"/>
        <v>0</v>
      </c>
      <c r="QHF4">
        <f t="shared" si="175"/>
        <v>0</v>
      </c>
      <c r="QHG4">
        <f t="shared" si="175"/>
        <v>0</v>
      </c>
      <c r="QHH4">
        <f t="shared" si="175"/>
        <v>0</v>
      </c>
      <c r="QHI4">
        <f t="shared" si="175"/>
        <v>0</v>
      </c>
      <c r="QHJ4">
        <f t="shared" si="175"/>
        <v>0</v>
      </c>
      <c r="QHK4">
        <f t="shared" si="175"/>
        <v>0</v>
      </c>
      <c r="QHL4">
        <f t="shared" si="175"/>
        <v>0</v>
      </c>
      <c r="QHM4">
        <f t="shared" si="175"/>
        <v>0</v>
      </c>
      <c r="QHN4">
        <f t="shared" si="175"/>
        <v>0</v>
      </c>
      <c r="QHO4">
        <f t="shared" si="175"/>
        <v>0</v>
      </c>
      <c r="QHP4">
        <f t="shared" si="175"/>
        <v>0</v>
      </c>
      <c r="QHQ4">
        <f t="shared" si="175"/>
        <v>0</v>
      </c>
      <c r="QHR4">
        <f t="shared" si="175"/>
        <v>0</v>
      </c>
      <c r="QHS4">
        <f t="shared" si="175"/>
        <v>0</v>
      </c>
      <c r="QHT4">
        <f t="shared" si="175"/>
        <v>0</v>
      </c>
      <c r="QHU4">
        <f t="shared" si="175"/>
        <v>0</v>
      </c>
      <c r="QHV4">
        <f t="shared" si="175"/>
        <v>0</v>
      </c>
      <c r="QHW4">
        <f t="shared" si="175"/>
        <v>0</v>
      </c>
      <c r="QHX4">
        <f t="shared" si="175"/>
        <v>0</v>
      </c>
      <c r="QHY4">
        <f t="shared" si="175"/>
        <v>0</v>
      </c>
      <c r="QHZ4">
        <f t="shared" si="175"/>
        <v>0</v>
      </c>
      <c r="QIA4">
        <f t="shared" si="175"/>
        <v>0</v>
      </c>
      <c r="QIB4">
        <f t="shared" si="175"/>
        <v>0</v>
      </c>
      <c r="QIC4">
        <f t="shared" si="175"/>
        <v>0</v>
      </c>
      <c r="QID4">
        <f t="shared" si="175"/>
        <v>0</v>
      </c>
      <c r="QIE4">
        <f t="shared" si="175"/>
        <v>0</v>
      </c>
      <c r="QIF4">
        <f t="shared" si="175"/>
        <v>0</v>
      </c>
      <c r="QIG4">
        <f t="shared" si="175"/>
        <v>0</v>
      </c>
      <c r="QIH4">
        <f t="shared" ref="QIH4:QKS4" si="176">0*(1)</f>
        <v>0</v>
      </c>
      <c r="QII4">
        <f t="shared" si="176"/>
        <v>0</v>
      </c>
      <c r="QIJ4">
        <f t="shared" si="176"/>
        <v>0</v>
      </c>
      <c r="QIK4">
        <f t="shared" si="176"/>
        <v>0</v>
      </c>
      <c r="QIL4">
        <f t="shared" si="176"/>
        <v>0</v>
      </c>
      <c r="QIM4">
        <f t="shared" si="176"/>
        <v>0</v>
      </c>
      <c r="QIN4">
        <f t="shared" si="176"/>
        <v>0</v>
      </c>
      <c r="QIO4">
        <f t="shared" si="176"/>
        <v>0</v>
      </c>
      <c r="QIP4">
        <f t="shared" si="176"/>
        <v>0</v>
      </c>
      <c r="QIQ4">
        <f t="shared" si="176"/>
        <v>0</v>
      </c>
      <c r="QIR4">
        <f t="shared" si="176"/>
        <v>0</v>
      </c>
      <c r="QIS4">
        <f t="shared" si="176"/>
        <v>0</v>
      </c>
      <c r="QIT4">
        <f t="shared" si="176"/>
        <v>0</v>
      </c>
      <c r="QIU4">
        <f t="shared" si="176"/>
        <v>0</v>
      </c>
      <c r="QIV4">
        <f t="shared" si="176"/>
        <v>0</v>
      </c>
      <c r="QIW4">
        <f t="shared" si="176"/>
        <v>0</v>
      </c>
      <c r="QIX4">
        <f t="shared" si="176"/>
        <v>0</v>
      </c>
      <c r="QIY4">
        <f t="shared" si="176"/>
        <v>0</v>
      </c>
      <c r="QIZ4">
        <f t="shared" si="176"/>
        <v>0</v>
      </c>
      <c r="QJA4">
        <f t="shared" si="176"/>
        <v>0</v>
      </c>
      <c r="QJB4">
        <f t="shared" si="176"/>
        <v>0</v>
      </c>
      <c r="QJC4">
        <f t="shared" si="176"/>
        <v>0</v>
      </c>
      <c r="QJD4">
        <f t="shared" si="176"/>
        <v>0</v>
      </c>
      <c r="QJE4">
        <f t="shared" si="176"/>
        <v>0</v>
      </c>
      <c r="QJF4">
        <f t="shared" si="176"/>
        <v>0</v>
      </c>
      <c r="QJG4">
        <f t="shared" si="176"/>
        <v>0</v>
      </c>
      <c r="QJH4">
        <f t="shared" si="176"/>
        <v>0</v>
      </c>
      <c r="QJI4">
        <f t="shared" si="176"/>
        <v>0</v>
      </c>
      <c r="QJJ4">
        <f t="shared" si="176"/>
        <v>0</v>
      </c>
      <c r="QJK4">
        <f t="shared" si="176"/>
        <v>0</v>
      </c>
      <c r="QJL4">
        <f t="shared" si="176"/>
        <v>0</v>
      </c>
      <c r="QJM4">
        <f t="shared" si="176"/>
        <v>0</v>
      </c>
      <c r="QJN4">
        <f t="shared" si="176"/>
        <v>0</v>
      </c>
      <c r="QJO4">
        <f t="shared" si="176"/>
        <v>0</v>
      </c>
      <c r="QJP4">
        <f t="shared" si="176"/>
        <v>0</v>
      </c>
      <c r="QJQ4">
        <f t="shared" si="176"/>
        <v>0</v>
      </c>
      <c r="QJR4">
        <f t="shared" si="176"/>
        <v>0</v>
      </c>
      <c r="QJS4">
        <f t="shared" si="176"/>
        <v>0</v>
      </c>
      <c r="QJT4">
        <f t="shared" si="176"/>
        <v>0</v>
      </c>
      <c r="QJU4">
        <f t="shared" si="176"/>
        <v>0</v>
      </c>
      <c r="QJV4">
        <f t="shared" si="176"/>
        <v>0</v>
      </c>
      <c r="QJW4">
        <f t="shared" si="176"/>
        <v>0</v>
      </c>
      <c r="QJX4">
        <f t="shared" si="176"/>
        <v>0</v>
      </c>
      <c r="QJY4">
        <f t="shared" si="176"/>
        <v>0</v>
      </c>
      <c r="QJZ4">
        <f t="shared" si="176"/>
        <v>0</v>
      </c>
      <c r="QKA4">
        <f t="shared" si="176"/>
        <v>0</v>
      </c>
      <c r="QKB4">
        <f t="shared" si="176"/>
        <v>0</v>
      </c>
      <c r="QKC4">
        <f t="shared" si="176"/>
        <v>0</v>
      </c>
      <c r="QKD4">
        <f t="shared" si="176"/>
        <v>0</v>
      </c>
      <c r="QKE4">
        <f t="shared" si="176"/>
        <v>0</v>
      </c>
      <c r="QKF4">
        <f t="shared" si="176"/>
        <v>0</v>
      </c>
      <c r="QKG4">
        <f t="shared" si="176"/>
        <v>0</v>
      </c>
      <c r="QKH4">
        <f t="shared" si="176"/>
        <v>0</v>
      </c>
      <c r="QKI4">
        <f t="shared" si="176"/>
        <v>0</v>
      </c>
      <c r="QKJ4">
        <f t="shared" si="176"/>
        <v>0</v>
      </c>
      <c r="QKK4">
        <f t="shared" si="176"/>
        <v>0</v>
      </c>
      <c r="QKL4">
        <f t="shared" si="176"/>
        <v>0</v>
      </c>
      <c r="QKM4">
        <f t="shared" si="176"/>
        <v>0</v>
      </c>
      <c r="QKN4">
        <f t="shared" si="176"/>
        <v>0</v>
      </c>
      <c r="QKO4">
        <f t="shared" si="176"/>
        <v>0</v>
      </c>
      <c r="QKP4">
        <f t="shared" si="176"/>
        <v>0</v>
      </c>
      <c r="QKQ4">
        <f t="shared" si="176"/>
        <v>0</v>
      </c>
      <c r="QKR4">
        <f t="shared" si="176"/>
        <v>0</v>
      </c>
      <c r="QKS4">
        <f t="shared" si="176"/>
        <v>0</v>
      </c>
      <c r="QKT4">
        <f t="shared" ref="QKT4:QNE4" si="177">0*(1)</f>
        <v>0</v>
      </c>
      <c r="QKU4">
        <f t="shared" si="177"/>
        <v>0</v>
      </c>
      <c r="QKV4">
        <f t="shared" si="177"/>
        <v>0</v>
      </c>
      <c r="QKW4">
        <f t="shared" si="177"/>
        <v>0</v>
      </c>
      <c r="QKX4">
        <f t="shared" si="177"/>
        <v>0</v>
      </c>
      <c r="QKY4">
        <f t="shared" si="177"/>
        <v>0</v>
      </c>
      <c r="QKZ4">
        <f t="shared" si="177"/>
        <v>0</v>
      </c>
      <c r="QLA4">
        <f t="shared" si="177"/>
        <v>0</v>
      </c>
      <c r="QLB4">
        <f t="shared" si="177"/>
        <v>0</v>
      </c>
      <c r="QLC4">
        <f t="shared" si="177"/>
        <v>0</v>
      </c>
      <c r="QLD4">
        <f t="shared" si="177"/>
        <v>0</v>
      </c>
      <c r="QLE4">
        <f t="shared" si="177"/>
        <v>0</v>
      </c>
      <c r="QLF4">
        <f t="shared" si="177"/>
        <v>0</v>
      </c>
      <c r="QLG4">
        <f t="shared" si="177"/>
        <v>0</v>
      </c>
      <c r="QLH4">
        <f t="shared" si="177"/>
        <v>0</v>
      </c>
      <c r="QLI4">
        <f t="shared" si="177"/>
        <v>0</v>
      </c>
      <c r="QLJ4">
        <f t="shared" si="177"/>
        <v>0</v>
      </c>
      <c r="QLK4">
        <f t="shared" si="177"/>
        <v>0</v>
      </c>
      <c r="QLL4">
        <f t="shared" si="177"/>
        <v>0</v>
      </c>
      <c r="QLM4">
        <f t="shared" si="177"/>
        <v>0</v>
      </c>
      <c r="QLN4">
        <f t="shared" si="177"/>
        <v>0</v>
      </c>
      <c r="QLO4">
        <f t="shared" si="177"/>
        <v>0</v>
      </c>
      <c r="QLP4">
        <f t="shared" si="177"/>
        <v>0</v>
      </c>
      <c r="QLQ4">
        <f t="shared" si="177"/>
        <v>0</v>
      </c>
      <c r="QLR4">
        <f t="shared" si="177"/>
        <v>0</v>
      </c>
      <c r="QLS4">
        <f t="shared" si="177"/>
        <v>0</v>
      </c>
      <c r="QLT4">
        <f t="shared" si="177"/>
        <v>0</v>
      </c>
      <c r="QLU4">
        <f t="shared" si="177"/>
        <v>0</v>
      </c>
      <c r="QLV4">
        <f t="shared" si="177"/>
        <v>0</v>
      </c>
      <c r="QLW4">
        <f t="shared" si="177"/>
        <v>0</v>
      </c>
      <c r="QLX4">
        <f t="shared" si="177"/>
        <v>0</v>
      </c>
      <c r="QLY4">
        <f t="shared" si="177"/>
        <v>0</v>
      </c>
      <c r="QLZ4">
        <f t="shared" si="177"/>
        <v>0</v>
      </c>
      <c r="QMA4">
        <f t="shared" si="177"/>
        <v>0</v>
      </c>
      <c r="QMB4">
        <f t="shared" si="177"/>
        <v>0</v>
      </c>
      <c r="QMC4">
        <f t="shared" si="177"/>
        <v>0</v>
      </c>
      <c r="QMD4">
        <f t="shared" si="177"/>
        <v>0</v>
      </c>
      <c r="QME4">
        <f t="shared" si="177"/>
        <v>0</v>
      </c>
      <c r="QMF4">
        <f t="shared" si="177"/>
        <v>0</v>
      </c>
      <c r="QMG4">
        <f t="shared" si="177"/>
        <v>0</v>
      </c>
      <c r="QMH4">
        <f t="shared" si="177"/>
        <v>0</v>
      </c>
      <c r="QMI4">
        <f t="shared" si="177"/>
        <v>0</v>
      </c>
      <c r="QMJ4">
        <f t="shared" si="177"/>
        <v>0</v>
      </c>
      <c r="QMK4">
        <f t="shared" si="177"/>
        <v>0</v>
      </c>
      <c r="QML4">
        <f t="shared" si="177"/>
        <v>0</v>
      </c>
      <c r="QMM4">
        <f t="shared" si="177"/>
        <v>0</v>
      </c>
      <c r="QMN4">
        <f t="shared" si="177"/>
        <v>0</v>
      </c>
      <c r="QMO4">
        <f t="shared" si="177"/>
        <v>0</v>
      </c>
      <c r="QMP4">
        <f t="shared" si="177"/>
        <v>0</v>
      </c>
      <c r="QMQ4">
        <f t="shared" si="177"/>
        <v>0</v>
      </c>
      <c r="QMR4">
        <f t="shared" si="177"/>
        <v>0</v>
      </c>
      <c r="QMS4">
        <f t="shared" si="177"/>
        <v>0</v>
      </c>
      <c r="QMT4">
        <f t="shared" si="177"/>
        <v>0</v>
      </c>
      <c r="QMU4">
        <f t="shared" si="177"/>
        <v>0</v>
      </c>
      <c r="QMV4">
        <f t="shared" si="177"/>
        <v>0</v>
      </c>
      <c r="QMW4">
        <f t="shared" si="177"/>
        <v>0</v>
      </c>
      <c r="QMX4">
        <f t="shared" si="177"/>
        <v>0</v>
      </c>
      <c r="QMY4">
        <f t="shared" si="177"/>
        <v>0</v>
      </c>
      <c r="QMZ4">
        <f t="shared" si="177"/>
        <v>0</v>
      </c>
      <c r="QNA4">
        <f t="shared" si="177"/>
        <v>0</v>
      </c>
      <c r="QNB4">
        <f t="shared" si="177"/>
        <v>0</v>
      </c>
      <c r="QNC4">
        <f t="shared" si="177"/>
        <v>0</v>
      </c>
      <c r="QND4">
        <f t="shared" si="177"/>
        <v>0</v>
      </c>
      <c r="QNE4">
        <f t="shared" si="177"/>
        <v>0</v>
      </c>
      <c r="QNF4">
        <f t="shared" ref="QNF4:QPQ4" si="178">0*(1)</f>
        <v>0</v>
      </c>
      <c r="QNG4">
        <f t="shared" si="178"/>
        <v>0</v>
      </c>
      <c r="QNH4">
        <f t="shared" si="178"/>
        <v>0</v>
      </c>
      <c r="QNI4">
        <f t="shared" si="178"/>
        <v>0</v>
      </c>
      <c r="QNJ4">
        <f t="shared" si="178"/>
        <v>0</v>
      </c>
      <c r="QNK4">
        <f t="shared" si="178"/>
        <v>0</v>
      </c>
      <c r="QNL4">
        <f t="shared" si="178"/>
        <v>0</v>
      </c>
      <c r="QNM4">
        <f t="shared" si="178"/>
        <v>0</v>
      </c>
      <c r="QNN4">
        <f t="shared" si="178"/>
        <v>0</v>
      </c>
      <c r="QNO4">
        <f t="shared" si="178"/>
        <v>0</v>
      </c>
      <c r="QNP4">
        <f t="shared" si="178"/>
        <v>0</v>
      </c>
      <c r="QNQ4">
        <f t="shared" si="178"/>
        <v>0</v>
      </c>
      <c r="QNR4">
        <f t="shared" si="178"/>
        <v>0</v>
      </c>
      <c r="QNS4">
        <f t="shared" si="178"/>
        <v>0</v>
      </c>
      <c r="QNT4">
        <f t="shared" si="178"/>
        <v>0</v>
      </c>
      <c r="QNU4">
        <f t="shared" si="178"/>
        <v>0</v>
      </c>
      <c r="QNV4">
        <f t="shared" si="178"/>
        <v>0</v>
      </c>
      <c r="QNW4">
        <f t="shared" si="178"/>
        <v>0</v>
      </c>
      <c r="QNX4">
        <f t="shared" si="178"/>
        <v>0</v>
      </c>
      <c r="QNY4">
        <f t="shared" si="178"/>
        <v>0</v>
      </c>
      <c r="QNZ4">
        <f t="shared" si="178"/>
        <v>0</v>
      </c>
      <c r="QOA4">
        <f t="shared" si="178"/>
        <v>0</v>
      </c>
      <c r="QOB4">
        <f t="shared" si="178"/>
        <v>0</v>
      </c>
      <c r="QOC4">
        <f t="shared" si="178"/>
        <v>0</v>
      </c>
      <c r="QOD4">
        <f t="shared" si="178"/>
        <v>0</v>
      </c>
      <c r="QOE4">
        <f t="shared" si="178"/>
        <v>0</v>
      </c>
      <c r="QOF4">
        <f t="shared" si="178"/>
        <v>0</v>
      </c>
      <c r="QOG4">
        <f t="shared" si="178"/>
        <v>0</v>
      </c>
      <c r="QOH4">
        <f t="shared" si="178"/>
        <v>0</v>
      </c>
      <c r="QOI4">
        <f t="shared" si="178"/>
        <v>0</v>
      </c>
      <c r="QOJ4">
        <f t="shared" si="178"/>
        <v>0</v>
      </c>
      <c r="QOK4">
        <f t="shared" si="178"/>
        <v>0</v>
      </c>
      <c r="QOL4">
        <f t="shared" si="178"/>
        <v>0</v>
      </c>
      <c r="QOM4">
        <f t="shared" si="178"/>
        <v>0</v>
      </c>
      <c r="QON4">
        <f t="shared" si="178"/>
        <v>0</v>
      </c>
      <c r="QOO4">
        <f t="shared" si="178"/>
        <v>0</v>
      </c>
      <c r="QOP4">
        <f t="shared" si="178"/>
        <v>0</v>
      </c>
      <c r="QOQ4">
        <f t="shared" si="178"/>
        <v>0</v>
      </c>
      <c r="QOR4">
        <f t="shared" si="178"/>
        <v>0</v>
      </c>
      <c r="QOS4">
        <f t="shared" si="178"/>
        <v>0</v>
      </c>
      <c r="QOT4">
        <f t="shared" si="178"/>
        <v>0</v>
      </c>
      <c r="QOU4">
        <f t="shared" si="178"/>
        <v>0</v>
      </c>
      <c r="QOV4">
        <f t="shared" si="178"/>
        <v>0</v>
      </c>
      <c r="QOW4">
        <f t="shared" si="178"/>
        <v>0</v>
      </c>
      <c r="QOX4">
        <f t="shared" si="178"/>
        <v>0</v>
      </c>
      <c r="QOY4">
        <f t="shared" si="178"/>
        <v>0</v>
      </c>
      <c r="QOZ4">
        <f t="shared" si="178"/>
        <v>0</v>
      </c>
      <c r="QPA4">
        <f t="shared" si="178"/>
        <v>0</v>
      </c>
      <c r="QPB4">
        <f t="shared" si="178"/>
        <v>0</v>
      </c>
      <c r="QPC4">
        <f t="shared" si="178"/>
        <v>0</v>
      </c>
      <c r="QPD4">
        <f t="shared" si="178"/>
        <v>0</v>
      </c>
      <c r="QPE4">
        <f t="shared" si="178"/>
        <v>0</v>
      </c>
      <c r="QPF4">
        <f t="shared" si="178"/>
        <v>0</v>
      </c>
      <c r="QPG4">
        <f t="shared" si="178"/>
        <v>0</v>
      </c>
      <c r="QPH4">
        <f t="shared" si="178"/>
        <v>0</v>
      </c>
      <c r="QPI4">
        <f t="shared" si="178"/>
        <v>0</v>
      </c>
      <c r="QPJ4">
        <f t="shared" si="178"/>
        <v>0</v>
      </c>
      <c r="QPK4">
        <f t="shared" si="178"/>
        <v>0</v>
      </c>
      <c r="QPL4">
        <f t="shared" si="178"/>
        <v>0</v>
      </c>
      <c r="QPM4">
        <f t="shared" si="178"/>
        <v>0</v>
      </c>
      <c r="QPN4">
        <f t="shared" si="178"/>
        <v>0</v>
      </c>
      <c r="QPO4">
        <f t="shared" si="178"/>
        <v>0</v>
      </c>
      <c r="QPP4">
        <f t="shared" si="178"/>
        <v>0</v>
      </c>
      <c r="QPQ4">
        <f t="shared" si="178"/>
        <v>0</v>
      </c>
      <c r="QPR4">
        <f t="shared" ref="QPR4:QSC4" si="179">0*(1)</f>
        <v>0</v>
      </c>
      <c r="QPS4">
        <f t="shared" si="179"/>
        <v>0</v>
      </c>
      <c r="QPT4">
        <f t="shared" si="179"/>
        <v>0</v>
      </c>
      <c r="QPU4">
        <f t="shared" si="179"/>
        <v>0</v>
      </c>
      <c r="QPV4">
        <f t="shared" si="179"/>
        <v>0</v>
      </c>
      <c r="QPW4">
        <f t="shared" si="179"/>
        <v>0</v>
      </c>
      <c r="QPX4">
        <f t="shared" si="179"/>
        <v>0</v>
      </c>
      <c r="QPY4">
        <f t="shared" si="179"/>
        <v>0</v>
      </c>
      <c r="QPZ4">
        <f t="shared" si="179"/>
        <v>0</v>
      </c>
      <c r="QQA4">
        <f t="shared" si="179"/>
        <v>0</v>
      </c>
      <c r="QQB4">
        <f t="shared" si="179"/>
        <v>0</v>
      </c>
      <c r="QQC4">
        <f t="shared" si="179"/>
        <v>0</v>
      </c>
      <c r="QQD4">
        <f t="shared" si="179"/>
        <v>0</v>
      </c>
      <c r="QQE4">
        <f t="shared" si="179"/>
        <v>0</v>
      </c>
      <c r="QQF4">
        <f t="shared" si="179"/>
        <v>0</v>
      </c>
      <c r="QQG4">
        <f t="shared" si="179"/>
        <v>0</v>
      </c>
      <c r="QQH4">
        <f t="shared" si="179"/>
        <v>0</v>
      </c>
      <c r="QQI4">
        <f t="shared" si="179"/>
        <v>0</v>
      </c>
      <c r="QQJ4">
        <f t="shared" si="179"/>
        <v>0</v>
      </c>
      <c r="QQK4">
        <f t="shared" si="179"/>
        <v>0</v>
      </c>
      <c r="QQL4">
        <f t="shared" si="179"/>
        <v>0</v>
      </c>
      <c r="QQM4">
        <f t="shared" si="179"/>
        <v>0</v>
      </c>
      <c r="QQN4">
        <f t="shared" si="179"/>
        <v>0</v>
      </c>
      <c r="QQO4">
        <f t="shared" si="179"/>
        <v>0</v>
      </c>
      <c r="QQP4">
        <f t="shared" si="179"/>
        <v>0</v>
      </c>
      <c r="QQQ4">
        <f t="shared" si="179"/>
        <v>0</v>
      </c>
      <c r="QQR4">
        <f t="shared" si="179"/>
        <v>0</v>
      </c>
      <c r="QQS4">
        <f t="shared" si="179"/>
        <v>0</v>
      </c>
      <c r="QQT4">
        <f t="shared" si="179"/>
        <v>0</v>
      </c>
      <c r="QQU4">
        <f t="shared" si="179"/>
        <v>0</v>
      </c>
      <c r="QQV4">
        <f t="shared" si="179"/>
        <v>0</v>
      </c>
      <c r="QQW4">
        <f t="shared" si="179"/>
        <v>0</v>
      </c>
      <c r="QQX4">
        <f t="shared" si="179"/>
        <v>0</v>
      </c>
      <c r="QQY4">
        <f t="shared" si="179"/>
        <v>0</v>
      </c>
      <c r="QQZ4">
        <f t="shared" si="179"/>
        <v>0</v>
      </c>
      <c r="QRA4">
        <f t="shared" si="179"/>
        <v>0</v>
      </c>
      <c r="QRB4">
        <f t="shared" si="179"/>
        <v>0</v>
      </c>
      <c r="QRC4">
        <f t="shared" si="179"/>
        <v>0</v>
      </c>
      <c r="QRD4">
        <f t="shared" si="179"/>
        <v>0</v>
      </c>
      <c r="QRE4">
        <f t="shared" si="179"/>
        <v>0</v>
      </c>
      <c r="QRF4">
        <f t="shared" si="179"/>
        <v>0</v>
      </c>
      <c r="QRG4">
        <f t="shared" si="179"/>
        <v>0</v>
      </c>
      <c r="QRH4">
        <f t="shared" si="179"/>
        <v>0</v>
      </c>
      <c r="QRI4">
        <f t="shared" si="179"/>
        <v>0</v>
      </c>
      <c r="QRJ4">
        <f t="shared" si="179"/>
        <v>0</v>
      </c>
      <c r="QRK4">
        <f t="shared" si="179"/>
        <v>0</v>
      </c>
      <c r="QRL4">
        <f t="shared" si="179"/>
        <v>0</v>
      </c>
      <c r="QRM4">
        <f t="shared" si="179"/>
        <v>0</v>
      </c>
      <c r="QRN4">
        <f t="shared" si="179"/>
        <v>0</v>
      </c>
      <c r="QRO4">
        <f t="shared" si="179"/>
        <v>0</v>
      </c>
      <c r="QRP4">
        <f t="shared" si="179"/>
        <v>0</v>
      </c>
      <c r="QRQ4">
        <f t="shared" si="179"/>
        <v>0</v>
      </c>
      <c r="QRR4">
        <f t="shared" si="179"/>
        <v>0</v>
      </c>
      <c r="QRS4">
        <f t="shared" si="179"/>
        <v>0</v>
      </c>
      <c r="QRT4">
        <f t="shared" si="179"/>
        <v>0</v>
      </c>
      <c r="QRU4">
        <f t="shared" si="179"/>
        <v>0</v>
      </c>
      <c r="QRV4">
        <f t="shared" si="179"/>
        <v>0</v>
      </c>
      <c r="QRW4">
        <f t="shared" si="179"/>
        <v>0</v>
      </c>
      <c r="QRX4">
        <f t="shared" si="179"/>
        <v>0</v>
      </c>
      <c r="QRY4">
        <f t="shared" si="179"/>
        <v>0</v>
      </c>
      <c r="QRZ4">
        <f t="shared" si="179"/>
        <v>0</v>
      </c>
      <c r="QSA4">
        <f t="shared" si="179"/>
        <v>0</v>
      </c>
      <c r="QSB4">
        <f t="shared" si="179"/>
        <v>0</v>
      </c>
      <c r="QSC4">
        <f t="shared" si="179"/>
        <v>0</v>
      </c>
      <c r="QSD4">
        <f t="shared" ref="QSD4:QUO4" si="180">0*(1)</f>
        <v>0</v>
      </c>
      <c r="QSE4">
        <f t="shared" si="180"/>
        <v>0</v>
      </c>
      <c r="QSF4">
        <f t="shared" si="180"/>
        <v>0</v>
      </c>
      <c r="QSG4">
        <f t="shared" si="180"/>
        <v>0</v>
      </c>
      <c r="QSH4">
        <f t="shared" si="180"/>
        <v>0</v>
      </c>
      <c r="QSI4">
        <f t="shared" si="180"/>
        <v>0</v>
      </c>
      <c r="QSJ4">
        <f t="shared" si="180"/>
        <v>0</v>
      </c>
      <c r="QSK4">
        <f t="shared" si="180"/>
        <v>0</v>
      </c>
      <c r="QSL4">
        <f t="shared" si="180"/>
        <v>0</v>
      </c>
      <c r="QSM4">
        <f t="shared" si="180"/>
        <v>0</v>
      </c>
      <c r="QSN4">
        <f t="shared" si="180"/>
        <v>0</v>
      </c>
      <c r="QSO4">
        <f t="shared" si="180"/>
        <v>0</v>
      </c>
      <c r="QSP4">
        <f t="shared" si="180"/>
        <v>0</v>
      </c>
      <c r="QSQ4">
        <f t="shared" si="180"/>
        <v>0</v>
      </c>
      <c r="QSR4">
        <f t="shared" si="180"/>
        <v>0</v>
      </c>
      <c r="QSS4">
        <f t="shared" si="180"/>
        <v>0</v>
      </c>
      <c r="QST4">
        <f t="shared" si="180"/>
        <v>0</v>
      </c>
      <c r="QSU4">
        <f t="shared" si="180"/>
        <v>0</v>
      </c>
      <c r="QSV4">
        <f t="shared" si="180"/>
        <v>0</v>
      </c>
      <c r="QSW4">
        <f t="shared" si="180"/>
        <v>0</v>
      </c>
      <c r="QSX4">
        <f t="shared" si="180"/>
        <v>0</v>
      </c>
      <c r="QSY4">
        <f t="shared" si="180"/>
        <v>0</v>
      </c>
      <c r="QSZ4">
        <f t="shared" si="180"/>
        <v>0</v>
      </c>
      <c r="QTA4">
        <f t="shared" si="180"/>
        <v>0</v>
      </c>
      <c r="QTB4">
        <f t="shared" si="180"/>
        <v>0</v>
      </c>
      <c r="QTC4">
        <f t="shared" si="180"/>
        <v>0</v>
      </c>
      <c r="QTD4">
        <f t="shared" si="180"/>
        <v>0</v>
      </c>
      <c r="QTE4">
        <f t="shared" si="180"/>
        <v>0</v>
      </c>
      <c r="QTF4">
        <f t="shared" si="180"/>
        <v>0</v>
      </c>
      <c r="QTG4">
        <f t="shared" si="180"/>
        <v>0</v>
      </c>
      <c r="QTH4">
        <f t="shared" si="180"/>
        <v>0</v>
      </c>
      <c r="QTI4">
        <f t="shared" si="180"/>
        <v>0</v>
      </c>
      <c r="QTJ4">
        <f t="shared" si="180"/>
        <v>0</v>
      </c>
      <c r="QTK4">
        <f t="shared" si="180"/>
        <v>0</v>
      </c>
      <c r="QTL4">
        <f t="shared" si="180"/>
        <v>0</v>
      </c>
      <c r="QTM4">
        <f t="shared" si="180"/>
        <v>0</v>
      </c>
      <c r="QTN4">
        <f t="shared" si="180"/>
        <v>0</v>
      </c>
      <c r="QTO4">
        <f t="shared" si="180"/>
        <v>0</v>
      </c>
      <c r="QTP4">
        <f t="shared" si="180"/>
        <v>0</v>
      </c>
      <c r="QTQ4">
        <f t="shared" si="180"/>
        <v>0</v>
      </c>
      <c r="QTR4">
        <f t="shared" si="180"/>
        <v>0</v>
      </c>
      <c r="QTS4">
        <f t="shared" si="180"/>
        <v>0</v>
      </c>
      <c r="QTT4">
        <f t="shared" si="180"/>
        <v>0</v>
      </c>
      <c r="QTU4">
        <f t="shared" si="180"/>
        <v>0</v>
      </c>
      <c r="QTV4">
        <f t="shared" si="180"/>
        <v>0</v>
      </c>
      <c r="QTW4">
        <f t="shared" si="180"/>
        <v>0</v>
      </c>
      <c r="QTX4">
        <f t="shared" si="180"/>
        <v>0</v>
      </c>
      <c r="QTY4">
        <f t="shared" si="180"/>
        <v>0</v>
      </c>
      <c r="QTZ4">
        <f t="shared" si="180"/>
        <v>0</v>
      </c>
      <c r="QUA4">
        <f t="shared" si="180"/>
        <v>0</v>
      </c>
      <c r="QUB4">
        <f t="shared" si="180"/>
        <v>0</v>
      </c>
      <c r="QUC4">
        <f t="shared" si="180"/>
        <v>0</v>
      </c>
      <c r="QUD4">
        <f t="shared" si="180"/>
        <v>0</v>
      </c>
      <c r="QUE4">
        <f t="shared" si="180"/>
        <v>0</v>
      </c>
      <c r="QUF4">
        <f t="shared" si="180"/>
        <v>0</v>
      </c>
      <c r="QUG4">
        <f t="shared" si="180"/>
        <v>0</v>
      </c>
      <c r="QUH4">
        <f t="shared" si="180"/>
        <v>0</v>
      </c>
      <c r="QUI4">
        <f t="shared" si="180"/>
        <v>0</v>
      </c>
      <c r="QUJ4">
        <f t="shared" si="180"/>
        <v>0</v>
      </c>
      <c r="QUK4">
        <f t="shared" si="180"/>
        <v>0</v>
      </c>
      <c r="QUL4">
        <f t="shared" si="180"/>
        <v>0</v>
      </c>
      <c r="QUM4">
        <f t="shared" si="180"/>
        <v>0</v>
      </c>
      <c r="QUN4">
        <f t="shared" si="180"/>
        <v>0</v>
      </c>
      <c r="QUO4">
        <f t="shared" si="180"/>
        <v>0</v>
      </c>
      <c r="QUP4">
        <f t="shared" ref="QUP4:QXA4" si="181">0*(1)</f>
        <v>0</v>
      </c>
      <c r="QUQ4">
        <f t="shared" si="181"/>
        <v>0</v>
      </c>
      <c r="QUR4">
        <f t="shared" si="181"/>
        <v>0</v>
      </c>
      <c r="QUS4">
        <f t="shared" si="181"/>
        <v>0</v>
      </c>
      <c r="QUT4">
        <f t="shared" si="181"/>
        <v>0</v>
      </c>
      <c r="QUU4">
        <f t="shared" si="181"/>
        <v>0</v>
      </c>
      <c r="QUV4">
        <f t="shared" si="181"/>
        <v>0</v>
      </c>
      <c r="QUW4">
        <f t="shared" si="181"/>
        <v>0</v>
      </c>
      <c r="QUX4">
        <f t="shared" si="181"/>
        <v>0</v>
      </c>
      <c r="QUY4">
        <f t="shared" si="181"/>
        <v>0</v>
      </c>
      <c r="QUZ4">
        <f t="shared" si="181"/>
        <v>0</v>
      </c>
      <c r="QVA4">
        <f t="shared" si="181"/>
        <v>0</v>
      </c>
      <c r="QVB4">
        <f t="shared" si="181"/>
        <v>0</v>
      </c>
      <c r="QVC4">
        <f t="shared" si="181"/>
        <v>0</v>
      </c>
      <c r="QVD4">
        <f t="shared" si="181"/>
        <v>0</v>
      </c>
      <c r="QVE4">
        <f t="shared" si="181"/>
        <v>0</v>
      </c>
      <c r="QVF4">
        <f t="shared" si="181"/>
        <v>0</v>
      </c>
      <c r="QVG4">
        <f t="shared" si="181"/>
        <v>0</v>
      </c>
      <c r="QVH4">
        <f t="shared" si="181"/>
        <v>0</v>
      </c>
      <c r="QVI4">
        <f t="shared" si="181"/>
        <v>0</v>
      </c>
      <c r="QVJ4">
        <f t="shared" si="181"/>
        <v>0</v>
      </c>
      <c r="QVK4">
        <f t="shared" si="181"/>
        <v>0</v>
      </c>
      <c r="QVL4">
        <f t="shared" si="181"/>
        <v>0</v>
      </c>
      <c r="QVM4">
        <f t="shared" si="181"/>
        <v>0</v>
      </c>
      <c r="QVN4">
        <f t="shared" si="181"/>
        <v>0</v>
      </c>
      <c r="QVO4">
        <f t="shared" si="181"/>
        <v>0</v>
      </c>
      <c r="QVP4">
        <f t="shared" si="181"/>
        <v>0</v>
      </c>
      <c r="QVQ4">
        <f t="shared" si="181"/>
        <v>0</v>
      </c>
      <c r="QVR4">
        <f t="shared" si="181"/>
        <v>0</v>
      </c>
      <c r="QVS4">
        <f t="shared" si="181"/>
        <v>0</v>
      </c>
      <c r="QVT4">
        <f t="shared" si="181"/>
        <v>0</v>
      </c>
      <c r="QVU4">
        <f t="shared" si="181"/>
        <v>0</v>
      </c>
      <c r="QVV4">
        <f t="shared" si="181"/>
        <v>0</v>
      </c>
      <c r="QVW4">
        <f t="shared" si="181"/>
        <v>0</v>
      </c>
      <c r="QVX4">
        <f t="shared" si="181"/>
        <v>0</v>
      </c>
      <c r="QVY4">
        <f t="shared" si="181"/>
        <v>0</v>
      </c>
      <c r="QVZ4">
        <f t="shared" si="181"/>
        <v>0</v>
      </c>
      <c r="QWA4">
        <f t="shared" si="181"/>
        <v>0</v>
      </c>
      <c r="QWB4">
        <f t="shared" si="181"/>
        <v>0</v>
      </c>
      <c r="QWC4">
        <f t="shared" si="181"/>
        <v>0</v>
      </c>
      <c r="QWD4">
        <f t="shared" si="181"/>
        <v>0</v>
      </c>
      <c r="QWE4">
        <f t="shared" si="181"/>
        <v>0</v>
      </c>
      <c r="QWF4">
        <f t="shared" si="181"/>
        <v>0</v>
      </c>
      <c r="QWG4">
        <f t="shared" si="181"/>
        <v>0</v>
      </c>
      <c r="QWH4">
        <f t="shared" si="181"/>
        <v>0</v>
      </c>
      <c r="QWI4">
        <f t="shared" si="181"/>
        <v>0</v>
      </c>
      <c r="QWJ4">
        <f t="shared" si="181"/>
        <v>0</v>
      </c>
      <c r="QWK4">
        <f t="shared" si="181"/>
        <v>0</v>
      </c>
      <c r="QWL4">
        <f t="shared" si="181"/>
        <v>0</v>
      </c>
      <c r="QWM4">
        <f t="shared" si="181"/>
        <v>0</v>
      </c>
      <c r="QWN4">
        <f t="shared" si="181"/>
        <v>0</v>
      </c>
      <c r="QWO4">
        <f t="shared" si="181"/>
        <v>0</v>
      </c>
      <c r="QWP4">
        <f t="shared" si="181"/>
        <v>0</v>
      </c>
      <c r="QWQ4">
        <f t="shared" si="181"/>
        <v>0</v>
      </c>
      <c r="QWR4">
        <f t="shared" si="181"/>
        <v>0</v>
      </c>
      <c r="QWS4">
        <f t="shared" si="181"/>
        <v>0</v>
      </c>
      <c r="QWT4">
        <f t="shared" si="181"/>
        <v>0</v>
      </c>
      <c r="QWU4">
        <f t="shared" si="181"/>
        <v>0</v>
      </c>
      <c r="QWV4">
        <f t="shared" si="181"/>
        <v>0</v>
      </c>
      <c r="QWW4">
        <f t="shared" si="181"/>
        <v>0</v>
      </c>
      <c r="QWX4">
        <f t="shared" si="181"/>
        <v>0</v>
      </c>
      <c r="QWY4">
        <f t="shared" si="181"/>
        <v>0</v>
      </c>
      <c r="QWZ4">
        <f t="shared" si="181"/>
        <v>0</v>
      </c>
      <c r="QXA4">
        <f t="shared" si="181"/>
        <v>0</v>
      </c>
      <c r="QXB4">
        <f t="shared" ref="QXB4:QZM4" si="182">0*(1)</f>
        <v>0</v>
      </c>
      <c r="QXC4">
        <f t="shared" si="182"/>
        <v>0</v>
      </c>
      <c r="QXD4">
        <f t="shared" si="182"/>
        <v>0</v>
      </c>
      <c r="QXE4">
        <f t="shared" si="182"/>
        <v>0</v>
      </c>
      <c r="QXF4">
        <f t="shared" si="182"/>
        <v>0</v>
      </c>
      <c r="QXG4">
        <f t="shared" si="182"/>
        <v>0</v>
      </c>
      <c r="QXH4">
        <f t="shared" si="182"/>
        <v>0</v>
      </c>
      <c r="QXI4">
        <f t="shared" si="182"/>
        <v>0</v>
      </c>
      <c r="QXJ4">
        <f t="shared" si="182"/>
        <v>0</v>
      </c>
      <c r="QXK4">
        <f t="shared" si="182"/>
        <v>0</v>
      </c>
      <c r="QXL4">
        <f t="shared" si="182"/>
        <v>0</v>
      </c>
      <c r="QXM4">
        <f t="shared" si="182"/>
        <v>0</v>
      </c>
      <c r="QXN4">
        <f t="shared" si="182"/>
        <v>0</v>
      </c>
      <c r="QXO4">
        <f t="shared" si="182"/>
        <v>0</v>
      </c>
      <c r="QXP4">
        <f t="shared" si="182"/>
        <v>0</v>
      </c>
      <c r="QXQ4">
        <f t="shared" si="182"/>
        <v>0</v>
      </c>
      <c r="QXR4">
        <f t="shared" si="182"/>
        <v>0</v>
      </c>
      <c r="QXS4">
        <f t="shared" si="182"/>
        <v>0</v>
      </c>
      <c r="QXT4">
        <f t="shared" si="182"/>
        <v>0</v>
      </c>
      <c r="QXU4">
        <f t="shared" si="182"/>
        <v>0</v>
      </c>
      <c r="QXV4">
        <f t="shared" si="182"/>
        <v>0</v>
      </c>
      <c r="QXW4">
        <f t="shared" si="182"/>
        <v>0</v>
      </c>
      <c r="QXX4">
        <f t="shared" si="182"/>
        <v>0</v>
      </c>
      <c r="QXY4">
        <f t="shared" si="182"/>
        <v>0</v>
      </c>
      <c r="QXZ4">
        <f t="shared" si="182"/>
        <v>0</v>
      </c>
      <c r="QYA4">
        <f t="shared" si="182"/>
        <v>0</v>
      </c>
      <c r="QYB4">
        <f t="shared" si="182"/>
        <v>0</v>
      </c>
      <c r="QYC4">
        <f t="shared" si="182"/>
        <v>0</v>
      </c>
      <c r="QYD4">
        <f t="shared" si="182"/>
        <v>0</v>
      </c>
      <c r="QYE4">
        <f t="shared" si="182"/>
        <v>0</v>
      </c>
      <c r="QYF4">
        <f t="shared" si="182"/>
        <v>0</v>
      </c>
      <c r="QYG4">
        <f t="shared" si="182"/>
        <v>0</v>
      </c>
      <c r="QYH4">
        <f t="shared" si="182"/>
        <v>0</v>
      </c>
      <c r="QYI4">
        <f t="shared" si="182"/>
        <v>0</v>
      </c>
      <c r="QYJ4">
        <f t="shared" si="182"/>
        <v>0</v>
      </c>
      <c r="QYK4">
        <f t="shared" si="182"/>
        <v>0</v>
      </c>
      <c r="QYL4">
        <f t="shared" si="182"/>
        <v>0</v>
      </c>
      <c r="QYM4">
        <f t="shared" si="182"/>
        <v>0</v>
      </c>
      <c r="QYN4">
        <f t="shared" si="182"/>
        <v>0</v>
      </c>
      <c r="QYO4">
        <f t="shared" si="182"/>
        <v>0</v>
      </c>
      <c r="QYP4">
        <f t="shared" si="182"/>
        <v>0</v>
      </c>
      <c r="QYQ4">
        <f t="shared" si="182"/>
        <v>0</v>
      </c>
      <c r="QYR4">
        <f t="shared" si="182"/>
        <v>0</v>
      </c>
      <c r="QYS4">
        <f t="shared" si="182"/>
        <v>0</v>
      </c>
      <c r="QYT4">
        <f t="shared" si="182"/>
        <v>0</v>
      </c>
      <c r="QYU4">
        <f t="shared" si="182"/>
        <v>0</v>
      </c>
      <c r="QYV4">
        <f t="shared" si="182"/>
        <v>0</v>
      </c>
      <c r="QYW4">
        <f t="shared" si="182"/>
        <v>0</v>
      </c>
      <c r="QYX4">
        <f t="shared" si="182"/>
        <v>0</v>
      </c>
      <c r="QYY4">
        <f t="shared" si="182"/>
        <v>0</v>
      </c>
      <c r="QYZ4">
        <f t="shared" si="182"/>
        <v>0</v>
      </c>
      <c r="QZA4">
        <f t="shared" si="182"/>
        <v>0</v>
      </c>
      <c r="QZB4">
        <f t="shared" si="182"/>
        <v>0</v>
      </c>
      <c r="QZC4">
        <f t="shared" si="182"/>
        <v>0</v>
      </c>
      <c r="QZD4">
        <f t="shared" si="182"/>
        <v>0</v>
      </c>
      <c r="QZE4">
        <f t="shared" si="182"/>
        <v>0</v>
      </c>
      <c r="QZF4">
        <f t="shared" si="182"/>
        <v>0</v>
      </c>
      <c r="QZG4">
        <f t="shared" si="182"/>
        <v>0</v>
      </c>
      <c r="QZH4">
        <f t="shared" si="182"/>
        <v>0</v>
      </c>
      <c r="QZI4">
        <f t="shared" si="182"/>
        <v>0</v>
      </c>
      <c r="QZJ4">
        <f t="shared" si="182"/>
        <v>0</v>
      </c>
      <c r="QZK4">
        <f t="shared" si="182"/>
        <v>0</v>
      </c>
      <c r="QZL4">
        <f t="shared" si="182"/>
        <v>0</v>
      </c>
      <c r="QZM4">
        <f t="shared" si="182"/>
        <v>0</v>
      </c>
      <c r="QZN4">
        <f t="shared" ref="QZN4:RBY4" si="183">0*(1)</f>
        <v>0</v>
      </c>
      <c r="QZO4">
        <f t="shared" si="183"/>
        <v>0</v>
      </c>
      <c r="QZP4">
        <f t="shared" si="183"/>
        <v>0</v>
      </c>
      <c r="QZQ4">
        <f t="shared" si="183"/>
        <v>0</v>
      </c>
      <c r="QZR4">
        <f t="shared" si="183"/>
        <v>0</v>
      </c>
      <c r="QZS4">
        <f t="shared" si="183"/>
        <v>0</v>
      </c>
      <c r="QZT4">
        <f t="shared" si="183"/>
        <v>0</v>
      </c>
      <c r="QZU4">
        <f t="shared" si="183"/>
        <v>0</v>
      </c>
      <c r="QZV4">
        <f t="shared" si="183"/>
        <v>0</v>
      </c>
      <c r="QZW4">
        <f t="shared" si="183"/>
        <v>0</v>
      </c>
      <c r="QZX4">
        <f t="shared" si="183"/>
        <v>0</v>
      </c>
      <c r="QZY4">
        <f t="shared" si="183"/>
        <v>0</v>
      </c>
      <c r="QZZ4">
        <f t="shared" si="183"/>
        <v>0</v>
      </c>
      <c r="RAA4">
        <f t="shared" si="183"/>
        <v>0</v>
      </c>
      <c r="RAB4">
        <f t="shared" si="183"/>
        <v>0</v>
      </c>
      <c r="RAC4">
        <f t="shared" si="183"/>
        <v>0</v>
      </c>
      <c r="RAD4">
        <f t="shared" si="183"/>
        <v>0</v>
      </c>
      <c r="RAE4">
        <f t="shared" si="183"/>
        <v>0</v>
      </c>
      <c r="RAF4">
        <f t="shared" si="183"/>
        <v>0</v>
      </c>
      <c r="RAG4">
        <f t="shared" si="183"/>
        <v>0</v>
      </c>
      <c r="RAH4">
        <f t="shared" si="183"/>
        <v>0</v>
      </c>
      <c r="RAI4">
        <f t="shared" si="183"/>
        <v>0</v>
      </c>
      <c r="RAJ4">
        <f t="shared" si="183"/>
        <v>0</v>
      </c>
      <c r="RAK4">
        <f t="shared" si="183"/>
        <v>0</v>
      </c>
      <c r="RAL4">
        <f t="shared" si="183"/>
        <v>0</v>
      </c>
      <c r="RAM4">
        <f t="shared" si="183"/>
        <v>0</v>
      </c>
      <c r="RAN4">
        <f t="shared" si="183"/>
        <v>0</v>
      </c>
      <c r="RAO4">
        <f t="shared" si="183"/>
        <v>0</v>
      </c>
      <c r="RAP4">
        <f t="shared" si="183"/>
        <v>0</v>
      </c>
      <c r="RAQ4">
        <f t="shared" si="183"/>
        <v>0</v>
      </c>
      <c r="RAR4">
        <f t="shared" si="183"/>
        <v>0</v>
      </c>
      <c r="RAS4">
        <f t="shared" si="183"/>
        <v>0</v>
      </c>
      <c r="RAT4">
        <f t="shared" si="183"/>
        <v>0</v>
      </c>
      <c r="RAU4">
        <f t="shared" si="183"/>
        <v>0</v>
      </c>
      <c r="RAV4">
        <f t="shared" si="183"/>
        <v>0</v>
      </c>
      <c r="RAW4">
        <f t="shared" si="183"/>
        <v>0</v>
      </c>
      <c r="RAX4">
        <f t="shared" si="183"/>
        <v>0</v>
      </c>
      <c r="RAY4">
        <f t="shared" si="183"/>
        <v>0</v>
      </c>
      <c r="RAZ4">
        <f t="shared" si="183"/>
        <v>0</v>
      </c>
      <c r="RBA4">
        <f t="shared" si="183"/>
        <v>0</v>
      </c>
      <c r="RBB4">
        <f t="shared" si="183"/>
        <v>0</v>
      </c>
      <c r="RBC4">
        <f t="shared" si="183"/>
        <v>0</v>
      </c>
      <c r="RBD4">
        <f t="shared" si="183"/>
        <v>0</v>
      </c>
      <c r="RBE4">
        <f t="shared" si="183"/>
        <v>0</v>
      </c>
      <c r="RBF4">
        <f t="shared" si="183"/>
        <v>0</v>
      </c>
      <c r="RBG4">
        <f t="shared" si="183"/>
        <v>0</v>
      </c>
      <c r="RBH4">
        <f t="shared" si="183"/>
        <v>0</v>
      </c>
      <c r="RBI4">
        <f t="shared" si="183"/>
        <v>0</v>
      </c>
      <c r="RBJ4">
        <f t="shared" si="183"/>
        <v>0</v>
      </c>
      <c r="RBK4">
        <f t="shared" si="183"/>
        <v>0</v>
      </c>
      <c r="RBL4">
        <f t="shared" si="183"/>
        <v>0</v>
      </c>
      <c r="RBM4">
        <f t="shared" si="183"/>
        <v>0</v>
      </c>
      <c r="RBN4">
        <f t="shared" si="183"/>
        <v>0</v>
      </c>
      <c r="RBO4">
        <f t="shared" si="183"/>
        <v>0</v>
      </c>
      <c r="RBP4">
        <f t="shared" si="183"/>
        <v>0</v>
      </c>
      <c r="RBQ4">
        <f t="shared" si="183"/>
        <v>0</v>
      </c>
      <c r="RBR4">
        <f t="shared" si="183"/>
        <v>0</v>
      </c>
      <c r="RBS4">
        <f t="shared" si="183"/>
        <v>0</v>
      </c>
      <c r="RBT4">
        <f t="shared" si="183"/>
        <v>0</v>
      </c>
      <c r="RBU4">
        <f t="shared" si="183"/>
        <v>0</v>
      </c>
      <c r="RBV4">
        <f t="shared" si="183"/>
        <v>0</v>
      </c>
      <c r="RBW4">
        <f t="shared" si="183"/>
        <v>0</v>
      </c>
      <c r="RBX4">
        <f t="shared" si="183"/>
        <v>0</v>
      </c>
      <c r="RBY4">
        <f t="shared" si="183"/>
        <v>0</v>
      </c>
      <c r="RBZ4">
        <f t="shared" ref="RBZ4:REK4" si="184">0*(1)</f>
        <v>0</v>
      </c>
      <c r="RCA4">
        <f t="shared" si="184"/>
        <v>0</v>
      </c>
      <c r="RCB4">
        <f t="shared" si="184"/>
        <v>0</v>
      </c>
      <c r="RCC4">
        <f t="shared" si="184"/>
        <v>0</v>
      </c>
      <c r="RCD4">
        <f t="shared" si="184"/>
        <v>0</v>
      </c>
      <c r="RCE4">
        <f t="shared" si="184"/>
        <v>0</v>
      </c>
      <c r="RCF4">
        <f t="shared" si="184"/>
        <v>0</v>
      </c>
      <c r="RCG4">
        <f t="shared" si="184"/>
        <v>0</v>
      </c>
      <c r="RCH4">
        <f t="shared" si="184"/>
        <v>0</v>
      </c>
      <c r="RCI4">
        <f t="shared" si="184"/>
        <v>0</v>
      </c>
      <c r="RCJ4">
        <f t="shared" si="184"/>
        <v>0</v>
      </c>
      <c r="RCK4">
        <f t="shared" si="184"/>
        <v>0</v>
      </c>
      <c r="RCL4">
        <f t="shared" si="184"/>
        <v>0</v>
      </c>
      <c r="RCM4">
        <f t="shared" si="184"/>
        <v>0</v>
      </c>
      <c r="RCN4">
        <f t="shared" si="184"/>
        <v>0</v>
      </c>
      <c r="RCO4">
        <f t="shared" si="184"/>
        <v>0</v>
      </c>
      <c r="RCP4">
        <f t="shared" si="184"/>
        <v>0</v>
      </c>
      <c r="RCQ4">
        <f t="shared" si="184"/>
        <v>0</v>
      </c>
      <c r="RCR4">
        <f t="shared" si="184"/>
        <v>0</v>
      </c>
      <c r="RCS4">
        <f t="shared" si="184"/>
        <v>0</v>
      </c>
      <c r="RCT4">
        <f t="shared" si="184"/>
        <v>0</v>
      </c>
      <c r="RCU4">
        <f t="shared" si="184"/>
        <v>0</v>
      </c>
      <c r="RCV4">
        <f t="shared" si="184"/>
        <v>0</v>
      </c>
      <c r="RCW4">
        <f t="shared" si="184"/>
        <v>0</v>
      </c>
      <c r="RCX4">
        <f t="shared" si="184"/>
        <v>0</v>
      </c>
      <c r="RCY4">
        <f t="shared" si="184"/>
        <v>0</v>
      </c>
      <c r="RCZ4">
        <f t="shared" si="184"/>
        <v>0</v>
      </c>
      <c r="RDA4">
        <f t="shared" si="184"/>
        <v>0</v>
      </c>
      <c r="RDB4">
        <f t="shared" si="184"/>
        <v>0</v>
      </c>
      <c r="RDC4">
        <f t="shared" si="184"/>
        <v>0</v>
      </c>
      <c r="RDD4">
        <f t="shared" si="184"/>
        <v>0</v>
      </c>
      <c r="RDE4">
        <f t="shared" si="184"/>
        <v>0</v>
      </c>
      <c r="RDF4">
        <f t="shared" si="184"/>
        <v>0</v>
      </c>
      <c r="RDG4">
        <f t="shared" si="184"/>
        <v>0</v>
      </c>
      <c r="RDH4">
        <f t="shared" si="184"/>
        <v>0</v>
      </c>
      <c r="RDI4">
        <f t="shared" si="184"/>
        <v>0</v>
      </c>
      <c r="RDJ4">
        <f t="shared" si="184"/>
        <v>0</v>
      </c>
      <c r="RDK4">
        <f t="shared" si="184"/>
        <v>0</v>
      </c>
      <c r="RDL4">
        <f t="shared" si="184"/>
        <v>0</v>
      </c>
      <c r="RDM4">
        <f t="shared" si="184"/>
        <v>0</v>
      </c>
      <c r="RDN4">
        <f t="shared" si="184"/>
        <v>0</v>
      </c>
      <c r="RDO4">
        <f t="shared" si="184"/>
        <v>0</v>
      </c>
      <c r="RDP4">
        <f t="shared" si="184"/>
        <v>0</v>
      </c>
      <c r="RDQ4">
        <f t="shared" si="184"/>
        <v>0</v>
      </c>
      <c r="RDR4">
        <f t="shared" si="184"/>
        <v>0</v>
      </c>
      <c r="RDS4">
        <f t="shared" si="184"/>
        <v>0</v>
      </c>
      <c r="RDT4">
        <f t="shared" si="184"/>
        <v>0</v>
      </c>
      <c r="RDU4">
        <f t="shared" si="184"/>
        <v>0</v>
      </c>
      <c r="RDV4">
        <f t="shared" si="184"/>
        <v>0</v>
      </c>
      <c r="RDW4">
        <f t="shared" si="184"/>
        <v>0</v>
      </c>
      <c r="RDX4">
        <f t="shared" si="184"/>
        <v>0</v>
      </c>
      <c r="RDY4">
        <f t="shared" si="184"/>
        <v>0</v>
      </c>
      <c r="RDZ4">
        <f t="shared" si="184"/>
        <v>0</v>
      </c>
      <c r="REA4">
        <f t="shared" si="184"/>
        <v>0</v>
      </c>
      <c r="REB4">
        <f t="shared" si="184"/>
        <v>0</v>
      </c>
      <c r="REC4">
        <f t="shared" si="184"/>
        <v>0</v>
      </c>
      <c r="RED4">
        <f t="shared" si="184"/>
        <v>0</v>
      </c>
      <c r="REE4">
        <f t="shared" si="184"/>
        <v>0</v>
      </c>
      <c r="REF4">
        <f t="shared" si="184"/>
        <v>0</v>
      </c>
      <c r="REG4">
        <f t="shared" si="184"/>
        <v>0</v>
      </c>
      <c r="REH4">
        <f t="shared" si="184"/>
        <v>0</v>
      </c>
      <c r="REI4">
        <f t="shared" si="184"/>
        <v>0</v>
      </c>
      <c r="REJ4">
        <f t="shared" si="184"/>
        <v>0</v>
      </c>
      <c r="REK4">
        <f t="shared" si="184"/>
        <v>0</v>
      </c>
      <c r="REL4">
        <f t="shared" ref="REL4:RGW4" si="185">0*(1)</f>
        <v>0</v>
      </c>
      <c r="REM4">
        <f t="shared" si="185"/>
        <v>0</v>
      </c>
      <c r="REN4">
        <f t="shared" si="185"/>
        <v>0</v>
      </c>
      <c r="REO4">
        <f t="shared" si="185"/>
        <v>0</v>
      </c>
      <c r="REP4">
        <f t="shared" si="185"/>
        <v>0</v>
      </c>
      <c r="REQ4">
        <f t="shared" si="185"/>
        <v>0</v>
      </c>
      <c r="RER4">
        <f t="shared" si="185"/>
        <v>0</v>
      </c>
      <c r="RES4">
        <f t="shared" si="185"/>
        <v>0</v>
      </c>
      <c r="RET4">
        <f t="shared" si="185"/>
        <v>0</v>
      </c>
      <c r="REU4">
        <f t="shared" si="185"/>
        <v>0</v>
      </c>
      <c r="REV4">
        <f t="shared" si="185"/>
        <v>0</v>
      </c>
      <c r="REW4">
        <f t="shared" si="185"/>
        <v>0</v>
      </c>
      <c r="REX4">
        <f t="shared" si="185"/>
        <v>0</v>
      </c>
      <c r="REY4">
        <f t="shared" si="185"/>
        <v>0</v>
      </c>
      <c r="REZ4">
        <f t="shared" si="185"/>
        <v>0</v>
      </c>
      <c r="RFA4">
        <f t="shared" si="185"/>
        <v>0</v>
      </c>
      <c r="RFB4">
        <f t="shared" si="185"/>
        <v>0</v>
      </c>
      <c r="RFC4">
        <f t="shared" si="185"/>
        <v>0</v>
      </c>
      <c r="RFD4">
        <f t="shared" si="185"/>
        <v>0</v>
      </c>
      <c r="RFE4">
        <f t="shared" si="185"/>
        <v>0</v>
      </c>
      <c r="RFF4">
        <f t="shared" si="185"/>
        <v>0</v>
      </c>
      <c r="RFG4">
        <f t="shared" si="185"/>
        <v>0</v>
      </c>
      <c r="RFH4">
        <f t="shared" si="185"/>
        <v>0</v>
      </c>
      <c r="RFI4">
        <f t="shared" si="185"/>
        <v>0</v>
      </c>
      <c r="RFJ4">
        <f t="shared" si="185"/>
        <v>0</v>
      </c>
      <c r="RFK4">
        <f t="shared" si="185"/>
        <v>0</v>
      </c>
      <c r="RFL4">
        <f t="shared" si="185"/>
        <v>0</v>
      </c>
      <c r="RFM4">
        <f t="shared" si="185"/>
        <v>0</v>
      </c>
      <c r="RFN4">
        <f t="shared" si="185"/>
        <v>0</v>
      </c>
      <c r="RFO4">
        <f t="shared" si="185"/>
        <v>0</v>
      </c>
      <c r="RFP4">
        <f t="shared" si="185"/>
        <v>0</v>
      </c>
      <c r="RFQ4">
        <f t="shared" si="185"/>
        <v>0</v>
      </c>
      <c r="RFR4">
        <f t="shared" si="185"/>
        <v>0</v>
      </c>
      <c r="RFS4">
        <f t="shared" si="185"/>
        <v>0</v>
      </c>
      <c r="RFT4">
        <f t="shared" si="185"/>
        <v>0</v>
      </c>
      <c r="RFU4">
        <f t="shared" si="185"/>
        <v>0</v>
      </c>
      <c r="RFV4">
        <f t="shared" si="185"/>
        <v>0</v>
      </c>
      <c r="RFW4">
        <f t="shared" si="185"/>
        <v>0</v>
      </c>
      <c r="RFX4">
        <f t="shared" si="185"/>
        <v>0</v>
      </c>
      <c r="RFY4">
        <f t="shared" si="185"/>
        <v>0</v>
      </c>
      <c r="RFZ4">
        <f t="shared" si="185"/>
        <v>0</v>
      </c>
      <c r="RGA4">
        <f t="shared" si="185"/>
        <v>0</v>
      </c>
      <c r="RGB4">
        <f t="shared" si="185"/>
        <v>0</v>
      </c>
      <c r="RGC4">
        <f t="shared" si="185"/>
        <v>0</v>
      </c>
      <c r="RGD4">
        <f t="shared" si="185"/>
        <v>0</v>
      </c>
      <c r="RGE4">
        <f t="shared" si="185"/>
        <v>0</v>
      </c>
      <c r="RGF4">
        <f t="shared" si="185"/>
        <v>0</v>
      </c>
      <c r="RGG4">
        <f t="shared" si="185"/>
        <v>0</v>
      </c>
      <c r="RGH4">
        <f t="shared" si="185"/>
        <v>0</v>
      </c>
      <c r="RGI4">
        <f t="shared" si="185"/>
        <v>0</v>
      </c>
      <c r="RGJ4">
        <f t="shared" si="185"/>
        <v>0</v>
      </c>
      <c r="RGK4">
        <f t="shared" si="185"/>
        <v>0</v>
      </c>
      <c r="RGL4">
        <f t="shared" si="185"/>
        <v>0</v>
      </c>
      <c r="RGM4">
        <f t="shared" si="185"/>
        <v>0</v>
      </c>
      <c r="RGN4">
        <f t="shared" si="185"/>
        <v>0</v>
      </c>
      <c r="RGO4">
        <f t="shared" si="185"/>
        <v>0</v>
      </c>
      <c r="RGP4">
        <f t="shared" si="185"/>
        <v>0</v>
      </c>
      <c r="RGQ4">
        <f t="shared" si="185"/>
        <v>0</v>
      </c>
      <c r="RGR4">
        <f t="shared" si="185"/>
        <v>0</v>
      </c>
      <c r="RGS4">
        <f t="shared" si="185"/>
        <v>0</v>
      </c>
      <c r="RGT4">
        <f t="shared" si="185"/>
        <v>0</v>
      </c>
      <c r="RGU4">
        <f t="shared" si="185"/>
        <v>0</v>
      </c>
      <c r="RGV4">
        <f t="shared" si="185"/>
        <v>0</v>
      </c>
      <c r="RGW4">
        <f t="shared" si="185"/>
        <v>0</v>
      </c>
      <c r="RGX4">
        <f t="shared" ref="RGX4:RJI4" si="186">0*(1)</f>
        <v>0</v>
      </c>
      <c r="RGY4">
        <f t="shared" si="186"/>
        <v>0</v>
      </c>
      <c r="RGZ4">
        <f t="shared" si="186"/>
        <v>0</v>
      </c>
      <c r="RHA4">
        <f t="shared" si="186"/>
        <v>0</v>
      </c>
      <c r="RHB4">
        <f t="shared" si="186"/>
        <v>0</v>
      </c>
      <c r="RHC4">
        <f t="shared" si="186"/>
        <v>0</v>
      </c>
      <c r="RHD4">
        <f t="shared" si="186"/>
        <v>0</v>
      </c>
      <c r="RHE4">
        <f t="shared" si="186"/>
        <v>0</v>
      </c>
      <c r="RHF4">
        <f t="shared" si="186"/>
        <v>0</v>
      </c>
      <c r="RHG4">
        <f t="shared" si="186"/>
        <v>0</v>
      </c>
      <c r="RHH4">
        <f t="shared" si="186"/>
        <v>0</v>
      </c>
      <c r="RHI4">
        <f t="shared" si="186"/>
        <v>0</v>
      </c>
      <c r="RHJ4">
        <f t="shared" si="186"/>
        <v>0</v>
      </c>
      <c r="RHK4">
        <f t="shared" si="186"/>
        <v>0</v>
      </c>
      <c r="RHL4">
        <f t="shared" si="186"/>
        <v>0</v>
      </c>
      <c r="RHM4">
        <f t="shared" si="186"/>
        <v>0</v>
      </c>
      <c r="RHN4">
        <f t="shared" si="186"/>
        <v>0</v>
      </c>
      <c r="RHO4">
        <f t="shared" si="186"/>
        <v>0</v>
      </c>
      <c r="RHP4">
        <f t="shared" si="186"/>
        <v>0</v>
      </c>
      <c r="RHQ4">
        <f t="shared" si="186"/>
        <v>0</v>
      </c>
      <c r="RHR4">
        <f t="shared" si="186"/>
        <v>0</v>
      </c>
      <c r="RHS4">
        <f t="shared" si="186"/>
        <v>0</v>
      </c>
      <c r="RHT4">
        <f t="shared" si="186"/>
        <v>0</v>
      </c>
      <c r="RHU4">
        <f t="shared" si="186"/>
        <v>0</v>
      </c>
      <c r="RHV4">
        <f t="shared" si="186"/>
        <v>0</v>
      </c>
      <c r="RHW4">
        <f t="shared" si="186"/>
        <v>0</v>
      </c>
      <c r="RHX4">
        <f t="shared" si="186"/>
        <v>0</v>
      </c>
      <c r="RHY4">
        <f t="shared" si="186"/>
        <v>0</v>
      </c>
      <c r="RHZ4">
        <f t="shared" si="186"/>
        <v>0</v>
      </c>
      <c r="RIA4">
        <f t="shared" si="186"/>
        <v>0</v>
      </c>
      <c r="RIB4">
        <f t="shared" si="186"/>
        <v>0</v>
      </c>
      <c r="RIC4">
        <f t="shared" si="186"/>
        <v>0</v>
      </c>
      <c r="RID4">
        <f t="shared" si="186"/>
        <v>0</v>
      </c>
      <c r="RIE4">
        <f t="shared" si="186"/>
        <v>0</v>
      </c>
      <c r="RIF4">
        <f t="shared" si="186"/>
        <v>0</v>
      </c>
      <c r="RIG4">
        <f t="shared" si="186"/>
        <v>0</v>
      </c>
      <c r="RIH4">
        <f t="shared" si="186"/>
        <v>0</v>
      </c>
      <c r="RII4">
        <f t="shared" si="186"/>
        <v>0</v>
      </c>
      <c r="RIJ4">
        <f t="shared" si="186"/>
        <v>0</v>
      </c>
      <c r="RIK4">
        <f t="shared" si="186"/>
        <v>0</v>
      </c>
      <c r="RIL4">
        <f t="shared" si="186"/>
        <v>0</v>
      </c>
      <c r="RIM4">
        <f t="shared" si="186"/>
        <v>0</v>
      </c>
      <c r="RIN4">
        <f t="shared" si="186"/>
        <v>0</v>
      </c>
      <c r="RIO4">
        <f t="shared" si="186"/>
        <v>0</v>
      </c>
      <c r="RIP4">
        <f t="shared" si="186"/>
        <v>0</v>
      </c>
      <c r="RIQ4">
        <f t="shared" si="186"/>
        <v>0</v>
      </c>
      <c r="RIR4">
        <f t="shared" si="186"/>
        <v>0</v>
      </c>
      <c r="RIS4">
        <f t="shared" si="186"/>
        <v>0</v>
      </c>
      <c r="RIT4">
        <f t="shared" si="186"/>
        <v>0</v>
      </c>
      <c r="RIU4">
        <f t="shared" si="186"/>
        <v>0</v>
      </c>
      <c r="RIV4">
        <f t="shared" si="186"/>
        <v>0</v>
      </c>
      <c r="RIW4">
        <f t="shared" si="186"/>
        <v>0</v>
      </c>
      <c r="RIX4">
        <f t="shared" si="186"/>
        <v>0</v>
      </c>
      <c r="RIY4">
        <f t="shared" si="186"/>
        <v>0</v>
      </c>
      <c r="RIZ4">
        <f t="shared" si="186"/>
        <v>0</v>
      </c>
      <c r="RJA4">
        <f t="shared" si="186"/>
        <v>0</v>
      </c>
      <c r="RJB4">
        <f t="shared" si="186"/>
        <v>0</v>
      </c>
      <c r="RJC4">
        <f t="shared" si="186"/>
        <v>0</v>
      </c>
      <c r="RJD4">
        <f t="shared" si="186"/>
        <v>0</v>
      </c>
      <c r="RJE4">
        <f t="shared" si="186"/>
        <v>0</v>
      </c>
      <c r="RJF4">
        <f t="shared" si="186"/>
        <v>0</v>
      </c>
      <c r="RJG4">
        <f t="shared" si="186"/>
        <v>0</v>
      </c>
      <c r="RJH4">
        <f t="shared" si="186"/>
        <v>0</v>
      </c>
      <c r="RJI4">
        <f t="shared" si="186"/>
        <v>0</v>
      </c>
      <c r="RJJ4">
        <f t="shared" ref="RJJ4:RLU4" si="187">0*(1)</f>
        <v>0</v>
      </c>
      <c r="RJK4">
        <f t="shared" si="187"/>
        <v>0</v>
      </c>
      <c r="RJL4">
        <f t="shared" si="187"/>
        <v>0</v>
      </c>
      <c r="RJM4">
        <f t="shared" si="187"/>
        <v>0</v>
      </c>
      <c r="RJN4">
        <f t="shared" si="187"/>
        <v>0</v>
      </c>
      <c r="RJO4">
        <f t="shared" si="187"/>
        <v>0</v>
      </c>
      <c r="RJP4">
        <f t="shared" si="187"/>
        <v>0</v>
      </c>
      <c r="RJQ4">
        <f t="shared" si="187"/>
        <v>0</v>
      </c>
      <c r="RJR4">
        <f t="shared" si="187"/>
        <v>0</v>
      </c>
      <c r="RJS4">
        <f t="shared" si="187"/>
        <v>0</v>
      </c>
      <c r="RJT4">
        <f t="shared" si="187"/>
        <v>0</v>
      </c>
      <c r="RJU4">
        <f t="shared" si="187"/>
        <v>0</v>
      </c>
      <c r="RJV4">
        <f t="shared" si="187"/>
        <v>0</v>
      </c>
      <c r="RJW4">
        <f t="shared" si="187"/>
        <v>0</v>
      </c>
      <c r="RJX4">
        <f t="shared" si="187"/>
        <v>0</v>
      </c>
      <c r="RJY4">
        <f t="shared" si="187"/>
        <v>0</v>
      </c>
      <c r="RJZ4">
        <f t="shared" si="187"/>
        <v>0</v>
      </c>
      <c r="RKA4">
        <f t="shared" si="187"/>
        <v>0</v>
      </c>
      <c r="RKB4">
        <f t="shared" si="187"/>
        <v>0</v>
      </c>
      <c r="RKC4">
        <f t="shared" si="187"/>
        <v>0</v>
      </c>
      <c r="RKD4">
        <f t="shared" si="187"/>
        <v>0</v>
      </c>
      <c r="RKE4">
        <f t="shared" si="187"/>
        <v>0</v>
      </c>
      <c r="RKF4">
        <f t="shared" si="187"/>
        <v>0</v>
      </c>
      <c r="RKG4">
        <f t="shared" si="187"/>
        <v>0</v>
      </c>
      <c r="RKH4">
        <f t="shared" si="187"/>
        <v>0</v>
      </c>
      <c r="RKI4">
        <f t="shared" si="187"/>
        <v>0</v>
      </c>
      <c r="RKJ4">
        <f t="shared" si="187"/>
        <v>0</v>
      </c>
      <c r="RKK4">
        <f t="shared" si="187"/>
        <v>0</v>
      </c>
      <c r="RKL4">
        <f t="shared" si="187"/>
        <v>0</v>
      </c>
      <c r="RKM4">
        <f t="shared" si="187"/>
        <v>0</v>
      </c>
      <c r="RKN4">
        <f t="shared" si="187"/>
        <v>0</v>
      </c>
      <c r="RKO4">
        <f t="shared" si="187"/>
        <v>0</v>
      </c>
      <c r="RKP4">
        <f t="shared" si="187"/>
        <v>0</v>
      </c>
      <c r="RKQ4">
        <f t="shared" si="187"/>
        <v>0</v>
      </c>
      <c r="RKR4">
        <f t="shared" si="187"/>
        <v>0</v>
      </c>
      <c r="RKS4">
        <f t="shared" si="187"/>
        <v>0</v>
      </c>
      <c r="RKT4">
        <f t="shared" si="187"/>
        <v>0</v>
      </c>
      <c r="RKU4">
        <f t="shared" si="187"/>
        <v>0</v>
      </c>
      <c r="RKV4">
        <f t="shared" si="187"/>
        <v>0</v>
      </c>
      <c r="RKW4">
        <f t="shared" si="187"/>
        <v>0</v>
      </c>
      <c r="RKX4">
        <f t="shared" si="187"/>
        <v>0</v>
      </c>
      <c r="RKY4">
        <f t="shared" si="187"/>
        <v>0</v>
      </c>
      <c r="RKZ4">
        <f t="shared" si="187"/>
        <v>0</v>
      </c>
      <c r="RLA4">
        <f t="shared" si="187"/>
        <v>0</v>
      </c>
      <c r="RLB4">
        <f t="shared" si="187"/>
        <v>0</v>
      </c>
      <c r="RLC4">
        <f t="shared" si="187"/>
        <v>0</v>
      </c>
      <c r="RLD4">
        <f t="shared" si="187"/>
        <v>0</v>
      </c>
      <c r="RLE4">
        <f t="shared" si="187"/>
        <v>0</v>
      </c>
      <c r="RLF4">
        <f t="shared" si="187"/>
        <v>0</v>
      </c>
      <c r="RLG4">
        <f t="shared" si="187"/>
        <v>0</v>
      </c>
      <c r="RLH4">
        <f t="shared" si="187"/>
        <v>0</v>
      </c>
      <c r="RLI4">
        <f t="shared" si="187"/>
        <v>0</v>
      </c>
      <c r="RLJ4">
        <f t="shared" si="187"/>
        <v>0</v>
      </c>
      <c r="RLK4">
        <f t="shared" si="187"/>
        <v>0</v>
      </c>
      <c r="RLL4">
        <f t="shared" si="187"/>
        <v>0</v>
      </c>
      <c r="RLM4">
        <f t="shared" si="187"/>
        <v>0</v>
      </c>
      <c r="RLN4">
        <f t="shared" si="187"/>
        <v>0</v>
      </c>
      <c r="RLO4">
        <f t="shared" si="187"/>
        <v>0</v>
      </c>
      <c r="RLP4">
        <f t="shared" si="187"/>
        <v>0</v>
      </c>
      <c r="RLQ4">
        <f t="shared" si="187"/>
        <v>0</v>
      </c>
      <c r="RLR4">
        <f t="shared" si="187"/>
        <v>0</v>
      </c>
      <c r="RLS4">
        <f t="shared" si="187"/>
        <v>0</v>
      </c>
      <c r="RLT4">
        <f t="shared" si="187"/>
        <v>0</v>
      </c>
      <c r="RLU4">
        <f t="shared" si="187"/>
        <v>0</v>
      </c>
      <c r="RLV4">
        <f t="shared" ref="RLV4:ROG4" si="188">0*(1)</f>
        <v>0</v>
      </c>
      <c r="RLW4">
        <f t="shared" si="188"/>
        <v>0</v>
      </c>
      <c r="RLX4">
        <f t="shared" si="188"/>
        <v>0</v>
      </c>
      <c r="RLY4">
        <f t="shared" si="188"/>
        <v>0</v>
      </c>
      <c r="RLZ4">
        <f t="shared" si="188"/>
        <v>0</v>
      </c>
      <c r="RMA4">
        <f t="shared" si="188"/>
        <v>0</v>
      </c>
      <c r="RMB4">
        <f t="shared" si="188"/>
        <v>0</v>
      </c>
      <c r="RMC4">
        <f t="shared" si="188"/>
        <v>0</v>
      </c>
      <c r="RMD4">
        <f t="shared" si="188"/>
        <v>0</v>
      </c>
      <c r="RME4">
        <f t="shared" si="188"/>
        <v>0</v>
      </c>
      <c r="RMF4">
        <f t="shared" si="188"/>
        <v>0</v>
      </c>
      <c r="RMG4">
        <f t="shared" si="188"/>
        <v>0</v>
      </c>
      <c r="RMH4">
        <f t="shared" si="188"/>
        <v>0</v>
      </c>
      <c r="RMI4">
        <f t="shared" si="188"/>
        <v>0</v>
      </c>
      <c r="RMJ4">
        <f t="shared" si="188"/>
        <v>0</v>
      </c>
      <c r="RMK4">
        <f t="shared" si="188"/>
        <v>0</v>
      </c>
      <c r="RML4">
        <f t="shared" si="188"/>
        <v>0</v>
      </c>
      <c r="RMM4">
        <f t="shared" si="188"/>
        <v>0</v>
      </c>
      <c r="RMN4">
        <f t="shared" si="188"/>
        <v>0</v>
      </c>
      <c r="RMO4">
        <f t="shared" si="188"/>
        <v>0</v>
      </c>
      <c r="RMP4">
        <f t="shared" si="188"/>
        <v>0</v>
      </c>
      <c r="RMQ4">
        <f t="shared" si="188"/>
        <v>0</v>
      </c>
      <c r="RMR4">
        <f t="shared" si="188"/>
        <v>0</v>
      </c>
      <c r="RMS4">
        <f t="shared" si="188"/>
        <v>0</v>
      </c>
      <c r="RMT4">
        <f t="shared" si="188"/>
        <v>0</v>
      </c>
      <c r="RMU4">
        <f t="shared" si="188"/>
        <v>0</v>
      </c>
      <c r="RMV4">
        <f t="shared" si="188"/>
        <v>0</v>
      </c>
      <c r="RMW4">
        <f t="shared" si="188"/>
        <v>0</v>
      </c>
      <c r="RMX4">
        <f t="shared" si="188"/>
        <v>0</v>
      </c>
      <c r="RMY4">
        <f t="shared" si="188"/>
        <v>0</v>
      </c>
      <c r="RMZ4">
        <f t="shared" si="188"/>
        <v>0</v>
      </c>
      <c r="RNA4">
        <f t="shared" si="188"/>
        <v>0</v>
      </c>
      <c r="RNB4">
        <f t="shared" si="188"/>
        <v>0</v>
      </c>
      <c r="RNC4">
        <f t="shared" si="188"/>
        <v>0</v>
      </c>
      <c r="RND4">
        <f t="shared" si="188"/>
        <v>0</v>
      </c>
      <c r="RNE4">
        <f t="shared" si="188"/>
        <v>0</v>
      </c>
      <c r="RNF4">
        <f t="shared" si="188"/>
        <v>0</v>
      </c>
      <c r="RNG4">
        <f t="shared" si="188"/>
        <v>0</v>
      </c>
      <c r="RNH4">
        <f t="shared" si="188"/>
        <v>0</v>
      </c>
      <c r="RNI4">
        <f t="shared" si="188"/>
        <v>0</v>
      </c>
      <c r="RNJ4">
        <f t="shared" si="188"/>
        <v>0</v>
      </c>
      <c r="RNK4">
        <f t="shared" si="188"/>
        <v>0</v>
      </c>
      <c r="RNL4">
        <f t="shared" si="188"/>
        <v>0</v>
      </c>
      <c r="RNM4">
        <f t="shared" si="188"/>
        <v>0</v>
      </c>
      <c r="RNN4">
        <f t="shared" si="188"/>
        <v>0</v>
      </c>
      <c r="RNO4">
        <f t="shared" si="188"/>
        <v>0</v>
      </c>
      <c r="RNP4">
        <f t="shared" si="188"/>
        <v>0</v>
      </c>
      <c r="RNQ4">
        <f t="shared" si="188"/>
        <v>0</v>
      </c>
      <c r="RNR4">
        <f t="shared" si="188"/>
        <v>0</v>
      </c>
      <c r="RNS4">
        <f t="shared" si="188"/>
        <v>0</v>
      </c>
      <c r="RNT4">
        <f t="shared" si="188"/>
        <v>0</v>
      </c>
      <c r="RNU4">
        <f t="shared" si="188"/>
        <v>0</v>
      </c>
      <c r="RNV4">
        <f t="shared" si="188"/>
        <v>0</v>
      </c>
      <c r="RNW4">
        <f t="shared" si="188"/>
        <v>0</v>
      </c>
      <c r="RNX4">
        <f t="shared" si="188"/>
        <v>0</v>
      </c>
      <c r="RNY4">
        <f t="shared" si="188"/>
        <v>0</v>
      </c>
      <c r="RNZ4">
        <f t="shared" si="188"/>
        <v>0</v>
      </c>
      <c r="ROA4">
        <f t="shared" si="188"/>
        <v>0</v>
      </c>
      <c r="ROB4">
        <f t="shared" si="188"/>
        <v>0</v>
      </c>
      <c r="ROC4">
        <f t="shared" si="188"/>
        <v>0</v>
      </c>
      <c r="ROD4">
        <f t="shared" si="188"/>
        <v>0</v>
      </c>
      <c r="ROE4">
        <f t="shared" si="188"/>
        <v>0</v>
      </c>
      <c r="ROF4">
        <f t="shared" si="188"/>
        <v>0</v>
      </c>
      <c r="ROG4">
        <f t="shared" si="188"/>
        <v>0</v>
      </c>
      <c r="ROH4">
        <f t="shared" ref="ROH4:RQS4" si="189">0*(1)</f>
        <v>0</v>
      </c>
      <c r="ROI4">
        <f t="shared" si="189"/>
        <v>0</v>
      </c>
      <c r="ROJ4">
        <f t="shared" si="189"/>
        <v>0</v>
      </c>
      <c r="ROK4">
        <f t="shared" si="189"/>
        <v>0</v>
      </c>
      <c r="ROL4">
        <f t="shared" si="189"/>
        <v>0</v>
      </c>
      <c r="ROM4">
        <f t="shared" si="189"/>
        <v>0</v>
      </c>
      <c r="RON4">
        <f t="shared" si="189"/>
        <v>0</v>
      </c>
      <c r="ROO4">
        <f t="shared" si="189"/>
        <v>0</v>
      </c>
      <c r="ROP4">
        <f t="shared" si="189"/>
        <v>0</v>
      </c>
      <c r="ROQ4">
        <f t="shared" si="189"/>
        <v>0</v>
      </c>
      <c r="ROR4">
        <f t="shared" si="189"/>
        <v>0</v>
      </c>
      <c r="ROS4">
        <f t="shared" si="189"/>
        <v>0</v>
      </c>
      <c r="ROT4">
        <f t="shared" si="189"/>
        <v>0</v>
      </c>
      <c r="ROU4">
        <f t="shared" si="189"/>
        <v>0</v>
      </c>
      <c r="ROV4">
        <f t="shared" si="189"/>
        <v>0</v>
      </c>
      <c r="ROW4">
        <f t="shared" si="189"/>
        <v>0</v>
      </c>
      <c r="ROX4">
        <f t="shared" si="189"/>
        <v>0</v>
      </c>
      <c r="ROY4">
        <f t="shared" si="189"/>
        <v>0</v>
      </c>
      <c r="ROZ4">
        <f t="shared" si="189"/>
        <v>0</v>
      </c>
      <c r="RPA4">
        <f t="shared" si="189"/>
        <v>0</v>
      </c>
      <c r="RPB4">
        <f t="shared" si="189"/>
        <v>0</v>
      </c>
      <c r="RPC4">
        <f t="shared" si="189"/>
        <v>0</v>
      </c>
      <c r="RPD4">
        <f t="shared" si="189"/>
        <v>0</v>
      </c>
      <c r="RPE4">
        <f t="shared" si="189"/>
        <v>0</v>
      </c>
      <c r="RPF4">
        <f t="shared" si="189"/>
        <v>0</v>
      </c>
      <c r="RPG4">
        <f t="shared" si="189"/>
        <v>0</v>
      </c>
      <c r="RPH4">
        <f t="shared" si="189"/>
        <v>0</v>
      </c>
      <c r="RPI4">
        <f t="shared" si="189"/>
        <v>0</v>
      </c>
      <c r="RPJ4">
        <f t="shared" si="189"/>
        <v>0</v>
      </c>
      <c r="RPK4">
        <f t="shared" si="189"/>
        <v>0</v>
      </c>
      <c r="RPL4">
        <f t="shared" si="189"/>
        <v>0</v>
      </c>
      <c r="RPM4">
        <f t="shared" si="189"/>
        <v>0</v>
      </c>
      <c r="RPN4">
        <f t="shared" si="189"/>
        <v>0</v>
      </c>
      <c r="RPO4">
        <f t="shared" si="189"/>
        <v>0</v>
      </c>
      <c r="RPP4">
        <f t="shared" si="189"/>
        <v>0</v>
      </c>
      <c r="RPQ4">
        <f t="shared" si="189"/>
        <v>0</v>
      </c>
      <c r="RPR4">
        <f t="shared" si="189"/>
        <v>0</v>
      </c>
      <c r="RPS4">
        <f t="shared" si="189"/>
        <v>0</v>
      </c>
      <c r="RPT4">
        <f t="shared" si="189"/>
        <v>0</v>
      </c>
      <c r="RPU4">
        <f t="shared" si="189"/>
        <v>0</v>
      </c>
      <c r="RPV4">
        <f t="shared" si="189"/>
        <v>0</v>
      </c>
      <c r="RPW4">
        <f t="shared" si="189"/>
        <v>0</v>
      </c>
      <c r="RPX4">
        <f t="shared" si="189"/>
        <v>0</v>
      </c>
      <c r="RPY4">
        <f t="shared" si="189"/>
        <v>0</v>
      </c>
      <c r="RPZ4">
        <f t="shared" si="189"/>
        <v>0</v>
      </c>
      <c r="RQA4">
        <f t="shared" si="189"/>
        <v>0</v>
      </c>
      <c r="RQB4">
        <f t="shared" si="189"/>
        <v>0</v>
      </c>
      <c r="RQC4">
        <f t="shared" si="189"/>
        <v>0</v>
      </c>
      <c r="RQD4">
        <f t="shared" si="189"/>
        <v>0</v>
      </c>
      <c r="RQE4">
        <f t="shared" si="189"/>
        <v>0</v>
      </c>
      <c r="RQF4">
        <f t="shared" si="189"/>
        <v>0</v>
      </c>
      <c r="RQG4">
        <f t="shared" si="189"/>
        <v>0</v>
      </c>
      <c r="RQH4">
        <f t="shared" si="189"/>
        <v>0</v>
      </c>
      <c r="RQI4">
        <f t="shared" si="189"/>
        <v>0</v>
      </c>
      <c r="RQJ4">
        <f t="shared" si="189"/>
        <v>0</v>
      </c>
      <c r="RQK4">
        <f t="shared" si="189"/>
        <v>0</v>
      </c>
      <c r="RQL4">
        <f t="shared" si="189"/>
        <v>0</v>
      </c>
      <c r="RQM4">
        <f t="shared" si="189"/>
        <v>0</v>
      </c>
      <c r="RQN4">
        <f t="shared" si="189"/>
        <v>0</v>
      </c>
      <c r="RQO4">
        <f t="shared" si="189"/>
        <v>0</v>
      </c>
      <c r="RQP4">
        <f t="shared" si="189"/>
        <v>0</v>
      </c>
      <c r="RQQ4">
        <f t="shared" si="189"/>
        <v>0</v>
      </c>
      <c r="RQR4">
        <f t="shared" si="189"/>
        <v>0</v>
      </c>
      <c r="RQS4">
        <f t="shared" si="189"/>
        <v>0</v>
      </c>
      <c r="RQT4">
        <f t="shared" ref="RQT4:RTE4" si="190">0*(1)</f>
        <v>0</v>
      </c>
      <c r="RQU4">
        <f t="shared" si="190"/>
        <v>0</v>
      </c>
      <c r="RQV4">
        <f t="shared" si="190"/>
        <v>0</v>
      </c>
      <c r="RQW4">
        <f t="shared" si="190"/>
        <v>0</v>
      </c>
      <c r="RQX4">
        <f t="shared" si="190"/>
        <v>0</v>
      </c>
      <c r="RQY4">
        <f t="shared" si="190"/>
        <v>0</v>
      </c>
      <c r="RQZ4">
        <f t="shared" si="190"/>
        <v>0</v>
      </c>
      <c r="RRA4">
        <f t="shared" si="190"/>
        <v>0</v>
      </c>
      <c r="RRB4">
        <f t="shared" si="190"/>
        <v>0</v>
      </c>
      <c r="RRC4">
        <f t="shared" si="190"/>
        <v>0</v>
      </c>
      <c r="RRD4">
        <f t="shared" si="190"/>
        <v>0</v>
      </c>
      <c r="RRE4">
        <f t="shared" si="190"/>
        <v>0</v>
      </c>
      <c r="RRF4">
        <f t="shared" si="190"/>
        <v>0</v>
      </c>
      <c r="RRG4">
        <f t="shared" si="190"/>
        <v>0</v>
      </c>
      <c r="RRH4">
        <f t="shared" si="190"/>
        <v>0</v>
      </c>
      <c r="RRI4">
        <f t="shared" si="190"/>
        <v>0</v>
      </c>
      <c r="RRJ4">
        <f t="shared" si="190"/>
        <v>0</v>
      </c>
      <c r="RRK4">
        <f t="shared" si="190"/>
        <v>0</v>
      </c>
      <c r="RRL4">
        <f t="shared" si="190"/>
        <v>0</v>
      </c>
      <c r="RRM4">
        <f t="shared" si="190"/>
        <v>0</v>
      </c>
      <c r="RRN4">
        <f t="shared" si="190"/>
        <v>0</v>
      </c>
      <c r="RRO4">
        <f t="shared" si="190"/>
        <v>0</v>
      </c>
      <c r="RRP4">
        <f t="shared" si="190"/>
        <v>0</v>
      </c>
      <c r="RRQ4">
        <f t="shared" si="190"/>
        <v>0</v>
      </c>
      <c r="RRR4">
        <f t="shared" si="190"/>
        <v>0</v>
      </c>
      <c r="RRS4">
        <f t="shared" si="190"/>
        <v>0</v>
      </c>
      <c r="RRT4">
        <f t="shared" si="190"/>
        <v>0</v>
      </c>
      <c r="RRU4">
        <f t="shared" si="190"/>
        <v>0</v>
      </c>
      <c r="RRV4">
        <f t="shared" si="190"/>
        <v>0</v>
      </c>
      <c r="RRW4">
        <f t="shared" si="190"/>
        <v>0</v>
      </c>
      <c r="RRX4">
        <f t="shared" si="190"/>
        <v>0</v>
      </c>
      <c r="RRY4">
        <f t="shared" si="190"/>
        <v>0</v>
      </c>
      <c r="RRZ4">
        <f t="shared" si="190"/>
        <v>0</v>
      </c>
      <c r="RSA4">
        <f t="shared" si="190"/>
        <v>0</v>
      </c>
      <c r="RSB4">
        <f t="shared" si="190"/>
        <v>0</v>
      </c>
      <c r="RSC4">
        <f t="shared" si="190"/>
        <v>0</v>
      </c>
      <c r="RSD4">
        <f t="shared" si="190"/>
        <v>0</v>
      </c>
      <c r="RSE4">
        <f t="shared" si="190"/>
        <v>0</v>
      </c>
      <c r="RSF4">
        <f t="shared" si="190"/>
        <v>0</v>
      </c>
      <c r="RSG4">
        <f t="shared" si="190"/>
        <v>0</v>
      </c>
      <c r="RSH4">
        <f t="shared" si="190"/>
        <v>0</v>
      </c>
      <c r="RSI4">
        <f t="shared" si="190"/>
        <v>0</v>
      </c>
      <c r="RSJ4">
        <f t="shared" si="190"/>
        <v>0</v>
      </c>
      <c r="RSK4">
        <f t="shared" si="190"/>
        <v>0</v>
      </c>
      <c r="RSL4">
        <f t="shared" si="190"/>
        <v>0</v>
      </c>
      <c r="RSM4">
        <f t="shared" si="190"/>
        <v>0</v>
      </c>
      <c r="RSN4">
        <f t="shared" si="190"/>
        <v>0</v>
      </c>
      <c r="RSO4">
        <f t="shared" si="190"/>
        <v>0</v>
      </c>
      <c r="RSP4">
        <f t="shared" si="190"/>
        <v>0</v>
      </c>
      <c r="RSQ4">
        <f t="shared" si="190"/>
        <v>0</v>
      </c>
      <c r="RSR4">
        <f t="shared" si="190"/>
        <v>0</v>
      </c>
      <c r="RSS4">
        <f t="shared" si="190"/>
        <v>0</v>
      </c>
      <c r="RST4">
        <f t="shared" si="190"/>
        <v>0</v>
      </c>
      <c r="RSU4">
        <f t="shared" si="190"/>
        <v>0</v>
      </c>
      <c r="RSV4">
        <f t="shared" si="190"/>
        <v>0</v>
      </c>
      <c r="RSW4">
        <f t="shared" si="190"/>
        <v>0</v>
      </c>
      <c r="RSX4">
        <f t="shared" si="190"/>
        <v>0</v>
      </c>
      <c r="RSY4">
        <f t="shared" si="190"/>
        <v>0</v>
      </c>
      <c r="RSZ4">
        <f t="shared" si="190"/>
        <v>0</v>
      </c>
      <c r="RTA4">
        <f t="shared" si="190"/>
        <v>0</v>
      </c>
      <c r="RTB4">
        <f t="shared" si="190"/>
        <v>0</v>
      </c>
      <c r="RTC4">
        <f t="shared" si="190"/>
        <v>0</v>
      </c>
      <c r="RTD4">
        <f t="shared" si="190"/>
        <v>0</v>
      </c>
      <c r="RTE4">
        <f t="shared" si="190"/>
        <v>0</v>
      </c>
      <c r="RTF4">
        <f t="shared" ref="RTF4:RVQ4" si="191">0*(1)</f>
        <v>0</v>
      </c>
      <c r="RTG4">
        <f t="shared" si="191"/>
        <v>0</v>
      </c>
      <c r="RTH4">
        <f t="shared" si="191"/>
        <v>0</v>
      </c>
      <c r="RTI4">
        <f t="shared" si="191"/>
        <v>0</v>
      </c>
      <c r="RTJ4">
        <f t="shared" si="191"/>
        <v>0</v>
      </c>
      <c r="RTK4">
        <f t="shared" si="191"/>
        <v>0</v>
      </c>
      <c r="RTL4">
        <f t="shared" si="191"/>
        <v>0</v>
      </c>
      <c r="RTM4">
        <f t="shared" si="191"/>
        <v>0</v>
      </c>
      <c r="RTN4">
        <f t="shared" si="191"/>
        <v>0</v>
      </c>
      <c r="RTO4">
        <f t="shared" si="191"/>
        <v>0</v>
      </c>
      <c r="RTP4">
        <f t="shared" si="191"/>
        <v>0</v>
      </c>
      <c r="RTQ4">
        <f t="shared" si="191"/>
        <v>0</v>
      </c>
      <c r="RTR4">
        <f t="shared" si="191"/>
        <v>0</v>
      </c>
      <c r="RTS4">
        <f t="shared" si="191"/>
        <v>0</v>
      </c>
      <c r="RTT4">
        <f t="shared" si="191"/>
        <v>0</v>
      </c>
      <c r="RTU4">
        <f t="shared" si="191"/>
        <v>0</v>
      </c>
      <c r="RTV4">
        <f t="shared" si="191"/>
        <v>0</v>
      </c>
      <c r="RTW4">
        <f t="shared" si="191"/>
        <v>0</v>
      </c>
      <c r="RTX4">
        <f t="shared" si="191"/>
        <v>0</v>
      </c>
      <c r="RTY4">
        <f t="shared" si="191"/>
        <v>0</v>
      </c>
      <c r="RTZ4">
        <f t="shared" si="191"/>
        <v>0</v>
      </c>
      <c r="RUA4">
        <f t="shared" si="191"/>
        <v>0</v>
      </c>
      <c r="RUB4">
        <f t="shared" si="191"/>
        <v>0</v>
      </c>
      <c r="RUC4">
        <f t="shared" si="191"/>
        <v>0</v>
      </c>
      <c r="RUD4">
        <f t="shared" si="191"/>
        <v>0</v>
      </c>
      <c r="RUE4">
        <f t="shared" si="191"/>
        <v>0</v>
      </c>
      <c r="RUF4">
        <f t="shared" si="191"/>
        <v>0</v>
      </c>
      <c r="RUG4">
        <f t="shared" si="191"/>
        <v>0</v>
      </c>
      <c r="RUH4">
        <f t="shared" si="191"/>
        <v>0</v>
      </c>
      <c r="RUI4">
        <f t="shared" si="191"/>
        <v>0</v>
      </c>
      <c r="RUJ4">
        <f t="shared" si="191"/>
        <v>0</v>
      </c>
      <c r="RUK4">
        <f t="shared" si="191"/>
        <v>0</v>
      </c>
      <c r="RUL4">
        <f t="shared" si="191"/>
        <v>0</v>
      </c>
      <c r="RUM4">
        <f t="shared" si="191"/>
        <v>0</v>
      </c>
      <c r="RUN4">
        <f t="shared" si="191"/>
        <v>0</v>
      </c>
      <c r="RUO4">
        <f t="shared" si="191"/>
        <v>0</v>
      </c>
      <c r="RUP4">
        <f t="shared" si="191"/>
        <v>0</v>
      </c>
      <c r="RUQ4">
        <f t="shared" si="191"/>
        <v>0</v>
      </c>
      <c r="RUR4">
        <f t="shared" si="191"/>
        <v>0</v>
      </c>
      <c r="RUS4">
        <f t="shared" si="191"/>
        <v>0</v>
      </c>
      <c r="RUT4">
        <f t="shared" si="191"/>
        <v>0</v>
      </c>
      <c r="RUU4">
        <f t="shared" si="191"/>
        <v>0</v>
      </c>
      <c r="RUV4">
        <f t="shared" si="191"/>
        <v>0</v>
      </c>
      <c r="RUW4">
        <f t="shared" si="191"/>
        <v>0</v>
      </c>
      <c r="RUX4">
        <f t="shared" si="191"/>
        <v>0</v>
      </c>
      <c r="RUY4">
        <f t="shared" si="191"/>
        <v>0</v>
      </c>
      <c r="RUZ4">
        <f t="shared" si="191"/>
        <v>0</v>
      </c>
      <c r="RVA4">
        <f t="shared" si="191"/>
        <v>0</v>
      </c>
      <c r="RVB4">
        <f t="shared" si="191"/>
        <v>0</v>
      </c>
      <c r="RVC4">
        <f t="shared" si="191"/>
        <v>0</v>
      </c>
      <c r="RVD4">
        <f t="shared" si="191"/>
        <v>0</v>
      </c>
      <c r="RVE4">
        <f t="shared" si="191"/>
        <v>0</v>
      </c>
      <c r="RVF4">
        <f t="shared" si="191"/>
        <v>0</v>
      </c>
      <c r="RVG4">
        <f t="shared" si="191"/>
        <v>0</v>
      </c>
      <c r="RVH4">
        <f t="shared" si="191"/>
        <v>0</v>
      </c>
      <c r="RVI4">
        <f t="shared" si="191"/>
        <v>0</v>
      </c>
      <c r="RVJ4">
        <f t="shared" si="191"/>
        <v>0</v>
      </c>
      <c r="RVK4">
        <f t="shared" si="191"/>
        <v>0</v>
      </c>
      <c r="RVL4">
        <f t="shared" si="191"/>
        <v>0</v>
      </c>
      <c r="RVM4">
        <f t="shared" si="191"/>
        <v>0</v>
      </c>
      <c r="RVN4">
        <f t="shared" si="191"/>
        <v>0</v>
      </c>
      <c r="RVO4">
        <f t="shared" si="191"/>
        <v>0</v>
      </c>
      <c r="RVP4">
        <f t="shared" si="191"/>
        <v>0</v>
      </c>
      <c r="RVQ4">
        <f t="shared" si="191"/>
        <v>0</v>
      </c>
      <c r="RVR4">
        <f t="shared" ref="RVR4:RYC4" si="192">0*(1)</f>
        <v>0</v>
      </c>
      <c r="RVS4">
        <f t="shared" si="192"/>
        <v>0</v>
      </c>
      <c r="RVT4">
        <f t="shared" si="192"/>
        <v>0</v>
      </c>
      <c r="RVU4">
        <f t="shared" si="192"/>
        <v>0</v>
      </c>
      <c r="RVV4">
        <f t="shared" si="192"/>
        <v>0</v>
      </c>
      <c r="RVW4">
        <f t="shared" si="192"/>
        <v>0</v>
      </c>
      <c r="RVX4">
        <f t="shared" si="192"/>
        <v>0</v>
      </c>
      <c r="RVY4">
        <f t="shared" si="192"/>
        <v>0</v>
      </c>
      <c r="RVZ4">
        <f t="shared" si="192"/>
        <v>0</v>
      </c>
      <c r="RWA4">
        <f t="shared" si="192"/>
        <v>0</v>
      </c>
      <c r="RWB4">
        <f t="shared" si="192"/>
        <v>0</v>
      </c>
      <c r="RWC4">
        <f t="shared" si="192"/>
        <v>0</v>
      </c>
      <c r="RWD4">
        <f t="shared" si="192"/>
        <v>0</v>
      </c>
      <c r="RWE4">
        <f t="shared" si="192"/>
        <v>0</v>
      </c>
      <c r="RWF4">
        <f t="shared" si="192"/>
        <v>0</v>
      </c>
      <c r="RWG4">
        <f t="shared" si="192"/>
        <v>0</v>
      </c>
      <c r="RWH4">
        <f t="shared" si="192"/>
        <v>0</v>
      </c>
      <c r="RWI4">
        <f t="shared" si="192"/>
        <v>0</v>
      </c>
      <c r="RWJ4">
        <f t="shared" si="192"/>
        <v>0</v>
      </c>
      <c r="RWK4">
        <f t="shared" si="192"/>
        <v>0</v>
      </c>
      <c r="RWL4">
        <f t="shared" si="192"/>
        <v>0</v>
      </c>
      <c r="RWM4">
        <f t="shared" si="192"/>
        <v>0</v>
      </c>
      <c r="RWN4">
        <f t="shared" si="192"/>
        <v>0</v>
      </c>
      <c r="RWO4">
        <f t="shared" si="192"/>
        <v>0</v>
      </c>
      <c r="RWP4">
        <f t="shared" si="192"/>
        <v>0</v>
      </c>
      <c r="RWQ4">
        <f t="shared" si="192"/>
        <v>0</v>
      </c>
      <c r="RWR4">
        <f t="shared" si="192"/>
        <v>0</v>
      </c>
      <c r="RWS4">
        <f t="shared" si="192"/>
        <v>0</v>
      </c>
      <c r="RWT4">
        <f t="shared" si="192"/>
        <v>0</v>
      </c>
      <c r="RWU4">
        <f t="shared" si="192"/>
        <v>0</v>
      </c>
      <c r="RWV4">
        <f t="shared" si="192"/>
        <v>0</v>
      </c>
      <c r="RWW4">
        <f t="shared" si="192"/>
        <v>0</v>
      </c>
      <c r="RWX4">
        <f t="shared" si="192"/>
        <v>0</v>
      </c>
      <c r="RWY4">
        <f t="shared" si="192"/>
        <v>0</v>
      </c>
      <c r="RWZ4">
        <f t="shared" si="192"/>
        <v>0</v>
      </c>
      <c r="RXA4">
        <f t="shared" si="192"/>
        <v>0</v>
      </c>
      <c r="RXB4">
        <f t="shared" si="192"/>
        <v>0</v>
      </c>
      <c r="RXC4">
        <f t="shared" si="192"/>
        <v>0</v>
      </c>
      <c r="RXD4">
        <f t="shared" si="192"/>
        <v>0</v>
      </c>
      <c r="RXE4">
        <f t="shared" si="192"/>
        <v>0</v>
      </c>
      <c r="RXF4">
        <f t="shared" si="192"/>
        <v>0</v>
      </c>
      <c r="RXG4">
        <f t="shared" si="192"/>
        <v>0</v>
      </c>
      <c r="RXH4">
        <f t="shared" si="192"/>
        <v>0</v>
      </c>
      <c r="RXI4">
        <f t="shared" si="192"/>
        <v>0</v>
      </c>
      <c r="RXJ4">
        <f t="shared" si="192"/>
        <v>0</v>
      </c>
      <c r="RXK4">
        <f t="shared" si="192"/>
        <v>0</v>
      </c>
      <c r="RXL4">
        <f t="shared" si="192"/>
        <v>0</v>
      </c>
      <c r="RXM4">
        <f t="shared" si="192"/>
        <v>0</v>
      </c>
      <c r="RXN4">
        <f t="shared" si="192"/>
        <v>0</v>
      </c>
      <c r="RXO4">
        <f t="shared" si="192"/>
        <v>0</v>
      </c>
      <c r="RXP4">
        <f t="shared" si="192"/>
        <v>0</v>
      </c>
      <c r="RXQ4">
        <f t="shared" si="192"/>
        <v>0</v>
      </c>
      <c r="RXR4">
        <f t="shared" si="192"/>
        <v>0</v>
      </c>
      <c r="RXS4">
        <f t="shared" si="192"/>
        <v>0</v>
      </c>
      <c r="RXT4">
        <f t="shared" si="192"/>
        <v>0</v>
      </c>
      <c r="RXU4">
        <f t="shared" si="192"/>
        <v>0</v>
      </c>
      <c r="RXV4">
        <f t="shared" si="192"/>
        <v>0</v>
      </c>
      <c r="RXW4">
        <f t="shared" si="192"/>
        <v>0</v>
      </c>
      <c r="RXX4">
        <f t="shared" si="192"/>
        <v>0</v>
      </c>
      <c r="RXY4">
        <f t="shared" si="192"/>
        <v>0</v>
      </c>
      <c r="RXZ4">
        <f t="shared" si="192"/>
        <v>0</v>
      </c>
      <c r="RYA4">
        <f t="shared" si="192"/>
        <v>0</v>
      </c>
      <c r="RYB4">
        <f t="shared" si="192"/>
        <v>0</v>
      </c>
      <c r="RYC4">
        <f t="shared" si="192"/>
        <v>0</v>
      </c>
      <c r="RYD4">
        <f t="shared" ref="RYD4:SAO4" si="193">0*(1)</f>
        <v>0</v>
      </c>
      <c r="RYE4">
        <f t="shared" si="193"/>
        <v>0</v>
      </c>
      <c r="RYF4">
        <f t="shared" si="193"/>
        <v>0</v>
      </c>
      <c r="RYG4">
        <f t="shared" si="193"/>
        <v>0</v>
      </c>
      <c r="RYH4">
        <f t="shared" si="193"/>
        <v>0</v>
      </c>
      <c r="RYI4">
        <f t="shared" si="193"/>
        <v>0</v>
      </c>
      <c r="RYJ4">
        <f t="shared" si="193"/>
        <v>0</v>
      </c>
      <c r="RYK4">
        <f t="shared" si="193"/>
        <v>0</v>
      </c>
      <c r="RYL4">
        <f t="shared" si="193"/>
        <v>0</v>
      </c>
      <c r="RYM4">
        <f t="shared" si="193"/>
        <v>0</v>
      </c>
      <c r="RYN4">
        <f t="shared" si="193"/>
        <v>0</v>
      </c>
      <c r="RYO4">
        <f t="shared" si="193"/>
        <v>0</v>
      </c>
      <c r="RYP4">
        <f t="shared" si="193"/>
        <v>0</v>
      </c>
      <c r="RYQ4">
        <f t="shared" si="193"/>
        <v>0</v>
      </c>
      <c r="RYR4">
        <f t="shared" si="193"/>
        <v>0</v>
      </c>
      <c r="RYS4">
        <f t="shared" si="193"/>
        <v>0</v>
      </c>
      <c r="RYT4">
        <f t="shared" si="193"/>
        <v>0</v>
      </c>
      <c r="RYU4">
        <f t="shared" si="193"/>
        <v>0</v>
      </c>
      <c r="RYV4">
        <f t="shared" si="193"/>
        <v>0</v>
      </c>
      <c r="RYW4">
        <f t="shared" si="193"/>
        <v>0</v>
      </c>
      <c r="RYX4">
        <f t="shared" si="193"/>
        <v>0</v>
      </c>
      <c r="RYY4">
        <f t="shared" si="193"/>
        <v>0</v>
      </c>
      <c r="RYZ4">
        <f t="shared" si="193"/>
        <v>0</v>
      </c>
      <c r="RZA4">
        <f t="shared" si="193"/>
        <v>0</v>
      </c>
      <c r="RZB4">
        <f t="shared" si="193"/>
        <v>0</v>
      </c>
      <c r="RZC4">
        <f t="shared" si="193"/>
        <v>0</v>
      </c>
      <c r="RZD4">
        <f t="shared" si="193"/>
        <v>0</v>
      </c>
      <c r="RZE4">
        <f t="shared" si="193"/>
        <v>0</v>
      </c>
      <c r="RZF4">
        <f t="shared" si="193"/>
        <v>0</v>
      </c>
      <c r="RZG4">
        <f t="shared" si="193"/>
        <v>0</v>
      </c>
      <c r="RZH4">
        <f t="shared" si="193"/>
        <v>0</v>
      </c>
      <c r="RZI4">
        <f t="shared" si="193"/>
        <v>0</v>
      </c>
      <c r="RZJ4">
        <f t="shared" si="193"/>
        <v>0</v>
      </c>
      <c r="RZK4">
        <f t="shared" si="193"/>
        <v>0</v>
      </c>
      <c r="RZL4">
        <f t="shared" si="193"/>
        <v>0</v>
      </c>
      <c r="RZM4">
        <f t="shared" si="193"/>
        <v>0</v>
      </c>
      <c r="RZN4">
        <f t="shared" si="193"/>
        <v>0</v>
      </c>
      <c r="RZO4">
        <f t="shared" si="193"/>
        <v>0</v>
      </c>
      <c r="RZP4">
        <f t="shared" si="193"/>
        <v>0</v>
      </c>
      <c r="RZQ4">
        <f t="shared" si="193"/>
        <v>0</v>
      </c>
      <c r="RZR4">
        <f t="shared" si="193"/>
        <v>0</v>
      </c>
      <c r="RZS4">
        <f t="shared" si="193"/>
        <v>0</v>
      </c>
      <c r="RZT4">
        <f t="shared" si="193"/>
        <v>0</v>
      </c>
      <c r="RZU4">
        <f t="shared" si="193"/>
        <v>0</v>
      </c>
      <c r="RZV4">
        <f t="shared" si="193"/>
        <v>0</v>
      </c>
      <c r="RZW4">
        <f t="shared" si="193"/>
        <v>0</v>
      </c>
      <c r="RZX4">
        <f t="shared" si="193"/>
        <v>0</v>
      </c>
      <c r="RZY4">
        <f t="shared" si="193"/>
        <v>0</v>
      </c>
      <c r="RZZ4">
        <f t="shared" si="193"/>
        <v>0</v>
      </c>
      <c r="SAA4">
        <f t="shared" si="193"/>
        <v>0</v>
      </c>
      <c r="SAB4">
        <f t="shared" si="193"/>
        <v>0</v>
      </c>
      <c r="SAC4">
        <f t="shared" si="193"/>
        <v>0</v>
      </c>
      <c r="SAD4">
        <f t="shared" si="193"/>
        <v>0</v>
      </c>
      <c r="SAE4">
        <f t="shared" si="193"/>
        <v>0</v>
      </c>
      <c r="SAF4">
        <f t="shared" si="193"/>
        <v>0</v>
      </c>
      <c r="SAG4">
        <f t="shared" si="193"/>
        <v>0</v>
      </c>
      <c r="SAH4">
        <f t="shared" si="193"/>
        <v>0</v>
      </c>
      <c r="SAI4">
        <f t="shared" si="193"/>
        <v>0</v>
      </c>
      <c r="SAJ4">
        <f t="shared" si="193"/>
        <v>0</v>
      </c>
      <c r="SAK4">
        <f t="shared" si="193"/>
        <v>0</v>
      </c>
      <c r="SAL4">
        <f t="shared" si="193"/>
        <v>0</v>
      </c>
      <c r="SAM4">
        <f t="shared" si="193"/>
        <v>0</v>
      </c>
      <c r="SAN4">
        <f t="shared" si="193"/>
        <v>0</v>
      </c>
      <c r="SAO4">
        <f t="shared" si="193"/>
        <v>0</v>
      </c>
      <c r="SAP4">
        <f t="shared" ref="SAP4:SDA4" si="194">0*(1)</f>
        <v>0</v>
      </c>
      <c r="SAQ4">
        <f t="shared" si="194"/>
        <v>0</v>
      </c>
      <c r="SAR4">
        <f t="shared" si="194"/>
        <v>0</v>
      </c>
      <c r="SAS4">
        <f t="shared" si="194"/>
        <v>0</v>
      </c>
      <c r="SAT4">
        <f t="shared" si="194"/>
        <v>0</v>
      </c>
      <c r="SAU4">
        <f t="shared" si="194"/>
        <v>0</v>
      </c>
      <c r="SAV4">
        <f t="shared" si="194"/>
        <v>0</v>
      </c>
      <c r="SAW4">
        <f t="shared" si="194"/>
        <v>0</v>
      </c>
      <c r="SAX4">
        <f t="shared" si="194"/>
        <v>0</v>
      </c>
      <c r="SAY4">
        <f t="shared" si="194"/>
        <v>0</v>
      </c>
      <c r="SAZ4">
        <f t="shared" si="194"/>
        <v>0</v>
      </c>
      <c r="SBA4">
        <f t="shared" si="194"/>
        <v>0</v>
      </c>
      <c r="SBB4">
        <f t="shared" si="194"/>
        <v>0</v>
      </c>
      <c r="SBC4">
        <f t="shared" si="194"/>
        <v>0</v>
      </c>
      <c r="SBD4">
        <f t="shared" si="194"/>
        <v>0</v>
      </c>
      <c r="SBE4">
        <f t="shared" si="194"/>
        <v>0</v>
      </c>
      <c r="SBF4">
        <f t="shared" si="194"/>
        <v>0</v>
      </c>
      <c r="SBG4">
        <f t="shared" si="194"/>
        <v>0</v>
      </c>
      <c r="SBH4">
        <f t="shared" si="194"/>
        <v>0</v>
      </c>
      <c r="SBI4">
        <f t="shared" si="194"/>
        <v>0</v>
      </c>
      <c r="SBJ4">
        <f t="shared" si="194"/>
        <v>0</v>
      </c>
      <c r="SBK4">
        <f t="shared" si="194"/>
        <v>0</v>
      </c>
      <c r="SBL4">
        <f t="shared" si="194"/>
        <v>0</v>
      </c>
      <c r="SBM4">
        <f t="shared" si="194"/>
        <v>0</v>
      </c>
      <c r="SBN4">
        <f t="shared" si="194"/>
        <v>0</v>
      </c>
      <c r="SBO4">
        <f t="shared" si="194"/>
        <v>0</v>
      </c>
      <c r="SBP4">
        <f t="shared" si="194"/>
        <v>0</v>
      </c>
      <c r="SBQ4">
        <f t="shared" si="194"/>
        <v>0</v>
      </c>
      <c r="SBR4">
        <f t="shared" si="194"/>
        <v>0</v>
      </c>
      <c r="SBS4">
        <f t="shared" si="194"/>
        <v>0</v>
      </c>
      <c r="SBT4">
        <f t="shared" si="194"/>
        <v>0</v>
      </c>
      <c r="SBU4">
        <f t="shared" si="194"/>
        <v>0</v>
      </c>
      <c r="SBV4">
        <f t="shared" si="194"/>
        <v>0</v>
      </c>
      <c r="SBW4">
        <f t="shared" si="194"/>
        <v>0</v>
      </c>
      <c r="SBX4">
        <f t="shared" si="194"/>
        <v>0</v>
      </c>
      <c r="SBY4">
        <f t="shared" si="194"/>
        <v>0</v>
      </c>
      <c r="SBZ4">
        <f t="shared" si="194"/>
        <v>0</v>
      </c>
      <c r="SCA4">
        <f t="shared" si="194"/>
        <v>0</v>
      </c>
      <c r="SCB4">
        <f t="shared" si="194"/>
        <v>0</v>
      </c>
      <c r="SCC4">
        <f t="shared" si="194"/>
        <v>0</v>
      </c>
      <c r="SCD4">
        <f t="shared" si="194"/>
        <v>0</v>
      </c>
      <c r="SCE4">
        <f t="shared" si="194"/>
        <v>0</v>
      </c>
      <c r="SCF4">
        <f t="shared" si="194"/>
        <v>0</v>
      </c>
      <c r="SCG4">
        <f t="shared" si="194"/>
        <v>0</v>
      </c>
      <c r="SCH4">
        <f t="shared" si="194"/>
        <v>0</v>
      </c>
      <c r="SCI4">
        <f t="shared" si="194"/>
        <v>0</v>
      </c>
      <c r="SCJ4">
        <f t="shared" si="194"/>
        <v>0</v>
      </c>
      <c r="SCK4">
        <f t="shared" si="194"/>
        <v>0</v>
      </c>
      <c r="SCL4">
        <f t="shared" si="194"/>
        <v>0</v>
      </c>
      <c r="SCM4">
        <f t="shared" si="194"/>
        <v>0</v>
      </c>
      <c r="SCN4">
        <f t="shared" si="194"/>
        <v>0</v>
      </c>
      <c r="SCO4">
        <f t="shared" si="194"/>
        <v>0</v>
      </c>
      <c r="SCP4">
        <f t="shared" si="194"/>
        <v>0</v>
      </c>
      <c r="SCQ4">
        <f t="shared" si="194"/>
        <v>0</v>
      </c>
      <c r="SCR4">
        <f t="shared" si="194"/>
        <v>0</v>
      </c>
      <c r="SCS4">
        <f t="shared" si="194"/>
        <v>0</v>
      </c>
      <c r="SCT4">
        <f t="shared" si="194"/>
        <v>0</v>
      </c>
      <c r="SCU4">
        <f t="shared" si="194"/>
        <v>0</v>
      </c>
      <c r="SCV4">
        <f t="shared" si="194"/>
        <v>0</v>
      </c>
      <c r="SCW4">
        <f t="shared" si="194"/>
        <v>0</v>
      </c>
      <c r="SCX4">
        <f t="shared" si="194"/>
        <v>0</v>
      </c>
      <c r="SCY4">
        <f t="shared" si="194"/>
        <v>0</v>
      </c>
      <c r="SCZ4">
        <f t="shared" si="194"/>
        <v>0</v>
      </c>
      <c r="SDA4">
        <f t="shared" si="194"/>
        <v>0</v>
      </c>
      <c r="SDB4">
        <f t="shared" ref="SDB4:SFM4" si="195">0*(1)</f>
        <v>0</v>
      </c>
      <c r="SDC4">
        <f t="shared" si="195"/>
        <v>0</v>
      </c>
      <c r="SDD4">
        <f t="shared" si="195"/>
        <v>0</v>
      </c>
      <c r="SDE4">
        <f t="shared" si="195"/>
        <v>0</v>
      </c>
      <c r="SDF4">
        <f t="shared" si="195"/>
        <v>0</v>
      </c>
      <c r="SDG4">
        <f t="shared" si="195"/>
        <v>0</v>
      </c>
      <c r="SDH4">
        <f t="shared" si="195"/>
        <v>0</v>
      </c>
      <c r="SDI4">
        <f t="shared" si="195"/>
        <v>0</v>
      </c>
      <c r="SDJ4">
        <f t="shared" si="195"/>
        <v>0</v>
      </c>
      <c r="SDK4">
        <f t="shared" si="195"/>
        <v>0</v>
      </c>
      <c r="SDL4">
        <f t="shared" si="195"/>
        <v>0</v>
      </c>
      <c r="SDM4">
        <f t="shared" si="195"/>
        <v>0</v>
      </c>
      <c r="SDN4">
        <f t="shared" si="195"/>
        <v>0</v>
      </c>
      <c r="SDO4">
        <f t="shared" si="195"/>
        <v>0</v>
      </c>
      <c r="SDP4">
        <f t="shared" si="195"/>
        <v>0</v>
      </c>
      <c r="SDQ4">
        <f t="shared" si="195"/>
        <v>0</v>
      </c>
      <c r="SDR4">
        <f t="shared" si="195"/>
        <v>0</v>
      </c>
      <c r="SDS4">
        <f t="shared" si="195"/>
        <v>0</v>
      </c>
      <c r="SDT4">
        <f t="shared" si="195"/>
        <v>0</v>
      </c>
      <c r="SDU4">
        <f t="shared" si="195"/>
        <v>0</v>
      </c>
      <c r="SDV4">
        <f t="shared" si="195"/>
        <v>0</v>
      </c>
      <c r="SDW4">
        <f t="shared" si="195"/>
        <v>0</v>
      </c>
      <c r="SDX4">
        <f t="shared" si="195"/>
        <v>0</v>
      </c>
      <c r="SDY4">
        <f t="shared" si="195"/>
        <v>0</v>
      </c>
      <c r="SDZ4">
        <f t="shared" si="195"/>
        <v>0</v>
      </c>
      <c r="SEA4">
        <f t="shared" si="195"/>
        <v>0</v>
      </c>
      <c r="SEB4">
        <f t="shared" si="195"/>
        <v>0</v>
      </c>
      <c r="SEC4">
        <f t="shared" si="195"/>
        <v>0</v>
      </c>
      <c r="SED4">
        <f t="shared" si="195"/>
        <v>0</v>
      </c>
      <c r="SEE4">
        <f t="shared" si="195"/>
        <v>0</v>
      </c>
      <c r="SEF4">
        <f t="shared" si="195"/>
        <v>0</v>
      </c>
      <c r="SEG4">
        <f t="shared" si="195"/>
        <v>0</v>
      </c>
      <c r="SEH4">
        <f t="shared" si="195"/>
        <v>0</v>
      </c>
      <c r="SEI4">
        <f t="shared" si="195"/>
        <v>0</v>
      </c>
      <c r="SEJ4">
        <f t="shared" si="195"/>
        <v>0</v>
      </c>
      <c r="SEK4">
        <f t="shared" si="195"/>
        <v>0</v>
      </c>
      <c r="SEL4">
        <f t="shared" si="195"/>
        <v>0</v>
      </c>
      <c r="SEM4">
        <f t="shared" si="195"/>
        <v>0</v>
      </c>
      <c r="SEN4">
        <f t="shared" si="195"/>
        <v>0</v>
      </c>
      <c r="SEO4">
        <f t="shared" si="195"/>
        <v>0</v>
      </c>
      <c r="SEP4">
        <f t="shared" si="195"/>
        <v>0</v>
      </c>
      <c r="SEQ4">
        <f t="shared" si="195"/>
        <v>0</v>
      </c>
      <c r="SER4">
        <f t="shared" si="195"/>
        <v>0</v>
      </c>
      <c r="SES4">
        <f t="shared" si="195"/>
        <v>0</v>
      </c>
      <c r="SET4">
        <f t="shared" si="195"/>
        <v>0</v>
      </c>
      <c r="SEU4">
        <f t="shared" si="195"/>
        <v>0</v>
      </c>
      <c r="SEV4">
        <f t="shared" si="195"/>
        <v>0</v>
      </c>
      <c r="SEW4">
        <f t="shared" si="195"/>
        <v>0</v>
      </c>
      <c r="SEX4">
        <f t="shared" si="195"/>
        <v>0</v>
      </c>
      <c r="SEY4">
        <f t="shared" si="195"/>
        <v>0</v>
      </c>
      <c r="SEZ4">
        <f t="shared" si="195"/>
        <v>0</v>
      </c>
      <c r="SFA4">
        <f t="shared" si="195"/>
        <v>0</v>
      </c>
      <c r="SFB4">
        <f t="shared" si="195"/>
        <v>0</v>
      </c>
      <c r="SFC4">
        <f t="shared" si="195"/>
        <v>0</v>
      </c>
      <c r="SFD4">
        <f t="shared" si="195"/>
        <v>0</v>
      </c>
      <c r="SFE4">
        <f t="shared" si="195"/>
        <v>0</v>
      </c>
      <c r="SFF4">
        <f t="shared" si="195"/>
        <v>0</v>
      </c>
      <c r="SFG4">
        <f t="shared" si="195"/>
        <v>0</v>
      </c>
      <c r="SFH4">
        <f t="shared" si="195"/>
        <v>0</v>
      </c>
      <c r="SFI4">
        <f t="shared" si="195"/>
        <v>0</v>
      </c>
      <c r="SFJ4">
        <f t="shared" si="195"/>
        <v>0</v>
      </c>
      <c r="SFK4">
        <f t="shared" si="195"/>
        <v>0</v>
      </c>
      <c r="SFL4">
        <f t="shared" si="195"/>
        <v>0</v>
      </c>
      <c r="SFM4">
        <f t="shared" si="195"/>
        <v>0</v>
      </c>
      <c r="SFN4">
        <f t="shared" ref="SFN4:SHY4" si="196">0*(1)</f>
        <v>0</v>
      </c>
      <c r="SFO4">
        <f t="shared" si="196"/>
        <v>0</v>
      </c>
      <c r="SFP4">
        <f t="shared" si="196"/>
        <v>0</v>
      </c>
      <c r="SFQ4">
        <f t="shared" si="196"/>
        <v>0</v>
      </c>
      <c r="SFR4">
        <f t="shared" si="196"/>
        <v>0</v>
      </c>
      <c r="SFS4">
        <f t="shared" si="196"/>
        <v>0</v>
      </c>
      <c r="SFT4">
        <f t="shared" si="196"/>
        <v>0</v>
      </c>
      <c r="SFU4">
        <f t="shared" si="196"/>
        <v>0</v>
      </c>
      <c r="SFV4">
        <f t="shared" si="196"/>
        <v>0</v>
      </c>
      <c r="SFW4">
        <f t="shared" si="196"/>
        <v>0</v>
      </c>
      <c r="SFX4">
        <f t="shared" si="196"/>
        <v>0</v>
      </c>
      <c r="SFY4">
        <f t="shared" si="196"/>
        <v>0</v>
      </c>
      <c r="SFZ4">
        <f t="shared" si="196"/>
        <v>0</v>
      </c>
      <c r="SGA4">
        <f t="shared" si="196"/>
        <v>0</v>
      </c>
      <c r="SGB4">
        <f t="shared" si="196"/>
        <v>0</v>
      </c>
      <c r="SGC4">
        <f t="shared" si="196"/>
        <v>0</v>
      </c>
      <c r="SGD4">
        <f t="shared" si="196"/>
        <v>0</v>
      </c>
      <c r="SGE4">
        <f t="shared" si="196"/>
        <v>0</v>
      </c>
      <c r="SGF4">
        <f t="shared" si="196"/>
        <v>0</v>
      </c>
      <c r="SGG4">
        <f t="shared" si="196"/>
        <v>0</v>
      </c>
      <c r="SGH4">
        <f t="shared" si="196"/>
        <v>0</v>
      </c>
      <c r="SGI4">
        <f t="shared" si="196"/>
        <v>0</v>
      </c>
      <c r="SGJ4">
        <f t="shared" si="196"/>
        <v>0</v>
      </c>
      <c r="SGK4">
        <f t="shared" si="196"/>
        <v>0</v>
      </c>
      <c r="SGL4">
        <f t="shared" si="196"/>
        <v>0</v>
      </c>
      <c r="SGM4">
        <f t="shared" si="196"/>
        <v>0</v>
      </c>
      <c r="SGN4">
        <f t="shared" si="196"/>
        <v>0</v>
      </c>
      <c r="SGO4">
        <f t="shared" si="196"/>
        <v>0</v>
      </c>
      <c r="SGP4">
        <f t="shared" si="196"/>
        <v>0</v>
      </c>
      <c r="SGQ4">
        <f t="shared" si="196"/>
        <v>0</v>
      </c>
      <c r="SGR4">
        <f t="shared" si="196"/>
        <v>0</v>
      </c>
      <c r="SGS4">
        <f t="shared" si="196"/>
        <v>0</v>
      </c>
      <c r="SGT4">
        <f t="shared" si="196"/>
        <v>0</v>
      </c>
      <c r="SGU4">
        <f t="shared" si="196"/>
        <v>0</v>
      </c>
      <c r="SGV4">
        <f t="shared" si="196"/>
        <v>0</v>
      </c>
      <c r="SGW4">
        <f t="shared" si="196"/>
        <v>0</v>
      </c>
      <c r="SGX4">
        <f t="shared" si="196"/>
        <v>0</v>
      </c>
      <c r="SGY4">
        <f t="shared" si="196"/>
        <v>0</v>
      </c>
      <c r="SGZ4">
        <f t="shared" si="196"/>
        <v>0</v>
      </c>
      <c r="SHA4">
        <f t="shared" si="196"/>
        <v>0</v>
      </c>
      <c r="SHB4">
        <f t="shared" si="196"/>
        <v>0</v>
      </c>
      <c r="SHC4">
        <f t="shared" si="196"/>
        <v>0</v>
      </c>
      <c r="SHD4">
        <f t="shared" si="196"/>
        <v>0</v>
      </c>
      <c r="SHE4">
        <f t="shared" si="196"/>
        <v>0</v>
      </c>
      <c r="SHF4">
        <f t="shared" si="196"/>
        <v>0</v>
      </c>
      <c r="SHG4">
        <f t="shared" si="196"/>
        <v>0</v>
      </c>
      <c r="SHH4">
        <f t="shared" si="196"/>
        <v>0</v>
      </c>
      <c r="SHI4">
        <f t="shared" si="196"/>
        <v>0</v>
      </c>
      <c r="SHJ4">
        <f t="shared" si="196"/>
        <v>0</v>
      </c>
      <c r="SHK4">
        <f t="shared" si="196"/>
        <v>0</v>
      </c>
      <c r="SHL4">
        <f t="shared" si="196"/>
        <v>0</v>
      </c>
      <c r="SHM4">
        <f t="shared" si="196"/>
        <v>0</v>
      </c>
      <c r="SHN4">
        <f t="shared" si="196"/>
        <v>0</v>
      </c>
      <c r="SHO4">
        <f t="shared" si="196"/>
        <v>0</v>
      </c>
      <c r="SHP4">
        <f t="shared" si="196"/>
        <v>0</v>
      </c>
      <c r="SHQ4">
        <f t="shared" si="196"/>
        <v>0</v>
      </c>
      <c r="SHR4">
        <f t="shared" si="196"/>
        <v>0</v>
      </c>
      <c r="SHS4">
        <f t="shared" si="196"/>
        <v>0</v>
      </c>
      <c r="SHT4">
        <f t="shared" si="196"/>
        <v>0</v>
      </c>
      <c r="SHU4">
        <f t="shared" si="196"/>
        <v>0</v>
      </c>
      <c r="SHV4">
        <f t="shared" si="196"/>
        <v>0</v>
      </c>
      <c r="SHW4">
        <f t="shared" si="196"/>
        <v>0</v>
      </c>
      <c r="SHX4">
        <f t="shared" si="196"/>
        <v>0</v>
      </c>
      <c r="SHY4">
        <f t="shared" si="196"/>
        <v>0</v>
      </c>
      <c r="SHZ4">
        <f t="shared" ref="SHZ4:SKK4" si="197">0*(1)</f>
        <v>0</v>
      </c>
      <c r="SIA4">
        <f t="shared" si="197"/>
        <v>0</v>
      </c>
      <c r="SIB4">
        <f t="shared" si="197"/>
        <v>0</v>
      </c>
      <c r="SIC4">
        <f t="shared" si="197"/>
        <v>0</v>
      </c>
      <c r="SID4">
        <f t="shared" si="197"/>
        <v>0</v>
      </c>
      <c r="SIE4">
        <f t="shared" si="197"/>
        <v>0</v>
      </c>
      <c r="SIF4">
        <f t="shared" si="197"/>
        <v>0</v>
      </c>
      <c r="SIG4">
        <f t="shared" si="197"/>
        <v>0</v>
      </c>
      <c r="SIH4">
        <f t="shared" si="197"/>
        <v>0</v>
      </c>
      <c r="SII4">
        <f t="shared" si="197"/>
        <v>0</v>
      </c>
      <c r="SIJ4">
        <f t="shared" si="197"/>
        <v>0</v>
      </c>
      <c r="SIK4">
        <f t="shared" si="197"/>
        <v>0</v>
      </c>
      <c r="SIL4">
        <f t="shared" si="197"/>
        <v>0</v>
      </c>
      <c r="SIM4">
        <f t="shared" si="197"/>
        <v>0</v>
      </c>
      <c r="SIN4">
        <f t="shared" si="197"/>
        <v>0</v>
      </c>
      <c r="SIO4">
        <f t="shared" si="197"/>
        <v>0</v>
      </c>
      <c r="SIP4">
        <f t="shared" si="197"/>
        <v>0</v>
      </c>
      <c r="SIQ4">
        <f t="shared" si="197"/>
        <v>0</v>
      </c>
      <c r="SIR4">
        <f t="shared" si="197"/>
        <v>0</v>
      </c>
      <c r="SIS4">
        <f t="shared" si="197"/>
        <v>0</v>
      </c>
      <c r="SIT4">
        <f t="shared" si="197"/>
        <v>0</v>
      </c>
      <c r="SIU4">
        <f t="shared" si="197"/>
        <v>0</v>
      </c>
      <c r="SIV4">
        <f t="shared" si="197"/>
        <v>0</v>
      </c>
      <c r="SIW4">
        <f t="shared" si="197"/>
        <v>0</v>
      </c>
      <c r="SIX4">
        <f t="shared" si="197"/>
        <v>0</v>
      </c>
      <c r="SIY4">
        <f t="shared" si="197"/>
        <v>0</v>
      </c>
      <c r="SIZ4">
        <f t="shared" si="197"/>
        <v>0</v>
      </c>
      <c r="SJA4">
        <f t="shared" si="197"/>
        <v>0</v>
      </c>
      <c r="SJB4">
        <f t="shared" si="197"/>
        <v>0</v>
      </c>
      <c r="SJC4">
        <f t="shared" si="197"/>
        <v>0</v>
      </c>
      <c r="SJD4">
        <f t="shared" si="197"/>
        <v>0</v>
      </c>
      <c r="SJE4">
        <f t="shared" si="197"/>
        <v>0</v>
      </c>
      <c r="SJF4">
        <f t="shared" si="197"/>
        <v>0</v>
      </c>
      <c r="SJG4">
        <f t="shared" si="197"/>
        <v>0</v>
      </c>
      <c r="SJH4">
        <f t="shared" si="197"/>
        <v>0</v>
      </c>
      <c r="SJI4">
        <f t="shared" si="197"/>
        <v>0</v>
      </c>
      <c r="SJJ4">
        <f t="shared" si="197"/>
        <v>0</v>
      </c>
      <c r="SJK4">
        <f t="shared" si="197"/>
        <v>0</v>
      </c>
      <c r="SJL4">
        <f t="shared" si="197"/>
        <v>0</v>
      </c>
      <c r="SJM4">
        <f t="shared" si="197"/>
        <v>0</v>
      </c>
      <c r="SJN4">
        <f t="shared" si="197"/>
        <v>0</v>
      </c>
      <c r="SJO4">
        <f t="shared" si="197"/>
        <v>0</v>
      </c>
      <c r="SJP4">
        <f t="shared" si="197"/>
        <v>0</v>
      </c>
      <c r="SJQ4">
        <f t="shared" si="197"/>
        <v>0</v>
      </c>
      <c r="SJR4">
        <f t="shared" si="197"/>
        <v>0</v>
      </c>
      <c r="SJS4">
        <f t="shared" si="197"/>
        <v>0</v>
      </c>
      <c r="SJT4">
        <f t="shared" si="197"/>
        <v>0</v>
      </c>
      <c r="SJU4">
        <f t="shared" si="197"/>
        <v>0</v>
      </c>
      <c r="SJV4">
        <f t="shared" si="197"/>
        <v>0</v>
      </c>
      <c r="SJW4">
        <f t="shared" si="197"/>
        <v>0</v>
      </c>
      <c r="SJX4">
        <f t="shared" si="197"/>
        <v>0</v>
      </c>
      <c r="SJY4">
        <f t="shared" si="197"/>
        <v>0</v>
      </c>
      <c r="SJZ4">
        <f t="shared" si="197"/>
        <v>0</v>
      </c>
      <c r="SKA4">
        <f t="shared" si="197"/>
        <v>0</v>
      </c>
      <c r="SKB4">
        <f t="shared" si="197"/>
        <v>0</v>
      </c>
      <c r="SKC4">
        <f t="shared" si="197"/>
        <v>0</v>
      </c>
      <c r="SKD4">
        <f t="shared" si="197"/>
        <v>0</v>
      </c>
      <c r="SKE4">
        <f t="shared" si="197"/>
        <v>0</v>
      </c>
      <c r="SKF4">
        <f t="shared" si="197"/>
        <v>0</v>
      </c>
      <c r="SKG4">
        <f t="shared" si="197"/>
        <v>0</v>
      </c>
      <c r="SKH4">
        <f t="shared" si="197"/>
        <v>0</v>
      </c>
      <c r="SKI4">
        <f t="shared" si="197"/>
        <v>0</v>
      </c>
      <c r="SKJ4">
        <f t="shared" si="197"/>
        <v>0</v>
      </c>
      <c r="SKK4">
        <f t="shared" si="197"/>
        <v>0</v>
      </c>
      <c r="SKL4">
        <f t="shared" ref="SKL4:SMW4" si="198">0*(1)</f>
        <v>0</v>
      </c>
      <c r="SKM4">
        <f t="shared" si="198"/>
        <v>0</v>
      </c>
      <c r="SKN4">
        <f t="shared" si="198"/>
        <v>0</v>
      </c>
      <c r="SKO4">
        <f t="shared" si="198"/>
        <v>0</v>
      </c>
      <c r="SKP4">
        <f t="shared" si="198"/>
        <v>0</v>
      </c>
      <c r="SKQ4">
        <f t="shared" si="198"/>
        <v>0</v>
      </c>
      <c r="SKR4">
        <f t="shared" si="198"/>
        <v>0</v>
      </c>
      <c r="SKS4">
        <f t="shared" si="198"/>
        <v>0</v>
      </c>
      <c r="SKT4">
        <f t="shared" si="198"/>
        <v>0</v>
      </c>
      <c r="SKU4">
        <f t="shared" si="198"/>
        <v>0</v>
      </c>
      <c r="SKV4">
        <f t="shared" si="198"/>
        <v>0</v>
      </c>
      <c r="SKW4">
        <f t="shared" si="198"/>
        <v>0</v>
      </c>
      <c r="SKX4">
        <f t="shared" si="198"/>
        <v>0</v>
      </c>
      <c r="SKY4">
        <f t="shared" si="198"/>
        <v>0</v>
      </c>
      <c r="SKZ4">
        <f t="shared" si="198"/>
        <v>0</v>
      </c>
      <c r="SLA4">
        <f t="shared" si="198"/>
        <v>0</v>
      </c>
      <c r="SLB4">
        <f t="shared" si="198"/>
        <v>0</v>
      </c>
      <c r="SLC4">
        <f t="shared" si="198"/>
        <v>0</v>
      </c>
      <c r="SLD4">
        <f t="shared" si="198"/>
        <v>0</v>
      </c>
      <c r="SLE4">
        <f t="shared" si="198"/>
        <v>0</v>
      </c>
      <c r="SLF4">
        <f t="shared" si="198"/>
        <v>0</v>
      </c>
      <c r="SLG4">
        <f t="shared" si="198"/>
        <v>0</v>
      </c>
      <c r="SLH4">
        <f t="shared" si="198"/>
        <v>0</v>
      </c>
      <c r="SLI4">
        <f t="shared" si="198"/>
        <v>0</v>
      </c>
      <c r="SLJ4">
        <f t="shared" si="198"/>
        <v>0</v>
      </c>
      <c r="SLK4">
        <f t="shared" si="198"/>
        <v>0</v>
      </c>
      <c r="SLL4">
        <f t="shared" si="198"/>
        <v>0</v>
      </c>
      <c r="SLM4">
        <f t="shared" si="198"/>
        <v>0</v>
      </c>
      <c r="SLN4">
        <f t="shared" si="198"/>
        <v>0</v>
      </c>
      <c r="SLO4">
        <f t="shared" si="198"/>
        <v>0</v>
      </c>
      <c r="SLP4">
        <f t="shared" si="198"/>
        <v>0</v>
      </c>
      <c r="SLQ4">
        <f t="shared" si="198"/>
        <v>0</v>
      </c>
      <c r="SLR4">
        <f t="shared" si="198"/>
        <v>0</v>
      </c>
      <c r="SLS4">
        <f t="shared" si="198"/>
        <v>0</v>
      </c>
      <c r="SLT4">
        <f t="shared" si="198"/>
        <v>0</v>
      </c>
      <c r="SLU4">
        <f t="shared" si="198"/>
        <v>0</v>
      </c>
      <c r="SLV4">
        <f t="shared" si="198"/>
        <v>0</v>
      </c>
      <c r="SLW4">
        <f t="shared" si="198"/>
        <v>0</v>
      </c>
      <c r="SLX4">
        <f t="shared" si="198"/>
        <v>0</v>
      </c>
      <c r="SLY4">
        <f t="shared" si="198"/>
        <v>0</v>
      </c>
      <c r="SLZ4">
        <f t="shared" si="198"/>
        <v>0</v>
      </c>
      <c r="SMA4">
        <f t="shared" si="198"/>
        <v>0</v>
      </c>
      <c r="SMB4">
        <f t="shared" si="198"/>
        <v>0</v>
      </c>
      <c r="SMC4">
        <f t="shared" si="198"/>
        <v>0</v>
      </c>
      <c r="SMD4">
        <f t="shared" si="198"/>
        <v>0</v>
      </c>
      <c r="SME4">
        <f t="shared" si="198"/>
        <v>0</v>
      </c>
      <c r="SMF4">
        <f t="shared" si="198"/>
        <v>0</v>
      </c>
      <c r="SMG4">
        <f t="shared" si="198"/>
        <v>0</v>
      </c>
      <c r="SMH4">
        <f t="shared" si="198"/>
        <v>0</v>
      </c>
      <c r="SMI4">
        <f t="shared" si="198"/>
        <v>0</v>
      </c>
      <c r="SMJ4">
        <f t="shared" si="198"/>
        <v>0</v>
      </c>
      <c r="SMK4">
        <f t="shared" si="198"/>
        <v>0</v>
      </c>
      <c r="SML4">
        <f t="shared" si="198"/>
        <v>0</v>
      </c>
      <c r="SMM4">
        <f t="shared" si="198"/>
        <v>0</v>
      </c>
      <c r="SMN4">
        <f t="shared" si="198"/>
        <v>0</v>
      </c>
      <c r="SMO4">
        <f t="shared" si="198"/>
        <v>0</v>
      </c>
      <c r="SMP4">
        <f t="shared" si="198"/>
        <v>0</v>
      </c>
      <c r="SMQ4">
        <f t="shared" si="198"/>
        <v>0</v>
      </c>
      <c r="SMR4">
        <f t="shared" si="198"/>
        <v>0</v>
      </c>
      <c r="SMS4">
        <f t="shared" si="198"/>
        <v>0</v>
      </c>
      <c r="SMT4">
        <f t="shared" si="198"/>
        <v>0</v>
      </c>
      <c r="SMU4">
        <f t="shared" si="198"/>
        <v>0</v>
      </c>
      <c r="SMV4">
        <f t="shared" si="198"/>
        <v>0</v>
      </c>
      <c r="SMW4">
        <f t="shared" si="198"/>
        <v>0</v>
      </c>
      <c r="SMX4">
        <f t="shared" ref="SMX4:SPI4" si="199">0*(1)</f>
        <v>0</v>
      </c>
      <c r="SMY4">
        <f t="shared" si="199"/>
        <v>0</v>
      </c>
      <c r="SMZ4">
        <f t="shared" si="199"/>
        <v>0</v>
      </c>
      <c r="SNA4">
        <f t="shared" si="199"/>
        <v>0</v>
      </c>
      <c r="SNB4">
        <f t="shared" si="199"/>
        <v>0</v>
      </c>
      <c r="SNC4">
        <f t="shared" si="199"/>
        <v>0</v>
      </c>
      <c r="SND4">
        <f t="shared" si="199"/>
        <v>0</v>
      </c>
      <c r="SNE4">
        <f t="shared" si="199"/>
        <v>0</v>
      </c>
      <c r="SNF4">
        <f t="shared" si="199"/>
        <v>0</v>
      </c>
      <c r="SNG4">
        <f t="shared" si="199"/>
        <v>0</v>
      </c>
      <c r="SNH4">
        <f t="shared" si="199"/>
        <v>0</v>
      </c>
      <c r="SNI4">
        <f t="shared" si="199"/>
        <v>0</v>
      </c>
      <c r="SNJ4">
        <f t="shared" si="199"/>
        <v>0</v>
      </c>
      <c r="SNK4">
        <f t="shared" si="199"/>
        <v>0</v>
      </c>
      <c r="SNL4">
        <f t="shared" si="199"/>
        <v>0</v>
      </c>
      <c r="SNM4">
        <f t="shared" si="199"/>
        <v>0</v>
      </c>
      <c r="SNN4">
        <f t="shared" si="199"/>
        <v>0</v>
      </c>
      <c r="SNO4">
        <f t="shared" si="199"/>
        <v>0</v>
      </c>
      <c r="SNP4">
        <f t="shared" si="199"/>
        <v>0</v>
      </c>
      <c r="SNQ4">
        <f t="shared" si="199"/>
        <v>0</v>
      </c>
      <c r="SNR4">
        <f t="shared" si="199"/>
        <v>0</v>
      </c>
      <c r="SNS4">
        <f t="shared" si="199"/>
        <v>0</v>
      </c>
      <c r="SNT4">
        <f t="shared" si="199"/>
        <v>0</v>
      </c>
      <c r="SNU4">
        <f t="shared" si="199"/>
        <v>0</v>
      </c>
      <c r="SNV4">
        <f t="shared" si="199"/>
        <v>0</v>
      </c>
      <c r="SNW4">
        <f t="shared" si="199"/>
        <v>0</v>
      </c>
      <c r="SNX4">
        <f t="shared" si="199"/>
        <v>0</v>
      </c>
      <c r="SNY4">
        <f t="shared" si="199"/>
        <v>0</v>
      </c>
      <c r="SNZ4">
        <f t="shared" si="199"/>
        <v>0</v>
      </c>
      <c r="SOA4">
        <f t="shared" si="199"/>
        <v>0</v>
      </c>
      <c r="SOB4">
        <f t="shared" si="199"/>
        <v>0</v>
      </c>
      <c r="SOC4">
        <f t="shared" si="199"/>
        <v>0</v>
      </c>
      <c r="SOD4">
        <f t="shared" si="199"/>
        <v>0</v>
      </c>
      <c r="SOE4">
        <f t="shared" si="199"/>
        <v>0</v>
      </c>
      <c r="SOF4">
        <f t="shared" si="199"/>
        <v>0</v>
      </c>
      <c r="SOG4">
        <f t="shared" si="199"/>
        <v>0</v>
      </c>
      <c r="SOH4">
        <f t="shared" si="199"/>
        <v>0</v>
      </c>
      <c r="SOI4">
        <f t="shared" si="199"/>
        <v>0</v>
      </c>
      <c r="SOJ4">
        <f t="shared" si="199"/>
        <v>0</v>
      </c>
      <c r="SOK4">
        <f t="shared" si="199"/>
        <v>0</v>
      </c>
      <c r="SOL4">
        <f t="shared" si="199"/>
        <v>0</v>
      </c>
      <c r="SOM4">
        <f t="shared" si="199"/>
        <v>0</v>
      </c>
      <c r="SON4">
        <f t="shared" si="199"/>
        <v>0</v>
      </c>
      <c r="SOO4">
        <f t="shared" si="199"/>
        <v>0</v>
      </c>
      <c r="SOP4">
        <f t="shared" si="199"/>
        <v>0</v>
      </c>
      <c r="SOQ4">
        <f t="shared" si="199"/>
        <v>0</v>
      </c>
      <c r="SOR4">
        <f t="shared" si="199"/>
        <v>0</v>
      </c>
      <c r="SOS4">
        <f t="shared" si="199"/>
        <v>0</v>
      </c>
      <c r="SOT4">
        <f t="shared" si="199"/>
        <v>0</v>
      </c>
      <c r="SOU4">
        <f t="shared" si="199"/>
        <v>0</v>
      </c>
      <c r="SOV4">
        <f t="shared" si="199"/>
        <v>0</v>
      </c>
      <c r="SOW4">
        <f t="shared" si="199"/>
        <v>0</v>
      </c>
      <c r="SOX4">
        <f t="shared" si="199"/>
        <v>0</v>
      </c>
      <c r="SOY4">
        <f t="shared" si="199"/>
        <v>0</v>
      </c>
      <c r="SOZ4">
        <f t="shared" si="199"/>
        <v>0</v>
      </c>
      <c r="SPA4">
        <f t="shared" si="199"/>
        <v>0</v>
      </c>
      <c r="SPB4">
        <f t="shared" si="199"/>
        <v>0</v>
      </c>
      <c r="SPC4">
        <f t="shared" si="199"/>
        <v>0</v>
      </c>
      <c r="SPD4">
        <f t="shared" si="199"/>
        <v>0</v>
      </c>
      <c r="SPE4">
        <f t="shared" si="199"/>
        <v>0</v>
      </c>
      <c r="SPF4">
        <f t="shared" si="199"/>
        <v>0</v>
      </c>
      <c r="SPG4">
        <f t="shared" si="199"/>
        <v>0</v>
      </c>
      <c r="SPH4">
        <f t="shared" si="199"/>
        <v>0</v>
      </c>
      <c r="SPI4">
        <f t="shared" si="199"/>
        <v>0</v>
      </c>
      <c r="SPJ4">
        <f t="shared" ref="SPJ4:SRU4" si="200">0*(1)</f>
        <v>0</v>
      </c>
      <c r="SPK4">
        <f t="shared" si="200"/>
        <v>0</v>
      </c>
      <c r="SPL4">
        <f t="shared" si="200"/>
        <v>0</v>
      </c>
      <c r="SPM4">
        <f t="shared" si="200"/>
        <v>0</v>
      </c>
      <c r="SPN4">
        <f t="shared" si="200"/>
        <v>0</v>
      </c>
      <c r="SPO4">
        <f t="shared" si="200"/>
        <v>0</v>
      </c>
      <c r="SPP4">
        <f t="shared" si="200"/>
        <v>0</v>
      </c>
      <c r="SPQ4">
        <f t="shared" si="200"/>
        <v>0</v>
      </c>
      <c r="SPR4">
        <f t="shared" si="200"/>
        <v>0</v>
      </c>
      <c r="SPS4">
        <f t="shared" si="200"/>
        <v>0</v>
      </c>
      <c r="SPT4">
        <f t="shared" si="200"/>
        <v>0</v>
      </c>
      <c r="SPU4">
        <f t="shared" si="200"/>
        <v>0</v>
      </c>
      <c r="SPV4">
        <f t="shared" si="200"/>
        <v>0</v>
      </c>
      <c r="SPW4">
        <f t="shared" si="200"/>
        <v>0</v>
      </c>
      <c r="SPX4">
        <f t="shared" si="200"/>
        <v>0</v>
      </c>
      <c r="SPY4">
        <f t="shared" si="200"/>
        <v>0</v>
      </c>
      <c r="SPZ4">
        <f t="shared" si="200"/>
        <v>0</v>
      </c>
      <c r="SQA4">
        <f t="shared" si="200"/>
        <v>0</v>
      </c>
      <c r="SQB4">
        <f t="shared" si="200"/>
        <v>0</v>
      </c>
      <c r="SQC4">
        <f t="shared" si="200"/>
        <v>0</v>
      </c>
      <c r="SQD4">
        <f t="shared" si="200"/>
        <v>0</v>
      </c>
      <c r="SQE4">
        <f t="shared" si="200"/>
        <v>0</v>
      </c>
      <c r="SQF4">
        <f t="shared" si="200"/>
        <v>0</v>
      </c>
      <c r="SQG4">
        <f t="shared" si="200"/>
        <v>0</v>
      </c>
      <c r="SQH4">
        <f t="shared" si="200"/>
        <v>0</v>
      </c>
      <c r="SQI4">
        <f t="shared" si="200"/>
        <v>0</v>
      </c>
      <c r="SQJ4">
        <f t="shared" si="200"/>
        <v>0</v>
      </c>
      <c r="SQK4">
        <f t="shared" si="200"/>
        <v>0</v>
      </c>
      <c r="SQL4">
        <f t="shared" si="200"/>
        <v>0</v>
      </c>
      <c r="SQM4">
        <f t="shared" si="200"/>
        <v>0</v>
      </c>
      <c r="SQN4">
        <f t="shared" si="200"/>
        <v>0</v>
      </c>
      <c r="SQO4">
        <f t="shared" si="200"/>
        <v>0</v>
      </c>
      <c r="SQP4">
        <f t="shared" si="200"/>
        <v>0</v>
      </c>
      <c r="SQQ4">
        <f t="shared" si="200"/>
        <v>0</v>
      </c>
      <c r="SQR4">
        <f t="shared" si="200"/>
        <v>0</v>
      </c>
      <c r="SQS4">
        <f t="shared" si="200"/>
        <v>0</v>
      </c>
      <c r="SQT4">
        <f t="shared" si="200"/>
        <v>0</v>
      </c>
      <c r="SQU4">
        <f t="shared" si="200"/>
        <v>0</v>
      </c>
      <c r="SQV4">
        <f t="shared" si="200"/>
        <v>0</v>
      </c>
      <c r="SQW4">
        <f t="shared" si="200"/>
        <v>0</v>
      </c>
      <c r="SQX4">
        <f t="shared" si="200"/>
        <v>0</v>
      </c>
      <c r="SQY4">
        <f t="shared" si="200"/>
        <v>0</v>
      </c>
      <c r="SQZ4">
        <f t="shared" si="200"/>
        <v>0</v>
      </c>
      <c r="SRA4">
        <f t="shared" si="200"/>
        <v>0</v>
      </c>
      <c r="SRB4">
        <f t="shared" si="200"/>
        <v>0</v>
      </c>
      <c r="SRC4">
        <f t="shared" si="200"/>
        <v>0</v>
      </c>
      <c r="SRD4">
        <f t="shared" si="200"/>
        <v>0</v>
      </c>
      <c r="SRE4">
        <f t="shared" si="200"/>
        <v>0</v>
      </c>
      <c r="SRF4">
        <f t="shared" si="200"/>
        <v>0</v>
      </c>
      <c r="SRG4">
        <f t="shared" si="200"/>
        <v>0</v>
      </c>
      <c r="SRH4">
        <f t="shared" si="200"/>
        <v>0</v>
      </c>
      <c r="SRI4">
        <f t="shared" si="200"/>
        <v>0</v>
      </c>
      <c r="SRJ4">
        <f t="shared" si="200"/>
        <v>0</v>
      </c>
      <c r="SRK4">
        <f t="shared" si="200"/>
        <v>0</v>
      </c>
      <c r="SRL4">
        <f t="shared" si="200"/>
        <v>0</v>
      </c>
      <c r="SRM4">
        <f t="shared" si="200"/>
        <v>0</v>
      </c>
      <c r="SRN4">
        <f t="shared" si="200"/>
        <v>0</v>
      </c>
      <c r="SRO4">
        <f t="shared" si="200"/>
        <v>0</v>
      </c>
      <c r="SRP4">
        <f t="shared" si="200"/>
        <v>0</v>
      </c>
      <c r="SRQ4">
        <f t="shared" si="200"/>
        <v>0</v>
      </c>
      <c r="SRR4">
        <f t="shared" si="200"/>
        <v>0</v>
      </c>
      <c r="SRS4">
        <f t="shared" si="200"/>
        <v>0</v>
      </c>
      <c r="SRT4">
        <f t="shared" si="200"/>
        <v>0</v>
      </c>
      <c r="SRU4">
        <f t="shared" si="200"/>
        <v>0</v>
      </c>
      <c r="SRV4">
        <f t="shared" ref="SRV4:SUG4" si="201">0*(1)</f>
        <v>0</v>
      </c>
      <c r="SRW4">
        <f t="shared" si="201"/>
        <v>0</v>
      </c>
      <c r="SRX4">
        <f t="shared" si="201"/>
        <v>0</v>
      </c>
      <c r="SRY4">
        <f t="shared" si="201"/>
        <v>0</v>
      </c>
      <c r="SRZ4">
        <f t="shared" si="201"/>
        <v>0</v>
      </c>
      <c r="SSA4">
        <f t="shared" si="201"/>
        <v>0</v>
      </c>
      <c r="SSB4">
        <f t="shared" si="201"/>
        <v>0</v>
      </c>
      <c r="SSC4">
        <f t="shared" si="201"/>
        <v>0</v>
      </c>
      <c r="SSD4">
        <f t="shared" si="201"/>
        <v>0</v>
      </c>
      <c r="SSE4">
        <f t="shared" si="201"/>
        <v>0</v>
      </c>
      <c r="SSF4">
        <f t="shared" si="201"/>
        <v>0</v>
      </c>
      <c r="SSG4">
        <f t="shared" si="201"/>
        <v>0</v>
      </c>
      <c r="SSH4">
        <f t="shared" si="201"/>
        <v>0</v>
      </c>
      <c r="SSI4">
        <f t="shared" si="201"/>
        <v>0</v>
      </c>
      <c r="SSJ4">
        <f t="shared" si="201"/>
        <v>0</v>
      </c>
      <c r="SSK4">
        <f t="shared" si="201"/>
        <v>0</v>
      </c>
      <c r="SSL4">
        <f t="shared" si="201"/>
        <v>0</v>
      </c>
      <c r="SSM4">
        <f t="shared" si="201"/>
        <v>0</v>
      </c>
      <c r="SSN4">
        <f t="shared" si="201"/>
        <v>0</v>
      </c>
      <c r="SSO4">
        <f t="shared" si="201"/>
        <v>0</v>
      </c>
      <c r="SSP4">
        <f t="shared" si="201"/>
        <v>0</v>
      </c>
      <c r="SSQ4">
        <f t="shared" si="201"/>
        <v>0</v>
      </c>
      <c r="SSR4">
        <f t="shared" si="201"/>
        <v>0</v>
      </c>
      <c r="SSS4">
        <f t="shared" si="201"/>
        <v>0</v>
      </c>
      <c r="SST4">
        <f t="shared" si="201"/>
        <v>0</v>
      </c>
      <c r="SSU4">
        <f t="shared" si="201"/>
        <v>0</v>
      </c>
      <c r="SSV4">
        <f t="shared" si="201"/>
        <v>0</v>
      </c>
      <c r="SSW4">
        <f t="shared" si="201"/>
        <v>0</v>
      </c>
      <c r="SSX4">
        <f t="shared" si="201"/>
        <v>0</v>
      </c>
      <c r="SSY4">
        <f t="shared" si="201"/>
        <v>0</v>
      </c>
      <c r="SSZ4">
        <f t="shared" si="201"/>
        <v>0</v>
      </c>
      <c r="STA4">
        <f t="shared" si="201"/>
        <v>0</v>
      </c>
      <c r="STB4">
        <f t="shared" si="201"/>
        <v>0</v>
      </c>
      <c r="STC4">
        <f t="shared" si="201"/>
        <v>0</v>
      </c>
      <c r="STD4">
        <f t="shared" si="201"/>
        <v>0</v>
      </c>
      <c r="STE4">
        <f t="shared" si="201"/>
        <v>0</v>
      </c>
      <c r="STF4">
        <f t="shared" si="201"/>
        <v>0</v>
      </c>
      <c r="STG4">
        <f t="shared" si="201"/>
        <v>0</v>
      </c>
      <c r="STH4">
        <f t="shared" si="201"/>
        <v>0</v>
      </c>
      <c r="STI4">
        <f t="shared" si="201"/>
        <v>0</v>
      </c>
      <c r="STJ4">
        <f t="shared" si="201"/>
        <v>0</v>
      </c>
      <c r="STK4">
        <f t="shared" si="201"/>
        <v>0</v>
      </c>
      <c r="STL4">
        <f t="shared" si="201"/>
        <v>0</v>
      </c>
      <c r="STM4">
        <f t="shared" si="201"/>
        <v>0</v>
      </c>
      <c r="STN4">
        <f t="shared" si="201"/>
        <v>0</v>
      </c>
      <c r="STO4">
        <f t="shared" si="201"/>
        <v>0</v>
      </c>
      <c r="STP4">
        <f t="shared" si="201"/>
        <v>0</v>
      </c>
      <c r="STQ4">
        <f t="shared" si="201"/>
        <v>0</v>
      </c>
      <c r="STR4">
        <f t="shared" si="201"/>
        <v>0</v>
      </c>
      <c r="STS4">
        <f t="shared" si="201"/>
        <v>0</v>
      </c>
      <c r="STT4">
        <f t="shared" si="201"/>
        <v>0</v>
      </c>
      <c r="STU4">
        <f t="shared" si="201"/>
        <v>0</v>
      </c>
      <c r="STV4">
        <f t="shared" si="201"/>
        <v>0</v>
      </c>
      <c r="STW4">
        <f t="shared" si="201"/>
        <v>0</v>
      </c>
      <c r="STX4">
        <f t="shared" si="201"/>
        <v>0</v>
      </c>
      <c r="STY4">
        <f t="shared" si="201"/>
        <v>0</v>
      </c>
      <c r="STZ4">
        <f t="shared" si="201"/>
        <v>0</v>
      </c>
      <c r="SUA4">
        <f t="shared" si="201"/>
        <v>0</v>
      </c>
      <c r="SUB4">
        <f t="shared" si="201"/>
        <v>0</v>
      </c>
      <c r="SUC4">
        <f t="shared" si="201"/>
        <v>0</v>
      </c>
      <c r="SUD4">
        <f t="shared" si="201"/>
        <v>0</v>
      </c>
      <c r="SUE4">
        <f t="shared" si="201"/>
        <v>0</v>
      </c>
      <c r="SUF4">
        <f t="shared" si="201"/>
        <v>0</v>
      </c>
      <c r="SUG4">
        <f t="shared" si="201"/>
        <v>0</v>
      </c>
      <c r="SUH4">
        <f t="shared" ref="SUH4:SWS4" si="202">0*(1)</f>
        <v>0</v>
      </c>
      <c r="SUI4">
        <f t="shared" si="202"/>
        <v>0</v>
      </c>
      <c r="SUJ4">
        <f t="shared" si="202"/>
        <v>0</v>
      </c>
      <c r="SUK4">
        <f t="shared" si="202"/>
        <v>0</v>
      </c>
      <c r="SUL4">
        <f t="shared" si="202"/>
        <v>0</v>
      </c>
      <c r="SUM4">
        <f t="shared" si="202"/>
        <v>0</v>
      </c>
      <c r="SUN4">
        <f t="shared" si="202"/>
        <v>0</v>
      </c>
      <c r="SUO4">
        <f t="shared" si="202"/>
        <v>0</v>
      </c>
      <c r="SUP4">
        <f t="shared" si="202"/>
        <v>0</v>
      </c>
      <c r="SUQ4">
        <f t="shared" si="202"/>
        <v>0</v>
      </c>
      <c r="SUR4">
        <f t="shared" si="202"/>
        <v>0</v>
      </c>
      <c r="SUS4">
        <f t="shared" si="202"/>
        <v>0</v>
      </c>
      <c r="SUT4">
        <f t="shared" si="202"/>
        <v>0</v>
      </c>
      <c r="SUU4">
        <f t="shared" si="202"/>
        <v>0</v>
      </c>
      <c r="SUV4">
        <f t="shared" si="202"/>
        <v>0</v>
      </c>
      <c r="SUW4">
        <f t="shared" si="202"/>
        <v>0</v>
      </c>
      <c r="SUX4">
        <f t="shared" si="202"/>
        <v>0</v>
      </c>
      <c r="SUY4">
        <f t="shared" si="202"/>
        <v>0</v>
      </c>
      <c r="SUZ4">
        <f t="shared" si="202"/>
        <v>0</v>
      </c>
      <c r="SVA4">
        <f t="shared" si="202"/>
        <v>0</v>
      </c>
      <c r="SVB4">
        <f t="shared" si="202"/>
        <v>0</v>
      </c>
      <c r="SVC4">
        <f t="shared" si="202"/>
        <v>0</v>
      </c>
      <c r="SVD4">
        <f t="shared" si="202"/>
        <v>0</v>
      </c>
      <c r="SVE4">
        <f t="shared" si="202"/>
        <v>0</v>
      </c>
      <c r="SVF4">
        <f t="shared" si="202"/>
        <v>0</v>
      </c>
      <c r="SVG4">
        <f t="shared" si="202"/>
        <v>0</v>
      </c>
      <c r="SVH4">
        <f t="shared" si="202"/>
        <v>0</v>
      </c>
      <c r="SVI4">
        <f t="shared" si="202"/>
        <v>0</v>
      </c>
      <c r="SVJ4">
        <f t="shared" si="202"/>
        <v>0</v>
      </c>
      <c r="SVK4">
        <f t="shared" si="202"/>
        <v>0</v>
      </c>
      <c r="SVL4">
        <f t="shared" si="202"/>
        <v>0</v>
      </c>
      <c r="SVM4">
        <f t="shared" si="202"/>
        <v>0</v>
      </c>
      <c r="SVN4">
        <f t="shared" si="202"/>
        <v>0</v>
      </c>
      <c r="SVO4">
        <f t="shared" si="202"/>
        <v>0</v>
      </c>
      <c r="SVP4">
        <f t="shared" si="202"/>
        <v>0</v>
      </c>
      <c r="SVQ4">
        <f t="shared" si="202"/>
        <v>0</v>
      </c>
      <c r="SVR4">
        <f t="shared" si="202"/>
        <v>0</v>
      </c>
      <c r="SVS4">
        <f t="shared" si="202"/>
        <v>0</v>
      </c>
      <c r="SVT4">
        <f t="shared" si="202"/>
        <v>0</v>
      </c>
      <c r="SVU4">
        <f t="shared" si="202"/>
        <v>0</v>
      </c>
      <c r="SVV4">
        <f t="shared" si="202"/>
        <v>0</v>
      </c>
      <c r="SVW4">
        <f t="shared" si="202"/>
        <v>0</v>
      </c>
      <c r="SVX4">
        <f t="shared" si="202"/>
        <v>0</v>
      </c>
      <c r="SVY4">
        <f t="shared" si="202"/>
        <v>0</v>
      </c>
      <c r="SVZ4">
        <f t="shared" si="202"/>
        <v>0</v>
      </c>
      <c r="SWA4">
        <f t="shared" si="202"/>
        <v>0</v>
      </c>
      <c r="SWB4">
        <f t="shared" si="202"/>
        <v>0</v>
      </c>
      <c r="SWC4">
        <f t="shared" si="202"/>
        <v>0</v>
      </c>
      <c r="SWD4">
        <f t="shared" si="202"/>
        <v>0</v>
      </c>
      <c r="SWE4">
        <f t="shared" si="202"/>
        <v>0</v>
      </c>
      <c r="SWF4">
        <f t="shared" si="202"/>
        <v>0</v>
      </c>
      <c r="SWG4">
        <f t="shared" si="202"/>
        <v>0</v>
      </c>
      <c r="SWH4">
        <f t="shared" si="202"/>
        <v>0</v>
      </c>
      <c r="SWI4">
        <f t="shared" si="202"/>
        <v>0</v>
      </c>
      <c r="SWJ4">
        <f t="shared" si="202"/>
        <v>0</v>
      </c>
      <c r="SWK4">
        <f t="shared" si="202"/>
        <v>0</v>
      </c>
      <c r="SWL4">
        <f t="shared" si="202"/>
        <v>0</v>
      </c>
      <c r="SWM4">
        <f t="shared" si="202"/>
        <v>0</v>
      </c>
      <c r="SWN4">
        <f t="shared" si="202"/>
        <v>0</v>
      </c>
      <c r="SWO4">
        <f t="shared" si="202"/>
        <v>0</v>
      </c>
      <c r="SWP4">
        <f t="shared" si="202"/>
        <v>0</v>
      </c>
      <c r="SWQ4">
        <f t="shared" si="202"/>
        <v>0</v>
      </c>
      <c r="SWR4">
        <f t="shared" si="202"/>
        <v>0</v>
      </c>
      <c r="SWS4">
        <f t="shared" si="202"/>
        <v>0</v>
      </c>
      <c r="SWT4">
        <f t="shared" ref="SWT4:SZE4" si="203">0*(1)</f>
        <v>0</v>
      </c>
      <c r="SWU4">
        <f t="shared" si="203"/>
        <v>0</v>
      </c>
      <c r="SWV4">
        <f t="shared" si="203"/>
        <v>0</v>
      </c>
      <c r="SWW4">
        <f t="shared" si="203"/>
        <v>0</v>
      </c>
      <c r="SWX4">
        <f t="shared" si="203"/>
        <v>0</v>
      </c>
      <c r="SWY4">
        <f t="shared" si="203"/>
        <v>0</v>
      </c>
      <c r="SWZ4">
        <f t="shared" si="203"/>
        <v>0</v>
      </c>
      <c r="SXA4">
        <f t="shared" si="203"/>
        <v>0</v>
      </c>
      <c r="SXB4">
        <f t="shared" si="203"/>
        <v>0</v>
      </c>
      <c r="SXC4">
        <f t="shared" si="203"/>
        <v>0</v>
      </c>
      <c r="SXD4">
        <f t="shared" si="203"/>
        <v>0</v>
      </c>
      <c r="SXE4">
        <f t="shared" si="203"/>
        <v>0</v>
      </c>
      <c r="SXF4">
        <f t="shared" si="203"/>
        <v>0</v>
      </c>
      <c r="SXG4">
        <f t="shared" si="203"/>
        <v>0</v>
      </c>
      <c r="SXH4">
        <f t="shared" si="203"/>
        <v>0</v>
      </c>
      <c r="SXI4">
        <f t="shared" si="203"/>
        <v>0</v>
      </c>
      <c r="SXJ4">
        <f t="shared" si="203"/>
        <v>0</v>
      </c>
      <c r="SXK4">
        <f t="shared" si="203"/>
        <v>0</v>
      </c>
      <c r="SXL4">
        <f t="shared" si="203"/>
        <v>0</v>
      </c>
      <c r="SXM4">
        <f t="shared" si="203"/>
        <v>0</v>
      </c>
      <c r="SXN4">
        <f t="shared" si="203"/>
        <v>0</v>
      </c>
      <c r="SXO4">
        <f t="shared" si="203"/>
        <v>0</v>
      </c>
      <c r="SXP4">
        <f t="shared" si="203"/>
        <v>0</v>
      </c>
      <c r="SXQ4">
        <f t="shared" si="203"/>
        <v>0</v>
      </c>
      <c r="SXR4">
        <f t="shared" si="203"/>
        <v>0</v>
      </c>
      <c r="SXS4">
        <f t="shared" si="203"/>
        <v>0</v>
      </c>
      <c r="SXT4">
        <f t="shared" si="203"/>
        <v>0</v>
      </c>
      <c r="SXU4">
        <f t="shared" si="203"/>
        <v>0</v>
      </c>
      <c r="SXV4">
        <f t="shared" si="203"/>
        <v>0</v>
      </c>
      <c r="SXW4">
        <f t="shared" si="203"/>
        <v>0</v>
      </c>
      <c r="SXX4">
        <f t="shared" si="203"/>
        <v>0</v>
      </c>
      <c r="SXY4">
        <f t="shared" si="203"/>
        <v>0</v>
      </c>
      <c r="SXZ4">
        <f t="shared" si="203"/>
        <v>0</v>
      </c>
      <c r="SYA4">
        <f t="shared" si="203"/>
        <v>0</v>
      </c>
      <c r="SYB4">
        <f t="shared" si="203"/>
        <v>0</v>
      </c>
      <c r="SYC4">
        <f t="shared" si="203"/>
        <v>0</v>
      </c>
      <c r="SYD4">
        <f t="shared" si="203"/>
        <v>0</v>
      </c>
      <c r="SYE4">
        <f t="shared" si="203"/>
        <v>0</v>
      </c>
      <c r="SYF4">
        <f t="shared" si="203"/>
        <v>0</v>
      </c>
      <c r="SYG4">
        <f t="shared" si="203"/>
        <v>0</v>
      </c>
      <c r="SYH4">
        <f t="shared" si="203"/>
        <v>0</v>
      </c>
      <c r="SYI4">
        <f t="shared" si="203"/>
        <v>0</v>
      </c>
      <c r="SYJ4">
        <f t="shared" si="203"/>
        <v>0</v>
      </c>
      <c r="SYK4">
        <f t="shared" si="203"/>
        <v>0</v>
      </c>
      <c r="SYL4">
        <f t="shared" si="203"/>
        <v>0</v>
      </c>
      <c r="SYM4">
        <f t="shared" si="203"/>
        <v>0</v>
      </c>
      <c r="SYN4">
        <f t="shared" si="203"/>
        <v>0</v>
      </c>
      <c r="SYO4">
        <f t="shared" si="203"/>
        <v>0</v>
      </c>
      <c r="SYP4">
        <f t="shared" si="203"/>
        <v>0</v>
      </c>
      <c r="SYQ4">
        <f t="shared" si="203"/>
        <v>0</v>
      </c>
      <c r="SYR4">
        <f t="shared" si="203"/>
        <v>0</v>
      </c>
      <c r="SYS4">
        <f t="shared" si="203"/>
        <v>0</v>
      </c>
      <c r="SYT4">
        <f t="shared" si="203"/>
        <v>0</v>
      </c>
      <c r="SYU4">
        <f t="shared" si="203"/>
        <v>0</v>
      </c>
      <c r="SYV4">
        <f t="shared" si="203"/>
        <v>0</v>
      </c>
      <c r="SYW4">
        <f t="shared" si="203"/>
        <v>0</v>
      </c>
      <c r="SYX4">
        <f t="shared" si="203"/>
        <v>0</v>
      </c>
      <c r="SYY4">
        <f t="shared" si="203"/>
        <v>0</v>
      </c>
      <c r="SYZ4">
        <f t="shared" si="203"/>
        <v>0</v>
      </c>
      <c r="SZA4">
        <f t="shared" si="203"/>
        <v>0</v>
      </c>
      <c r="SZB4">
        <f t="shared" si="203"/>
        <v>0</v>
      </c>
      <c r="SZC4">
        <f t="shared" si="203"/>
        <v>0</v>
      </c>
      <c r="SZD4">
        <f t="shared" si="203"/>
        <v>0</v>
      </c>
      <c r="SZE4">
        <f t="shared" si="203"/>
        <v>0</v>
      </c>
      <c r="SZF4">
        <f t="shared" ref="SZF4:TBQ4" si="204">0*(1)</f>
        <v>0</v>
      </c>
      <c r="SZG4">
        <f t="shared" si="204"/>
        <v>0</v>
      </c>
      <c r="SZH4">
        <f t="shared" si="204"/>
        <v>0</v>
      </c>
      <c r="SZI4">
        <f t="shared" si="204"/>
        <v>0</v>
      </c>
      <c r="SZJ4">
        <f t="shared" si="204"/>
        <v>0</v>
      </c>
      <c r="SZK4">
        <f t="shared" si="204"/>
        <v>0</v>
      </c>
      <c r="SZL4">
        <f t="shared" si="204"/>
        <v>0</v>
      </c>
      <c r="SZM4">
        <f t="shared" si="204"/>
        <v>0</v>
      </c>
      <c r="SZN4">
        <f t="shared" si="204"/>
        <v>0</v>
      </c>
      <c r="SZO4">
        <f t="shared" si="204"/>
        <v>0</v>
      </c>
      <c r="SZP4">
        <f t="shared" si="204"/>
        <v>0</v>
      </c>
      <c r="SZQ4">
        <f t="shared" si="204"/>
        <v>0</v>
      </c>
      <c r="SZR4">
        <f t="shared" si="204"/>
        <v>0</v>
      </c>
      <c r="SZS4">
        <f t="shared" si="204"/>
        <v>0</v>
      </c>
      <c r="SZT4">
        <f t="shared" si="204"/>
        <v>0</v>
      </c>
      <c r="SZU4">
        <f t="shared" si="204"/>
        <v>0</v>
      </c>
      <c r="SZV4">
        <f t="shared" si="204"/>
        <v>0</v>
      </c>
      <c r="SZW4">
        <f t="shared" si="204"/>
        <v>0</v>
      </c>
      <c r="SZX4">
        <f t="shared" si="204"/>
        <v>0</v>
      </c>
      <c r="SZY4">
        <f t="shared" si="204"/>
        <v>0</v>
      </c>
      <c r="SZZ4">
        <f t="shared" si="204"/>
        <v>0</v>
      </c>
      <c r="TAA4">
        <f t="shared" si="204"/>
        <v>0</v>
      </c>
      <c r="TAB4">
        <f t="shared" si="204"/>
        <v>0</v>
      </c>
      <c r="TAC4">
        <f t="shared" si="204"/>
        <v>0</v>
      </c>
      <c r="TAD4">
        <f t="shared" si="204"/>
        <v>0</v>
      </c>
      <c r="TAE4">
        <f t="shared" si="204"/>
        <v>0</v>
      </c>
      <c r="TAF4">
        <f t="shared" si="204"/>
        <v>0</v>
      </c>
      <c r="TAG4">
        <f t="shared" si="204"/>
        <v>0</v>
      </c>
      <c r="TAH4">
        <f t="shared" si="204"/>
        <v>0</v>
      </c>
      <c r="TAI4">
        <f t="shared" si="204"/>
        <v>0</v>
      </c>
      <c r="TAJ4">
        <f t="shared" si="204"/>
        <v>0</v>
      </c>
      <c r="TAK4">
        <f t="shared" si="204"/>
        <v>0</v>
      </c>
      <c r="TAL4">
        <f t="shared" si="204"/>
        <v>0</v>
      </c>
      <c r="TAM4">
        <f t="shared" si="204"/>
        <v>0</v>
      </c>
      <c r="TAN4">
        <f t="shared" si="204"/>
        <v>0</v>
      </c>
      <c r="TAO4">
        <f t="shared" si="204"/>
        <v>0</v>
      </c>
      <c r="TAP4">
        <f t="shared" si="204"/>
        <v>0</v>
      </c>
      <c r="TAQ4">
        <f t="shared" si="204"/>
        <v>0</v>
      </c>
      <c r="TAR4">
        <f t="shared" si="204"/>
        <v>0</v>
      </c>
      <c r="TAS4">
        <f t="shared" si="204"/>
        <v>0</v>
      </c>
      <c r="TAT4">
        <f t="shared" si="204"/>
        <v>0</v>
      </c>
      <c r="TAU4">
        <f t="shared" si="204"/>
        <v>0</v>
      </c>
      <c r="TAV4">
        <f t="shared" si="204"/>
        <v>0</v>
      </c>
      <c r="TAW4">
        <f t="shared" si="204"/>
        <v>0</v>
      </c>
      <c r="TAX4">
        <f t="shared" si="204"/>
        <v>0</v>
      </c>
      <c r="TAY4">
        <f t="shared" si="204"/>
        <v>0</v>
      </c>
      <c r="TAZ4">
        <f t="shared" si="204"/>
        <v>0</v>
      </c>
      <c r="TBA4">
        <f t="shared" si="204"/>
        <v>0</v>
      </c>
      <c r="TBB4">
        <f t="shared" si="204"/>
        <v>0</v>
      </c>
      <c r="TBC4">
        <f t="shared" si="204"/>
        <v>0</v>
      </c>
      <c r="TBD4">
        <f t="shared" si="204"/>
        <v>0</v>
      </c>
      <c r="TBE4">
        <f t="shared" si="204"/>
        <v>0</v>
      </c>
      <c r="TBF4">
        <f t="shared" si="204"/>
        <v>0</v>
      </c>
      <c r="TBG4">
        <f t="shared" si="204"/>
        <v>0</v>
      </c>
      <c r="TBH4">
        <f t="shared" si="204"/>
        <v>0</v>
      </c>
      <c r="TBI4">
        <f t="shared" si="204"/>
        <v>0</v>
      </c>
      <c r="TBJ4">
        <f t="shared" si="204"/>
        <v>0</v>
      </c>
      <c r="TBK4">
        <f t="shared" si="204"/>
        <v>0</v>
      </c>
      <c r="TBL4">
        <f t="shared" si="204"/>
        <v>0</v>
      </c>
      <c r="TBM4">
        <f t="shared" si="204"/>
        <v>0</v>
      </c>
      <c r="TBN4">
        <f t="shared" si="204"/>
        <v>0</v>
      </c>
      <c r="TBO4">
        <f t="shared" si="204"/>
        <v>0</v>
      </c>
      <c r="TBP4">
        <f t="shared" si="204"/>
        <v>0</v>
      </c>
      <c r="TBQ4">
        <f t="shared" si="204"/>
        <v>0</v>
      </c>
      <c r="TBR4">
        <f t="shared" ref="TBR4:TEC4" si="205">0*(1)</f>
        <v>0</v>
      </c>
      <c r="TBS4">
        <f t="shared" si="205"/>
        <v>0</v>
      </c>
      <c r="TBT4">
        <f t="shared" si="205"/>
        <v>0</v>
      </c>
      <c r="TBU4">
        <f t="shared" si="205"/>
        <v>0</v>
      </c>
      <c r="TBV4">
        <f t="shared" si="205"/>
        <v>0</v>
      </c>
      <c r="TBW4">
        <f t="shared" si="205"/>
        <v>0</v>
      </c>
      <c r="TBX4">
        <f t="shared" si="205"/>
        <v>0</v>
      </c>
      <c r="TBY4">
        <f t="shared" si="205"/>
        <v>0</v>
      </c>
      <c r="TBZ4">
        <f t="shared" si="205"/>
        <v>0</v>
      </c>
      <c r="TCA4">
        <f t="shared" si="205"/>
        <v>0</v>
      </c>
      <c r="TCB4">
        <f t="shared" si="205"/>
        <v>0</v>
      </c>
      <c r="TCC4">
        <f t="shared" si="205"/>
        <v>0</v>
      </c>
      <c r="TCD4">
        <f t="shared" si="205"/>
        <v>0</v>
      </c>
      <c r="TCE4">
        <f t="shared" si="205"/>
        <v>0</v>
      </c>
      <c r="TCF4">
        <f t="shared" si="205"/>
        <v>0</v>
      </c>
      <c r="TCG4">
        <f t="shared" si="205"/>
        <v>0</v>
      </c>
      <c r="TCH4">
        <f t="shared" si="205"/>
        <v>0</v>
      </c>
      <c r="TCI4">
        <f t="shared" si="205"/>
        <v>0</v>
      </c>
      <c r="TCJ4">
        <f t="shared" si="205"/>
        <v>0</v>
      </c>
      <c r="TCK4">
        <f t="shared" si="205"/>
        <v>0</v>
      </c>
      <c r="TCL4">
        <f t="shared" si="205"/>
        <v>0</v>
      </c>
      <c r="TCM4">
        <f t="shared" si="205"/>
        <v>0</v>
      </c>
      <c r="TCN4">
        <f t="shared" si="205"/>
        <v>0</v>
      </c>
      <c r="TCO4">
        <f t="shared" si="205"/>
        <v>0</v>
      </c>
      <c r="TCP4">
        <f t="shared" si="205"/>
        <v>0</v>
      </c>
      <c r="TCQ4">
        <f t="shared" si="205"/>
        <v>0</v>
      </c>
      <c r="TCR4">
        <f t="shared" si="205"/>
        <v>0</v>
      </c>
      <c r="TCS4">
        <f t="shared" si="205"/>
        <v>0</v>
      </c>
      <c r="TCT4">
        <f t="shared" si="205"/>
        <v>0</v>
      </c>
      <c r="TCU4">
        <f t="shared" si="205"/>
        <v>0</v>
      </c>
      <c r="TCV4">
        <f t="shared" si="205"/>
        <v>0</v>
      </c>
      <c r="TCW4">
        <f t="shared" si="205"/>
        <v>0</v>
      </c>
      <c r="TCX4">
        <f t="shared" si="205"/>
        <v>0</v>
      </c>
      <c r="TCY4">
        <f t="shared" si="205"/>
        <v>0</v>
      </c>
      <c r="TCZ4">
        <f t="shared" si="205"/>
        <v>0</v>
      </c>
      <c r="TDA4">
        <f t="shared" si="205"/>
        <v>0</v>
      </c>
      <c r="TDB4">
        <f t="shared" si="205"/>
        <v>0</v>
      </c>
      <c r="TDC4">
        <f t="shared" si="205"/>
        <v>0</v>
      </c>
      <c r="TDD4">
        <f t="shared" si="205"/>
        <v>0</v>
      </c>
      <c r="TDE4">
        <f t="shared" si="205"/>
        <v>0</v>
      </c>
      <c r="TDF4">
        <f t="shared" si="205"/>
        <v>0</v>
      </c>
      <c r="TDG4">
        <f t="shared" si="205"/>
        <v>0</v>
      </c>
      <c r="TDH4">
        <f t="shared" si="205"/>
        <v>0</v>
      </c>
      <c r="TDI4">
        <f t="shared" si="205"/>
        <v>0</v>
      </c>
      <c r="TDJ4">
        <f t="shared" si="205"/>
        <v>0</v>
      </c>
      <c r="TDK4">
        <f t="shared" si="205"/>
        <v>0</v>
      </c>
      <c r="TDL4">
        <f t="shared" si="205"/>
        <v>0</v>
      </c>
      <c r="TDM4">
        <f t="shared" si="205"/>
        <v>0</v>
      </c>
      <c r="TDN4">
        <f t="shared" si="205"/>
        <v>0</v>
      </c>
      <c r="TDO4">
        <f t="shared" si="205"/>
        <v>0</v>
      </c>
      <c r="TDP4">
        <f t="shared" si="205"/>
        <v>0</v>
      </c>
      <c r="TDQ4">
        <f t="shared" si="205"/>
        <v>0</v>
      </c>
      <c r="TDR4">
        <f t="shared" si="205"/>
        <v>0</v>
      </c>
      <c r="TDS4">
        <f t="shared" si="205"/>
        <v>0</v>
      </c>
      <c r="TDT4">
        <f t="shared" si="205"/>
        <v>0</v>
      </c>
      <c r="TDU4">
        <f t="shared" si="205"/>
        <v>0</v>
      </c>
      <c r="TDV4">
        <f t="shared" si="205"/>
        <v>0</v>
      </c>
      <c r="TDW4">
        <f t="shared" si="205"/>
        <v>0</v>
      </c>
      <c r="TDX4">
        <f t="shared" si="205"/>
        <v>0</v>
      </c>
      <c r="TDY4">
        <f t="shared" si="205"/>
        <v>0</v>
      </c>
      <c r="TDZ4">
        <f t="shared" si="205"/>
        <v>0</v>
      </c>
      <c r="TEA4">
        <f t="shared" si="205"/>
        <v>0</v>
      </c>
      <c r="TEB4">
        <f t="shared" si="205"/>
        <v>0</v>
      </c>
      <c r="TEC4">
        <f t="shared" si="205"/>
        <v>0</v>
      </c>
      <c r="TED4">
        <f t="shared" ref="TED4:TGO4" si="206">0*(1)</f>
        <v>0</v>
      </c>
      <c r="TEE4">
        <f t="shared" si="206"/>
        <v>0</v>
      </c>
      <c r="TEF4">
        <f t="shared" si="206"/>
        <v>0</v>
      </c>
      <c r="TEG4">
        <f t="shared" si="206"/>
        <v>0</v>
      </c>
      <c r="TEH4">
        <f t="shared" si="206"/>
        <v>0</v>
      </c>
      <c r="TEI4">
        <f t="shared" si="206"/>
        <v>0</v>
      </c>
      <c r="TEJ4">
        <f t="shared" si="206"/>
        <v>0</v>
      </c>
      <c r="TEK4">
        <f t="shared" si="206"/>
        <v>0</v>
      </c>
      <c r="TEL4">
        <f t="shared" si="206"/>
        <v>0</v>
      </c>
      <c r="TEM4">
        <f t="shared" si="206"/>
        <v>0</v>
      </c>
      <c r="TEN4">
        <f t="shared" si="206"/>
        <v>0</v>
      </c>
      <c r="TEO4">
        <f t="shared" si="206"/>
        <v>0</v>
      </c>
      <c r="TEP4">
        <f t="shared" si="206"/>
        <v>0</v>
      </c>
      <c r="TEQ4">
        <f t="shared" si="206"/>
        <v>0</v>
      </c>
      <c r="TER4">
        <f t="shared" si="206"/>
        <v>0</v>
      </c>
      <c r="TES4">
        <f t="shared" si="206"/>
        <v>0</v>
      </c>
      <c r="TET4">
        <f t="shared" si="206"/>
        <v>0</v>
      </c>
      <c r="TEU4">
        <f t="shared" si="206"/>
        <v>0</v>
      </c>
      <c r="TEV4">
        <f t="shared" si="206"/>
        <v>0</v>
      </c>
      <c r="TEW4">
        <f t="shared" si="206"/>
        <v>0</v>
      </c>
      <c r="TEX4">
        <f t="shared" si="206"/>
        <v>0</v>
      </c>
      <c r="TEY4">
        <f t="shared" si="206"/>
        <v>0</v>
      </c>
      <c r="TEZ4">
        <f t="shared" si="206"/>
        <v>0</v>
      </c>
      <c r="TFA4">
        <f t="shared" si="206"/>
        <v>0</v>
      </c>
      <c r="TFB4">
        <f t="shared" si="206"/>
        <v>0</v>
      </c>
      <c r="TFC4">
        <f t="shared" si="206"/>
        <v>0</v>
      </c>
      <c r="TFD4">
        <f t="shared" si="206"/>
        <v>0</v>
      </c>
      <c r="TFE4">
        <f t="shared" si="206"/>
        <v>0</v>
      </c>
      <c r="TFF4">
        <f t="shared" si="206"/>
        <v>0</v>
      </c>
      <c r="TFG4">
        <f t="shared" si="206"/>
        <v>0</v>
      </c>
      <c r="TFH4">
        <f t="shared" si="206"/>
        <v>0</v>
      </c>
      <c r="TFI4">
        <f t="shared" si="206"/>
        <v>0</v>
      </c>
      <c r="TFJ4">
        <f t="shared" si="206"/>
        <v>0</v>
      </c>
      <c r="TFK4">
        <f t="shared" si="206"/>
        <v>0</v>
      </c>
      <c r="TFL4">
        <f t="shared" si="206"/>
        <v>0</v>
      </c>
      <c r="TFM4">
        <f t="shared" si="206"/>
        <v>0</v>
      </c>
      <c r="TFN4">
        <f t="shared" si="206"/>
        <v>0</v>
      </c>
      <c r="TFO4">
        <f t="shared" si="206"/>
        <v>0</v>
      </c>
      <c r="TFP4">
        <f t="shared" si="206"/>
        <v>0</v>
      </c>
      <c r="TFQ4">
        <f t="shared" si="206"/>
        <v>0</v>
      </c>
      <c r="TFR4">
        <f t="shared" si="206"/>
        <v>0</v>
      </c>
      <c r="TFS4">
        <f t="shared" si="206"/>
        <v>0</v>
      </c>
      <c r="TFT4">
        <f t="shared" si="206"/>
        <v>0</v>
      </c>
      <c r="TFU4">
        <f t="shared" si="206"/>
        <v>0</v>
      </c>
      <c r="TFV4">
        <f t="shared" si="206"/>
        <v>0</v>
      </c>
      <c r="TFW4">
        <f t="shared" si="206"/>
        <v>0</v>
      </c>
      <c r="TFX4">
        <f t="shared" si="206"/>
        <v>0</v>
      </c>
      <c r="TFY4">
        <f t="shared" si="206"/>
        <v>0</v>
      </c>
      <c r="TFZ4">
        <f t="shared" si="206"/>
        <v>0</v>
      </c>
      <c r="TGA4">
        <f t="shared" si="206"/>
        <v>0</v>
      </c>
      <c r="TGB4">
        <f t="shared" si="206"/>
        <v>0</v>
      </c>
      <c r="TGC4">
        <f t="shared" si="206"/>
        <v>0</v>
      </c>
      <c r="TGD4">
        <f t="shared" si="206"/>
        <v>0</v>
      </c>
      <c r="TGE4">
        <f t="shared" si="206"/>
        <v>0</v>
      </c>
      <c r="TGF4">
        <f t="shared" si="206"/>
        <v>0</v>
      </c>
      <c r="TGG4">
        <f t="shared" si="206"/>
        <v>0</v>
      </c>
      <c r="TGH4">
        <f t="shared" si="206"/>
        <v>0</v>
      </c>
      <c r="TGI4">
        <f t="shared" si="206"/>
        <v>0</v>
      </c>
      <c r="TGJ4">
        <f t="shared" si="206"/>
        <v>0</v>
      </c>
      <c r="TGK4">
        <f t="shared" si="206"/>
        <v>0</v>
      </c>
      <c r="TGL4">
        <f t="shared" si="206"/>
        <v>0</v>
      </c>
      <c r="TGM4">
        <f t="shared" si="206"/>
        <v>0</v>
      </c>
      <c r="TGN4">
        <f t="shared" si="206"/>
        <v>0</v>
      </c>
      <c r="TGO4">
        <f t="shared" si="206"/>
        <v>0</v>
      </c>
      <c r="TGP4">
        <f t="shared" ref="TGP4:TJA4" si="207">0*(1)</f>
        <v>0</v>
      </c>
      <c r="TGQ4">
        <f t="shared" si="207"/>
        <v>0</v>
      </c>
      <c r="TGR4">
        <f t="shared" si="207"/>
        <v>0</v>
      </c>
      <c r="TGS4">
        <f t="shared" si="207"/>
        <v>0</v>
      </c>
      <c r="TGT4">
        <f t="shared" si="207"/>
        <v>0</v>
      </c>
      <c r="TGU4">
        <f t="shared" si="207"/>
        <v>0</v>
      </c>
      <c r="TGV4">
        <f t="shared" si="207"/>
        <v>0</v>
      </c>
      <c r="TGW4">
        <f t="shared" si="207"/>
        <v>0</v>
      </c>
      <c r="TGX4">
        <f t="shared" si="207"/>
        <v>0</v>
      </c>
      <c r="TGY4">
        <f t="shared" si="207"/>
        <v>0</v>
      </c>
      <c r="TGZ4">
        <f t="shared" si="207"/>
        <v>0</v>
      </c>
      <c r="THA4">
        <f t="shared" si="207"/>
        <v>0</v>
      </c>
      <c r="THB4">
        <f t="shared" si="207"/>
        <v>0</v>
      </c>
      <c r="THC4">
        <f t="shared" si="207"/>
        <v>0</v>
      </c>
      <c r="THD4">
        <f t="shared" si="207"/>
        <v>0</v>
      </c>
      <c r="THE4">
        <f t="shared" si="207"/>
        <v>0</v>
      </c>
      <c r="THF4">
        <f t="shared" si="207"/>
        <v>0</v>
      </c>
      <c r="THG4">
        <f t="shared" si="207"/>
        <v>0</v>
      </c>
      <c r="THH4">
        <f t="shared" si="207"/>
        <v>0</v>
      </c>
      <c r="THI4">
        <f t="shared" si="207"/>
        <v>0</v>
      </c>
      <c r="THJ4">
        <f t="shared" si="207"/>
        <v>0</v>
      </c>
      <c r="THK4">
        <f t="shared" si="207"/>
        <v>0</v>
      </c>
      <c r="THL4">
        <f t="shared" si="207"/>
        <v>0</v>
      </c>
      <c r="THM4">
        <f t="shared" si="207"/>
        <v>0</v>
      </c>
      <c r="THN4">
        <f t="shared" si="207"/>
        <v>0</v>
      </c>
      <c r="THO4">
        <f t="shared" si="207"/>
        <v>0</v>
      </c>
      <c r="THP4">
        <f t="shared" si="207"/>
        <v>0</v>
      </c>
      <c r="THQ4">
        <f t="shared" si="207"/>
        <v>0</v>
      </c>
      <c r="THR4">
        <f t="shared" si="207"/>
        <v>0</v>
      </c>
      <c r="THS4">
        <f t="shared" si="207"/>
        <v>0</v>
      </c>
      <c r="THT4">
        <f t="shared" si="207"/>
        <v>0</v>
      </c>
      <c r="THU4">
        <f t="shared" si="207"/>
        <v>0</v>
      </c>
      <c r="THV4">
        <f t="shared" si="207"/>
        <v>0</v>
      </c>
      <c r="THW4">
        <f t="shared" si="207"/>
        <v>0</v>
      </c>
      <c r="THX4">
        <f t="shared" si="207"/>
        <v>0</v>
      </c>
      <c r="THY4">
        <f t="shared" si="207"/>
        <v>0</v>
      </c>
      <c r="THZ4">
        <f t="shared" si="207"/>
        <v>0</v>
      </c>
      <c r="TIA4">
        <f t="shared" si="207"/>
        <v>0</v>
      </c>
      <c r="TIB4">
        <f t="shared" si="207"/>
        <v>0</v>
      </c>
      <c r="TIC4">
        <f t="shared" si="207"/>
        <v>0</v>
      </c>
      <c r="TID4">
        <f t="shared" si="207"/>
        <v>0</v>
      </c>
      <c r="TIE4">
        <f t="shared" si="207"/>
        <v>0</v>
      </c>
      <c r="TIF4">
        <f t="shared" si="207"/>
        <v>0</v>
      </c>
      <c r="TIG4">
        <f t="shared" si="207"/>
        <v>0</v>
      </c>
      <c r="TIH4">
        <f t="shared" si="207"/>
        <v>0</v>
      </c>
      <c r="TII4">
        <f t="shared" si="207"/>
        <v>0</v>
      </c>
      <c r="TIJ4">
        <f t="shared" si="207"/>
        <v>0</v>
      </c>
      <c r="TIK4">
        <f t="shared" si="207"/>
        <v>0</v>
      </c>
      <c r="TIL4">
        <f t="shared" si="207"/>
        <v>0</v>
      </c>
      <c r="TIM4">
        <f t="shared" si="207"/>
        <v>0</v>
      </c>
      <c r="TIN4">
        <f t="shared" si="207"/>
        <v>0</v>
      </c>
      <c r="TIO4">
        <f t="shared" si="207"/>
        <v>0</v>
      </c>
      <c r="TIP4">
        <f t="shared" si="207"/>
        <v>0</v>
      </c>
      <c r="TIQ4">
        <f t="shared" si="207"/>
        <v>0</v>
      </c>
      <c r="TIR4">
        <f t="shared" si="207"/>
        <v>0</v>
      </c>
      <c r="TIS4">
        <f t="shared" si="207"/>
        <v>0</v>
      </c>
      <c r="TIT4">
        <f t="shared" si="207"/>
        <v>0</v>
      </c>
      <c r="TIU4">
        <f t="shared" si="207"/>
        <v>0</v>
      </c>
      <c r="TIV4">
        <f t="shared" si="207"/>
        <v>0</v>
      </c>
      <c r="TIW4">
        <f t="shared" si="207"/>
        <v>0</v>
      </c>
      <c r="TIX4">
        <f t="shared" si="207"/>
        <v>0</v>
      </c>
      <c r="TIY4">
        <f t="shared" si="207"/>
        <v>0</v>
      </c>
      <c r="TIZ4">
        <f t="shared" si="207"/>
        <v>0</v>
      </c>
      <c r="TJA4">
        <f t="shared" si="207"/>
        <v>0</v>
      </c>
      <c r="TJB4">
        <f t="shared" ref="TJB4:TLM4" si="208">0*(1)</f>
        <v>0</v>
      </c>
      <c r="TJC4">
        <f t="shared" si="208"/>
        <v>0</v>
      </c>
      <c r="TJD4">
        <f t="shared" si="208"/>
        <v>0</v>
      </c>
      <c r="TJE4">
        <f t="shared" si="208"/>
        <v>0</v>
      </c>
      <c r="TJF4">
        <f t="shared" si="208"/>
        <v>0</v>
      </c>
      <c r="TJG4">
        <f t="shared" si="208"/>
        <v>0</v>
      </c>
      <c r="TJH4">
        <f t="shared" si="208"/>
        <v>0</v>
      </c>
      <c r="TJI4">
        <f t="shared" si="208"/>
        <v>0</v>
      </c>
      <c r="TJJ4">
        <f t="shared" si="208"/>
        <v>0</v>
      </c>
      <c r="TJK4">
        <f t="shared" si="208"/>
        <v>0</v>
      </c>
      <c r="TJL4">
        <f t="shared" si="208"/>
        <v>0</v>
      </c>
      <c r="TJM4">
        <f t="shared" si="208"/>
        <v>0</v>
      </c>
      <c r="TJN4">
        <f t="shared" si="208"/>
        <v>0</v>
      </c>
      <c r="TJO4">
        <f t="shared" si="208"/>
        <v>0</v>
      </c>
      <c r="TJP4">
        <f t="shared" si="208"/>
        <v>0</v>
      </c>
      <c r="TJQ4">
        <f t="shared" si="208"/>
        <v>0</v>
      </c>
      <c r="TJR4">
        <f t="shared" si="208"/>
        <v>0</v>
      </c>
      <c r="TJS4">
        <f t="shared" si="208"/>
        <v>0</v>
      </c>
      <c r="TJT4">
        <f t="shared" si="208"/>
        <v>0</v>
      </c>
      <c r="TJU4">
        <f t="shared" si="208"/>
        <v>0</v>
      </c>
      <c r="TJV4">
        <f t="shared" si="208"/>
        <v>0</v>
      </c>
      <c r="TJW4">
        <f t="shared" si="208"/>
        <v>0</v>
      </c>
      <c r="TJX4">
        <f t="shared" si="208"/>
        <v>0</v>
      </c>
      <c r="TJY4">
        <f t="shared" si="208"/>
        <v>0</v>
      </c>
      <c r="TJZ4">
        <f t="shared" si="208"/>
        <v>0</v>
      </c>
      <c r="TKA4">
        <f t="shared" si="208"/>
        <v>0</v>
      </c>
      <c r="TKB4">
        <f t="shared" si="208"/>
        <v>0</v>
      </c>
      <c r="TKC4">
        <f t="shared" si="208"/>
        <v>0</v>
      </c>
      <c r="TKD4">
        <f t="shared" si="208"/>
        <v>0</v>
      </c>
      <c r="TKE4">
        <f t="shared" si="208"/>
        <v>0</v>
      </c>
      <c r="TKF4">
        <f t="shared" si="208"/>
        <v>0</v>
      </c>
      <c r="TKG4">
        <f t="shared" si="208"/>
        <v>0</v>
      </c>
      <c r="TKH4">
        <f t="shared" si="208"/>
        <v>0</v>
      </c>
      <c r="TKI4">
        <f t="shared" si="208"/>
        <v>0</v>
      </c>
      <c r="TKJ4">
        <f t="shared" si="208"/>
        <v>0</v>
      </c>
      <c r="TKK4">
        <f t="shared" si="208"/>
        <v>0</v>
      </c>
      <c r="TKL4">
        <f t="shared" si="208"/>
        <v>0</v>
      </c>
      <c r="TKM4">
        <f t="shared" si="208"/>
        <v>0</v>
      </c>
      <c r="TKN4">
        <f t="shared" si="208"/>
        <v>0</v>
      </c>
      <c r="TKO4">
        <f t="shared" si="208"/>
        <v>0</v>
      </c>
      <c r="TKP4">
        <f t="shared" si="208"/>
        <v>0</v>
      </c>
      <c r="TKQ4">
        <f t="shared" si="208"/>
        <v>0</v>
      </c>
      <c r="TKR4">
        <f t="shared" si="208"/>
        <v>0</v>
      </c>
      <c r="TKS4">
        <f t="shared" si="208"/>
        <v>0</v>
      </c>
      <c r="TKT4">
        <f t="shared" si="208"/>
        <v>0</v>
      </c>
      <c r="TKU4">
        <f t="shared" si="208"/>
        <v>0</v>
      </c>
      <c r="TKV4">
        <f t="shared" si="208"/>
        <v>0</v>
      </c>
      <c r="TKW4">
        <f t="shared" si="208"/>
        <v>0</v>
      </c>
      <c r="TKX4">
        <f t="shared" si="208"/>
        <v>0</v>
      </c>
      <c r="TKY4">
        <f t="shared" si="208"/>
        <v>0</v>
      </c>
      <c r="TKZ4">
        <f t="shared" si="208"/>
        <v>0</v>
      </c>
      <c r="TLA4">
        <f t="shared" si="208"/>
        <v>0</v>
      </c>
      <c r="TLB4">
        <f t="shared" si="208"/>
        <v>0</v>
      </c>
      <c r="TLC4">
        <f t="shared" si="208"/>
        <v>0</v>
      </c>
      <c r="TLD4">
        <f t="shared" si="208"/>
        <v>0</v>
      </c>
      <c r="TLE4">
        <f t="shared" si="208"/>
        <v>0</v>
      </c>
      <c r="TLF4">
        <f t="shared" si="208"/>
        <v>0</v>
      </c>
      <c r="TLG4">
        <f t="shared" si="208"/>
        <v>0</v>
      </c>
      <c r="TLH4">
        <f t="shared" si="208"/>
        <v>0</v>
      </c>
      <c r="TLI4">
        <f t="shared" si="208"/>
        <v>0</v>
      </c>
      <c r="TLJ4">
        <f t="shared" si="208"/>
        <v>0</v>
      </c>
      <c r="TLK4">
        <f t="shared" si="208"/>
        <v>0</v>
      </c>
      <c r="TLL4">
        <f t="shared" si="208"/>
        <v>0</v>
      </c>
      <c r="TLM4">
        <f t="shared" si="208"/>
        <v>0</v>
      </c>
      <c r="TLN4">
        <f t="shared" ref="TLN4:TNY4" si="209">0*(1)</f>
        <v>0</v>
      </c>
      <c r="TLO4">
        <f t="shared" si="209"/>
        <v>0</v>
      </c>
      <c r="TLP4">
        <f t="shared" si="209"/>
        <v>0</v>
      </c>
      <c r="TLQ4">
        <f t="shared" si="209"/>
        <v>0</v>
      </c>
      <c r="TLR4">
        <f t="shared" si="209"/>
        <v>0</v>
      </c>
      <c r="TLS4">
        <f t="shared" si="209"/>
        <v>0</v>
      </c>
      <c r="TLT4">
        <f t="shared" si="209"/>
        <v>0</v>
      </c>
      <c r="TLU4">
        <f t="shared" si="209"/>
        <v>0</v>
      </c>
      <c r="TLV4">
        <f t="shared" si="209"/>
        <v>0</v>
      </c>
      <c r="TLW4">
        <f t="shared" si="209"/>
        <v>0</v>
      </c>
      <c r="TLX4">
        <f t="shared" si="209"/>
        <v>0</v>
      </c>
      <c r="TLY4">
        <f t="shared" si="209"/>
        <v>0</v>
      </c>
      <c r="TLZ4">
        <f t="shared" si="209"/>
        <v>0</v>
      </c>
      <c r="TMA4">
        <f t="shared" si="209"/>
        <v>0</v>
      </c>
      <c r="TMB4">
        <f t="shared" si="209"/>
        <v>0</v>
      </c>
      <c r="TMC4">
        <f t="shared" si="209"/>
        <v>0</v>
      </c>
      <c r="TMD4">
        <f t="shared" si="209"/>
        <v>0</v>
      </c>
      <c r="TME4">
        <f t="shared" si="209"/>
        <v>0</v>
      </c>
      <c r="TMF4">
        <f t="shared" si="209"/>
        <v>0</v>
      </c>
      <c r="TMG4">
        <f t="shared" si="209"/>
        <v>0</v>
      </c>
      <c r="TMH4">
        <f t="shared" si="209"/>
        <v>0</v>
      </c>
      <c r="TMI4">
        <f t="shared" si="209"/>
        <v>0</v>
      </c>
      <c r="TMJ4">
        <f t="shared" si="209"/>
        <v>0</v>
      </c>
      <c r="TMK4">
        <f t="shared" si="209"/>
        <v>0</v>
      </c>
      <c r="TML4">
        <f t="shared" si="209"/>
        <v>0</v>
      </c>
      <c r="TMM4">
        <f t="shared" si="209"/>
        <v>0</v>
      </c>
      <c r="TMN4">
        <f t="shared" si="209"/>
        <v>0</v>
      </c>
      <c r="TMO4">
        <f t="shared" si="209"/>
        <v>0</v>
      </c>
      <c r="TMP4">
        <f t="shared" si="209"/>
        <v>0</v>
      </c>
      <c r="TMQ4">
        <f t="shared" si="209"/>
        <v>0</v>
      </c>
      <c r="TMR4">
        <f t="shared" si="209"/>
        <v>0</v>
      </c>
      <c r="TMS4">
        <f t="shared" si="209"/>
        <v>0</v>
      </c>
      <c r="TMT4">
        <f t="shared" si="209"/>
        <v>0</v>
      </c>
      <c r="TMU4">
        <f t="shared" si="209"/>
        <v>0</v>
      </c>
      <c r="TMV4">
        <f t="shared" si="209"/>
        <v>0</v>
      </c>
      <c r="TMW4">
        <f t="shared" si="209"/>
        <v>0</v>
      </c>
      <c r="TMX4">
        <f t="shared" si="209"/>
        <v>0</v>
      </c>
      <c r="TMY4">
        <f t="shared" si="209"/>
        <v>0</v>
      </c>
      <c r="TMZ4">
        <f t="shared" si="209"/>
        <v>0</v>
      </c>
      <c r="TNA4">
        <f t="shared" si="209"/>
        <v>0</v>
      </c>
      <c r="TNB4">
        <f t="shared" si="209"/>
        <v>0</v>
      </c>
      <c r="TNC4">
        <f t="shared" si="209"/>
        <v>0</v>
      </c>
      <c r="TND4">
        <f t="shared" si="209"/>
        <v>0</v>
      </c>
      <c r="TNE4">
        <f t="shared" si="209"/>
        <v>0</v>
      </c>
      <c r="TNF4">
        <f t="shared" si="209"/>
        <v>0</v>
      </c>
      <c r="TNG4">
        <f t="shared" si="209"/>
        <v>0</v>
      </c>
      <c r="TNH4">
        <f t="shared" si="209"/>
        <v>0</v>
      </c>
      <c r="TNI4">
        <f t="shared" si="209"/>
        <v>0</v>
      </c>
      <c r="TNJ4">
        <f t="shared" si="209"/>
        <v>0</v>
      </c>
      <c r="TNK4">
        <f t="shared" si="209"/>
        <v>0</v>
      </c>
      <c r="TNL4">
        <f t="shared" si="209"/>
        <v>0</v>
      </c>
      <c r="TNM4">
        <f t="shared" si="209"/>
        <v>0</v>
      </c>
      <c r="TNN4">
        <f t="shared" si="209"/>
        <v>0</v>
      </c>
      <c r="TNO4">
        <f t="shared" si="209"/>
        <v>0</v>
      </c>
      <c r="TNP4">
        <f t="shared" si="209"/>
        <v>0</v>
      </c>
      <c r="TNQ4">
        <f t="shared" si="209"/>
        <v>0</v>
      </c>
      <c r="TNR4">
        <f t="shared" si="209"/>
        <v>0</v>
      </c>
      <c r="TNS4">
        <f t="shared" si="209"/>
        <v>0</v>
      </c>
      <c r="TNT4">
        <f t="shared" si="209"/>
        <v>0</v>
      </c>
      <c r="TNU4">
        <f t="shared" si="209"/>
        <v>0</v>
      </c>
      <c r="TNV4">
        <f t="shared" si="209"/>
        <v>0</v>
      </c>
      <c r="TNW4">
        <f t="shared" si="209"/>
        <v>0</v>
      </c>
      <c r="TNX4">
        <f t="shared" si="209"/>
        <v>0</v>
      </c>
      <c r="TNY4">
        <f t="shared" si="209"/>
        <v>0</v>
      </c>
      <c r="TNZ4">
        <f t="shared" ref="TNZ4:TQK4" si="210">0*(1)</f>
        <v>0</v>
      </c>
      <c r="TOA4">
        <f t="shared" si="210"/>
        <v>0</v>
      </c>
      <c r="TOB4">
        <f t="shared" si="210"/>
        <v>0</v>
      </c>
      <c r="TOC4">
        <f t="shared" si="210"/>
        <v>0</v>
      </c>
      <c r="TOD4">
        <f t="shared" si="210"/>
        <v>0</v>
      </c>
      <c r="TOE4">
        <f t="shared" si="210"/>
        <v>0</v>
      </c>
      <c r="TOF4">
        <f t="shared" si="210"/>
        <v>0</v>
      </c>
      <c r="TOG4">
        <f t="shared" si="210"/>
        <v>0</v>
      </c>
      <c r="TOH4">
        <f t="shared" si="210"/>
        <v>0</v>
      </c>
      <c r="TOI4">
        <f t="shared" si="210"/>
        <v>0</v>
      </c>
      <c r="TOJ4">
        <f t="shared" si="210"/>
        <v>0</v>
      </c>
      <c r="TOK4">
        <f t="shared" si="210"/>
        <v>0</v>
      </c>
      <c r="TOL4">
        <f t="shared" si="210"/>
        <v>0</v>
      </c>
      <c r="TOM4">
        <f t="shared" si="210"/>
        <v>0</v>
      </c>
      <c r="TON4">
        <f t="shared" si="210"/>
        <v>0</v>
      </c>
      <c r="TOO4">
        <f t="shared" si="210"/>
        <v>0</v>
      </c>
      <c r="TOP4">
        <f t="shared" si="210"/>
        <v>0</v>
      </c>
      <c r="TOQ4">
        <f t="shared" si="210"/>
        <v>0</v>
      </c>
      <c r="TOR4">
        <f t="shared" si="210"/>
        <v>0</v>
      </c>
      <c r="TOS4">
        <f t="shared" si="210"/>
        <v>0</v>
      </c>
      <c r="TOT4">
        <f t="shared" si="210"/>
        <v>0</v>
      </c>
      <c r="TOU4">
        <f t="shared" si="210"/>
        <v>0</v>
      </c>
      <c r="TOV4">
        <f t="shared" si="210"/>
        <v>0</v>
      </c>
      <c r="TOW4">
        <f t="shared" si="210"/>
        <v>0</v>
      </c>
      <c r="TOX4">
        <f t="shared" si="210"/>
        <v>0</v>
      </c>
      <c r="TOY4">
        <f t="shared" si="210"/>
        <v>0</v>
      </c>
      <c r="TOZ4">
        <f t="shared" si="210"/>
        <v>0</v>
      </c>
      <c r="TPA4">
        <f t="shared" si="210"/>
        <v>0</v>
      </c>
      <c r="TPB4">
        <f t="shared" si="210"/>
        <v>0</v>
      </c>
      <c r="TPC4">
        <f t="shared" si="210"/>
        <v>0</v>
      </c>
      <c r="TPD4">
        <f t="shared" si="210"/>
        <v>0</v>
      </c>
      <c r="TPE4">
        <f t="shared" si="210"/>
        <v>0</v>
      </c>
      <c r="TPF4">
        <f t="shared" si="210"/>
        <v>0</v>
      </c>
      <c r="TPG4">
        <f t="shared" si="210"/>
        <v>0</v>
      </c>
      <c r="TPH4">
        <f t="shared" si="210"/>
        <v>0</v>
      </c>
      <c r="TPI4">
        <f t="shared" si="210"/>
        <v>0</v>
      </c>
      <c r="TPJ4">
        <f t="shared" si="210"/>
        <v>0</v>
      </c>
      <c r="TPK4">
        <f t="shared" si="210"/>
        <v>0</v>
      </c>
      <c r="TPL4">
        <f t="shared" si="210"/>
        <v>0</v>
      </c>
      <c r="TPM4">
        <f t="shared" si="210"/>
        <v>0</v>
      </c>
      <c r="TPN4">
        <f t="shared" si="210"/>
        <v>0</v>
      </c>
      <c r="TPO4">
        <f t="shared" si="210"/>
        <v>0</v>
      </c>
      <c r="TPP4">
        <f t="shared" si="210"/>
        <v>0</v>
      </c>
      <c r="TPQ4">
        <f t="shared" si="210"/>
        <v>0</v>
      </c>
      <c r="TPR4">
        <f t="shared" si="210"/>
        <v>0</v>
      </c>
      <c r="TPS4">
        <f t="shared" si="210"/>
        <v>0</v>
      </c>
      <c r="TPT4">
        <f t="shared" si="210"/>
        <v>0</v>
      </c>
      <c r="TPU4">
        <f t="shared" si="210"/>
        <v>0</v>
      </c>
      <c r="TPV4">
        <f t="shared" si="210"/>
        <v>0</v>
      </c>
      <c r="TPW4">
        <f t="shared" si="210"/>
        <v>0</v>
      </c>
      <c r="TPX4">
        <f t="shared" si="210"/>
        <v>0</v>
      </c>
      <c r="TPY4">
        <f t="shared" si="210"/>
        <v>0</v>
      </c>
      <c r="TPZ4">
        <f t="shared" si="210"/>
        <v>0</v>
      </c>
      <c r="TQA4">
        <f t="shared" si="210"/>
        <v>0</v>
      </c>
      <c r="TQB4">
        <f t="shared" si="210"/>
        <v>0</v>
      </c>
      <c r="TQC4">
        <f t="shared" si="210"/>
        <v>0</v>
      </c>
      <c r="TQD4">
        <f t="shared" si="210"/>
        <v>0</v>
      </c>
      <c r="TQE4">
        <f t="shared" si="210"/>
        <v>0</v>
      </c>
      <c r="TQF4">
        <f t="shared" si="210"/>
        <v>0</v>
      </c>
      <c r="TQG4">
        <f t="shared" si="210"/>
        <v>0</v>
      </c>
      <c r="TQH4">
        <f t="shared" si="210"/>
        <v>0</v>
      </c>
      <c r="TQI4">
        <f t="shared" si="210"/>
        <v>0</v>
      </c>
      <c r="TQJ4">
        <f t="shared" si="210"/>
        <v>0</v>
      </c>
      <c r="TQK4">
        <f t="shared" si="210"/>
        <v>0</v>
      </c>
      <c r="TQL4">
        <f t="shared" ref="TQL4:TSW4" si="211">0*(1)</f>
        <v>0</v>
      </c>
      <c r="TQM4">
        <f t="shared" si="211"/>
        <v>0</v>
      </c>
      <c r="TQN4">
        <f t="shared" si="211"/>
        <v>0</v>
      </c>
      <c r="TQO4">
        <f t="shared" si="211"/>
        <v>0</v>
      </c>
      <c r="TQP4">
        <f t="shared" si="211"/>
        <v>0</v>
      </c>
      <c r="TQQ4">
        <f t="shared" si="211"/>
        <v>0</v>
      </c>
      <c r="TQR4">
        <f t="shared" si="211"/>
        <v>0</v>
      </c>
      <c r="TQS4">
        <f t="shared" si="211"/>
        <v>0</v>
      </c>
      <c r="TQT4">
        <f t="shared" si="211"/>
        <v>0</v>
      </c>
      <c r="TQU4">
        <f t="shared" si="211"/>
        <v>0</v>
      </c>
      <c r="TQV4">
        <f t="shared" si="211"/>
        <v>0</v>
      </c>
      <c r="TQW4">
        <f t="shared" si="211"/>
        <v>0</v>
      </c>
      <c r="TQX4">
        <f t="shared" si="211"/>
        <v>0</v>
      </c>
      <c r="TQY4">
        <f t="shared" si="211"/>
        <v>0</v>
      </c>
      <c r="TQZ4">
        <f t="shared" si="211"/>
        <v>0</v>
      </c>
      <c r="TRA4">
        <f t="shared" si="211"/>
        <v>0</v>
      </c>
      <c r="TRB4">
        <f t="shared" si="211"/>
        <v>0</v>
      </c>
      <c r="TRC4">
        <f t="shared" si="211"/>
        <v>0</v>
      </c>
      <c r="TRD4">
        <f t="shared" si="211"/>
        <v>0</v>
      </c>
      <c r="TRE4">
        <f t="shared" si="211"/>
        <v>0</v>
      </c>
      <c r="TRF4">
        <f t="shared" si="211"/>
        <v>0</v>
      </c>
      <c r="TRG4">
        <f t="shared" si="211"/>
        <v>0</v>
      </c>
      <c r="TRH4">
        <f t="shared" si="211"/>
        <v>0</v>
      </c>
      <c r="TRI4">
        <f t="shared" si="211"/>
        <v>0</v>
      </c>
      <c r="TRJ4">
        <f t="shared" si="211"/>
        <v>0</v>
      </c>
      <c r="TRK4">
        <f t="shared" si="211"/>
        <v>0</v>
      </c>
      <c r="TRL4">
        <f t="shared" si="211"/>
        <v>0</v>
      </c>
      <c r="TRM4">
        <f t="shared" si="211"/>
        <v>0</v>
      </c>
      <c r="TRN4">
        <f t="shared" si="211"/>
        <v>0</v>
      </c>
      <c r="TRO4">
        <f t="shared" si="211"/>
        <v>0</v>
      </c>
      <c r="TRP4">
        <f t="shared" si="211"/>
        <v>0</v>
      </c>
      <c r="TRQ4">
        <f t="shared" si="211"/>
        <v>0</v>
      </c>
      <c r="TRR4">
        <f t="shared" si="211"/>
        <v>0</v>
      </c>
      <c r="TRS4">
        <f t="shared" si="211"/>
        <v>0</v>
      </c>
      <c r="TRT4">
        <f t="shared" si="211"/>
        <v>0</v>
      </c>
      <c r="TRU4">
        <f t="shared" si="211"/>
        <v>0</v>
      </c>
      <c r="TRV4">
        <f t="shared" si="211"/>
        <v>0</v>
      </c>
      <c r="TRW4">
        <f t="shared" si="211"/>
        <v>0</v>
      </c>
      <c r="TRX4">
        <f t="shared" si="211"/>
        <v>0</v>
      </c>
      <c r="TRY4">
        <f t="shared" si="211"/>
        <v>0</v>
      </c>
      <c r="TRZ4">
        <f t="shared" si="211"/>
        <v>0</v>
      </c>
      <c r="TSA4">
        <f t="shared" si="211"/>
        <v>0</v>
      </c>
      <c r="TSB4">
        <f t="shared" si="211"/>
        <v>0</v>
      </c>
      <c r="TSC4">
        <f t="shared" si="211"/>
        <v>0</v>
      </c>
      <c r="TSD4">
        <f t="shared" si="211"/>
        <v>0</v>
      </c>
      <c r="TSE4">
        <f t="shared" si="211"/>
        <v>0</v>
      </c>
      <c r="TSF4">
        <f t="shared" si="211"/>
        <v>0</v>
      </c>
      <c r="TSG4">
        <f t="shared" si="211"/>
        <v>0</v>
      </c>
      <c r="TSH4">
        <f t="shared" si="211"/>
        <v>0</v>
      </c>
      <c r="TSI4">
        <f t="shared" si="211"/>
        <v>0</v>
      </c>
      <c r="TSJ4">
        <f t="shared" si="211"/>
        <v>0</v>
      </c>
      <c r="TSK4">
        <f t="shared" si="211"/>
        <v>0</v>
      </c>
      <c r="TSL4">
        <f t="shared" si="211"/>
        <v>0</v>
      </c>
      <c r="TSM4">
        <f t="shared" si="211"/>
        <v>0</v>
      </c>
      <c r="TSN4">
        <f t="shared" si="211"/>
        <v>0</v>
      </c>
      <c r="TSO4">
        <f t="shared" si="211"/>
        <v>0</v>
      </c>
      <c r="TSP4">
        <f t="shared" si="211"/>
        <v>0</v>
      </c>
      <c r="TSQ4">
        <f t="shared" si="211"/>
        <v>0</v>
      </c>
      <c r="TSR4">
        <f t="shared" si="211"/>
        <v>0</v>
      </c>
      <c r="TSS4">
        <f t="shared" si="211"/>
        <v>0</v>
      </c>
      <c r="TST4">
        <f t="shared" si="211"/>
        <v>0</v>
      </c>
      <c r="TSU4">
        <f t="shared" si="211"/>
        <v>0</v>
      </c>
      <c r="TSV4">
        <f t="shared" si="211"/>
        <v>0</v>
      </c>
      <c r="TSW4">
        <f t="shared" si="211"/>
        <v>0</v>
      </c>
      <c r="TSX4">
        <f t="shared" ref="TSX4:TVI4" si="212">0*(1)</f>
        <v>0</v>
      </c>
      <c r="TSY4">
        <f t="shared" si="212"/>
        <v>0</v>
      </c>
      <c r="TSZ4">
        <f t="shared" si="212"/>
        <v>0</v>
      </c>
      <c r="TTA4">
        <f t="shared" si="212"/>
        <v>0</v>
      </c>
      <c r="TTB4">
        <f t="shared" si="212"/>
        <v>0</v>
      </c>
      <c r="TTC4">
        <f t="shared" si="212"/>
        <v>0</v>
      </c>
      <c r="TTD4">
        <f t="shared" si="212"/>
        <v>0</v>
      </c>
      <c r="TTE4">
        <f t="shared" si="212"/>
        <v>0</v>
      </c>
      <c r="TTF4">
        <f t="shared" si="212"/>
        <v>0</v>
      </c>
      <c r="TTG4">
        <f t="shared" si="212"/>
        <v>0</v>
      </c>
      <c r="TTH4">
        <f t="shared" si="212"/>
        <v>0</v>
      </c>
      <c r="TTI4">
        <f t="shared" si="212"/>
        <v>0</v>
      </c>
      <c r="TTJ4">
        <f t="shared" si="212"/>
        <v>0</v>
      </c>
      <c r="TTK4">
        <f t="shared" si="212"/>
        <v>0</v>
      </c>
      <c r="TTL4">
        <f t="shared" si="212"/>
        <v>0</v>
      </c>
      <c r="TTM4">
        <f t="shared" si="212"/>
        <v>0</v>
      </c>
      <c r="TTN4">
        <f t="shared" si="212"/>
        <v>0</v>
      </c>
      <c r="TTO4">
        <f t="shared" si="212"/>
        <v>0</v>
      </c>
      <c r="TTP4">
        <f t="shared" si="212"/>
        <v>0</v>
      </c>
      <c r="TTQ4">
        <f t="shared" si="212"/>
        <v>0</v>
      </c>
      <c r="TTR4">
        <f t="shared" si="212"/>
        <v>0</v>
      </c>
      <c r="TTS4">
        <f t="shared" si="212"/>
        <v>0</v>
      </c>
      <c r="TTT4">
        <f t="shared" si="212"/>
        <v>0</v>
      </c>
      <c r="TTU4">
        <f t="shared" si="212"/>
        <v>0</v>
      </c>
      <c r="TTV4">
        <f t="shared" si="212"/>
        <v>0</v>
      </c>
      <c r="TTW4">
        <f t="shared" si="212"/>
        <v>0</v>
      </c>
      <c r="TTX4">
        <f t="shared" si="212"/>
        <v>0</v>
      </c>
      <c r="TTY4">
        <f t="shared" si="212"/>
        <v>0</v>
      </c>
      <c r="TTZ4">
        <f t="shared" si="212"/>
        <v>0</v>
      </c>
      <c r="TUA4">
        <f t="shared" si="212"/>
        <v>0</v>
      </c>
      <c r="TUB4">
        <f t="shared" si="212"/>
        <v>0</v>
      </c>
      <c r="TUC4">
        <f t="shared" si="212"/>
        <v>0</v>
      </c>
      <c r="TUD4">
        <f t="shared" si="212"/>
        <v>0</v>
      </c>
      <c r="TUE4">
        <f t="shared" si="212"/>
        <v>0</v>
      </c>
      <c r="TUF4">
        <f t="shared" si="212"/>
        <v>0</v>
      </c>
      <c r="TUG4">
        <f t="shared" si="212"/>
        <v>0</v>
      </c>
      <c r="TUH4">
        <f t="shared" si="212"/>
        <v>0</v>
      </c>
      <c r="TUI4">
        <f t="shared" si="212"/>
        <v>0</v>
      </c>
      <c r="TUJ4">
        <f t="shared" si="212"/>
        <v>0</v>
      </c>
      <c r="TUK4">
        <f t="shared" si="212"/>
        <v>0</v>
      </c>
      <c r="TUL4">
        <f t="shared" si="212"/>
        <v>0</v>
      </c>
      <c r="TUM4">
        <f t="shared" si="212"/>
        <v>0</v>
      </c>
      <c r="TUN4">
        <f t="shared" si="212"/>
        <v>0</v>
      </c>
      <c r="TUO4">
        <f t="shared" si="212"/>
        <v>0</v>
      </c>
      <c r="TUP4">
        <f t="shared" si="212"/>
        <v>0</v>
      </c>
      <c r="TUQ4">
        <f t="shared" si="212"/>
        <v>0</v>
      </c>
      <c r="TUR4">
        <f t="shared" si="212"/>
        <v>0</v>
      </c>
      <c r="TUS4">
        <f t="shared" si="212"/>
        <v>0</v>
      </c>
      <c r="TUT4">
        <f t="shared" si="212"/>
        <v>0</v>
      </c>
      <c r="TUU4">
        <f t="shared" si="212"/>
        <v>0</v>
      </c>
      <c r="TUV4">
        <f t="shared" si="212"/>
        <v>0</v>
      </c>
      <c r="TUW4">
        <f t="shared" si="212"/>
        <v>0</v>
      </c>
      <c r="TUX4">
        <f t="shared" si="212"/>
        <v>0</v>
      </c>
      <c r="TUY4">
        <f t="shared" si="212"/>
        <v>0</v>
      </c>
      <c r="TUZ4">
        <f t="shared" si="212"/>
        <v>0</v>
      </c>
      <c r="TVA4">
        <f t="shared" si="212"/>
        <v>0</v>
      </c>
      <c r="TVB4">
        <f t="shared" si="212"/>
        <v>0</v>
      </c>
      <c r="TVC4">
        <f t="shared" si="212"/>
        <v>0</v>
      </c>
      <c r="TVD4">
        <f t="shared" si="212"/>
        <v>0</v>
      </c>
      <c r="TVE4">
        <f t="shared" si="212"/>
        <v>0</v>
      </c>
      <c r="TVF4">
        <f t="shared" si="212"/>
        <v>0</v>
      </c>
      <c r="TVG4">
        <f t="shared" si="212"/>
        <v>0</v>
      </c>
      <c r="TVH4">
        <f t="shared" si="212"/>
        <v>0</v>
      </c>
      <c r="TVI4">
        <f t="shared" si="212"/>
        <v>0</v>
      </c>
      <c r="TVJ4">
        <f t="shared" ref="TVJ4:TXU4" si="213">0*(1)</f>
        <v>0</v>
      </c>
      <c r="TVK4">
        <f t="shared" si="213"/>
        <v>0</v>
      </c>
      <c r="TVL4">
        <f t="shared" si="213"/>
        <v>0</v>
      </c>
      <c r="TVM4">
        <f t="shared" si="213"/>
        <v>0</v>
      </c>
      <c r="TVN4">
        <f t="shared" si="213"/>
        <v>0</v>
      </c>
      <c r="TVO4">
        <f t="shared" si="213"/>
        <v>0</v>
      </c>
      <c r="TVP4">
        <f t="shared" si="213"/>
        <v>0</v>
      </c>
      <c r="TVQ4">
        <f t="shared" si="213"/>
        <v>0</v>
      </c>
      <c r="TVR4">
        <f t="shared" si="213"/>
        <v>0</v>
      </c>
      <c r="TVS4">
        <f t="shared" si="213"/>
        <v>0</v>
      </c>
      <c r="TVT4">
        <f t="shared" si="213"/>
        <v>0</v>
      </c>
      <c r="TVU4">
        <f t="shared" si="213"/>
        <v>0</v>
      </c>
      <c r="TVV4">
        <f t="shared" si="213"/>
        <v>0</v>
      </c>
      <c r="TVW4">
        <f t="shared" si="213"/>
        <v>0</v>
      </c>
      <c r="TVX4">
        <f t="shared" si="213"/>
        <v>0</v>
      </c>
      <c r="TVY4">
        <f t="shared" si="213"/>
        <v>0</v>
      </c>
      <c r="TVZ4">
        <f t="shared" si="213"/>
        <v>0</v>
      </c>
      <c r="TWA4">
        <f t="shared" si="213"/>
        <v>0</v>
      </c>
      <c r="TWB4">
        <f t="shared" si="213"/>
        <v>0</v>
      </c>
      <c r="TWC4">
        <f t="shared" si="213"/>
        <v>0</v>
      </c>
      <c r="TWD4">
        <f t="shared" si="213"/>
        <v>0</v>
      </c>
      <c r="TWE4">
        <f t="shared" si="213"/>
        <v>0</v>
      </c>
      <c r="TWF4">
        <f t="shared" si="213"/>
        <v>0</v>
      </c>
      <c r="TWG4">
        <f t="shared" si="213"/>
        <v>0</v>
      </c>
      <c r="TWH4">
        <f t="shared" si="213"/>
        <v>0</v>
      </c>
      <c r="TWI4">
        <f t="shared" si="213"/>
        <v>0</v>
      </c>
      <c r="TWJ4">
        <f t="shared" si="213"/>
        <v>0</v>
      </c>
      <c r="TWK4">
        <f t="shared" si="213"/>
        <v>0</v>
      </c>
      <c r="TWL4">
        <f t="shared" si="213"/>
        <v>0</v>
      </c>
      <c r="TWM4">
        <f t="shared" si="213"/>
        <v>0</v>
      </c>
      <c r="TWN4">
        <f t="shared" si="213"/>
        <v>0</v>
      </c>
      <c r="TWO4">
        <f t="shared" si="213"/>
        <v>0</v>
      </c>
      <c r="TWP4">
        <f t="shared" si="213"/>
        <v>0</v>
      </c>
      <c r="TWQ4">
        <f t="shared" si="213"/>
        <v>0</v>
      </c>
      <c r="TWR4">
        <f t="shared" si="213"/>
        <v>0</v>
      </c>
      <c r="TWS4">
        <f t="shared" si="213"/>
        <v>0</v>
      </c>
      <c r="TWT4">
        <f t="shared" si="213"/>
        <v>0</v>
      </c>
      <c r="TWU4">
        <f t="shared" si="213"/>
        <v>0</v>
      </c>
      <c r="TWV4">
        <f t="shared" si="213"/>
        <v>0</v>
      </c>
      <c r="TWW4">
        <f t="shared" si="213"/>
        <v>0</v>
      </c>
      <c r="TWX4">
        <f t="shared" si="213"/>
        <v>0</v>
      </c>
      <c r="TWY4">
        <f t="shared" si="213"/>
        <v>0</v>
      </c>
      <c r="TWZ4">
        <f t="shared" si="213"/>
        <v>0</v>
      </c>
      <c r="TXA4">
        <f t="shared" si="213"/>
        <v>0</v>
      </c>
      <c r="TXB4">
        <f t="shared" si="213"/>
        <v>0</v>
      </c>
      <c r="TXC4">
        <f t="shared" si="213"/>
        <v>0</v>
      </c>
      <c r="TXD4">
        <f t="shared" si="213"/>
        <v>0</v>
      </c>
      <c r="TXE4">
        <f t="shared" si="213"/>
        <v>0</v>
      </c>
      <c r="TXF4">
        <f t="shared" si="213"/>
        <v>0</v>
      </c>
      <c r="TXG4">
        <f t="shared" si="213"/>
        <v>0</v>
      </c>
      <c r="TXH4">
        <f t="shared" si="213"/>
        <v>0</v>
      </c>
      <c r="TXI4">
        <f t="shared" si="213"/>
        <v>0</v>
      </c>
      <c r="TXJ4">
        <f t="shared" si="213"/>
        <v>0</v>
      </c>
      <c r="TXK4">
        <f t="shared" si="213"/>
        <v>0</v>
      </c>
      <c r="TXL4">
        <f t="shared" si="213"/>
        <v>0</v>
      </c>
      <c r="TXM4">
        <f t="shared" si="213"/>
        <v>0</v>
      </c>
      <c r="TXN4">
        <f t="shared" si="213"/>
        <v>0</v>
      </c>
      <c r="TXO4">
        <f t="shared" si="213"/>
        <v>0</v>
      </c>
      <c r="TXP4">
        <f t="shared" si="213"/>
        <v>0</v>
      </c>
      <c r="TXQ4">
        <f t="shared" si="213"/>
        <v>0</v>
      </c>
      <c r="TXR4">
        <f t="shared" si="213"/>
        <v>0</v>
      </c>
      <c r="TXS4">
        <f t="shared" si="213"/>
        <v>0</v>
      </c>
      <c r="TXT4">
        <f t="shared" si="213"/>
        <v>0</v>
      </c>
      <c r="TXU4">
        <f t="shared" si="213"/>
        <v>0</v>
      </c>
      <c r="TXV4">
        <f t="shared" ref="TXV4:UAG4" si="214">0*(1)</f>
        <v>0</v>
      </c>
      <c r="TXW4">
        <f t="shared" si="214"/>
        <v>0</v>
      </c>
      <c r="TXX4">
        <f t="shared" si="214"/>
        <v>0</v>
      </c>
      <c r="TXY4">
        <f t="shared" si="214"/>
        <v>0</v>
      </c>
      <c r="TXZ4">
        <f t="shared" si="214"/>
        <v>0</v>
      </c>
      <c r="TYA4">
        <f t="shared" si="214"/>
        <v>0</v>
      </c>
      <c r="TYB4">
        <f t="shared" si="214"/>
        <v>0</v>
      </c>
      <c r="TYC4">
        <f t="shared" si="214"/>
        <v>0</v>
      </c>
      <c r="TYD4">
        <f t="shared" si="214"/>
        <v>0</v>
      </c>
      <c r="TYE4">
        <f t="shared" si="214"/>
        <v>0</v>
      </c>
      <c r="TYF4">
        <f t="shared" si="214"/>
        <v>0</v>
      </c>
      <c r="TYG4">
        <f t="shared" si="214"/>
        <v>0</v>
      </c>
      <c r="TYH4">
        <f t="shared" si="214"/>
        <v>0</v>
      </c>
      <c r="TYI4">
        <f t="shared" si="214"/>
        <v>0</v>
      </c>
      <c r="TYJ4">
        <f t="shared" si="214"/>
        <v>0</v>
      </c>
      <c r="TYK4">
        <f t="shared" si="214"/>
        <v>0</v>
      </c>
      <c r="TYL4">
        <f t="shared" si="214"/>
        <v>0</v>
      </c>
      <c r="TYM4">
        <f t="shared" si="214"/>
        <v>0</v>
      </c>
      <c r="TYN4">
        <f t="shared" si="214"/>
        <v>0</v>
      </c>
      <c r="TYO4">
        <f t="shared" si="214"/>
        <v>0</v>
      </c>
      <c r="TYP4">
        <f t="shared" si="214"/>
        <v>0</v>
      </c>
      <c r="TYQ4">
        <f t="shared" si="214"/>
        <v>0</v>
      </c>
      <c r="TYR4">
        <f t="shared" si="214"/>
        <v>0</v>
      </c>
      <c r="TYS4">
        <f t="shared" si="214"/>
        <v>0</v>
      </c>
      <c r="TYT4">
        <f t="shared" si="214"/>
        <v>0</v>
      </c>
      <c r="TYU4">
        <f t="shared" si="214"/>
        <v>0</v>
      </c>
      <c r="TYV4">
        <f t="shared" si="214"/>
        <v>0</v>
      </c>
      <c r="TYW4">
        <f t="shared" si="214"/>
        <v>0</v>
      </c>
      <c r="TYX4">
        <f t="shared" si="214"/>
        <v>0</v>
      </c>
      <c r="TYY4">
        <f t="shared" si="214"/>
        <v>0</v>
      </c>
      <c r="TYZ4">
        <f t="shared" si="214"/>
        <v>0</v>
      </c>
      <c r="TZA4">
        <f t="shared" si="214"/>
        <v>0</v>
      </c>
      <c r="TZB4">
        <f t="shared" si="214"/>
        <v>0</v>
      </c>
      <c r="TZC4">
        <f t="shared" si="214"/>
        <v>0</v>
      </c>
      <c r="TZD4">
        <f t="shared" si="214"/>
        <v>0</v>
      </c>
      <c r="TZE4">
        <f t="shared" si="214"/>
        <v>0</v>
      </c>
      <c r="TZF4">
        <f t="shared" si="214"/>
        <v>0</v>
      </c>
      <c r="TZG4">
        <f t="shared" si="214"/>
        <v>0</v>
      </c>
      <c r="TZH4">
        <f t="shared" si="214"/>
        <v>0</v>
      </c>
      <c r="TZI4">
        <f t="shared" si="214"/>
        <v>0</v>
      </c>
      <c r="TZJ4">
        <f t="shared" si="214"/>
        <v>0</v>
      </c>
      <c r="TZK4">
        <f t="shared" si="214"/>
        <v>0</v>
      </c>
      <c r="TZL4">
        <f t="shared" si="214"/>
        <v>0</v>
      </c>
      <c r="TZM4">
        <f t="shared" si="214"/>
        <v>0</v>
      </c>
      <c r="TZN4">
        <f t="shared" si="214"/>
        <v>0</v>
      </c>
      <c r="TZO4">
        <f t="shared" si="214"/>
        <v>0</v>
      </c>
      <c r="TZP4">
        <f t="shared" si="214"/>
        <v>0</v>
      </c>
      <c r="TZQ4">
        <f t="shared" si="214"/>
        <v>0</v>
      </c>
      <c r="TZR4">
        <f t="shared" si="214"/>
        <v>0</v>
      </c>
      <c r="TZS4">
        <f t="shared" si="214"/>
        <v>0</v>
      </c>
      <c r="TZT4">
        <f t="shared" si="214"/>
        <v>0</v>
      </c>
      <c r="TZU4">
        <f t="shared" si="214"/>
        <v>0</v>
      </c>
      <c r="TZV4">
        <f t="shared" si="214"/>
        <v>0</v>
      </c>
      <c r="TZW4">
        <f t="shared" si="214"/>
        <v>0</v>
      </c>
      <c r="TZX4">
        <f t="shared" si="214"/>
        <v>0</v>
      </c>
      <c r="TZY4">
        <f t="shared" si="214"/>
        <v>0</v>
      </c>
      <c r="TZZ4">
        <f t="shared" si="214"/>
        <v>0</v>
      </c>
      <c r="UAA4">
        <f t="shared" si="214"/>
        <v>0</v>
      </c>
      <c r="UAB4">
        <f t="shared" si="214"/>
        <v>0</v>
      </c>
      <c r="UAC4">
        <f t="shared" si="214"/>
        <v>0</v>
      </c>
      <c r="UAD4">
        <f t="shared" si="214"/>
        <v>0</v>
      </c>
      <c r="UAE4">
        <f t="shared" si="214"/>
        <v>0</v>
      </c>
      <c r="UAF4">
        <f t="shared" si="214"/>
        <v>0</v>
      </c>
      <c r="UAG4">
        <f t="shared" si="214"/>
        <v>0</v>
      </c>
      <c r="UAH4">
        <f t="shared" ref="UAH4:UCS4" si="215">0*(1)</f>
        <v>0</v>
      </c>
      <c r="UAI4">
        <f t="shared" si="215"/>
        <v>0</v>
      </c>
      <c r="UAJ4">
        <f t="shared" si="215"/>
        <v>0</v>
      </c>
      <c r="UAK4">
        <f t="shared" si="215"/>
        <v>0</v>
      </c>
      <c r="UAL4">
        <f t="shared" si="215"/>
        <v>0</v>
      </c>
      <c r="UAM4">
        <f t="shared" si="215"/>
        <v>0</v>
      </c>
      <c r="UAN4">
        <f t="shared" si="215"/>
        <v>0</v>
      </c>
      <c r="UAO4">
        <f t="shared" si="215"/>
        <v>0</v>
      </c>
      <c r="UAP4">
        <f t="shared" si="215"/>
        <v>0</v>
      </c>
      <c r="UAQ4">
        <f t="shared" si="215"/>
        <v>0</v>
      </c>
      <c r="UAR4">
        <f t="shared" si="215"/>
        <v>0</v>
      </c>
      <c r="UAS4">
        <f t="shared" si="215"/>
        <v>0</v>
      </c>
      <c r="UAT4">
        <f t="shared" si="215"/>
        <v>0</v>
      </c>
      <c r="UAU4">
        <f t="shared" si="215"/>
        <v>0</v>
      </c>
      <c r="UAV4">
        <f t="shared" si="215"/>
        <v>0</v>
      </c>
      <c r="UAW4">
        <f t="shared" si="215"/>
        <v>0</v>
      </c>
      <c r="UAX4">
        <f t="shared" si="215"/>
        <v>0</v>
      </c>
      <c r="UAY4">
        <f t="shared" si="215"/>
        <v>0</v>
      </c>
      <c r="UAZ4">
        <f t="shared" si="215"/>
        <v>0</v>
      </c>
      <c r="UBA4">
        <f t="shared" si="215"/>
        <v>0</v>
      </c>
      <c r="UBB4">
        <f t="shared" si="215"/>
        <v>0</v>
      </c>
      <c r="UBC4">
        <f t="shared" si="215"/>
        <v>0</v>
      </c>
      <c r="UBD4">
        <f t="shared" si="215"/>
        <v>0</v>
      </c>
      <c r="UBE4">
        <f t="shared" si="215"/>
        <v>0</v>
      </c>
      <c r="UBF4">
        <f t="shared" si="215"/>
        <v>0</v>
      </c>
      <c r="UBG4">
        <f t="shared" si="215"/>
        <v>0</v>
      </c>
      <c r="UBH4">
        <f t="shared" si="215"/>
        <v>0</v>
      </c>
      <c r="UBI4">
        <f t="shared" si="215"/>
        <v>0</v>
      </c>
      <c r="UBJ4">
        <f t="shared" si="215"/>
        <v>0</v>
      </c>
      <c r="UBK4">
        <f t="shared" si="215"/>
        <v>0</v>
      </c>
      <c r="UBL4">
        <f t="shared" si="215"/>
        <v>0</v>
      </c>
      <c r="UBM4">
        <f t="shared" si="215"/>
        <v>0</v>
      </c>
      <c r="UBN4">
        <f t="shared" si="215"/>
        <v>0</v>
      </c>
      <c r="UBO4">
        <f t="shared" si="215"/>
        <v>0</v>
      </c>
      <c r="UBP4">
        <f t="shared" si="215"/>
        <v>0</v>
      </c>
      <c r="UBQ4">
        <f t="shared" si="215"/>
        <v>0</v>
      </c>
      <c r="UBR4">
        <f t="shared" si="215"/>
        <v>0</v>
      </c>
      <c r="UBS4">
        <f t="shared" si="215"/>
        <v>0</v>
      </c>
      <c r="UBT4">
        <f t="shared" si="215"/>
        <v>0</v>
      </c>
      <c r="UBU4">
        <f t="shared" si="215"/>
        <v>0</v>
      </c>
      <c r="UBV4">
        <f t="shared" si="215"/>
        <v>0</v>
      </c>
      <c r="UBW4">
        <f t="shared" si="215"/>
        <v>0</v>
      </c>
      <c r="UBX4">
        <f t="shared" si="215"/>
        <v>0</v>
      </c>
      <c r="UBY4">
        <f t="shared" si="215"/>
        <v>0</v>
      </c>
      <c r="UBZ4">
        <f t="shared" si="215"/>
        <v>0</v>
      </c>
      <c r="UCA4">
        <f t="shared" si="215"/>
        <v>0</v>
      </c>
      <c r="UCB4">
        <f t="shared" si="215"/>
        <v>0</v>
      </c>
      <c r="UCC4">
        <f t="shared" si="215"/>
        <v>0</v>
      </c>
      <c r="UCD4">
        <f t="shared" si="215"/>
        <v>0</v>
      </c>
      <c r="UCE4">
        <f t="shared" si="215"/>
        <v>0</v>
      </c>
      <c r="UCF4">
        <f t="shared" si="215"/>
        <v>0</v>
      </c>
      <c r="UCG4">
        <f t="shared" si="215"/>
        <v>0</v>
      </c>
      <c r="UCH4">
        <f t="shared" si="215"/>
        <v>0</v>
      </c>
      <c r="UCI4">
        <f t="shared" si="215"/>
        <v>0</v>
      </c>
      <c r="UCJ4">
        <f t="shared" si="215"/>
        <v>0</v>
      </c>
      <c r="UCK4">
        <f t="shared" si="215"/>
        <v>0</v>
      </c>
      <c r="UCL4">
        <f t="shared" si="215"/>
        <v>0</v>
      </c>
      <c r="UCM4">
        <f t="shared" si="215"/>
        <v>0</v>
      </c>
      <c r="UCN4">
        <f t="shared" si="215"/>
        <v>0</v>
      </c>
      <c r="UCO4">
        <f t="shared" si="215"/>
        <v>0</v>
      </c>
      <c r="UCP4">
        <f t="shared" si="215"/>
        <v>0</v>
      </c>
      <c r="UCQ4">
        <f t="shared" si="215"/>
        <v>0</v>
      </c>
      <c r="UCR4">
        <f t="shared" si="215"/>
        <v>0</v>
      </c>
      <c r="UCS4">
        <f t="shared" si="215"/>
        <v>0</v>
      </c>
      <c r="UCT4">
        <f t="shared" ref="UCT4:UFE4" si="216">0*(1)</f>
        <v>0</v>
      </c>
      <c r="UCU4">
        <f t="shared" si="216"/>
        <v>0</v>
      </c>
      <c r="UCV4">
        <f t="shared" si="216"/>
        <v>0</v>
      </c>
      <c r="UCW4">
        <f t="shared" si="216"/>
        <v>0</v>
      </c>
      <c r="UCX4">
        <f t="shared" si="216"/>
        <v>0</v>
      </c>
      <c r="UCY4">
        <f t="shared" si="216"/>
        <v>0</v>
      </c>
      <c r="UCZ4">
        <f t="shared" si="216"/>
        <v>0</v>
      </c>
      <c r="UDA4">
        <f t="shared" si="216"/>
        <v>0</v>
      </c>
      <c r="UDB4">
        <f t="shared" si="216"/>
        <v>0</v>
      </c>
      <c r="UDC4">
        <f t="shared" si="216"/>
        <v>0</v>
      </c>
      <c r="UDD4">
        <f t="shared" si="216"/>
        <v>0</v>
      </c>
      <c r="UDE4">
        <f t="shared" si="216"/>
        <v>0</v>
      </c>
      <c r="UDF4">
        <f t="shared" si="216"/>
        <v>0</v>
      </c>
      <c r="UDG4">
        <f t="shared" si="216"/>
        <v>0</v>
      </c>
      <c r="UDH4">
        <f t="shared" si="216"/>
        <v>0</v>
      </c>
      <c r="UDI4">
        <f t="shared" si="216"/>
        <v>0</v>
      </c>
      <c r="UDJ4">
        <f t="shared" si="216"/>
        <v>0</v>
      </c>
      <c r="UDK4">
        <f t="shared" si="216"/>
        <v>0</v>
      </c>
      <c r="UDL4">
        <f t="shared" si="216"/>
        <v>0</v>
      </c>
      <c r="UDM4">
        <f t="shared" si="216"/>
        <v>0</v>
      </c>
      <c r="UDN4">
        <f t="shared" si="216"/>
        <v>0</v>
      </c>
      <c r="UDO4">
        <f t="shared" si="216"/>
        <v>0</v>
      </c>
      <c r="UDP4">
        <f t="shared" si="216"/>
        <v>0</v>
      </c>
      <c r="UDQ4">
        <f t="shared" si="216"/>
        <v>0</v>
      </c>
      <c r="UDR4">
        <f t="shared" si="216"/>
        <v>0</v>
      </c>
      <c r="UDS4">
        <f t="shared" si="216"/>
        <v>0</v>
      </c>
      <c r="UDT4">
        <f t="shared" si="216"/>
        <v>0</v>
      </c>
      <c r="UDU4">
        <f t="shared" si="216"/>
        <v>0</v>
      </c>
      <c r="UDV4">
        <f t="shared" si="216"/>
        <v>0</v>
      </c>
      <c r="UDW4">
        <f t="shared" si="216"/>
        <v>0</v>
      </c>
      <c r="UDX4">
        <f t="shared" si="216"/>
        <v>0</v>
      </c>
      <c r="UDY4">
        <f t="shared" si="216"/>
        <v>0</v>
      </c>
      <c r="UDZ4">
        <f t="shared" si="216"/>
        <v>0</v>
      </c>
      <c r="UEA4">
        <f t="shared" si="216"/>
        <v>0</v>
      </c>
      <c r="UEB4">
        <f t="shared" si="216"/>
        <v>0</v>
      </c>
      <c r="UEC4">
        <f t="shared" si="216"/>
        <v>0</v>
      </c>
      <c r="UED4">
        <f t="shared" si="216"/>
        <v>0</v>
      </c>
      <c r="UEE4">
        <f t="shared" si="216"/>
        <v>0</v>
      </c>
      <c r="UEF4">
        <f t="shared" si="216"/>
        <v>0</v>
      </c>
      <c r="UEG4">
        <f t="shared" si="216"/>
        <v>0</v>
      </c>
      <c r="UEH4">
        <f t="shared" si="216"/>
        <v>0</v>
      </c>
      <c r="UEI4">
        <f t="shared" si="216"/>
        <v>0</v>
      </c>
      <c r="UEJ4">
        <f t="shared" si="216"/>
        <v>0</v>
      </c>
      <c r="UEK4">
        <f t="shared" si="216"/>
        <v>0</v>
      </c>
      <c r="UEL4">
        <f t="shared" si="216"/>
        <v>0</v>
      </c>
      <c r="UEM4">
        <f t="shared" si="216"/>
        <v>0</v>
      </c>
      <c r="UEN4">
        <f t="shared" si="216"/>
        <v>0</v>
      </c>
      <c r="UEO4">
        <f t="shared" si="216"/>
        <v>0</v>
      </c>
      <c r="UEP4">
        <f t="shared" si="216"/>
        <v>0</v>
      </c>
      <c r="UEQ4">
        <f t="shared" si="216"/>
        <v>0</v>
      </c>
      <c r="UER4">
        <f t="shared" si="216"/>
        <v>0</v>
      </c>
      <c r="UES4">
        <f t="shared" si="216"/>
        <v>0</v>
      </c>
      <c r="UET4">
        <f t="shared" si="216"/>
        <v>0</v>
      </c>
      <c r="UEU4">
        <f t="shared" si="216"/>
        <v>0</v>
      </c>
      <c r="UEV4">
        <f t="shared" si="216"/>
        <v>0</v>
      </c>
      <c r="UEW4">
        <f t="shared" si="216"/>
        <v>0</v>
      </c>
      <c r="UEX4">
        <f t="shared" si="216"/>
        <v>0</v>
      </c>
      <c r="UEY4">
        <f t="shared" si="216"/>
        <v>0</v>
      </c>
      <c r="UEZ4">
        <f t="shared" si="216"/>
        <v>0</v>
      </c>
      <c r="UFA4">
        <f t="shared" si="216"/>
        <v>0</v>
      </c>
      <c r="UFB4">
        <f t="shared" si="216"/>
        <v>0</v>
      </c>
      <c r="UFC4">
        <f t="shared" si="216"/>
        <v>0</v>
      </c>
      <c r="UFD4">
        <f t="shared" si="216"/>
        <v>0</v>
      </c>
      <c r="UFE4">
        <f t="shared" si="216"/>
        <v>0</v>
      </c>
      <c r="UFF4">
        <f t="shared" ref="UFF4:UHQ4" si="217">0*(1)</f>
        <v>0</v>
      </c>
      <c r="UFG4">
        <f t="shared" si="217"/>
        <v>0</v>
      </c>
      <c r="UFH4">
        <f t="shared" si="217"/>
        <v>0</v>
      </c>
      <c r="UFI4">
        <f t="shared" si="217"/>
        <v>0</v>
      </c>
      <c r="UFJ4">
        <f t="shared" si="217"/>
        <v>0</v>
      </c>
      <c r="UFK4">
        <f t="shared" si="217"/>
        <v>0</v>
      </c>
      <c r="UFL4">
        <f t="shared" si="217"/>
        <v>0</v>
      </c>
      <c r="UFM4">
        <f t="shared" si="217"/>
        <v>0</v>
      </c>
      <c r="UFN4">
        <f t="shared" si="217"/>
        <v>0</v>
      </c>
      <c r="UFO4">
        <f t="shared" si="217"/>
        <v>0</v>
      </c>
      <c r="UFP4">
        <f t="shared" si="217"/>
        <v>0</v>
      </c>
      <c r="UFQ4">
        <f t="shared" si="217"/>
        <v>0</v>
      </c>
      <c r="UFR4">
        <f t="shared" si="217"/>
        <v>0</v>
      </c>
      <c r="UFS4">
        <f t="shared" si="217"/>
        <v>0</v>
      </c>
      <c r="UFT4">
        <f t="shared" si="217"/>
        <v>0</v>
      </c>
      <c r="UFU4">
        <f t="shared" si="217"/>
        <v>0</v>
      </c>
      <c r="UFV4">
        <f t="shared" si="217"/>
        <v>0</v>
      </c>
      <c r="UFW4">
        <f t="shared" si="217"/>
        <v>0</v>
      </c>
      <c r="UFX4">
        <f t="shared" si="217"/>
        <v>0</v>
      </c>
      <c r="UFY4">
        <f t="shared" si="217"/>
        <v>0</v>
      </c>
      <c r="UFZ4">
        <f t="shared" si="217"/>
        <v>0</v>
      </c>
      <c r="UGA4">
        <f t="shared" si="217"/>
        <v>0</v>
      </c>
      <c r="UGB4">
        <f t="shared" si="217"/>
        <v>0</v>
      </c>
      <c r="UGC4">
        <f t="shared" si="217"/>
        <v>0</v>
      </c>
      <c r="UGD4">
        <f t="shared" si="217"/>
        <v>0</v>
      </c>
      <c r="UGE4">
        <f t="shared" si="217"/>
        <v>0</v>
      </c>
      <c r="UGF4">
        <f t="shared" si="217"/>
        <v>0</v>
      </c>
      <c r="UGG4">
        <f t="shared" si="217"/>
        <v>0</v>
      </c>
      <c r="UGH4">
        <f t="shared" si="217"/>
        <v>0</v>
      </c>
      <c r="UGI4">
        <f t="shared" si="217"/>
        <v>0</v>
      </c>
      <c r="UGJ4">
        <f t="shared" si="217"/>
        <v>0</v>
      </c>
      <c r="UGK4">
        <f t="shared" si="217"/>
        <v>0</v>
      </c>
      <c r="UGL4">
        <f t="shared" si="217"/>
        <v>0</v>
      </c>
      <c r="UGM4">
        <f t="shared" si="217"/>
        <v>0</v>
      </c>
      <c r="UGN4">
        <f t="shared" si="217"/>
        <v>0</v>
      </c>
      <c r="UGO4">
        <f t="shared" si="217"/>
        <v>0</v>
      </c>
      <c r="UGP4">
        <f t="shared" si="217"/>
        <v>0</v>
      </c>
      <c r="UGQ4">
        <f t="shared" si="217"/>
        <v>0</v>
      </c>
      <c r="UGR4">
        <f t="shared" si="217"/>
        <v>0</v>
      </c>
      <c r="UGS4">
        <f t="shared" si="217"/>
        <v>0</v>
      </c>
      <c r="UGT4">
        <f t="shared" si="217"/>
        <v>0</v>
      </c>
      <c r="UGU4">
        <f t="shared" si="217"/>
        <v>0</v>
      </c>
      <c r="UGV4">
        <f t="shared" si="217"/>
        <v>0</v>
      </c>
      <c r="UGW4">
        <f t="shared" si="217"/>
        <v>0</v>
      </c>
      <c r="UGX4">
        <f t="shared" si="217"/>
        <v>0</v>
      </c>
      <c r="UGY4">
        <f t="shared" si="217"/>
        <v>0</v>
      </c>
      <c r="UGZ4">
        <f t="shared" si="217"/>
        <v>0</v>
      </c>
      <c r="UHA4">
        <f t="shared" si="217"/>
        <v>0</v>
      </c>
      <c r="UHB4">
        <f t="shared" si="217"/>
        <v>0</v>
      </c>
      <c r="UHC4">
        <f t="shared" si="217"/>
        <v>0</v>
      </c>
      <c r="UHD4">
        <f t="shared" si="217"/>
        <v>0</v>
      </c>
      <c r="UHE4">
        <f t="shared" si="217"/>
        <v>0</v>
      </c>
      <c r="UHF4">
        <f t="shared" si="217"/>
        <v>0</v>
      </c>
      <c r="UHG4">
        <f t="shared" si="217"/>
        <v>0</v>
      </c>
      <c r="UHH4">
        <f t="shared" si="217"/>
        <v>0</v>
      </c>
      <c r="UHI4">
        <f t="shared" si="217"/>
        <v>0</v>
      </c>
      <c r="UHJ4">
        <f t="shared" si="217"/>
        <v>0</v>
      </c>
      <c r="UHK4">
        <f t="shared" si="217"/>
        <v>0</v>
      </c>
      <c r="UHL4">
        <f t="shared" si="217"/>
        <v>0</v>
      </c>
      <c r="UHM4">
        <f t="shared" si="217"/>
        <v>0</v>
      </c>
      <c r="UHN4">
        <f t="shared" si="217"/>
        <v>0</v>
      </c>
      <c r="UHO4">
        <f t="shared" si="217"/>
        <v>0</v>
      </c>
      <c r="UHP4">
        <f t="shared" si="217"/>
        <v>0</v>
      </c>
      <c r="UHQ4">
        <f t="shared" si="217"/>
        <v>0</v>
      </c>
      <c r="UHR4">
        <f t="shared" ref="UHR4:UKC4" si="218">0*(1)</f>
        <v>0</v>
      </c>
      <c r="UHS4">
        <f t="shared" si="218"/>
        <v>0</v>
      </c>
      <c r="UHT4">
        <f t="shared" si="218"/>
        <v>0</v>
      </c>
      <c r="UHU4">
        <f t="shared" si="218"/>
        <v>0</v>
      </c>
      <c r="UHV4">
        <f t="shared" si="218"/>
        <v>0</v>
      </c>
      <c r="UHW4">
        <f t="shared" si="218"/>
        <v>0</v>
      </c>
      <c r="UHX4">
        <f t="shared" si="218"/>
        <v>0</v>
      </c>
      <c r="UHY4">
        <f t="shared" si="218"/>
        <v>0</v>
      </c>
      <c r="UHZ4">
        <f t="shared" si="218"/>
        <v>0</v>
      </c>
      <c r="UIA4">
        <f t="shared" si="218"/>
        <v>0</v>
      </c>
      <c r="UIB4">
        <f t="shared" si="218"/>
        <v>0</v>
      </c>
      <c r="UIC4">
        <f t="shared" si="218"/>
        <v>0</v>
      </c>
      <c r="UID4">
        <f t="shared" si="218"/>
        <v>0</v>
      </c>
      <c r="UIE4">
        <f t="shared" si="218"/>
        <v>0</v>
      </c>
      <c r="UIF4">
        <f t="shared" si="218"/>
        <v>0</v>
      </c>
      <c r="UIG4">
        <f t="shared" si="218"/>
        <v>0</v>
      </c>
      <c r="UIH4">
        <f t="shared" si="218"/>
        <v>0</v>
      </c>
      <c r="UII4">
        <f t="shared" si="218"/>
        <v>0</v>
      </c>
      <c r="UIJ4">
        <f t="shared" si="218"/>
        <v>0</v>
      </c>
      <c r="UIK4">
        <f t="shared" si="218"/>
        <v>0</v>
      </c>
      <c r="UIL4">
        <f t="shared" si="218"/>
        <v>0</v>
      </c>
      <c r="UIM4">
        <f t="shared" si="218"/>
        <v>0</v>
      </c>
      <c r="UIN4">
        <f t="shared" si="218"/>
        <v>0</v>
      </c>
      <c r="UIO4">
        <f t="shared" si="218"/>
        <v>0</v>
      </c>
      <c r="UIP4">
        <f t="shared" si="218"/>
        <v>0</v>
      </c>
      <c r="UIQ4">
        <f t="shared" si="218"/>
        <v>0</v>
      </c>
      <c r="UIR4">
        <f t="shared" si="218"/>
        <v>0</v>
      </c>
      <c r="UIS4">
        <f t="shared" si="218"/>
        <v>0</v>
      </c>
      <c r="UIT4">
        <f t="shared" si="218"/>
        <v>0</v>
      </c>
      <c r="UIU4">
        <f t="shared" si="218"/>
        <v>0</v>
      </c>
      <c r="UIV4">
        <f t="shared" si="218"/>
        <v>0</v>
      </c>
      <c r="UIW4">
        <f t="shared" si="218"/>
        <v>0</v>
      </c>
      <c r="UIX4">
        <f t="shared" si="218"/>
        <v>0</v>
      </c>
      <c r="UIY4">
        <f t="shared" si="218"/>
        <v>0</v>
      </c>
      <c r="UIZ4">
        <f t="shared" si="218"/>
        <v>0</v>
      </c>
      <c r="UJA4">
        <f t="shared" si="218"/>
        <v>0</v>
      </c>
      <c r="UJB4">
        <f t="shared" si="218"/>
        <v>0</v>
      </c>
      <c r="UJC4">
        <f t="shared" si="218"/>
        <v>0</v>
      </c>
      <c r="UJD4">
        <f t="shared" si="218"/>
        <v>0</v>
      </c>
      <c r="UJE4">
        <f t="shared" si="218"/>
        <v>0</v>
      </c>
      <c r="UJF4">
        <f t="shared" si="218"/>
        <v>0</v>
      </c>
      <c r="UJG4">
        <f t="shared" si="218"/>
        <v>0</v>
      </c>
      <c r="UJH4">
        <f t="shared" si="218"/>
        <v>0</v>
      </c>
      <c r="UJI4">
        <f t="shared" si="218"/>
        <v>0</v>
      </c>
      <c r="UJJ4">
        <f t="shared" si="218"/>
        <v>0</v>
      </c>
      <c r="UJK4">
        <f t="shared" si="218"/>
        <v>0</v>
      </c>
      <c r="UJL4">
        <f t="shared" si="218"/>
        <v>0</v>
      </c>
      <c r="UJM4">
        <f t="shared" si="218"/>
        <v>0</v>
      </c>
      <c r="UJN4">
        <f t="shared" si="218"/>
        <v>0</v>
      </c>
      <c r="UJO4">
        <f t="shared" si="218"/>
        <v>0</v>
      </c>
      <c r="UJP4">
        <f t="shared" si="218"/>
        <v>0</v>
      </c>
      <c r="UJQ4">
        <f t="shared" si="218"/>
        <v>0</v>
      </c>
      <c r="UJR4">
        <f t="shared" si="218"/>
        <v>0</v>
      </c>
      <c r="UJS4">
        <f t="shared" si="218"/>
        <v>0</v>
      </c>
      <c r="UJT4">
        <f t="shared" si="218"/>
        <v>0</v>
      </c>
      <c r="UJU4">
        <f t="shared" si="218"/>
        <v>0</v>
      </c>
      <c r="UJV4">
        <f t="shared" si="218"/>
        <v>0</v>
      </c>
      <c r="UJW4">
        <f t="shared" si="218"/>
        <v>0</v>
      </c>
      <c r="UJX4">
        <f t="shared" si="218"/>
        <v>0</v>
      </c>
      <c r="UJY4">
        <f t="shared" si="218"/>
        <v>0</v>
      </c>
      <c r="UJZ4">
        <f t="shared" si="218"/>
        <v>0</v>
      </c>
      <c r="UKA4">
        <f t="shared" si="218"/>
        <v>0</v>
      </c>
      <c r="UKB4">
        <f t="shared" si="218"/>
        <v>0</v>
      </c>
      <c r="UKC4">
        <f t="shared" si="218"/>
        <v>0</v>
      </c>
      <c r="UKD4">
        <f t="shared" ref="UKD4:UMO4" si="219">0*(1)</f>
        <v>0</v>
      </c>
      <c r="UKE4">
        <f t="shared" si="219"/>
        <v>0</v>
      </c>
      <c r="UKF4">
        <f t="shared" si="219"/>
        <v>0</v>
      </c>
      <c r="UKG4">
        <f t="shared" si="219"/>
        <v>0</v>
      </c>
      <c r="UKH4">
        <f t="shared" si="219"/>
        <v>0</v>
      </c>
      <c r="UKI4">
        <f t="shared" si="219"/>
        <v>0</v>
      </c>
      <c r="UKJ4">
        <f t="shared" si="219"/>
        <v>0</v>
      </c>
      <c r="UKK4">
        <f t="shared" si="219"/>
        <v>0</v>
      </c>
      <c r="UKL4">
        <f t="shared" si="219"/>
        <v>0</v>
      </c>
      <c r="UKM4">
        <f t="shared" si="219"/>
        <v>0</v>
      </c>
      <c r="UKN4">
        <f t="shared" si="219"/>
        <v>0</v>
      </c>
      <c r="UKO4">
        <f t="shared" si="219"/>
        <v>0</v>
      </c>
      <c r="UKP4">
        <f t="shared" si="219"/>
        <v>0</v>
      </c>
      <c r="UKQ4">
        <f t="shared" si="219"/>
        <v>0</v>
      </c>
      <c r="UKR4">
        <f t="shared" si="219"/>
        <v>0</v>
      </c>
      <c r="UKS4">
        <f t="shared" si="219"/>
        <v>0</v>
      </c>
      <c r="UKT4">
        <f t="shared" si="219"/>
        <v>0</v>
      </c>
      <c r="UKU4">
        <f t="shared" si="219"/>
        <v>0</v>
      </c>
      <c r="UKV4">
        <f t="shared" si="219"/>
        <v>0</v>
      </c>
      <c r="UKW4">
        <f t="shared" si="219"/>
        <v>0</v>
      </c>
      <c r="UKX4">
        <f t="shared" si="219"/>
        <v>0</v>
      </c>
      <c r="UKY4">
        <f t="shared" si="219"/>
        <v>0</v>
      </c>
      <c r="UKZ4">
        <f t="shared" si="219"/>
        <v>0</v>
      </c>
      <c r="ULA4">
        <f t="shared" si="219"/>
        <v>0</v>
      </c>
      <c r="ULB4">
        <f t="shared" si="219"/>
        <v>0</v>
      </c>
      <c r="ULC4">
        <f t="shared" si="219"/>
        <v>0</v>
      </c>
      <c r="ULD4">
        <f t="shared" si="219"/>
        <v>0</v>
      </c>
      <c r="ULE4">
        <f t="shared" si="219"/>
        <v>0</v>
      </c>
      <c r="ULF4">
        <f t="shared" si="219"/>
        <v>0</v>
      </c>
      <c r="ULG4">
        <f t="shared" si="219"/>
        <v>0</v>
      </c>
      <c r="ULH4">
        <f t="shared" si="219"/>
        <v>0</v>
      </c>
      <c r="ULI4">
        <f t="shared" si="219"/>
        <v>0</v>
      </c>
      <c r="ULJ4">
        <f t="shared" si="219"/>
        <v>0</v>
      </c>
      <c r="ULK4">
        <f t="shared" si="219"/>
        <v>0</v>
      </c>
      <c r="ULL4">
        <f t="shared" si="219"/>
        <v>0</v>
      </c>
      <c r="ULM4">
        <f t="shared" si="219"/>
        <v>0</v>
      </c>
      <c r="ULN4">
        <f t="shared" si="219"/>
        <v>0</v>
      </c>
      <c r="ULO4">
        <f t="shared" si="219"/>
        <v>0</v>
      </c>
      <c r="ULP4">
        <f t="shared" si="219"/>
        <v>0</v>
      </c>
      <c r="ULQ4">
        <f t="shared" si="219"/>
        <v>0</v>
      </c>
      <c r="ULR4">
        <f t="shared" si="219"/>
        <v>0</v>
      </c>
      <c r="ULS4">
        <f t="shared" si="219"/>
        <v>0</v>
      </c>
      <c r="ULT4">
        <f t="shared" si="219"/>
        <v>0</v>
      </c>
      <c r="ULU4">
        <f t="shared" si="219"/>
        <v>0</v>
      </c>
      <c r="ULV4">
        <f t="shared" si="219"/>
        <v>0</v>
      </c>
      <c r="ULW4">
        <f t="shared" si="219"/>
        <v>0</v>
      </c>
      <c r="ULX4">
        <f t="shared" si="219"/>
        <v>0</v>
      </c>
      <c r="ULY4">
        <f t="shared" si="219"/>
        <v>0</v>
      </c>
      <c r="ULZ4">
        <f t="shared" si="219"/>
        <v>0</v>
      </c>
      <c r="UMA4">
        <f t="shared" si="219"/>
        <v>0</v>
      </c>
      <c r="UMB4">
        <f t="shared" si="219"/>
        <v>0</v>
      </c>
      <c r="UMC4">
        <f t="shared" si="219"/>
        <v>0</v>
      </c>
      <c r="UMD4">
        <f t="shared" si="219"/>
        <v>0</v>
      </c>
      <c r="UME4">
        <f t="shared" si="219"/>
        <v>0</v>
      </c>
      <c r="UMF4">
        <f t="shared" si="219"/>
        <v>0</v>
      </c>
      <c r="UMG4">
        <f t="shared" si="219"/>
        <v>0</v>
      </c>
      <c r="UMH4">
        <f t="shared" si="219"/>
        <v>0</v>
      </c>
      <c r="UMI4">
        <f t="shared" si="219"/>
        <v>0</v>
      </c>
      <c r="UMJ4">
        <f t="shared" si="219"/>
        <v>0</v>
      </c>
      <c r="UMK4">
        <f t="shared" si="219"/>
        <v>0</v>
      </c>
      <c r="UML4">
        <f t="shared" si="219"/>
        <v>0</v>
      </c>
      <c r="UMM4">
        <f t="shared" si="219"/>
        <v>0</v>
      </c>
      <c r="UMN4">
        <f t="shared" si="219"/>
        <v>0</v>
      </c>
      <c r="UMO4">
        <f t="shared" si="219"/>
        <v>0</v>
      </c>
      <c r="UMP4">
        <f t="shared" ref="UMP4:UPA4" si="220">0*(1)</f>
        <v>0</v>
      </c>
      <c r="UMQ4">
        <f t="shared" si="220"/>
        <v>0</v>
      </c>
      <c r="UMR4">
        <f t="shared" si="220"/>
        <v>0</v>
      </c>
      <c r="UMS4">
        <f t="shared" si="220"/>
        <v>0</v>
      </c>
      <c r="UMT4">
        <f t="shared" si="220"/>
        <v>0</v>
      </c>
      <c r="UMU4">
        <f t="shared" si="220"/>
        <v>0</v>
      </c>
      <c r="UMV4">
        <f t="shared" si="220"/>
        <v>0</v>
      </c>
      <c r="UMW4">
        <f t="shared" si="220"/>
        <v>0</v>
      </c>
      <c r="UMX4">
        <f t="shared" si="220"/>
        <v>0</v>
      </c>
      <c r="UMY4">
        <f t="shared" si="220"/>
        <v>0</v>
      </c>
      <c r="UMZ4">
        <f t="shared" si="220"/>
        <v>0</v>
      </c>
      <c r="UNA4">
        <f t="shared" si="220"/>
        <v>0</v>
      </c>
      <c r="UNB4">
        <f t="shared" si="220"/>
        <v>0</v>
      </c>
      <c r="UNC4">
        <f t="shared" si="220"/>
        <v>0</v>
      </c>
      <c r="UND4">
        <f t="shared" si="220"/>
        <v>0</v>
      </c>
      <c r="UNE4">
        <f t="shared" si="220"/>
        <v>0</v>
      </c>
      <c r="UNF4">
        <f t="shared" si="220"/>
        <v>0</v>
      </c>
      <c r="UNG4">
        <f t="shared" si="220"/>
        <v>0</v>
      </c>
      <c r="UNH4">
        <f t="shared" si="220"/>
        <v>0</v>
      </c>
      <c r="UNI4">
        <f t="shared" si="220"/>
        <v>0</v>
      </c>
      <c r="UNJ4">
        <f t="shared" si="220"/>
        <v>0</v>
      </c>
      <c r="UNK4">
        <f t="shared" si="220"/>
        <v>0</v>
      </c>
      <c r="UNL4">
        <f t="shared" si="220"/>
        <v>0</v>
      </c>
      <c r="UNM4">
        <f t="shared" si="220"/>
        <v>0</v>
      </c>
      <c r="UNN4">
        <f t="shared" si="220"/>
        <v>0</v>
      </c>
      <c r="UNO4">
        <f t="shared" si="220"/>
        <v>0</v>
      </c>
      <c r="UNP4">
        <f t="shared" si="220"/>
        <v>0</v>
      </c>
      <c r="UNQ4">
        <f t="shared" si="220"/>
        <v>0</v>
      </c>
      <c r="UNR4">
        <f t="shared" si="220"/>
        <v>0</v>
      </c>
      <c r="UNS4">
        <f t="shared" si="220"/>
        <v>0</v>
      </c>
      <c r="UNT4">
        <f t="shared" si="220"/>
        <v>0</v>
      </c>
      <c r="UNU4">
        <f t="shared" si="220"/>
        <v>0</v>
      </c>
      <c r="UNV4">
        <f t="shared" si="220"/>
        <v>0</v>
      </c>
      <c r="UNW4">
        <f t="shared" si="220"/>
        <v>0</v>
      </c>
      <c r="UNX4">
        <f t="shared" si="220"/>
        <v>0</v>
      </c>
      <c r="UNY4">
        <f t="shared" si="220"/>
        <v>0</v>
      </c>
      <c r="UNZ4">
        <f t="shared" si="220"/>
        <v>0</v>
      </c>
      <c r="UOA4">
        <f t="shared" si="220"/>
        <v>0</v>
      </c>
      <c r="UOB4">
        <f t="shared" si="220"/>
        <v>0</v>
      </c>
      <c r="UOC4">
        <f t="shared" si="220"/>
        <v>0</v>
      </c>
      <c r="UOD4">
        <f t="shared" si="220"/>
        <v>0</v>
      </c>
      <c r="UOE4">
        <f t="shared" si="220"/>
        <v>0</v>
      </c>
      <c r="UOF4">
        <f t="shared" si="220"/>
        <v>0</v>
      </c>
      <c r="UOG4">
        <f t="shared" si="220"/>
        <v>0</v>
      </c>
      <c r="UOH4">
        <f t="shared" si="220"/>
        <v>0</v>
      </c>
      <c r="UOI4">
        <f t="shared" si="220"/>
        <v>0</v>
      </c>
      <c r="UOJ4">
        <f t="shared" si="220"/>
        <v>0</v>
      </c>
      <c r="UOK4">
        <f t="shared" si="220"/>
        <v>0</v>
      </c>
      <c r="UOL4">
        <f t="shared" si="220"/>
        <v>0</v>
      </c>
      <c r="UOM4">
        <f t="shared" si="220"/>
        <v>0</v>
      </c>
      <c r="UON4">
        <f t="shared" si="220"/>
        <v>0</v>
      </c>
      <c r="UOO4">
        <f t="shared" si="220"/>
        <v>0</v>
      </c>
      <c r="UOP4">
        <f t="shared" si="220"/>
        <v>0</v>
      </c>
      <c r="UOQ4">
        <f t="shared" si="220"/>
        <v>0</v>
      </c>
      <c r="UOR4">
        <f t="shared" si="220"/>
        <v>0</v>
      </c>
      <c r="UOS4">
        <f t="shared" si="220"/>
        <v>0</v>
      </c>
      <c r="UOT4">
        <f t="shared" si="220"/>
        <v>0</v>
      </c>
      <c r="UOU4">
        <f t="shared" si="220"/>
        <v>0</v>
      </c>
      <c r="UOV4">
        <f t="shared" si="220"/>
        <v>0</v>
      </c>
      <c r="UOW4">
        <f t="shared" si="220"/>
        <v>0</v>
      </c>
      <c r="UOX4">
        <f t="shared" si="220"/>
        <v>0</v>
      </c>
      <c r="UOY4">
        <f t="shared" si="220"/>
        <v>0</v>
      </c>
      <c r="UOZ4">
        <f t="shared" si="220"/>
        <v>0</v>
      </c>
      <c r="UPA4">
        <f t="shared" si="220"/>
        <v>0</v>
      </c>
      <c r="UPB4">
        <f t="shared" ref="UPB4:URM4" si="221">0*(1)</f>
        <v>0</v>
      </c>
      <c r="UPC4">
        <f t="shared" si="221"/>
        <v>0</v>
      </c>
      <c r="UPD4">
        <f t="shared" si="221"/>
        <v>0</v>
      </c>
      <c r="UPE4">
        <f t="shared" si="221"/>
        <v>0</v>
      </c>
      <c r="UPF4">
        <f t="shared" si="221"/>
        <v>0</v>
      </c>
      <c r="UPG4">
        <f t="shared" si="221"/>
        <v>0</v>
      </c>
      <c r="UPH4">
        <f t="shared" si="221"/>
        <v>0</v>
      </c>
      <c r="UPI4">
        <f t="shared" si="221"/>
        <v>0</v>
      </c>
      <c r="UPJ4">
        <f t="shared" si="221"/>
        <v>0</v>
      </c>
      <c r="UPK4">
        <f t="shared" si="221"/>
        <v>0</v>
      </c>
      <c r="UPL4">
        <f t="shared" si="221"/>
        <v>0</v>
      </c>
      <c r="UPM4">
        <f t="shared" si="221"/>
        <v>0</v>
      </c>
      <c r="UPN4">
        <f t="shared" si="221"/>
        <v>0</v>
      </c>
      <c r="UPO4">
        <f t="shared" si="221"/>
        <v>0</v>
      </c>
      <c r="UPP4">
        <f t="shared" si="221"/>
        <v>0</v>
      </c>
      <c r="UPQ4">
        <f t="shared" si="221"/>
        <v>0</v>
      </c>
      <c r="UPR4">
        <f t="shared" si="221"/>
        <v>0</v>
      </c>
      <c r="UPS4">
        <f t="shared" si="221"/>
        <v>0</v>
      </c>
      <c r="UPT4">
        <f t="shared" si="221"/>
        <v>0</v>
      </c>
      <c r="UPU4">
        <f t="shared" si="221"/>
        <v>0</v>
      </c>
      <c r="UPV4">
        <f t="shared" si="221"/>
        <v>0</v>
      </c>
      <c r="UPW4">
        <f t="shared" si="221"/>
        <v>0</v>
      </c>
      <c r="UPX4">
        <f t="shared" si="221"/>
        <v>0</v>
      </c>
      <c r="UPY4">
        <f t="shared" si="221"/>
        <v>0</v>
      </c>
      <c r="UPZ4">
        <f t="shared" si="221"/>
        <v>0</v>
      </c>
      <c r="UQA4">
        <f t="shared" si="221"/>
        <v>0</v>
      </c>
      <c r="UQB4">
        <f t="shared" si="221"/>
        <v>0</v>
      </c>
      <c r="UQC4">
        <f t="shared" si="221"/>
        <v>0</v>
      </c>
      <c r="UQD4">
        <f t="shared" si="221"/>
        <v>0</v>
      </c>
      <c r="UQE4">
        <f t="shared" si="221"/>
        <v>0</v>
      </c>
      <c r="UQF4">
        <f t="shared" si="221"/>
        <v>0</v>
      </c>
      <c r="UQG4">
        <f t="shared" si="221"/>
        <v>0</v>
      </c>
      <c r="UQH4">
        <f t="shared" si="221"/>
        <v>0</v>
      </c>
      <c r="UQI4">
        <f t="shared" si="221"/>
        <v>0</v>
      </c>
      <c r="UQJ4">
        <f t="shared" si="221"/>
        <v>0</v>
      </c>
      <c r="UQK4">
        <f t="shared" si="221"/>
        <v>0</v>
      </c>
      <c r="UQL4">
        <f t="shared" si="221"/>
        <v>0</v>
      </c>
      <c r="UQM4">
        <f t="shared" si="221"/>
        <v>0</v>
      </c>
      <c r="UQN4">
        <f t="shared" si="221"/>
        <v>0</v>
      </c>
      <c r="UQO4">
        <f t="shared" si="221"/>
        <v>0</v>
      </c>
      <c r="UQP4">
        <f t="shared" si="221"/>
        <v>0</v>
      </c>
      <c r="UQQ4">
        <f t="shared" si="221"/>
        <v>0</v>
      </c>
      <c r="UQR4">
        <f t="shared" si="221"/>
        <v>0</v>
      </c>
      <c r="UQS4">
        <f t="shared" si="221"/>
        <v>0</v>
      </c>
      <c r="UQT4">
        <f t="shared" si="221"/>
        <v>0</v>
      </c>
      <c r="UQU4">
        <f t="shared" si="221"/>
        <v>0</v>
      </c>
      <c r="UQV4">
        <f t="shared" si="221"/>
        <v>0</v>
      </c>
      <c r="UQW4">
        <f t="shared" si="221"/>
        <v>0</v>
      </c>
      <c r="UQX4">
        <f t="shared" si="221"/>
        <v>0</v>
      </c>
      <c r="UQY4">
        <f t="shared" si="221"/>
        <v>0</v>
      </c>
      <c r="UQZ4">
        <f t="shared" si="221"/>
        <v>0</v>
      </c>
      <c r="URA4">
        <f t="shared" si="221"/>
        <v>0</v>
      </c>
      <c r="URB4">
        <f t="shared" si="221"/>
        <v>0</v>
      </c>
      <c r="URC4">
        <f t="shared" si="221"/>
        <v>0</v>
      </c>
      <c r="URD4">
        <f t="shared" si="221"/>
        <v>0</v>
      </c>
      <c r="URE4">
        <f t="shared" si="221"/>
        <v>0</v>
      </c>
      <c r="URF4">
        <f t="shared" si="221"/>
        <v>0</v>
      </c>
      <c r="URG4">
        <f t="shared" si="221"/>
        <v>0</v>
      </c>
      <c r="URH4">
        <f t="shared" si="221"/>
        <v>0</v>
      </c>
      <c r="URI4">
        <f t="shared" si="221"/>
        <v>0</v>
      </c>
      <c r="URJ4">
        <f t="shared" si="221"/>
        <v>0</v>
      </c>
      <c r="URK4">
        <f t="shared" si="221"/>
        <v>0</v>
      </c>
      <c r="URL4">
        <f t="shared" si="221"/>
        <v>0</v>
      </c>
      <c r="URM4">
        <f t="shared" si="221"/>
        <v>0</v>
      </c>
      <c r="URN4">
        <f t="shared" ref="URN4:UTY4" si="222">0*(1)</f>
        <v>0</v>
      </c>
      <c r="URO4">
        <f t="shared" si="222"/>
        <v>0</v>
      </c>
      <c r="URP4">
        <f t="shared" si="222"/>
        <v>0</v>
      </c>
      <c r="URQ4">
        <f t="shared" si="222"/>
        <v>0</v>
      </c>
      <c r="URR4">
        <f t="shared" si="222"/>
        <v>0</v>
      </c>
      <c r="URS4">
        <f t="shared" si="222"/>
        <v>0</v>
      </c>
      <c r="URT4">
        <f t="shared" si="222"/>
        <v>0</v>
      </c>
      <c r="URU4">
        <f t="shared" si="222"/>
        <v>0</v>
      </c>
      <c r="URV4">
        <f t="shared" si="222"/>
        <v>0</v>
      </c>
      <c r="URW4">
        <f t="shared" si="222"/>
        <v>0</v>
      </c>
      <c r="URX4">
        <f t="shared" si="222"/>
        <v>0</v>
      </c>
      <c r="URY4">
        <f t="shared" si="222"/>
        <v>0</v>
      </c>
      <c r="URZ4">
        <f t="shared" si="222"/>
        <v>0</v>
      </c>
      <c r="USA4">
        <f t="shared" si="222"/>
        <v>0</v>
      </c>
      <c r="USB4">
        <f t="shared" si="222"/>
        <v>0</v>
      </c>
      <c r="USC4">
        <f t="shared" si="222"/>
        <v>0</v>
      </c>
      <c r="USD4">
        <f t="shared" si="222"/>
        <v>0</v>
      </c>
      <c r="USE4">
        <f t="shared" si="222"/>
        <v>0</v>
      </c>
      <c r="USF4">
        <f t="shared" si="222"/>
        <v>0</v>
      </c>
      <c r="USG4">
        <f t="shared" si="222"/>
        <v>0</v>
      </c>
      <c r="USH4">
        <f t="shared" si="222"/>
        <v>0</v>
      </c>
      <c r="USI4">
        <f t="shared" si="222"/>
        <v>0</v>
      </c>
      <c r="USJ4">
        <f t="shared" si="222"/>
        <v>0</v>
      </c>
      <c r="USK4">
        <f t="shared" si="222"/>
        <v>0</v>
      </c>
      <c r="USL4">
        <f t="shared" si="222"/>
        <v>0</v>
      </c>
      <c r="USM4">
        <f t="shared" si="222"/>
        <v>0</v>
      </c>
      <c r="USN4">
        <f t="shared" si="222"/>
        <v>0</v>
      </c>
      <c r="USO4">
        <f t="shared" si="222"/>
        <v>0</v>
      </c>
      <c r="USP4">
        <f t="shared" si="222"/>
        <v>0</v>
      </c>
      <c r="USQ4">
        <f t="shared" si="222"/>
        <v>0</v>
      </c>
      <c r="USR4">
        <f t="shared" si="222"/>
        <v>0</v>
      </c>
      <c r="USS4">
        <f t="shared" si="222"/>
        <v>0</v>
      </c>
      <c r="UST4">
        <f t="shared" si="222"/>
        <v>0</v>
      </c>
      <c r="USU4">
        <f t="shared" si="222"/>
        <v>0</v>
      </c>
      <c r="USV4">
        <f t="shared" si="222"/>
        <v>0</v>
      </c>
      <c r="USW4">
        <f t="shared" si="222"/>
        <v>0</v>
      </c>
      <c r="USX4">
        <f t="shared" si="222"/>
        <v>0</v>
      </c>
      <c r="USY4">
        <f t="shared" si="222"/>
        <v>0</v>
      </c>
      <c r="USZ4">
        <f t="shared" si="222"/>
        <v>0</v>
      </c>
      <c r="UTA4">
        <f t="shared" si="222"/>
        <v>0</v>
      </c>
      <c r="UTB4">
        <f t="shared" si="222"/>
        <v>0</v>
      </c>
      <c r="UTC4">
        <f t="shared" si="222"/>
        <v>0</v>
      </c>
      <c r="UTD4">
        <f t="shared" si="222"/>
        <v>0</v>
      </c>
      <c r="UTE4">
        <f t="shared" si="222"/>
        <v>0</v>
      </c>
      <c r="UTF4">
        <f t="shared" si="222"/>
        <v>0</v>
      </c>
      <c r="UTG4">
        <f t="shared" si="222"/>
        <v>0</v>
      </c>
      <c r="UTH4">
        <f t="shared" si="222"/>
        <v>0</v>
      </c>
      <c r="UTI4">
        <f t="shared" si="222"/>
        <v>0</v>
      </c>
      <c r="UTJ4">
        <f t="shared" si="222"/>
        <v>0</v>
      </c>
      <c r="UTK4">
        <f t="shared" si="222"/>
        <v>0</v>
      </c>
      <c r="UTL4">
        <f t="shared" si="222"/>
        <v>0</v>
      </c>
      <c r="UTM4">
        <f t="shared" si="222"/>
        <v>0</v>
      </c>
      <c r="UTN4">
        <f t="shared" si="222"/>
        <v>0</v>
      </c>
      <c r="UTO4">
        <f t="shared" si="222"/>
        <v>0</v>
      </c>
      <c r="UTP4">
        <f t="shared" si="222"/>
        <v>0</v>
      </c>
      <c r="UTQ4">
        <f t="shared" si="222"/>
        <v>0</v>
      </c>
      <c r="UTR4">
        <f t="shared" si="222"/>
        <v>0</v>
      </c>
      <c r="UTS4">
        <f t="shared" si="222"/>
        <v>0</v>
      </c>
      <c r="UTT4">
        <f t="shared" si="222"/>
        <v>0</v>
      </c>
      <c r="UTU4">
        <f t="shared" si="222"/>
        <v>0</v>
      </c>
      <c r="UTV4">
        <f t="shared" si="222"/>
        <v>0</v>
      </c>
      <c r="UTW4">
        <f t="shared" si="222"/>
        <v>0</v>
      </c>
      <c r="UTX4">
        <f t="shared" si="222"/>
        <v>0</v>
      </c>
      <c r="UTY4">
        <f t="shared" si="222"/>
        <v>0</v>
      </c>
      <c r="UTZ4">
        <f t="shared" ref="UTZ4:UWK4" si="223">0*(1)</f>
        <v>0</v>
      </c>
      <c r="UUA4">
        <f t="shared" si="223"/>
        <v>0</v>
      </c>
      <c r="UUB4">
        <f t="shared" si="223"/>
        <v>0</v>
      </c>
      <c r="UUC4">
        <f t="shared" si="223"/>
        <v>0</v>
      </c>
      <c r="UUD4">
        <f t="shared" si="223"/>
        <v>0</v>
      </c>
      <c r="UUE4">
        <f t="shared" si="223"/>
        <v>0</v>
      </c>
      <c r="UUF4">
        <f t="shared" si="223"/>
        <v>0</v>
      </c>
      <c r="UUG4">
        <f t="shared" si="223"/>
        <v>0</v>
      </c>
      <c r="UUH4">
        <f t="shared" si="223"/>
        <v>0</v>
      </c>
      <c r="UUI4">
        <f t="shared" si="223"/>
        <v>0</v>
      </c>
      <c r="UUJ4">
        <f t="shared" si="223"/>
        <v>0</v>
      </c>
      <c r="UUK4">
        <f t="shared" si="223"/>
        <v>0</v>
      </c>
      <c r="UUL4">
        <f t="shared" si="223"/>
        <v>0</v>
      </c>
      <c r="UUM4">
        <f t="shared" si="223"/>
        <v>0</v>
      </c>
      <c r="UUN4">
        <f t="shared" si="223"/>
        <v>0</v>
      </c>
      <c r="UUO4">
        <f t="shared" si="223"/>
        <v>0</v>
      </c>
      <c r="UUP4">
        <f t="shared" si="223"/>
        <v>0</v>
      </c>
      <c r="UUQ4">
        <f t="shared" si="223"/>
        <v>0</v>
      </c>
      <c r="UUR4">
        <f t="shared" si="223"/>
        <v>0</v>
      </c>
      <c r="UUS4">
        <f t="shared" si="223"/>
        <v>0</v>
      </c>
      <c r="UUT4">
        <f t="shared" si="223"/>
        <v>0</v>
      </c>
      <c r="UUU4">
        <f t="shared" si="223"/>
        <v>0</v>
      </c>
      <c r="UUV4">
        <f t="shared" si="223"/>
        <v>0</v>
      </c>
      <c r="UUW4">
        <f t="shared" si="223"/>
        <v>0</v>
      </c>
      <c r="UUX4">
        <f t="shared" si="223"/>
        <v>0</v>
      </c>
      <c r="UUY4">
        <f t="shared" si="223"/>
        <v>0</v>
      </c>
      <c r="UUZ4">
        <f t="shared" si="223"/>
        <v>0</v>
      </c>
      <c r="UVA4">
        <f t="shared" si="223"/>
        <v>0</v>
      </c>
      <c r="UVB4">
        <f t="shared" si="223"/>
        <v>0</v>
      </c>
      <c r="UVC4">
        <f t="shared" si="223"/>
        <v>0</v>
      </c>
      <c r="UVD4">
        <f t="shared" si="223"/>
        <v>0</v>
      </c>
      <c r="UVE4">
        <f t="shared" si="223"/>
        <v>0</v>
      </c>
      <c r="UVF4">
        <f t="shared" si="223"/>
        <v>0</v>
      </c>
      <c r="UVG4">
        <f t="shared" si="223"/>
        <v>0</v>
      </c>
      <c r="UVH4">
        <f t="shared" si="223"/>
        <v>0</v>
      </c>
      <c r="UVI4">
        <f t="shared" si="223"/>
        <v>0</v>
      </c>
      <c r="UVJ4">
        <f t="shared" si="223"/>
        <v>0</v>
      </c>
      <c r="UVK4">
        <f t="shared" si="223"/>
        <v>0</v>
      </c>
      <c r="UVL4">
        <f t="shared" si="223"/>
        <v>0</v>
      </c>
      <c r="UVM4">
        <f t="shared" si="223"/>
        <v>0</v>
      </c>
      <c r="UVN4">
        <f t="shared" si="223"/>
        <v>0</v>
      </c>
      <c r="UVO4">
        <f t="shared" si="223"/>
        <v>0</v>
      </c>
      <c r="UVP4">
        <f t="shared" si="223"/>
        <v>0</v>
      </c>
      <c r="UVQ4">
        <f t="shared" si="223"/>
        <v>0</v>
      </c>
      <c r="UVR4">
        <f t="shared" si="223"/>
        <v>0</v>
      </c>
      <c r="UVS4">
        <f t="shared" si="223"/>
        <v>0</v>
      </c>
      <c r="UVT4">
        <f t="shared" si="223"/>
        <v>0</v>
      </c>
      <c r="UVU4">
        <f t="shared" si="223"/>
        <v>0</v>
      </c>
      <c r="UVV4">
        <f t="shared" si="223"/>
        <v>0</v>
      </c>
      <c r="UVW4">
        <f t="shared" si="223"/>
        <v>0</v>
      </c>
      <c r="UVX4">
        <f t="shared" si="223"/>
        <v>0</v>
      </c>
      <c r="UVY4">
        <f t="shared" si="223"/>
        <v>0</v>
      </c>
      <c r="UVZ4">
        <f t="shared" si="223"/>
        <v>0</v>
      </c>
      <c r="UWA4">
        <f t="shared" si="223"/>
        <v>0</v>
      </c>
      <c r="UWB4">
        <f t="shared" si="223"/>
        <v>0</v>
      </c>
      <c r="UWC4">
        <f t="shared" si="223"/>
        <v>0</v>
      </c>
      <c r="UWD4">
        <f t="shared" si="223"/>
        <v>0</v>
      </c>
      <c r="UWE4">
        <f t="shared" si="223"/>
        <v>0</v>
      </c>
      <c r="UWF4">
        <f t="shared" si="223"/>
        <v>0</v>
      </c>
      <c r="UWG4">
        <f t="shared" si="223"/>
        <v>0</v>
      </c>
      <c r="UWH4">
        <f t="shared" si="223"/>
        <v>0</v>
      </c>
      <c r="UWI4">
        <f t="shared" si="223"/>
        <v>0</v>
      </c>
      <c r="UWJ4">
        <f t="shared" si="223"/>
        <v>0</v>
      </c>
      <c r="UWK4">
        <f t="shared" si="223"/>
        <v>0</v>
      </c>
      <c r="UWL4">
        <f t="shared" ref="UWL4:UYW4" si="224">0*(1)</f>
        <v>0</v>
      </c>
      <c r="UWM4">
        <f t="shared" si="224"/>
        <v>0</v>
      </c>
      <c r="UWN4">
        <f t="shared" si="224"/>
        <v>0</v>
      </c>
      <c r="UWO4">
        <f t="shared" si="224"/>
        <v>0</v>
      </c>
      <c r="UWP4">
        <f t="shared" si="224"/>
        <v>0</v>
      </c>
      <c r="UWQ4">
        <f t="shared" si="224"/>
        <v>0</v>
      </c>
      <c r="UWR4">
        <f t="shared" si="224"/>
        <v>0</v>
      </c>
      <c r="UWS4">
        <f t="shared" si="224"/>
        <v>0</v>
      </c>
      <c r="UWT4">
        <f t="shared" si="224"/>
        <v>0</v>
      </c>
      <c r="UWU4">
        <f t="shared" si="224"/>
        <v>0</v>
      </c>
      <c r="UWV4">
        <f t="shared" si="224"/>
        <v>0</v>
      </c>
      <c r="UWW4">
        <f t="shared" si="224"/>
        <v>0</v>
      </c>
      <c r="UWX4">
        <f t="shared" si="224"/>
        <v>0</v>
      </c>
      <c r="UWY4">
        <f t="shared" si="224"/>
        <v>0</v>
      </c>
      <c r="UWZ4">
        <f t="shared" si="224"/>
        <v>0</v>
      </c>
      <c r="UXA4">
        <f t="shared" si="224"/>
        <v>0</v>
      </c>
      <c r="UXB4">
        <f t="shared" si="224"/>
        <v>0</v>
      </c>
      <c r="UXC4">
        <f t="shared" si="224"/>
        <v>0</v>
      </c>
      <c r="UXD4">
        <f t="shared" si="224"/>
        <v>0</v>
      </c>
      <c r="UXE4">
        <f t="shared" si="224"/>
        <v>0</v>
      </c>
      <c r="UXF4">
        <f t="shared" si="224"/>
        <v>0</v>
      </c>
      <c r="UXG4">
        <f t="shared" si="224"/>
        <v>0</v>
      </c>
      <c r="UXH4">
        <f t="shared" si="224"/>
        <v>0</v>
      </c>
      <c r="UXI4">
        <f t="shared" si="224"/>
        <v>0</v>
      </c>
      <c r="UXJ4">
        <f t="shared" si="224"/>
        <v>0</v>
      </c>
      <c r="UXK4">
        <f t="shared" si="224"/>
        <v>0</v>
      </c>
      <c r="UXL4">
        <f t="shared" si="224"/>
        <v>0</v>
      </c>
      <c r="UXM4">
        <f t="shared" si="224"/>
        <v>0</v>
      </c>
      <c r="UXN4">
        <f t="shared" si="224"/>
        <v>0</v>
      </c>
      <c r="UXO4">
        <f t="shared" si="224"/>
        <v>0</v>
      </c>
      <c r="UXP4">
        <f t="shared" si="224"/>
        <v>0</v>
      </c>
      <c r="UXQ4">
        <f t="shared" si="224"/>
        <v>0</v>
      </c>
      <c r="UXR4">
        <f t="shared" si="224"/>
        <v>0</v>
      </c>
      <c r="UXS4">
        <f t="shared" si="224"/>
        <v>0</v>
      </c>
      <c r="UXT4">
        <f t="shared" si="224"/>
        <v>0</v>
      </c>
      <c r="UXU4">
        <f t="shared" si="224"/>
        <v>0</v>
      </c>
      <c r="UXV4">
        <f t="shared" si="224"/>
        <v>0</v>
      </c>
      <c r="UXW4">
        <f t="shared" si="224"/>
        <v>0</v>
      </c>
      <c r="UXX4">
        <f t="shared" si="224"/>
        <v>0</v>
      </c>
      <c r="UXY4">
        <f t="shared" si="224"/>
        <v>0</v>
      </c>
      <c r="UXZ4">
        <f t="shared" si="224"/>
        <v>0</v>
      </c>
      <c r="UYA4">
        <f t="shared" si="224"/>
        <v>0</v>
      </c>
      <c r="UYB4">
        <f t="shared" si="224"/>
        <v>0</v>
      </c>
      <c r="UYC4">
        <f t="shared" si="224"/>
        <v>0</v>
      </c>
      <c r="UYD4">
        <f t="shared" si="224"/>
        <v>0</v>
      </c>
      <c r="UYE4">
        <f t="shared" si="224"/>
        <v>0</v>
      </c>
      <c r="UYF4">
        <f t="shared" si="224"/>
        <v>0</v>
      </c>
      <c r="UYG4">
        <f t="shared" si="224"/>
        <v>0</v>
      </c>
      <c r="UYH4">
        <f t="shared" si="224"/>
        <v>0</v>
      </c>
      <c r="UYI4">
        <f t="shared" si="224"/>
        <v>0</v>
      </c>
      <c r="UYJ4">
        <f t="shared" si="224"/>
        <v>0</v>
      </c>
      <c r="UYK4">
        <f t="shared" si="224"/>
        <v>0</v>
      </c>
      <c r="UYL4">
        <f t="shared" si="224"/>
        <v>0</v>
      </c>
      <c r="UYM4">
        <f t="shared" si="224"/>
        <v>0</v>
      </c>
      <c r="UYN4">
        <f t="shared" si="224"/>
        <v>0</v>
      </c>
      <c r="UYO4">
        <f t="shared" si="224"/>
        <v>0</v>
      </c>
      <c r="UYP4">
        <f t="shared" si="224"/>
        <v>0</v>
      </c>
      <c r="UYQ4">
        <f t="shared" si="224"/>
        <v>0</v>
      </c>
      <c r="UYR4">
        <f t="shared" si="224"/>
        <v>0</v>
      </c>
      <c r="UYS4">
        <f t="shared" si="224"/>
        <v>0</v>
      </c>
      <c r="UYT4">
        <f t="shared" si="224"/>
        <v>0</v>
      </c>
      <c r="UYU4">
        <f t="shared" si="224"/>
        <v>0</v>
      </c>
      <c r="UYV4">
        <f t="shared" si="224"/>
        <v>0</v>
      </c>
      <c r="UYW4">
        <f t="shared" si="224"/>
        <v>0</v>
      </c>
      <c r="UYX4">
        <f t="shared" ref="UYX4:VBI4" si="225">0*(1)</f>
        <v>0</v>
      </c>
      <c r="UYY4">
        <f t="shared" si="225"/>
        <v>0</v>
      </c>
      <c r="UYZ4">
        <f t="shared" si="225"/>
        <v>0</v>
      </c>
      <c r="UZA4">
        <f t="shared" si="225"/>
        <v>0</v>
      </c>
      <c r="UZB4">
        <f t="shared" si="225"/>
        <v>0</v>
      </c>
      <c r="UZC4">
        <f t="shared" si="225"/>
        <v>0</v>
      </c>
      <c r="UZD4">
        <f t="shared" si="225"/>
        <v>0</v>
      </c>
      <c r="UZE4">
        <f t="shared" si="225"/>
        <v>0</v>
      </c>
      <c r="UZF4">
        <f t="shared" si="225"/>
        <v>0</v>
      </c>
      <c r="UZG4">
        <f t="shared" si="225"/>
        <v>0</v>
      </c>
      <c r="UZH4">
        <f t="shared" si="225"/>
        <v>0</v>
      </c>
      <c r="UZI4">
        <f t="shared" si="225"/>
        <v>0</v>
      </c>
      <c r="UZJ4">
        <f t="shared" si="225"/>
        <v>0</v>
      </c>
      <c r="UZK4">
        <f t="shared" si="225"/>
        <v>0</v>
      </c>
      <c r="UZL4">
        <f t="shared" si="225"/>
        <v>0</v>
      </c>
      <c r="UZM4">
        <f t="shared" si="225"/>
        <v>0</v>
      </c>
      <c r="UZN4">
        <f t="shared" si="225"/>
        <v>0</v>
      </c>
      <c r="UZO4">
        <f t="shared" si="225"/>
        <v>0</v>
      </c>
      <c r="UZP4">
        <f t="shared" si="225"/>
        <v>0</v>
      </c>
      <c r="UZQ4">
        <f t="shared" si="225"/>
        <v>0</v>
      </c>
      <c r="UZR4">
        <f t="shared" si="225"/>
        <v>0</v>
      </c>
      <c r="UZS4">
        <f t="shared" si="225"/>
        <v>0</v>
      </c>
      <c r="UZT4">
        <f t="shared" si="225"/>
        <v>0</v>
      </c>
      <c r="UZU4">
        <f t="shared" si="225"/>
        <v>0</v>
      </c>
      <c r="UZV4">
        <f t="shared" si="225"/>
        <v>0</v>
      </c>
      <c r="UZW4">
        <f t="shared" si="225"/>
        <v>0</v>
      </c>
      <c r="UZX4">
        <f t="shared" si="225"/>
        <v>0</v>
      </c>
      <c r="UZY4">
        <f t="shared" si="225"/>
        <v>0</v>
      </c>
      <c r="UZZ4">
        <f t="shared" si="225"/>
        <v>0</v>
      </c>
      <c r="VAA4">
        <f t="shared" si="225"/>
        <v>0</v>
      </c>
      <c r="VAB4">
        <f t="shared" si="225"/>
        <v>0</v>
      </c>
      <c r="VAC4">
        <f t="shared" si="225"/>
        <v>0</v>
      </c>
      <c r="VAD4">
        <f t="shared" si="225"/>
        <v>0</v>
      </c>
      <c r="VAE4">
        <f t="shared" si="225"/>
        <v>0</v>
      </c>
      <c r="VAF4">
        <f t="shared" si="225"/>
        <v>0</v>
      </c>
      <c r="VAG4">
        <f t="shared" si="225"/>
        <v>0</v>
      </c>
      <c r="VAH4">
        <f t="shared" si="225"/>
        <v>0</v>
      </c>
      <c r="VAI4">
        <f t="shared" si="225"/>
        <v>0</v>
      </c>
      <c r="VAJ4">
        <f t="shared" si="225"/>
        <v>0</v>
      </c>
      <c r="VAK4">
        <f t="shared" si="225"/>
        <v>0</v>
      </c>
      <c r="VAL4">
        <f t="shared" si="225"/>
        <v>0</v>
      </c>
      <c r="VAM4">
        <f t="shared" si="225"/>
        <v>0</v>
      </c>
      <c r="VAN4">
        <f t="shared" si="225"/>
        <v>0</v>
      </c>
      <c r="VAO4">
        <f t="shared" si="225"/>
        <v>0</v>
      </c>
      <c r="VAP4">
        <f t="shared" si="225"/>
        <v>0</v>
      </c>
      <c r="VAQ4">
        <f t="shared" si="225"/>
        <v>0</v>
      </c>
      <c r="VAR4">
        <f t="shared" si="225"/>
        <v>0</v>
      </c>
      <c r="VAS4">
        <f t="shared" si="225"/>
        <v>0</v>
      </c>
      <c r="VAT4">
        <f t="shared" si="225"/>
        <v>0</v>
      </c>
      <c r="VAU4">
        <f t="shared" si="225"/>
        <v>0</v>
      </c>
      <c r="VAV4">
        <f t="shared" si="225"/>
        <v>0</v>
      </c>
      <c r="VAW4">
        <f t="shared" si="225"/>
        <v>0</v>
      </c>
      <c r="VAX4">
        <f t="shared" si="225"/>
        <v>0</v>
      </c>
      <c r="VAY4">
        <f t="shared" si="225"/>
        <v>0</v>
      </c>
      <c r="VAZ4">
        <f t="shared" si="225"/>
        <v>0</v>
      </c>
      <c r="VBA4">
        <f t="shared" si="225"/>
        <v>0</v>
      </c>
      <c r="VBB4">
        <f t="shared" si="225"/>
        <v>0</v>
      </c>
      <c r="VBC4">
        <f t="shared" si="225"/>
        <v>0</v>
      </c>
      <c r="VBD4">
        <f t="shared" si="225"/>
        <v>0</v>
      </c>
      <c r="VBE4">
        <f t="shared" si="225"/>
        <v>0</v>
      </c>
      <c r="VBF4">
        <f t="shared" si="225"/>
        <v>0</v>
      </c>
      <c r="VBG4">
        <f t="shared" si="225"/>
        <v>0</v>
      </c>
      <c r="VBH4">
        <f t="shared" si="225"/>
        <v>0</v>
      </c>
      <c r="VBI4">
        <f t="shared" si="225"/>
        <v>0</v>
      </c>
      <c r="VBJ4">
        <f t="shared" ref="VBJ4:VDU4" si="226">0*(1)</f>
        <v>0</v>
      </c>
      <c r="VBK4">
        <f t="shared" si="226"/>
        <v>0</v>
      </c>
      <c r="VBL4">
        <f t="shared" si="226"/>
        <v>0</v>
      </c>
      <c r="VBM4">
        <f t="shared" si="226"/>
        <v>0</v>
      </c>
      <c r="VBN4">
        <f t="shared" si="226"/>
        <v>0</v>
      </c>
      <c r="VBO4">
        <f t="shared" si="226"/>
        <v>0</v>
      </c>
      <c r="VBP4">
        <f t="shared" si="226"/>
        <v>0</v>
      </c>
      <c r="VBQ4">
        <f t="shared" si="226"/>
        <v>0</v>
      </c>
      <c r="VBR4">
        <f t="shared" si="226"/>
        <v>0</v>
      </c>
      <c r="VBS4">
        <f t="shared" si="226"/>
        <v>0</v>
      </c>
      <c r="VBT4">
        <f t="shared" si="226"/>
        <v>0</v>
      </c>
      <c r="VBU4">
        <f t="shared" si="226"/>
        <v>0</v>
      </c>
      <c r="VBV4">
        <f t="shared" si="226"/>
        <v>0</v>
      </c>
      <c r="VBW4">
        <f t="shared" si="226"/>
        <v>0</v>
      </c>
      <c r="VBX4">
        <f t="shared" si="226"/>
        <v>0</v>
      </c>
      <c r="VBY4">
        <f t="shared" si="226"/>
        <v>0</v>
      </c>
      <c r="VBZ4">
        <f t="shared" si="226"/>
        <v>0</v>
      </c>
      <c r="VCA4">
        <f t="shared" si="226"/>
        <v>0</v>
      </c>
      <c r="VCB4">
        <f t="shared" si="226"/>
        <v>0</v>
      </c>
      <c r="VCC4">
        <f t="shared" si="226"/>
        <v>0</v>
      </c>
      <c r="VCD4">
        <f t="shared" si="226"/>
        <v>0</v>
      </c>
      <c r="VCE4">
        <f t="shared" si="226"/>
        <v>0</v>
      </c>
      <c r="VCF4">
        <f t="shared" si="226"/>
        <v>0</v>
      </c>
      <c r="VCG4">
        <f t="shared" si="226"/>
        <v>0</v>
      </c>
      <c r="VCH4">
        <f t="shared" si="226"/>
        <v>0</v>
      </c>
      <c r="VCI4">
        <f t="shared" si="226"/>
        <v>0</v>
      </c>
      <c r="VCJ4">
        <f t="shared" si="226"/>
        <v>0</v>
      </c>
      <c r="VCK4">
        <f t="shared" si="226"/>
        <v>0</v>
      </c>
      <c r="VCL4">
        <f t="shared" si="226"/>
        <v>0</v>
      </c>
      <c r="VCM4">
        <f t="shared" si="226"/>
        <v>0</v>
      </c>
      <c r="VCN4">
        <f t="shared" si="226"/>
        <v>0</v>
      </c>
      <c r="VCO4">
        <f t="shared" si="226"/>
        <v>0</v>
      </c>
      <c r="VCP4">
        <f t="shared" si="226"/>
        <v>0</v>
      </c>
      <c r="VCQ4">
        <f t="shared" si="226"/>
        <v>0</v>
      </c>
      <c r="VCR4">
        <f t="shared" si="226"/>
        <v>0</v>
      </c>
      <c r="VCS4">
        <f t="shared" si="226"/>
        <v>0</v>
      </c>
      <c r="VCT4">
        <f t="shared" si="226"/>
        <v>0</v>
      </c>
      <c r="VCU4">
        <f t="shared" si="226"/>
        <v>0</v>
      </c>
      <c r="VCV4">
        <f t="shared" si="226"/>
        <v>0</v>
      </c>
      <c r="VCW4">
        <f t="shared" si="226"/>
        <v>0</v>
      </c>
      <c r="VCX4">
        <f t="shared" si="226"/>
        <v>0</v>
      </c>
      <c r="VCY4">
        <f t="shared" si="226"/>
        <v>0</v>
      </c>
      <c r="VCZ4">
        <f t="shared" si="226"/>
        <v>0</v>
      </c>
      <c r="VDA4">
        <f t="shared" si="226"/>
        <v>0</v>
      </c>
      <c r="VDB4">
        <f t="shared" si="226"/>
        <v>0</v>
      </c>
      <c r="VDC4">
        <f t="shared" si="226"/>
        <v>0</v>
      </c>
      <c r="VDD4">
        <f t="shared" si="226"/>
        <v>0</v>
      </c>
      <c r="VDE4">
        <f t="shared" si="226"/>
        <v>0</v>
      </c>
      <c r="VDF4">
        <f t="shared" si="226"/>
        <v>0</v>
      </c>
      <c r="VDG4">
        <f t="shared" si="226"/>
        <v>0</v>
      </c>
      <c r="VDH4">
        <f t="shared" si="226"/>
        <v>0</v>
      </c>
      <c r="VDI4">
        <f t="shared" si="226"/>
        <v>0</v>
      </c>
      <c r="VDJ4">
        <f t="shared" si="226"/>
        <v>0</v>
      </c>
      <c r="VDK4">
        <f t="shared" si="226"/>
        <v>0</v>
      </c>
      <c r="VDL4">
        <f t="shared" si="226"/>
        <v>0</v>
      </c>
      <c r="VDM4">
        <f t="shared" si="226"/>
        <v>0</v>
      </c>
      <c r="VDN4">
        <f t="shared" si="226"/>
        <v>0</v>
      </c>
      <c r="VDO4">
        <f t="shared" si="226"/>
        <v>0</v>
      </c>
      <c r="VDP4">
        <f t="shared" si="226"/>
        <v>0</v>
      </c>
      <c r="VDQ4">
        <f t="shared" si="226"/>
        <v>0</v>
      </c>
      <c r="VDR4">
        <f t="shared" si="226"/>
        <v>0</v>
      </c>
      <c r="VDS4">
        <f t="shared" si="226"/>
        <v>0</v>
      </c>
      <c r="VDT4">
        <f t="shared" si="226"/>
        <v>0</v>
      </c>
      <c r="VDU4">
        <f t="shared" si="226"/>
        <v>0</v>
      </c>
      <c r="VDV4">
        <f t="shared" ref="VDV4:VGG4" si="227">0*(1)</f>
        <v>0</v>
      </c>
      <c r="VDW4">
        <f t="shared" si="227"/>
        <v>0</v>
      </c>
      <c r="VDX4">
        <f t="shared" si="227"/>
        <v>0</v>
      </c>
      <c r="VDY4">
        <f t="shared" si="227"/>
        <v>0</v>
      </c>
      <c r="VDZ4">
        <f t="shared" si="227"/>
        <v>0</v>
      </c>
      <c r="VEA4">
        <f t="shared" si="227"/>
        <v>0</v>
      </c>
      <c r="VEB4">
        <f t="shared" si="227"/>
        <v>0</v>
      </c>
      <c r="VEC4">
        <f t="shared" si="227"/>
        <v>0</v>
      </c>
      <c r="VED4">
        <f t="shared" si="227"/>
        <v>0</v>
      </c>
      <c r="VEE4">
        <f t="shared" si="227"/>
        <v>0</v>
      </c>
      <c r="VEF4">
        <f t="shared" si="227"/>
        <v>0</v>
      </c>
      <c r="VEG4">
        <f t="shared" si="227"/>
        <v>0</v>
      </c>
      <c r="VEH4">
        <f t="shared" si="227"/>
        <v>0</v>
      </c>
      <c r="VEI4">
        <f t="shared" si="227"/>
        <v>0</v>
      </c>
      <c r="VEJ4">
        <f t="shared" si="227"/>
        <v>0</v>
      </c>
      <c r="VEK4">
        <f t="shared" si="227"/>
        <v>0</v>
      </c>
      <c r="VEL4">
        <f t="shared" si="227"/>
        <v>0</v>
      </c>
      <c r="VEM4">
        <f t="shared" si="227"/>
        <v>0</v>
      </c>
      <c r="VEN4">
        <f t="shared" si="227"/>
        <v>0</v>
      </c>
      <c r="VEO4">
        <f t="shared" si="227"/>
        <v>0</v>
      </c>
      <c r="VEP4">
        <f t="shared" si="227"/>
        <v>0</v>
      </c>
      <c r="VEQ4">
        <f t="shared" si="227"/>
        <v>0</v>
      </c>
      <c r="VER4">
        <f t="shared" si="227"/>
        <v>0</v>
      </c>
      <c r="VES4">
        <f t="shared" si="227"/>
        <v>0</v>
      </c>
      <c r="VET4">
        <f t="shared" si="227"/>
        <v>0</v>
      </c>
      <c r="VEU4">
        <f t="shared" si="227"/>
        <v>0</v>
      </c>
      <c r="VEV4">
        <f t="shared" si="227"/>
        <v>0</v>
      </c>
      <c r="VEW4">
        <f t="shared" si="227"/>
        <v>0</v>
      </c>
      <c r="VEX4">
        <f t="shared" si="227"/>
        <v>0</v>
      </c>
      <c r="VEY4">
        <f t="shared" si="227"/>
        <v>0</v>
      </c>
      <c r="VEZ4">
        <f t="shared" si="227"/>
        <v>0</v>
      </c>
      <c r="VFA4">
        <f t="shared" si="227"/>
        <v>0</v>
      </c>
      <c r="VFB4">
        <f t="shared" si="227"/>
        <v>0</v>
      </c>
      <c r="VFC4">
        <f t="shared" si="227"/>
        <v>0</v>
      </c>
      <c r="VFD4">
        <f t="shared" si="227"/>
        <v>0</v>
      </c>
      <c r="VFE4">
        <f t="shared" si="227"/>
        <v>0</v>
      </c>
      <c r="VFF4">
        <f t="shared" si="227"/>
        <v>0</v>
      </c>
      <c r="VFG4">
        <f t="shared" si="227"/>
        <v>0</v>
      </c>
      <c r="VFH4">
        <f t="shared" si="227"/>
        <v>0</v>
      </c>
      <c r="VFI4">
        <f t="shared" si="227"/>
        <v>0</v>
      </c>
      <c r="VFJ4">
        <f t="shared" si="227"/>
        <v>0</v>
      </c>
      <c r="VFK4">
        <f t="shared" si="227"/>
        <v>0</v>
      </c>
      <c r="VFL4">
        <f t="shared" si="227"/>
        <v>0</v>
      </c>
      <c r="VFM4">
        <f t="shared" si="227"/>
        <v>0</v>
      </c>
      <c r="VFN4">
        <f t="shared" si="227"/>
        <v>0</v>
      </c>
      <c r="VFO4">
        <f t="shared" si="227"/>
        <v>0</v>
      </c>
      <c r="VFP4">
        <f t="shared" si="227"/>
        <v>0</v>
      </c>
      <c r="VFQ4">
        <f t="shared" si="227"/>
        <v>0</v>
      </c>
      <c r="VFR4">
        <f t="shared" si="227"/>
        <v>0</v>
      </c>
      <c r="VFS4">
        <f t="shared" si="227"/>
        <v>0</v>
      </c>
      <c r="VFT4">
        <f t="shared" si="227"/>
        <v>0</v>
      </c>
      <c r="VFU4">
        <f t="shared" si="227"/>
        <v>0</v>
      </c>
      <c r="VFV4">
        <f t="shared" si="227"/>
        <v>0</v>
      </c>
      <c r="VFW4">
        <f t="shared" si="227"/>
        <v>0</v>
      </c>
      <c r="VFX4">
        <f t="shared" si="227"/>
        <v>0</v>
      </c>
      <c r="VFY4">
        <f t="shared" si="227"/>
        <v>0</v>
      </c>
      <c r="VFZ4">
        <f t="shared" si="227"/>
        <v>0</v>
      </c>
      <c r="VGA4">
        <f t="shared" si="227"/>
        <v>0</v>
      </c>
      <c r="VGB4">
        <f t="shared" si="227"/>
        <v>0</v>
      </c>
      <c r="VGC4">
        <f t="shared" si="227"/>
        <v>0</v>
      </c>
      <c r="VGD4">
        <f t="shared" si="227"/>
        <v>0</v>
      </c>
      <c r="VGE4">
        <f t="shared" si="227"/>
        <v>0</v>
      </c>
      <c r="VGF4">
        <f t="shared" si="227"/>
        <v>0</v>
      </c>
      <c r="VGG4">
        <f t="shared" si="227"/>
        <v>0</v>
      </c>
      <c r="VGH4">
        <f t="shared" ref="VGH4:VIS4" si="228">0*(1)</f>
        <v>0</v>
      </c>
      <c r="VGI4">
        <f t="shared" si="228"/>
        <v>0</v>
      </c>
      <c r="VGJ4">
        <f t="shared" si="228"/>
        <v>0</v>
      </c>
      <c r="VGK4">
        <f t="shared" si="228"/>
        <v>0</v>
      </c>
      <c r="VGL4">
        <f t="shared" si="228"/>
        <v>0</v>
      </c>
      <c r="VGM4">
        <f t="shared" si="228"/>
        <v>0</v>
      </c>
      <c r="VGN4">
        <f t="shared" si="228"/>
        <v>0</v>
      </c>
      <c r="VGO4">
        <f t="shared" si="228"/>
        <v>0</v>
      </c>
      <c r="VGP4">
        <f t="shared" si="228"/>
        <v>0</v>
      </c>
      <c r="VGQ4">
        <f t="shared" si="228"/>
        <v>0</v>
      </c>
      <c r="VGR4">
        <f t="shared" si="228"/>
        <v>0</v>
      </c>
      <c r="VGS4">
        <f t="shared" si="228"/>
        <v>0</v>
      </c>
      <c r="VGT4">
        <f t="shared" si="228"/>
        <v>0</v>
      </c>
      <c r="VGU4">
        <f t="shared" si="228"/>
        <v>0</v>
      </c>
      <c r="VGV4">
        <f t="shared" si="228"/>
        <v>0</v>
      </c>
      <c r="VGW4">
        <f t="shared" si="228"/>
        <v>0</v>
      </c>
      <c r="VGX4">
        <f t="shared" si="228"/>
        <v>0</v>
      </c>
      <c r="VGY4">
        <f t="shared" si="228"/>
        <v>0</v>
      </c>
      <c r="VGZ4">
        <f t="shared" si="228"/>
        <v>0</v>
      </c>
      <c r="VHA4">
        <f t="shared" si="228"/>
        <v>0</v>
      </c>
      <c r="VHB4">
        <f t="shared" si="228"/>
        <v>0</v>
      </c>
      <c r="VHC4">
        <f t="shared" si="228"/>
        <v>0</v>
      </c>
      <c r="VHD4">
        <f t="shared" si="228"/>
        <v>0</v>
      </c>
      <c r="VHE4">
        <f t="shared" si="228"/>
        <v>0</v>
      </c>
      <c r="VHF4">
        <f t="shared" si="228"/>
        <v>0</v>
      </c>
      <c r="VHG4">
        <f t="shared" si="228"/>
        <v>0</v>
      </c>
      <c r="VHH4">
        <f t="shared" si="228"/>
        <v>0</v>
      </c>
      <c r="VHI4">
        <f t="shared" si="228"/>
        <v>0</v>
      </c>
      <c r="VHJ4">
        <f t="shared" si="228"/>
        <v>0</v>
      </c>
      <c r="VHK4">
        <f t="shared" si="228"/>
        <v>0</v>
      </c>
      <c r="VHL4">
        <f t="shared" si="228"/>
        <v>0</v>
      </c>
      <c r="VHM4">
        <f t="shared" si="228"/>
        <v>0</v>
      </c>
      <c r="VHN4">
        <f t="shared" si="228"/>
        <v>0</v>
      </c>
      <c r="VHO4">
        <f t="shared" si="228"/>
        <v>0</v>
      </c>
      <c r="VHP4">
        <f t="shared" si="228"/>
        <v>0</v>
      </c>
      <c r="VHQ4">
        <f t="shared" si="228"/>
        <v>0</v>
      </c>
      <c r="VHR4">
        <f t="shared" si="228"/>
        <v>0</v>
      </c>
      <c r="VHS4">
        <f t="shared" si="228"/>
        <v>0</v>
      </c>
      <c r="VHT4">
        <f t="shared" si="228"/>
        <v>0</v>
      </c>
      <c r="VHU4">
        <f t="shared" si="228"/>
        <v>0</v>
      </c>
      <c r="VHV4">
        <f t="shared" si="228"/>
        <v>0</v>
      </c>
      <c r="VHW4">
        <f t="shared" si="228"/>
        <v>0</v>
      </c>
      <c r="VHX4">
        <f t="shared" si="228"/>
        <v>0</v>
      </c>
      <c r="VHY4">
        <f t="shared" si="228"/>
        <v>0</v>
      </c>
      <c r="VHZ4">
        <f t="shared" si="228"/>
        <v>0</v>
      </c>
      <c r="VIA4">
        <f t="shared" si="228"/>
        <v>0</v>
      </c>
      <c r="VIB4">
        <f t="shared" si="228"/>
        <v>0</v>
      </c>
      <c r="VIC4">
        <f t="shared" si="228"/>
        <v>0</v>
      </c>
      <c r="VID4">
        <f t="shared" si="228"/>
        <v>0</v>
      </c>
      <c r="VIE4">
        <f t="shared" si="228"/>
        <v>0</v>
      </c>
      <c r="VIF4">
        <f t="shared" si="228"/>
        <v>0</v>
      </c>
      <c r="VIG4">
        <f t="shared" si="228"/>
        <v>0</v>
      </c>
      <c r="VIH4">
        <f t="shared" si="228"/>
        <v>0</v>
      </c>
      <c r="VII4">
        <f t="shared" si="228"/>
        <v>0</v>
      </c>
      <c r="VIJ4">
        <f t="shared" si="228"/>
        <v>0</v>
      </c>
      <c r="VIK4">
        <f t="shared" si="228"/>
        <v>0</v>
      </c>
      <c r="VIL4">
        <f t="shared" si="228"/>
        <v>0</v>
      </c>
      <c r="VIM4">
        <f t="shared" si="228"/>
        <v>0</v>
      </c>
      <c r="VIN4">
        <f t="shared" si="228"/>
        <v>0</v>
      </c>
      <c r="VIO4">
        <f t="shared" si="228"/>
        <v>0</v>
      </c>
      <c r="VIP4">
        <f t="shared" si="228"/>
        <v>0</v>
      </c>
      <c r="VIQ4">
        <f t="shared" si="228"/>
        <v>0</v>
      </c>
      <c r="VIR4">
        <f t="shared" si="228"/>
        <v>0</v>
      </c>
      <c r="VIS4">
        <f t="shared" si="228"/>
        <v>0</v>
      </c>
      <c r="VIT4">
        <f t="shared" ref="VIT4:VLE4" si="229">0*(1)</f>
        <v>0</v>
      </c>
      <c r="VIU4">
        <f t="shared" si="229"/>
        <v>0</v>
      </c>
      <c r="VIV4">
        <f t="shared" si="229"/>
        <v>0</v>
      </c>
      <c r="VIW4">
        <f t="shared" si="229"/>
        <v>0</v>
      </c>
      <c r="VIX4">
        <f t="shared" si="229"/>
        <v>0</v>
      </c>
      <c r="VIY4">
        <f t="shared" si="229"/>
        <v>0</v>
      </c>
      <c r="VIZ4">
        <f t="shared" si="229"/>
        <v>0</v>
      </c>
      <c r="VJA4">
        <f t="shared" si="229"/>
        <v>0</v>
      </c>
      <c r="VJB4">
        <f t="shared" si="229"/>
        <v>0</v>
      </c>
      <c r="VJC4">
        <f t="shared" si="229"/>
        <v>0</v>
      </c>
      <c r="VJD4">
        <f t="shared" si="229"/>
        <v>0</v>
      </c>
      <c r="VJE4">
        <f t="shared" si="229"/>
        <v>0</v>
      </c>
      <c r="VJF4">
        <f t="shared" si="229"/>
        <v>0</v>
      </c>
      <c r="VJG4">
        <f t="shared" si="229"/>
        <v>0</v>
      </c>
      <c r="VJH4">
        <f t="shared" si="229"/>
        <v>0</v>
      </c>
      <c r="VJI4">
        <f t="shared" si="229"/>
        <v>0</v>
      </c>
      <c r="VJJ4">
        <f t="shared" si="229"/>
        <v>0</v>
      </c>
      <c r="VJK4">
        <f t="shared" si="229"/>
        <v>0</v>
      </c>
      <c r="VJL4">
        <f t="shared" si="229"/>
        <v>0</v>
      </c>
      <c r="VJM4">
        <f t="shared" si="229"/>
        <v>0</v>
      </c>
      <c r="VJN4">
        <f t="shared" si="229"/>
        <v>0</v>
      </c>
      <c r="VJO4">
        <f t="shared" si="229"/>
        <v>0</v>
      </c>
      <c r="VJP4">
        <f t="shared" si="229"/>
        <v>0</v>
      </c>
      <c r="VJQ4">
        <f t="shared" si="229"/>
        <v>0</v>
      </c>
      <c r="VJR4">
        <f t="shared" si="229"/>
        <v>0</v>
      </c>
      <c r="VJS4">
        <f t="shared" si="229"/>
        <v>0</v>
      </c>
      <c r="VJT4">
        <f t="shared" si="229"/>
        <v>0</v>
      </c>
      <c r="VJU4">
        <f t="shared" si="229"/>
        <v>0</v>
      </c>
      <c r="VJV4">
        <f t="shared" si="229"/>
        <v>0</v>
      </c>
      <c r="VJW4">
        <f t="shared" si="229"/>
        <v>0</v>
      </c>
      <c r="VJX4">
        <f t="shared" si="229"/>
        <v>0</v>
      </c>
      <c r="VJY4">
        <f t="shared" si="229"/>
        <v>0</v>
      </c>
      <c r="VJZ4">
        <f t="shared" si="229"/>
        <v>0</v>
      </c>
      <c r="VKA4">
        <f t="shared" si="229"/>
        <v>0</v>
      </c>
      <c r="VKB4">
        <f t="shared" si="229"/>
        <v>0</v>
      </c>
      <c r="VKC4">
        <f t="shared" si="229"/>
        <v>0</v>
      </c>
      <c r="VKD4">
        <f t="shared" si="229"/>
        <v>0</v>
      </c>
      <c r="VKE4">
        <f t="shared" si="229"/>
        <v>0</v>
      </c>
      <c r="VKF4">
        <f t="shared" si="229"/>
        <v>0</v>
      </c>
      <c r="VKG4">
        <f t="shared" si="229"/>
        <v>0</v>
      </c>
      <c r="VKH4">
        <f t="shared" si="229"/>
        <v>0</v>
      </c>
      <c r="VKI4">
        <f t="shared" si="229"/>
        <v>0</v>
      </c>
      <c r="VKJ4">
        <f t="shared" si="229"/>
        <v>0</v>
      </c>
      <c r="VKK4">
        <f t="shared" si="229"/>
        <v>0</v>
      </c>
      <c r="VKL4">
        <f t="shared" si="229"/>
        <v>0</v>
      </c>
      <c r="VKM4">
        <f t="shared" si="229"/>
        <v>0</v>
      </c>
      <c r="VKN4">
        <f t="shared" si="229"/>
        <v>0</v>
      </c>
      <c r="VKO4">
        <f t="shared" si="229"/>
        <v>0</v>
      </c>
      <c r="VKP4">
        <f t="shared" si="229"/>
        <v>0</v>
      </c>
      <c r="VKQ4">
        <f t="shared" si="229"/>
        <v>0</v>
      </c>
      <c r="VKR4">
        <f t="shared" si="229"/>
        <v>0</v>
      </c>
      <c r="VKS4">
        <f t="shared" si="229"/>
        <v>0</v>
      </c>
      <c r="VKT4">
        <f t="shared" si="229"/>
        <v>0</v>
      </c>
      <c r="VKU4">
        <f t="shared" si="229"/>
        <v>0</v>
      </c>
      <c r="VKV4">
        <f t="shared" si="229"/>
        <v>0</v>
      </c>
      <c r="VKW4">
        <f t="shared" si="229"/>
        <v>0</v>
      </c>
      <c r="VKX4">
        <f t="shared" si="229"/>
        <v>0</v>
      </c>
      <c r="VKY4">
        <f t="shared" si="229"/>
        <v>0</v>
      </c>
      <c r="VKZ4">
        <f t="shared" si="229"/>
        <v>0</v>
      </c>
      <c r="VLA4">
        <f t="shared" si="229"/>
        <v>0</v>
      </c>
      <c r="VLB4">
        <f t="shared" si="229"/>
        <v>0</v>
      </c>
      <c r="VLC4">
        <f t="shared" si="229"/>
        <v>0</v>
      </c>
      <c r="VLD4">
        <f t="shared" si="229"/>
        <v>0</v>
      </c>
      <c r="VLE4">
        <f t="shared" si="229"/>
        <v>0</v>
      </c>
      <c r="VLF4">
        <f t="shared" ref="VLF4:VNQ4" si="230">0*(1)</f>
        <v>0</v>
      </c>
      <c r="VLG4">
        <f t="shared" si="230"/>
        <v>0</v>
      </c>
      <c r="VLH4">
        <f t="shared" si="230"/>
        <v>0</v>
      </c>
      <c r="VLI4">
        <f t="shared" si="230"/>
        <v>0</v>
      </c>
      <c r="VLJ4">
        <f t="shared" si="230"/>
        <v>0</v>
      </c>
      <c r="VLK4">
        <f t="shared" si="230"/>
        <v>0</v>
      </c>
      <c r="VLL4">
        <f t="shared" si="230"/>
        <v>0</v>
      </c>
      <c r="VLM4">
        <f t="shared" si="230"/>
        <v>0</v>
      </c>
      <c r="VLN4">
        <f t="shared" si="230"/>
        <v>0</v>
      </c>
      <c r="VLO4">
        <f t="shared" si="230"/>
        <v>0</v>
      </c>
      <c r="VLP4">
        <f t="shared" si="230"/>
        <v>0</v>
      </c>
      <c r="VLQ4">
        <f t="shared" si="230"/>
        <v>0</v>
      </c>
      <c r="VLR4">
        <f t="shared" si="230"/>
        <v>0</v>
      </c>
      <c r="VLS4">
        <f t="shared" si="230"/>
        <v>0</v>
      </c>
      <c r="VLT4">
        <f t="shared" si="230"/>
        <v>0</v>
      </c>
      <c r="VLU4">
        <f t="shared" si="230"/>
        <v>0</v>
      </c>
      <c r="VLV4">
        <f t="shared" si="230"/>
        <v>0</v>
      </c>
      <c r="VLW4">
        <f t="shared" si="230"/>
        <v>0</v>
      </c>
      <c r="VLX4">
        <f t="shared" si="230"/>
        <v>0</v>
      </c>
      <c r="VLY4">
        <f t="shared" si="230"/>
        <v>0</v>
      </c>
      <c r="VLZ4">
        <f t="shared" si="230"/>
        <v>0</v>
      </c>
      <c r="VMA4">
        <f t="shared" si="230"/>
        <v>0</v>
      </c>
      <c r="VMB4">
        <f t="shared" si="230"/>
        <v>0</v>
      </c>
      <c r="VMC4">
        <f t="shared" si="230"/>
        <v>0</v>
      </c>
      <c r="VMD4">
        <f t="shared" si="230"/>
        <v>0</v>
      </c>
      <c r="VME4">
        <f t="shared" si="230"/>
        <v>0</v>
      </c>
      <c r="VMF4">
        <f t="shared" si="230"/>
        <v>0</v>
      </c>
      <c r="VMG4">
        <f t="shared" si="230"/>
        <v>0</v>
      </c>
      <c r="VMH4">
        <f t="shared" si="230"/>
        <v>0</v>
      </c>
      <c r="VMI4">
        <f t="shared" si="230"/>
        <v>0</v>
      </c>
      <c r="VMJ4">
        <f t="shared" si="230"/>
        <v>0</v>
      </c>
      <c r="VMK4">
        <f t="shared" si="230"/>
        <v>0</v>
      </c>
      <c r="VML4">
        <f t="shared" si="230"/>
        <v>0</v>
      </c>
      <c r="VMM4">
        <f t="shared" si="230"/>
        <v>0</v>
      </c>
      <c r="VMN4">
        <f t="shared" si="230"/>
        <v>0</v>
      </c>
      <c r="VMO4">
        <f t="shared" si="230"/>
        <v>0</v>
      </c>
      <c r="VMP4">
        <f t="shared" si="230"/>
        <v>0</v>
      </c>
      <c r="VMQ4">
        <f t="shared" si="230"/>
        <v>0</v>
      </c>
      <c r="VMR4">
        <f t="shared" si="230"/>
        <v>0</v>
      </c>
      <c r="VMS4">
        <f t="shared" si="230"/>
        <v>0</v>
      </c>
      <c r="VMT4">
        <f t="shared" si="230"/>
        <v>0</v>
      </c>
      <c r="VMU4">
        <f t="shared" si="230"/>
        <v>0</v>
      </c>
      <c r="VMV4">
        <f t="shared" si="230"/>
        <v>0</v>
      </c>
      <c r="VMW4">
        <f t="shared" si="230"/>
        <v>0</v>
      </c>
      <c r="VMX4">
        <f t="shared" si="230"/>
        <v>0</v>
      </c>
      <c r="VMY4">
        <f t="shared" si="230"/>
        <v>0</v>
      </c>
      <c r="VMZ4">
        <f t="shared" si="230"/>
        <v>0</v>
      </c>
      <c r="VNA4">
        <f t="shared" si="230"/>
        <v>0</v>
      </c>
      <c r="VNB4">
        <f t="shared" si="230"/>
        <v>0</v>
      </c>
      <c r="VNC4">
        <f t="shared" si="230"/>
        <v>0</v>
      </c>
      <c r="VND4">
        <f t="shared" si="230"/>
        <v>0</v>
      </c>
      <c r="VNE4">
        <f t="shared" si="230"/>
        <v>0</v>
      </c>
      <c r="VNF4">
        <f t="shared" si="230"/>
        <v>0</v>
      </c>
      <c r="VNG4">
        <f t="shared" si="230"/>
        <v>0</v>
      </c>
      <c r="VNH4">
        <f t="shared" si="230"/>
        <v>0</v>
      </c>
      <c r="VNI4">
        <f t="shared" si="230"/>
        <v>0</v>
      </c>
      <c r="VNJ4">
        <f t="shared" si="230"/>
        <v>0</v>
      </c>
      <c r="VNK4">
        <f t="shared" si="230"/>
        <v>0</v>
      </c>
      <c r="VNL4">
        <f t="shared" si="230"/>
        <v>0</v>
      </c>
      <c r="VNM4">
        <f t="shared" si="230"/>
        <v>0</v>
      </c>
      <c r="VNN4">
        <f t="shared" si="230"/>
        <v>0</v>
      </c>
      <c r="VNO4">
        <f t="shared" si="230"/>
        <v>0</v>
      </c>
      <c r="VNP4">
        <f t="shared" si="230"/>
        <v>0</v>
      </c>
      <c r="VNQ4">
        <f t="shared" si="230"/>
        <v>0</v>
      </c>
      <c r="VNR4">
        <f t="shared" ref="VNR4:VQC4" si="231">0*(1)</f>
        <v>0</v>
      </c>
      <c r="VNS4">
        <f t="shared" si="231"/>
        <v>0</v>
      </c>
      <c r="VNT4">
        <f t="shared" si="231"/>
        <v>0</v>
      </c>
      <c r="VNU4">
        <f t="shared" si="231"/>
        <v>0</v>
      </c>
      <c r="VNV4">
        <f t="shared" si="231"/>
        <v>0</v>
      </c>
      <c r="VNW4">
        <f t="shared" si="231"/>
        <v>0</v>
      </c>
      <c r="VNX4">
        <f t="shared" si="231"/>
        <v>0</v>
      </c>
      <c r="VNY4">
        <f t="shared" si="231"/>
        <v>0</v>
      </c>
      <c r="VNZ4">
        <f t="shared" si="231"/>
        <v>0</v>
      </c>
      <c r="VOA4">
        <f t="shared" si="231"/>
        <v>0</v>
      </c>
      <c r="VOB4">
        <f t="shared" si="231"/>
        <v>0</v>
      </c>
      <c r="VOC4">
        <f t="shared" si="231"/>
        <v>0</v>
      </c>
      <c r="VOD4">
        <f t="shared" si="231"/>
        <v>0</v>
      </c>
      <c r="VOE4">
        <f t="shared" si="231"/>
        <v>0</v>
      </c>
      <c r="VOF4">
        <f t="shared" si="231"/>
        <v>0</v>
      </c>
      <c r="VOG4">
        <f t="shared" si="231"/>
        <v>0</v>
      </c>
      <c r="VOH4">
        <f t="shared" si="231"/>
        <v>0</v>
      </c>
      <c r="VOI4">
        <f t="shared" si="231"/>
        <v>0</v>
      </c>
      <c r="VOJ4">
        <f t="shared" si="231"/>
        <v>0</v>
      </c>
      <c r="VOK4">
        <f t="shared" si="231"/>
        <v>0</v>
      </c>
      <c r="VOL4">
        <f t="shared" si="231"/>
        <v>0</v>
      </c>
      <c r="VOM4">
        <f t="shared" si="231"/>
        <v>0</v>
      </c>
      <c r="VON4">
        <f t="shared" si="231"/>
        <v>0</v>
      </c>
      <c r="VOO4">
        <f t="shared" si="231"/>
        <v>0</v>
      </c>
      <c r="VOP4">
        <f t="shared" si="231"/>
        <v>0</v>
      </c>
      <c r="VOQ4">
        <f t="shared" si="231"/>
        <v>0</v>
      </c>
      <c r="VOR4">
        <f t="shared" si="231"/>
        <v>0</v>
      </c>
      <c r="VOS4">
        <f t="shared" si="231"/>
        <v>0</v>
      </c>
      <c r="VOT4">
        <f t="shared" si="231"/>
        <v>0</v>
      </c>
      <c r="VOU4">
        <f t="shared" si="231"/>
        <v>0</v>
      </c>
      <c r="VOV4">
        <f t="shared" si="231"/>
        <v>0</v>
      </c>
      <c r="VOW4">
        <f t="shared" si="231"/>
        <v>0</v>
      </c>
      <c r="VOX4">
        <f t="shared" si="231"/>
        <v>0</v>
      </c>
      <c r="VOY4">
        <f t="shared" si="231"/>
        <v>0</v>
      </c>
      <c r="VOZ4">
        <f t="shared" si="231"/>
        <v>0</v>
      </c>
      <c r="VPA4">
        <f t="shared" si="231"/>
        <v>0</v>
      </c>
      <c r="VPB4">
        <f t="shared" si="231"/>
        <v>0</v>
      </c>
      <c r="VPC4">
        <f t="shared" si="231"/>
        <v>0</v>
      </c>
      <c r="VPD4">
        <f t="shared" si="231"/>
        <v>0</v>
      </c>
      <c r="VPE4">
        <f t="shared" si="231"/>
        <v>0</v>
      </c>
      <c r="VPF4">
        <f t="shared" si="231"/>
        <v>0</v>
      </c>
      <c r="VPG4">
        <f t="shared" si="231"/>
        <v>0</v>
      </c>
      <c r="VPH4">
        <f t="shared" si="231"/>
        <v>0</v>
      </c>
      <c r="VPI4">
        <f t="shared" si="231"/>
        <v>0</v>
      </c>
      <c r="VPJ4">
        <f t="shared" si="231"/>
        <v>0</v>
      </c>
      <c r="VPK4">
        <f t="shared" si="231"/>
        <v>0</v>
      </c>
      <c r="VPL4">
        <f t="shared" si="231"/>
        <v>0</v>
      </c>
      <c r="VPM4">
        <f t="shared" si="231"/>
        <v>0</v>
      </c>
      <c r="VPN4">
        <f t="shared" si="231"/>
        <v>0</v>
      </c>
      <c r="VPO4">
        <f t="shared" si="231"/>
        <v>0</v>
      </c>
      <c r="VPP4">
        <f t="shared" si="231"/>
        <v>0</v>
      </c>
      <c r="VPQ4">
        <f t="shared" si="231"/>
        <v>0</v>
      </c>
      <c r="VPR4">
        <f t="shared" si="231"/>
        <v>0</v>
      </c>
      <c r="VPS4">
        <f t="shared" si="231"/>
        <v>0</v>
      </c>
      <c r="VPT4">
        <f t="shared" si="231"/>
        <v>0</v>
      </c>
      <c r="VPU4">
        <f t="shared" si="231"/>
        <v>0</v>
      </c>
      <c r="VPV4">
        <f t="shared" si="231"/>
        <v>0</v>
      </c>
      <c r="VPW4">
        <f t="shared" si="231"/>
        <v>0</v>
      </c>
      <c r="VPX4">
        <f t="shared" si="231"/>
        <v>0</v>
      </c>
      <c r="VPY4">
        <f t="shared" si="231"/>
        <v>0</v>
      </c>
      <c r="VPZ4">
        <f t="shared" si="231"/>
        <v>0</v>
      </c>
      <c r="VQA4">
        <f t="shared" si="231"/>
        <v>0</v>
      </c>
      <c r="VQB4">
        <f t="shared" si="231"/>
        <v>0</v>
      </c>
      <c r="VQC4">
        <f t="shared" si="231"/>
        <v>0</v>
      </c>
      <c r="VQD4">
        <f t="shared" ref="VQD4:VSO4" si="232">0*(1)</f>
        <v>0</v>
      </c>
      <c r="VQE4">
        <f t="shared" si="232"/>
        <v>0</v>
      </c>
      <c r="VQF4">
        <f t="shared" si="232"/>
        <v>0</v>
      </c>
      <c r="VQG4">
        <f t="shared" si="232"/>
        <v>0</v>
      </c>
      <c r="VQH4">
        <f t="shared" si="232"/>
        <v>0</v>
      </c>
      <c r="VQI4">
        <f t="shared" si="232"/>
        <v>0</v>
      </c>
      <c r="VQJ4">
        <f t="shared" si="232"/>
        <v>0</v>
      </c>
      <c r="VQK4">
        <f t="shared" si="232"/>
        <v>0</v>
      </c>
      <c r="VQL4">
        <f t="shared" si="232"/>
        <v>0</v>
      </c>
      <c r="VQM4">
        <f t="shared" si="232"/>
        <v>0</v>
      </c>
      <c r="VQN4">
        <f t="shared" si="232"/>
        <v>0</v>
      </c>
      <c r="VQO4">
        <f t="shared" si="232"/>
        <v>0</v>
      </c>
      <c r="VQP4">
        <f t="shared" si="232"/>
        <v>0</v>
      </c>
      <c r="VQQ4">
        <f t="shared" si="232"/>
        <v>0</v>
      </c>
      <c r="VQR4">
        <f t="shared" si="232"/>
        <v>0</v>
      </c>
      <c r="VQS4">
        <f t="shared" si="232"/>
        <v>0</v>
      </c>
      <c r="VQT4">
        <f t="shared" si="232"/>
        <v>0</v>
      </c>
      <c r="VQU4">
        <f t="shared" si="232"/>
        <v>0</v>
      </c>
      <c r="VQV4">
        <f t="shared" si="232"/>
        <v>0</v>
      </c>
      <c r="VQW4">
        <f t="shared" si="232"/>
        <v>0</v>
      </c>
      <c r="VQX4">
        <f t="shared" si="232"/>
        <v>0</v>
      </c>
      <c r="VQY4">
        <f t="shared" si="232"/>
        <v>0</v>
      </c>
      <c r="VQZ4">
        <f t="shared" si="232"/>
        <v>0</v>
      </c>
      <c r="VRA4">
        <f t="shared" si="232"/>
        <v>0</v>
      </c>
      <c r="VRB4">
        <f t="shared" si="232"/>
        <v>0</v>
      </c>
      <c r="VRC4">
        <f t="shared" si="232"/>
        <v>0</v>
      </c>
      <c r="VRD4">
        <f t="shared" si="232"/>
        <v>0</v>
      </c>
      <c r="VRE4">
        <f t="shared" si="232"/>
        <v>0</v>
      </c>
      <c r="VRF4">
        <f t="shared" si="232"/>
        <v>0</v>
      </c>
      <c r="VRG4">
        <f t="shared" si="232"/>
        <v>0</v>
      </c>
      <c r="VRH4">
        <f t="shared" si="232"/>
        <v>0</v>
      </c>
      <c r="VRI4">
        <f t="shared" si="232"/>
        <v>0</v>
      </c>
      <c r="VRJ4">
        <f t="shared" si="232"/>
        <v>0</v>
      </c>
      <c r="VRK4">
        <f t="shared" si="232"/>
        <v>0</v>
      </c>
      <c r="VRL4">
        <f t="shared" si="232"/>
        <v>0</v>
      </c>
      <c r="VRM4">
        <f t="shared" si="232"/>
        <v>0</v>
      </c>
      <c r="VRN4">
        <f t="shared" si="232"/>
        <v>0</v>
      </c>
      <c r="VRO4">
        <f t="shared" si="232"/>
        <v>0</v>
      </c>
      <c r="VRP4">
        <f t="shared" si="232"/>
        <v>0</v>
      </c>
      <c r="VRQ4">
        <f t="shared" si="232"/>
        <v>0</v>
      </c>
      <c r="VRR4">
        <f t="shared" si="232"/>
        <v>0</v>
      </c>
      <c r="VRS4">
        <f t="shared" si="232"/>
        <v>0</v>
      </c>
      <c r="VRT4">
        <f t="shared" si="232"/>
        <v>0</v>
      </c>
      <c r="VRU4">
        <f t="shared" si="232"/>
        <v>0</v>
      </c>
      <c r="VRV4">
        <f t="shared" si="232"/>
        <v>0</v>
      </c>
      <c r="VRW4">
        <f t="shared" si="232"/>
        <v>0</v>
      </c>
      <c r="VRX4">
        <f t="shared" si="232"/>
        <v>0</v>
      </c>
      <c r="VRY4">
        <f t="shared" si="232"/>
        <v>0</v>
      </c>
      <c r="VRZ4">
        <f t="shared" si="232"/>
        <v>0</v>
      </c>
      <c r="VSA4">
        <f t="shared" si="232"/>
        <v>0</v>
      </c>
      <c r="VSB4">
        <f t="shared" si="232"/>
        <v>0</v>
      </c>
      <c r="VSC4">
        <f t="shared" si="232"/>
        <v>0</v>
      </c>
      <c r="VSD4">
        <f t="shared" si="232"/>
        <v>0</v>
      </c>
      <c r="VSE4">
        <f t="shared" si="232"/>
        <v>0</v>
      </c>
      <c r="VSF4">
        <f t="shared" si="232"/>
        <v>0</v>
      </c>
      <c r="VSG4">
        <f t="shared" si="232"/>
        <v>0</v>
      </c>
      <c r="VSH4">
        <f t="shared" si="232"/>
        <v>0</v>
      </c>
      <c r="VSI4">
        <f t="shared" si="232"/>
        <v>0</v>
      </c>
      <c r="VSJ4">
        <f t="shared" si="232"/>
        <v>0</v>
      </c>
      <c r="VSK4">
        <f t="shared" si="232"/>
        <v>0</v>
      </c>
      <c r="VSL4">
        <f t="shared" si="232"/>
        <v>0</v>
      </c>
      <c r="VSM4">
        <f t="shared" si="232"/>
        <v>0</v>
      </c>
      <c r="VSN4">
        <f t="shared" si="232"/>
        <v>0</v>
      </c>
      <c r="VSO4">
        <f t="shared" si="232"/>
        <v>0</v>
      </c>
      <c r="VSP4">
        <f t="shared" ref="VSP4:VVA4" si="233">0*(1)</f>
        <v>0</v>
      </c>
      <c r="VSQ4">
        <f t="shared" si="233"/>
        <v>0</v>
      </c>
      <c r="VSR4">
        <f t="shared" si="233"/>
        <v>0</v>
      </c>
      <c r="VSS4">
        <f t="shared" si="233"/>
        <v>0</v>
      </c>
      <c r="VST4">
        <f t="shared" si="233"/>
        <v>0</v>
      </c>
      <c r="VSU4">
        <f t="shared" si="233"/>
        <v>0</v>
      </c>
      <c r="VSV4">
        <f t="shared" si="233"/>
        <v>0</v>
      </c>
      <c r="VSW4">
        <f t="shared" si="233"/>
        <v>0</v>
      </c>
      <c r="VSX4">
        <f t="shared" si="233"/>
        <v>0</v>
      </c>
      <c r="VSY4">
        <f t="shared" si="233"/>
        <v>0</v>
      </c>
      <c r="VSZ4">
        <f t="shared" si="233"/>
        <v>0</v>
      </c>
      <c r="VTA4">
        <f t="shared" si="233"/>
        <v>0</v>
      </c>
      <c r="VTB4">
        <f t="shared" si="233"/>
        <v>0</v>
      </c>
      <c r="VTC4">
        <f t="shared" si="233"/>
        <v>0</v>
      </c>
      <c r="VTD4">
        <f t="shared" si="233"/>
        <v>0</v>
      </c>
      <c r="VTE4">
        <f t="shared" si="233"/>
        <v>0</v>
      </c>
      <c r="VTF4">
        <f t="shared" si="233"/>
        <v>0</v>
      </c>
      <c r="VTG4">
        <f t="shared" si="233"/>
        <v>0</v>
      </c>
      <c r="VTH4">
        <f t="shared" si="233"/>
        <v>0</v>
      </c>
      <c r="VTI4">
        <f t="shared" si="233"/>
        <v>0</v>
      </c>
      <c r="VTJ4">
        <f t="shared" si="233"/>
        <v>0</v>
      </c>
      <c r="VTK4">
        <f t="shared" si="233"/>
        <v>0</v>
      </c>
      <c r="VTL4">
        <f t="shared" si="233"/>
        <v>0</v>
      </c>
      <c r="VTM4">
        <f t="shared" si="233"/>
        <v>0</v>
      </c>
      <c r="VTN4">
        <f t="shared" si="233"/>
        <v>0</v>
      </c>
      <c r="VTO4">
        <f t="shared" si="233"/>
        <v>0</v>
      </c>
      <c r="VTP4">
        <f t="shared" si="233"/>
        <v>0</v>
      </c>
      <c r="VTQ4">
        <f t="shared" si="233"/>
        <v>0</v>
      </c>
      <c r="VTR4">
        <f t="shared" si="233"/>
        <v>0</v>
      </c>
      <c r="VTS4">
        <f t="shared" si="233"/>
        <v>0</v>
      </c>
      <c r="VTT4">
        <f t="shared" si="233"/>
        <v>0</v>
      </c>
      <c r="VTU4">
        <f t="shared" si="233"/>
        <v>0</v>
      </c>
      <c r="VTV4">
        <f t="shared" si="233"/>
        <v>0</v>
      </c>
      <c r="VTW4">
        <f t="shared" si="233"/>
        <v>0</v>
      </c>
      <c r="VTX4">
        <f t="shared" si="233"/>
        <v>0</v>
      </c>
      <c r="VTY4">
        <f t="shared" si="233"/>
        <v>0</v>
      </c>
      <c r="VTZ4">
        <f t="shared" si="233"/>
        <v>0</v>
      </c>
      <c r="VUA4">
        <f t="shared" si="233"/>
        <v>0</v>
      </c>
      <c r="VUB4">
        <f t="shared" si="233"/>
        <v>0</v>
      </c>
      <c r="VUC4">
        <f t="shared" si="233"/>
        <v>0</v>
      </c>
      <c r="VUD4">
        <f t="shared" si="233"/>
        <v>0</v>
      </c>
      <c r="VUE4">
        <f t="shared" si="233"/>
        <v>0</v>
      </c>
      <c r="VUF4">
        <f t="shared" si="233"/>
        <v>0</v>
      </c>
      <c r="VUG4">
        <f t="shared" si="233"/>
        <v>0</v>
      </c>
      <c r="VUH4">
        <f t="shared" si="233"/>
        <v>0</v>
      </c>
      <c r="VUI4">
        <f t="shared" si="233"/>
        <v>0</v>
      </c>
      <c r="VUJ4">
        <f t="shared" si="233"/>
        <v>0</v>
      </c>
      <c r="VUK4">
        <f t="shared" si="233"/>
        <v>0</v>
      </c>
      <c r="VUL4">
        <f t="shared" si="233"/>
        <v>0</v>
      </c>
      <c r="VUM4">
        <f t="shared" si="233"/>
        <v>0</v>
      </c>
      <c r="VUN4">
        <f t="shared" si="233"/>
        <v>0</v>
      </c>
      <c r="VUO4">
        <f t="shared" si="233"/>
        <v>0</v>
      </c>
      <c r="VUP4">
        <f t="shared" si="233"/>
        <v>0</v>
      </c>
      <c r="VUQ4">
        <f t="shared" si="233"/>
        <v>0</v>
      </c>
      <c r="VUR4">
        <f t="shared" si="233"/>
        <v>0</v>
      </c>
      <c r="VUS4">
        <f t="shared" si="233"/>
        <v>0</v>
      </c>
      <c r="VUT4">
        <f t="shared" si="233"/>
        <v>0</v>
      </c>
      <c r="VUU4">
        <f t="shared" si="233"/>
        <v>0</v>
      </c>
      <c r="VUV4">
        <f t="shared" si="233"/>
        <v>0</v>
      </c>
      <c r="VUW4">
        <f t="shared" si="233"/>
        <v>0</v>
      </c>
      <c r="VUX4">
        <f t="shared" si="233"/>
        <v>0</v>
      </c>
      <c r="VUY4">
        <f t="shared" si="233"/>
        <v>0</v>
      </c>
      <c r="VUZ4">
        <f t="shared" si="233"/>
        <v>0</v>
      </c>
      <c r="VVA4">
        <f t="shared" si="233"/>
        <v>0</v>
      </c>
      <c r="VVB4">
        <f t="shared" ref="VVB4:VXM4" si="234">0*(1)</f>
        <v>0</v>
      </c>
      <c r="VVC4">
        <f t="shared" si="234"/>
        <v>0</v>
      </c>
      <c r="VVD4">
        <f t="shared" si="234"/>
        <v>0</v>
      </c>
      <c r="VVE4">
        <f t="shared" si="234"/>
        <v>0</v>
      </c>
      <c r="VVF4">
        <f t="shared" si="234"/>
        <v>0</v>
      </c>
      <c r="VVG4">
        <f t="shared" si="234"/>
        <v>0</v>
      </c>
      <c r="VVH4">
        <f t="shared" si="234"/>
        <v>0</v>
      </c>
      <c r="VVI4">
        <f t="shared" si="234"/>
        <v>0</v>
      </c>
      <c r="VVJ4">
        <f t="shared" si="234"/>
        <v>0</v>
      </c>
      <c r="VVK4">
        <f t="shared" si="234"/>
        <v>0</v>
      </c>
      <c r="VVL4">
        <f t="shared" si="234"/>
        <v>0</v>
      </c>
      <c r="VVM4">
        <f t="shared" si="234"/>
        <v>0</v>
      </c>
      <c r="VVN4">
        <f t="shared" si="234"/>
        <v>0</v>
      </c>
      <c r="VVO4">
        <f t="shared" si="234"/>
        <v>0</v>
      </c>
      <c r="VVP4">
        <f t="shared" si="234"/>
        <v>0</v>
      </c>
      <c r="VVQ4">
        <f t="shared" si="234"/>
        <v>0</v>
      </c>
      <c r="VVR4">
        <f t="shared" si="234"/>
        <v>0</v>
      </c>
      <c r="VVS4">
        <f t="shared" si="234"/>
        <v>0</v>
      </c>
      <c r="VVT4">
        <f t="shared" si="234"/>
        <v>0</v>
      </c>
      <c r="VVU4">
        <f t="shared" si="234"/>
        <v>0</v>
      </c>
      <c r="VVV4">
        <f t="shared" si="234"/>
        <v>0</v>
      </c>
      <c r="VVW4">
        <f t="shared" si="234"/>
        <v>0</v>
      </c>
      <c r="VVX4">
        <f t="shared" si="234"/>
        <v>0</v>
      </c>
      <c r="VVY4">
        <f t="shared" si="234"/>
        <v>0</v>
      </c>
      <c r="VVZ4">
        <f t="shared" si="234"/>
        <v>0</v>
      </c>
      <c r="VWA4">
        <f t="shared" si="234"/>
        <v>0</v>
      </c>
      <c r="VWB4">
        <f t="shared" si="234"/>
        <v>0</v>
      </c>
      <c r="VWC4">
        <f t="shared" si="234"/>
        <v>0</v>
      </c>
      <c r="VWD4">
        <f t="shared" si="234"/>
        <v>0</v>
      </c>
      <c r="VWE4">
        <f t="shared" si="234"/>
        <v>0</v>
      </c>
      <c r="VWF4">
        <f t="shared" si="234"/>
        <v>0</v>
      </c>
      <c r="VWG4">
        <f t="shared" si="234"/>
        <v>0</v>
      </c>
      <c r="VWH4">
        <f t="shared" si="234"/>
        <v>0</v>
      </c>
      <c r="VWI4">
        <f t="shared" si="234"/>
        <v>0</v>
      </c>
      <c r="VWJ4">
        <f t="shared" si="234"/>
        <v>0</v>
      </c>
      <c r="VWK4">
        <f t="shared" si="234"/>
        <v>0</v>
      </c>
      <c r="VWL4">
        <f t="shared" si="234"/>
        <v>0</v>
      </c>
      <c r="VWM4">
        <f t="shared" si="234"/>
        <v>0</v>
      </c>
      <c r="VWN4">
        <f t="shared" si="234"/>
        <v>0</v>
      </c>
      <c r="VWO4">
        <f t="shared" si="234"/>
        <v>0</v>
      </c>
      <c r="VWP4">
        <f t="shared" si="234"/>
        <v>0</v>
      </c>
      <c r="VWQ4">
        <f t="shared" si="234"/>
        <v>0</v>
      </c>
      <c r="VWR4">
        <f t="shared" si="234"/>
        <v>0</v>
      </c>
      <c r="VWS4">
        <f t="shared" si="234"/>
        <v>0</v>
      </c>
      <c r="VWT4">
        <f t="shared" si="234"/>
        <v>0</v>
      </c>
      <c r="VWU4">
        <f t="shared" si="234"/>
        <v>0</v>
      </c>
      <c r="VWV4">
        <f t="shared" si="234"/>
        <v>0</v>
      </c>
      <c r="VWW4">
        <f t="shared" si="234"/>
        <v>0</v>
      </c>
      <c r="VWX4">
        <f t="shared" si="234"/>
        <v>0</v>
      </c>
      <c r="VWY4">
        <f t="shared" si="234"/>
        <v>0</v>
      </c>
      <c r="VWZ4">
        <f t="shared" si="234"/>
        <v>0</v>
      </c>
      <c r="VXA4">
        <f t="shared" si="234"/>
        <v>0</v>
      </c>
      <c r="VXB4">
        <f t="shared" si="234"/>
        <v>0</v>
      </c>
      <c r="VXC4">
        <f t="shared" si="234"/>
        <v>0</v>
      </c>
      <c r="VXD4">
        <f t="shared" si="234"/>
        <v>0</v>
      </c>
      <c r="VXE4">
        <f t="shared" si="234"/>
        <v>0</v>
      </c>
      <c r="VXF4">
        <f t="shared" si="234"/>
        <v>0</v>
      </c>
      <c r="VXG4">
        <f t="shared" si="234"/>
        <v>0</v>
      </c>
      <c r="VXH4">
        <f t="shared" si="234"/>
        <v>0</v>
      </c>
      <c r="VXI4">
        <f t="shared" si="234"/>
        <v>0</v>
      </c>
      <c r="VXJ4">
        <f t="shared" si="234"/>
        <v>0</v>
      </c>
      <c r="VXK4">
        <f t="shared" si="234"/>
        <v>0</v>
      </c>
      <c r="VXL4">
        <f t="shared" si="234"/>
        <v>0</v>
      </c>
      <c r="VXM4">
        <f t="shared" si="234"/>
        <v>0</v>
      </c>
      <c r="VXN4">
        <f t="shared" ref="VXN4:VZY4" si="235">0*(1)</f>
        <v>0</v>
      </c>
      <c r="VXO4">
        <f t="shared" si="235"/>
        <v>0</v>
      </c>
      <c r="VXP4">
        <f t="shared" si="235"/>
        <v>0</v>
      </c>
      <c r="VXQ4">
        <f t="shared" si="235"/>
        <v>0</v>
      </c>
      <c r="VXR4">
        <f t="shared" si="235"/>
        <v>0</v>
      </c>
      <c r="VXS4">
        <f t="shared" si="235"/>
        <v>0</v>
      </c>
      <c r="VXT4">
        <f t="shared" si="235"/>
        <v>0</v>
      </c>
      <c r="VXU4">
        <f t="shared" si="235"/>
        <v>0</v>
      </c>
      <c r="VXV4">
        <f t="shared" si="235"/>
        <v>0</v>
      </c>
      <c r="VXW4">
        <f t="shared" si="235"/>
        <v>0</v>
      </c>
      <c r="VXX4">
        <f t="shared" si="235"/>
        <v>0</v>
      </c>
      <c r="VXY4">
        <f t="shared" si="235"/>
        <v>0</v>
      </c>
      <c r="VXZ4">
        <f t="shared" si="235"/>
        <v>0</v>
      </c>
      <c r="VYA4">
        <f t="shared" si="235"/>
        <v>0</v>
      </c>
      <c r="VYB4">
        <f t="shared" si="235"/>
        <v>0</v>
      </c>
      <c r="VYC4">
        <f t="shared" si="235"/>
        <v>0</v>
      </c>
      <c r="VYD4">
        <f t="shared" si="235"/>
        <v>0</v>
      </c>
      <c r="VYE4">
        <f t="shared" si="235"/>
        <v>0</v>
      </c>
      <c r="VYF4">
        <f t="shared" si="235"/>
        <v>0</v>
      </c>
      <c r="VYG4">
        <f t="shared" si="235"/>
        <v>0</v>
      </c>
      <c r="VYH4">
        <f t="shared" si="235"/>
        <v>0</v>
      </c>
      <c r="VYI4">
        <f t="shared" si="235"/>
        <v>0</v>
      </c>
      <c r="VYJ4">
        <f t="shared" si="235"/>
        <v>0</v>
      </c>
      <c r="VYK4">
        <f t="shared" si="235"/>
        <v>0</v>
      </c>
      <c r="VYL4">
        <f t="shared" si="235"/>
        <v>0</v>
      </c>
      <c r="VYM4">
        <f t="shared" si="235"/>
        <v>0</v>
      </c>
      <c r="VYN4">
        <f t="shared" si="235"/>
        <v>0</v>
      </c>
      <c r="VYO4">
        <f t="shared" si="235"/>
        <v>0</v>
      </c>
      <c r="VYP4">
        <f t="shared" si="235"/>
        <v>0</v>
      </c>
      <c r="VYQ4">
        <f t="shared" si="235"/>
        <v>0</v>
      </c>
      <c r="VYR4">
        <f t="shared" si="235"/>
        <v>0</v>
      </c>
      <c r="VYS4">
        <f t="shared" si="235"/>
        <v>0</v>
      </c>
      <c r="VYT4">
        <f t="shared" si="235"/>
        <v>0</v>
      </c>
      <c r="VYU4">
        <f t="shared" si="235"/>
        <v>0</v>
      </c>
      <c r="VYV4">
        <f t="shared" si="235"/>
        <v>0</v>
      </c>
      <c r="VYW4">
        <f t="shared" si="235"/>
        <v>0</v>
      </c>
      <c r="VYX4">
        <f t="shared" si="235"/>
        <v>0</v>
      </c>
      <c r="VYY4">
        <f t="shared" si="235"/>
        <v>0</v>
      </c>
      <c r="VYZ4">
        <f t="shared" si="235"/>
        <v>0</v>
      </c>
      <c r="VZA4">
        <f t="shared" si="235"/>
        <v>0</v>
      </c>
      <c r="VZB4">
        <f t="shared" si="235"/>
        <v>0</v>
      </c>
      <c r="VZC4">
        <f t="shared" si="235"/>
        <v>0</v>
      </c>
      <c r="VZD4">
        <f t="shared" si="235"/>
        <v>0</v>
      </c>
      <c r="VZE4">
        <f t="shared" si="235"/>
        <v>0</v>
      </c>
      <c r="VZF4">
        <f t="shared" si="235"/>
        <v>0</v>
      </c>
      <c r="VZG4">
        <f t="shared" si="235"/>
        <v>0</v>
      </c>
      <c r="VZH4">
        <f t="shared" si="235"/>
        <v>0</v>
      </c>
      <c r="VZI4">
        <f t="shared" si="235"/>
        <v>0</v>
      </c>
      <c r="VZJ4">
        <f t="shared" si="235"/>
        <v>0</v>
      </c>
      <c r="VZK4">
        <f t="shared" si="235"/>
        <v>0</v>
      </c>
      <c r="VZL4">
        <f t="shared" si="235"/>
        <v>0</v>
      </c>
      <c r="VZM4">
        <f t="shared" si="235"/>
        <v>0</v>
      </c>
      <c r="VZN4">
        <f t="shared" si="235"/>
        <v>0</v>
      </c>
      <c r="VZO4">
        <f t="shared" si="235"/>
        <v>0</v>
      </c>
      <c r="VZP4">
        <f t="shared" si="235"/>
        <v>0</v>
      </c>
      <c r="VZQ4">
        <f t="shared" si="235"/>
        <v>0</v>
      </c>
      <c r="VZR4">
        <f t="shared" si="235"/>
        <v>0</v>
      </c>
      <c r="VZS4">
        <f t="shared" si="235"/>
        <v>0</v>
      </c>
      <c r="VZT4">
        <f t="shared" si="235"/>
        <v>0</v>
      </c>
      <c r="VZU4">
        <f t="shared" si="235"/>
        <v>0</v>
      </c>
      <c r="VZV4">
        <f t="shared" si="235"/>
        <v>0</v>
      </c>
      <c r="VZW4">
        <f t="shared" si="235"/>
        <v>0</v>
      </c>
      <c r="VZX4">
        <f t="shared" si="235"/>
        <v>0</v>
      </c>
      <c r="VZY4">
        <f t="shared" si="235"/>
        <v>0</v>
      </c>
      <c r="VZZ4">
        <f t="shared" ref="VZZ4:WCK4" si="236">0*(1)</f>
        <v>0</v>
      </c>
      <c r="WAA4">
        <f t="shared" si="236"/>
        <v>0</v>
      </c>
      <c r="WAB4">
        <f t="shared" si="236"/>
        <v>0</v>
      </c>
      <c r="WAC4">
        <f t="shared" si="236"/>
        <v>0</v>
      </c>
      <c r="WAD4">
        <f t="shared" si="236"/>
        <v>0</v>
      </c>
      <c r="WAE4">
        <f t="shared" si="236"/>
        <v>0</v>
      </c>
      <c r="WAF4">
        <f t="shared" si="236"/>
        <v>0</v>
      </c>
      <c r="WAG4">
        <f t="shared" si="236"/>
        <v>0</v>
      </c>
      <c r="WAH4">
        <f t="shared" si="236"/>
        <v>0</v>
      </c>
      <c r="WAI4">
        <f t="shared" si="236"/>
        <v>0</v>
      </c>
      <c r="WAJ4">
        <f t="shared" si="236"/>
        <v>0</v>
      </c>
      <c r="WAK4">
        <f t="shared" si="236"/>
        <v>0</v>
      </c>
      <c r="WAL4">
        <f t="shared" si="236"/>
        <v>0</v>
      </c>
      <c r="WAM4">
        <f t="shared" si="236"/>
        <v>0</v>
      </c>
      <c r="WAN4">
        <f t="shared" si="236"/>
        <v>0</v>
      </c>
      <c r="WAO4">
        <f t="shared" si="236"/>
        <v>0</v>
      </c>
      <c r="WAP4">
        <f t="shared" si="236"/>
        <v>0</v>
      </c>
      <c r="WAQ4">
        <f t="shared" si="236"/>
        <v>0</v>
      </c>
      <c r="WAR4">
        <f t="shared" si="236"/>
        <v>0</v>
      </c>
      <c r="WAS4">
        <f t="shared" si="236"/>
        <v>0</v>
      </c>
      <c r="WAT4">
        <f t="shared" si="236"/>
        <v>0</v>
      </c>
      <c r="WAU4">
        <f t="shared" si="236"/>
        <v>0</v>
      </c>
      <c r="WAV4">
        <f t="shared" si="236"/>
        <v>0</v>
      </c>
      <c r="WAW4">
        <f t="shared" si="236"/>
        <v>0</v>
      </c>
      <c r="WAX4">
        <f t="shared" si="236"/>
        <v>0</v>
      </c>
      <c r="WAY4">
        <f t="shared" si="236"/>
        <v>0</v>
      </c>
      <c r="WAZ4">
        <f t="shared" si="236"/>
        <v>0</v>
      </c>
      <c r="WBA4">
        <f t="shared" si="236"/>
        <v>0</v>
      </c>
      <c r="WBB4">
        <f t="shared" si="236"/>
        <v>0</v>
      </c>
      <c r="WBC4">
        <f t="shared" si="236"/>
        <v>0</v>
      </c>
      <c r="WBD4">
        <f t="shared" si="236"/>
        <v>0</v>
      </c>
      <c r="WBE4">
        <f t="shared" si="236"/>
        <v>0</v>
      </c>
      <c r="WBF4">
        <f t="shared" si="236"/>
        <v>0</v>
      </c>
      <c r="WBG4">
        <f t="shared" si="236"/>
        <v>0</v>
      </c>
      <c r="WBH4">
        <f t="shared" si="236"/>
        <v>0</v>
      </c>
      <c r="WBI4">
        <f t="shared" si="236"/>
        <v>0</v>
      </c>
      <c r="WBJ4">
        <f t="shared" si="236"/>
        <v>0</v>
      </c>
      <c r="WBK4">
        <f t="shared" si="236"/>
        <v>0</v>
      </c>
      <c r="WBL4">
        <f t="shared" si="236"/>
        <v>0</v>
      </c>
      <c r="WBM4">
        <f t="shared" si="236"/>
        <v>0</v>
      </c>
      <c r="WBN4">
        <f t="shared" si="236"/>
        <v>0</v>
      </c>
      <c r="WBO4">
        <f t="shared" si="236"/>
        <v>0</v>
      </c>
      <c r="WBP4">
        <f t="shared" si="236"/>
        <v>0</v>
      </c>
      <c r="WBQ4">
        <f t="shared" si="236"/>
        <v>0</v>
      </c>
      <c r="WBR4">
        <f t="shared" si="236"/>
        <v>0</v>
      </c>
      <c r="WBS4">
        <f t="shared" si="236"/>
        <v>0</v>
      </c>
      <c r="WBT4">
        <f t="shared" si="236"/>
        <v>0</v>
      </c>
      <c r="WBU4">
        <f t="shared" si="236"/>
        <v>0</v>
      </c>
      <c r="WBV4">
        <f t="shared" si="236"/>
        <v>0</v>
      </c>
      <c r="WBW4">
        <f t="shared" si="236"/>
        <v>0</v>
      </c>
      <c r="WBX4">
        <f t="shared" si="236"/>
        <v>0</v>
      </c>
      <c r="WBY4">
        <f t="shared" si="236"/>
        <v>0</v>
      </c>
      <c r="WBZ4">
        <f t="shared" si="236"/>
        <v>0</v>
      </c>
      <c r="WCA4">
        <f t="shared" si="236"/>
        <v>0</v>
      </c>
      <c r="WCB4">
        <f t="shared" si="236"/>
        <v>0</v>
      </c>
      <c r="WCC4">
        <f t="shared" si="236"/>
        <v>0</v>
      </c>
      <c r="WCD4">
        <f t="shared" si="236"/>
        <v>0</v>
      </c>
      <c r="WCE4">
        <f t="shared" si="236"/>
        <v>0</v>
      </c>
      <c r="WCF4">
        <f t="shared" si="236"/>
        <v>0</v>
      </c>
      <c r="WCG4">
        <f t="shared" si="236"/>
        <v>0</v>
      </c>
      <c r="WCH4">
        <f t="shared" si="236"/>
        <v>0</v>
      </c>
      <c r="WCI4">
        <f t="shared" si="236"/>
        <v>0</v>
      </c>
      <c r="WCJ4">
        <f t="shared" si="236"/>
        <v>0</v>
      </c>
      <c r="WCK4">
        <f t="shared" si="236"/>
        <v>0</v>
      </c>
      <c r="WCL4">
        <f t="shared" ref="WCL4:WEW4" si="237">0*(1)</f>
        <v>0</v>
      </c>
      <c r="WCM4">
        <f t="shared" si="237"/>
        <v>0</v>
      </c>
      <c r="WCN4">
        <f t="shared" si="237"/>
        <v>0</v>
      </c>
      <c r="WCO4">
        <f t="shared" si="237"/>
        <v>0</v>
      </c>
      <c r="WCP4">
        <f t="shared" si="237"/>
        <v>0</v>
      </c>
      <c r="WCQ4">
        <f t="shared" si="237"/>
        <v>0</v>
      </c>
      <c r="WCR4">
        <f t="shared" si="237"/>
        <v>0</v>
      </c>
      <c r="WCS4">
        <f t="shared" si="237"/>
        <v>0</v>
      </c>
      <c r="WCT4">
        <f t="shared" si="237"/>
        <v>0</v>
      </c>
      <c r="WCU4">
        <f t="shared" si="237"/>
        <v>0</v>
      </c>
      <c r="WCV4">
        <f t="shared" si="237"/>
        <v>0</v>
      </c>
      <c r="WCW4">
        <f t="shared" si="237"/>
        <v>0</v>
      </c>
      <c r="WCX4">
        <f t="shared" si="237"/>
        <v>0</v>
      </c>
      <c r="WCY4">
        <f t="shared" si="237"/>
        <v>0</v>
      </c>
      <c r="WCZ4">
        <f t="shared" si="237"/>
        <v>0</v>
      </c>
      <c r="WDA4">
        <f t="shared" si="237"/>
        <v>0</v>
      </c>
      <c r="WDB4">
        <f t="shared" si="237"/>
        <v>0</v>
      </c>
      <c r="WDC4">
        <f t="shared" si="237"/>
        <v>0</v>
      </c>
      <c r="WDD4">
        <f t="shared" si="237"/>
        <v>0</v>
      </c>
      <c r="WDE4">
        <f t="shared" si="237"/>
        <v>0</v>
      </c>
      <c r="WDF4">
        <f t="shared" si="237"/>
        <v>0</v>
      </c>
      <c r="WDG4">
        <f t="shared" si="237"/>
        <v>0</v>
      </c>
      <c r="WDH4">
        <f t="shared" si="237"/>
        <v>0</v>
      </c>
      <c r="WDI4">
        <f t="shared" si="237"/>
        <v>0</v>
      </c>
      <c r="WDJ4">
        <f t="shared" si="237"/>
        <v>0</v>
      </c>
      <c r="WDK4">
        <f t="shared" si="237"/>
        <v>0</v>
      </c>
      <c r="WDL4">
        <f t="shared" si="237"/>
        <v>0</v>
      </c>
      <c r="WDM4">
        <f t="shared" si="237"/>
        <v>0</v>
      </c>
      <c r="WDN4">
        <f t="shared" si="237"/>
        <v>0</v>
      </c>
      <c r="WDO4">
        <f t="shared" si="237"/>
        <v>0</v>
      </c>
      <c r="WDP4">
        <f t="shared" si="237"/>
        <v>0</v>
      </c>
      <c r="WDQ4">
        <f t="shared" si="237"/>
        <v>0</v>
      </c>
      <c r="WDR4">
        <f t="shared" si="237"/>
        <v>0</v>
      </c>
      <c r="WDS4">
        <f t="shared" si="237"/>
        <v>0</v>
      </c>
      <c r="WDT4">
        <f t="shared" si="237"/>
        <v>0</v>
      </c>
      <c r="WDU4">
        <f t="shared" si="237"/>
        <v>0</v>
      </c>
      <c r="WDV4">
        <f t="shared" si="237"/>
        <v>0</v>
      </c>
      <c r="WDW4">
        <f t="shared" si="237"/>
        <v>0</v>
      </c>
      <c r="WDX4">
        <f t="shared" si="237"/>
        <v>0</v>
      </c>
      <c r="WDY4">
        <f t="shared" si="237"/>
        <v>0</v>
      </c>
      <c r="WDZ4">
        <f t="shared" si="237"/>
        <v>0</v>
      </c>
      <c r="WEA4">
        <f t="shared" si="237"/>
        <v>0</v>
      </c>
      <c r="WEB4">
        <f t="shared" si="237"/>
        <v>0</v>
      </c>
      <c r="WEC4">
        <f t="shared" si="237"/>
        <v>0</v>
      </c>
      <c r="WED4">
        <f t="shared" si="237"/>
        <v>0</v>
      </c>
      <c r="WEE4">
        <f t="shared" si="237"/>
        <v>0</v>
      </c>
      <c r="WEF4">
        <f t="shared" si="237"/>
        <v>0</v>
      </c>
      <c r="WEG4">
        <f t="shared" si="237"/>
        <v>0</v>
      </c>
      <c r="WEH4">
        <f t="shared" si="237"/>
        <v>0</v>
      </c>
      <c r="WEI4">
        <f t="shared" si="237"/>
        <v>0</v>
      </c>
      <c r="WEJ4">
        <f t="shared" si="237"/>
        <v>0</v>
      </c>
      <c r="WEK4">
        <f t="shared" si="237"/>
        <v>0</v>
      </c>
      <c r="WEL4">
        <f t="shared" si="237"/>
        <v>0</v>
      </c>
      <c r="WEM4">
        <f t="shared" si="237"/>
        <v>0</v>
      </c>
      <c r="WEN4">
        <f t="shared" si="237"/>
        <v>0</v>
      </c>
      <c r="WEO4">
        <f t="shared" si="237"/>
        <v>0</v>
      </c>
      <c r="WEP4">
        <f t="shared" si="237"/>
        <v>0</v>
      </c>
      <c r="WEQ4">
        <f t="shared" si="237"/>
        <v>0</v>
      </c>
      <c r="WER4">
        <f t="shared" si="237"/>
        <v>0</v>
      </c>
      <c r="WES4">
        <f t="shared" si="237"/>
        <v>0</v>
      </c>
      <c r="WET4">
        <f t="shared" si="237"/>
        <v>0</v>
      </c>
      <c r="WEU4">
        <f t="shared" si="237"/>
        <v>0</v>
      </c>
      <c r="WEV4">
        <f t="shared" si="237"/>
        <v>0</v>
      </c>
      <c r="WEW4">
        <f t="shared" si="237"/>
        <v>0</v>
      </c>
      <c r="WEX4">
        <f t="shared" ref="WEX4:WHI4" si="238">0*(1)</f>
        <v>0</v>
      </c>
      <c r="WEY4">
        <f t="shared" si="238"/>
        <v>0</v>
      </c>
      <c r="WEZ4">
        <f t="shared" si="238"/>
        <v>0</v>
      </c>
      <c r="WFA4">
        <f t="shared" si="238"/>
        <v>0</v>
      </c>
      <c r="WFB4">
        <f t="shared" si="238"/>
        <v>0</v>
      </c>
      <c r="WFC4">
        <f t="shared" si="238"/>
        <v>0</v>
      </c>
      <c r="WFD4">
        <f t="shared" si="238"/>
        <v>0</v>
      </c>
      <c r="WFE4">
        <f t="shared" si="238"/>
        <v>0</v>
      </c>
      <c r="WFF4">
        <f t="shared" si="238"/>
        <v>0</v>
      </c>
      <c r="WFG4">
        <f t="shared" si="238"/>
        <v>0</v>
      </c>
      <c r="WFH4">
        <f t="shared" si="238"/>
        <v>0</v>
      </c>
      <c r="WFI4">
        <f t="shared" si="238"/>
        <v>0</v>
      </c>
      <c r="WFJ4">
        <f t="shared" si="238"/>
        <v>0</v>
      </c>
      <c r="WFK4">
        <f t="shared" si="238"/>
        <v>0</v>
      </c>
      <c r="WFL4">
        <f t="shared" si="238"/>
        <v>0</v>
      </c>
      <c r="WFM4">
        <f t="shared" si="238"/>
        <v>0</v>
      </c>
      <c r="WFN4">
        <f t="shared" si="238"/>
        <v>0</v>
      </c>
      <c r="WFO4">
        <f t="shared" si="238"/>
        <v>0</v>
      </c>
      <c r="WFP4">
        <f t="shared" si="238"/>
        <v>0</v>
      </c>
      <c r="WFQ4">
        <f t="shared" si="238"/>
        <v>0</v>
      </c>
      <c r="WFR4">
        <f t="shared" si="238"/>
        <v>0</v>
      </c>
      <c r="WFS4">
        <f t="shared" si="238"/>
        <v>0</v>
      </c>
      <c r="WFT4">
        <f t="shared" si="238"/>
        <v>0</v>
      </c>
      <c r="WFU4">
        <f t="shared" si="238"/>
        <v>0</v>
      </c>
      <c r="WFV4">
        <f t="shared" si="238"/>
        <v>0</v>
      </c>
      <c r="WFW4">
        <f t="shared" si="238"/>
        <v>0</v>
      </c>
      <c r="WFX4">
        <f t="shared" si="238"/>
        <v>0</v>
      </c>
      <c r="WFY4">
        <f t="shared" si="238"/>
        <v>0</v>
      </c>
      <c r="WFZ4">
        <f t="shared" si="238"/>
        <v>0</v>
      </c>
      <c r="WGA4">
        <f t="shared" si="238"/>
        <v>0</v>
      </c>
      <c r="WGB4">
        <f t="shared" si="238"/>
        <v>0</v>
      </c>
      <c r="WGC4">
        <f t="shared" si="238"/>
        <v>0</v>
      </c>
      <c r="WGD4">
        <f t="shared" si="238"/>
        <v>0</v>
      </c>
      <c r="WGE4">
        <f t="shared" si="238"/>
        <v>0</v>
      </c>
      <c r="WGF4">
        <f t="shared" si="238"/>
        <v>0</v>
      </c>
      <c r="WGG4">
        <f t="shared" si="238"/>
        <v>0</v>
      </c>
      <c r="WGH4">
        <f t="shared" si="238"/>
        <v>0</v>
      </c>
      <c r="WGI4">
        <f t="shared" si="238"/>
        <v>0</v>
      </c>
      <c r="WGJ4">
        <f t="shared" si="238"/>
        <v>0</v>
      </c>
      <c r="WGK4">
        <f t="shared" si="238"/>
        <v>0</v>
      </c>
      <c r="WGL4">
        <f t="shared" si="238"/>
        <v>0</v>
      </c>
      <c r="WGM4">
        <f t="shared" si="238"/>
        <v>0</v>
      </c>
      <c r="WGN4">
        <f t="shared" si="238"/>
        <v>0</v>
      </c>
      <c r="WGO4">
        <f t="shared" si="238"/>
        <v>0</v>
      </c>
      <c r="WGP4">
        <f t="shared" si="238"/>
        <v>0</v>
      </c>
      <c r="WGQ4">
        <f t="shared" si="238"/>
        <v>0</v>
      </c>
      <c r="WGR4">
        <f t="shared" si="238"/>
        <v>0</v>
      </c>
      <c r="WGS4">
        <f t="shared" si="238"/>
        <v>0</v>
      </c>
      <c r="WGT4">
        <f t="shared" si="238"/>
        <v>0</v>
      </c>
      <c r="WGU4">
        <f t="shared" si="238"/>
        <v>0</v>
      </c>
      <c r="WGV4">
        <f t="shared" si="238"/>
        <v>0</v>
      </c>
      <c r="WGW4">
        <f t="shared" si="238"/>
        <v>0</v>
      </c>
      <c r="WGX4">
        <f t="shared" si="238"/>
        <v>0</v>
      </c>
      <c r="WGY4">
        <f t="shared" si="238"/>
        <v>0</v>
      </c>
      <c r="WGZ4">
        <f t="shared" si="238"/>
        <v>0</v>
      </c>
      <c r="WHA4">
        <f t="shared" si="238"/>
        <v>0</v>
      </c>
      <c r="WHB4">
        <f t="shared" si="238"/>
        <v>0</v>
      </c>
      <c r="WHC4">
        <f t="shared" si="238"/>
        <v>0</v>
      </c>
      <c r="WHD4">
        <f t="shared" si="238"/>
        <v>0</v>
      </c>
      <c r="WHE4">
        <f t="shared" si="238"/>
        <v>0</v>
      </c>
      <c r="WHF4">
        <f t="shared" si="238"/>
        <v>0</v>
      </c>
      <c r="WHG4">
        <f t="shared" si="238"/>
        <v>0</v>
      </c>
      <c r="WHH4">
        <f t="shared" si="238"/>
        <v>0</v>
      </c>
      <c r="WHI4">
        <f t="shared" si="238"/>
        <v>0</v>
      </c>
      <c r="WHJ4">
        <f t="shared" ref="WHJ4:WJU4" si="239">0*(1)</f>
        <v>0</v>
      </c>
      <c r="WHK4">
        <f t="shared" si="239"/>
        <v>0</v>
      </c>
      <c r="WHL4">
        <f t="shared" si="239"/>
        <v>0</v>
      </c>
      <c r="WHM4">
        <f t="shared" si="239"/>
        <v>0</v>
      </c>
      <c r="WHN4">
        <f t="shared" si="239"/>
        <v>0</v>
      </c>
      <c r="WHO4">
        <f t="shared" si="239"/>
        <v>0</v>
      </c>
      <c r="WHP4">
        <f t="shared" si="239"/>
        <v>0</v>
      </c>
      <c r="WHQ4">
        <f t="shared" si="239"/>
        <v>0</v>
      </c>
      <c r="WHR4">
        <f t="shared" si="239"/>
        <v>0</v>
      </c>
      <c r="WHS4">
        <f t="shared" si="239"/>
        <v>0</v>
      </c>
      <c r="WHT4">
        <f t="shared" si="239"/>
        <v>0</v>
      </c>
      <c r="WHU4">
        <f t="shared" si="239"/>
        <v>0</v>
      </c>
      <c r="WHV4">
        <f t="shared" si="239"/>
        <v>0</v>
      </c>
      <c r="WHW4">
        <f t="shared" si="239"/>
        <v>0</v>
      </c>
      <c r="WHX4">
        <f t="shared" si="239"/>
        <v>0</v>
      </c>
      <c r="WHY4">
        <f t="shared" si="239"/>
        <v>0</v>
      </c>
      <c r="WHZ4">
        <f t="shared" si="239"/>
        <v>0</v>
      </c>
      <c r="WIA4">
        <f t="shared" si="239"/>
        <v>0</v>
      </c>
      <c r="WIB4">
        <f t="shared" si="239"/>
        <v>0</v>
      </c>
      <c r="WIC4">
        <f t="shared" si="239"/>
        <v>0</v>
      </c>
      <c r="WID4">
        <f t="shared" si="239"/>
        <v>0</v>
      </c>
      <c r="WIE4">
        <f t="shared" si="239"/>
        <v>0</v>
      </c>
      <c r="WIF4">
        <f t="shared" si="239"/>
        <v>0</v>
      </c>
      <c r="WIG4">
        <f t="shared" si="239"/>
        <v>0</v>
      </c>
      <c r="WIH4">
        <f t="shared" si="239"/>
        <v>0</v>
      </c>
      <c r="WII4">
        <f t="shared" si="239"/>
        <v>0</v>
      </c>
      <c r="WIJ4">
        <f t="shared" si="239"/>
        <v>0</v>
      </c>
      <c r="WIK4">
        <f t="shared" si="239"/>
        <v>0</v>
      </c>
      <c r="WIL4">
        <f t="shared" si="239"/>
        <v>0</v>
      </c>
      <c r="WIM4">
        <f t="shared" si="239"/>
        <v>0</v>
      </c>
      <c r="WIN4">
        <f t="shared" si="239"/>
        <v>0</v>
      </c>
      <c r="WIO4">
        <f t="shared" si="239"/>
        <v>0</v>
      </c>
      <c r="WIP4">
        <f t="shared" si="239"/>
        <v>0</v>
      </c>
      <c r="WIQ4">
        <f t="shared" si="239"/>
        <v>0</v>
      </c>
      <c r="WIR4">
        <f t="shared" si="239"/>
        <v>0</v>
      </c>
      <c r="WIS4">
        <f t="shared" si="239"/>
        <v>0</v>
      </c>
      <c r="WIT4">
        <f t="shared" si="239"/>
        <v>0</v>
      </c>
      <c r="WIU4">
        <f t="shared" si="239"/>
        <v>0</v>
      </c>
      <c r="WIV4">
        <f t="shared" si="239"/>
        <v>0</v>
      </c>
      <c r="WIW4">
        <f t="shared" si="239"/>
        <v>0</v>
      </c>
      <c r="WIX4">
        <f t="shared" si="239"/>
        <v>0</v>
      </c>
      <c r="WIY4">
        <f t="shared" si="239"/>
        <v>0</v>
      </c>
      <c r="WIZ4">
        <f t="shared" si="239"/>
        <v>0</v>
      </c>
      <c r="WJA4">
        <f t="shared" si="239"/>
        <v>0</v>
      </c>
      <c r="WJB4">
        <f t="shared" si="239"/>
        <v>0</v>
      </c>
      <c r="WJC4">
        <f t="shared" si="239"/>
        <v>0</v>
      </c>
      <c r="WJD4">
        <f t="shared" si="239"/>
        <v>0</v>
      </c>
      <c r="WJE4">
        <f t="shared" si="239"/>
        <v>0</v>
      </c>
      <c r="WJF4">
        <f t="shared" si="239"/>
        <v>0</v>
      </c>
      <c r="WJG4">
        <f t="shared" si="239"/>
        <v>0</v>
      </c>
      <c r="WJH4">
        <f t="shared" si="239"/>
        <v>0</v>
      </c>
      <c r="WJI4">
        <f t="shared" si="239"/>
        <v>0</v>
      </c>
      <c r="WJJ4">
        <f t="shared" si="239"/>
        <v>0</v>
      </c>
      <c r="WJK4">
        <f t="shared" si="239"/>
        <v>0</v>
      </c>
      <c r="WJL4">
        <f t="shared" si="239"/>
        <v>0</v>
      </c>
      <c r="WJM4">
        <f t="shared" si="239"/>
        <v>0</v>
      </c>
      <c r="WJN4">
        <f t="shared" si="239"/>
        <v>0</v>
      </c>
      <c r="WJO4">
        <f t="shared" si="239"/>
        <v>0</v>
      </c>
      <c r="WJP4">
        <f t="shared" si="239"/>
        <v>0</v>
      </c>
      <c r="WJQ4">
        <f t="shared" si="239"/>
        <v>0</v>
      </c>
      <c r="WJR4">
        <f t="shared" si="239"/>
        <v>0</v>
      </c>
      <c r="WJS4">
        <f t="shared" si="239"/>
        <v>0</v>
      </c>
      <c r="WJT4">
        <f t="shared" si="239"/>
        <v>0</v>
      </c>
      <c r="WJU4">
        <f t="shared" si="239"/>
        <v>0</v>
      </c>
      <c r="WJV4">
        <f t="shared" ref="WJV4:WMG4" si="240">0*(1)</f>
        <v>0</v>
      </c>
      <c r="WJW4">
        <f t="shared" si="240"/>
        <v>0</v>
      </c>
      <c r="WJX4">
        <f t="shared" si="240"/>
        <v>0</v>
      </c>
      <c r="WJY4">
        <f t="shared" si="240"/>
        <v>0</v>
      </c>
      <c r="WJZ4">
        <f t="shared" si="240"/>
        <v>0</v>
      </c>
      <c r="WKA4">
        <f t="shared" si="240"/>
        <v>0</v>
      </c>
      <c r="WKB4">
        <f t="shared" si="240"/>
        <v>0</v>
      </c>
      <c r="WKC4">
        <f t="shared" si="240"/>
        <v>0</v>
      </c>
      <c r="WKD4">
        <f t="shared" si="240"/>
        <v>0</v>
      </c>
      <c r="WKE4">
        <f t="shared" si="240"/>
        <v>0</v>
      </c>
      <c r="WKF4">
        <f t="shared" si="240"/>
        <v>0</v>
      </c>
      <c r="WKG4">
        <f t="shared" si="240"/>
        <v>0</v>
      </c>
      <c r="WKH4">
        <f t="shared" si="240"/>
        <v>0</v>
      </c>
      <c r="WKI4">
        <f t="shared" si="240"/>
        <v>0</v>
      </c>
      <c r="WKJ4">
        <f t="shared" si="240"/>
        <v>0</v>
      </c>
      <c r="WKK4">
        <f t="shared" si="240"/>
        <v>0</v>
      </c>
      <c r="WKL4">
        <f t="shared" si="240"/>
        <v>0</v>
      </c>
      <c r="WKM4">
        <f t="shared" si="240"/>
        <v>0</v>
      </c>
      <c r="WKN4">
        <f t="shared" si="240"/>
        <v>0</v>
      </c>
      <c r="WKO4">
        <f t="shared" si="240"/>
        <v>0</v>
      </c>
      <c r="WKP4">
        <f t="shared" si="240"/>
        <v>0</v>
      </c>
      <c r="WKQ4">
        <f t="shared" si="240"/>
        <v>0</v>
      </c>
      <c r="WKR4">
        <f t="shared" si="240"/>
        <v>0</v>
      </c>
      <c r="WKS4">
        <f t="shared" si="240"/>
        <v>0</v>
      </c>
      <c r="WKT4">
        <f t="shared" si="240"/>
        <v>0</v>
      </c>
      <c r="WKU4">
        <f t="shared" si="240"/>
        <v>0</v>
      </c>
      <c r="WKV4">
        <f t="shared" si="240"/>
        <v>0</v>
      </c>
      <c r="WKW4">
        <f t="shared" si="240"/>
        <v>0</v>
      </c>
      <c r="WKX4">
        <f t="shared" si="240"/>
        <v>0</v>
      </c>
      <c r="WKY4">
        <f t="shared" si="240"/>
        <v>0</v>
      </c>
      <c r="WKZ4">
        <f t="shared" si="240"/>
        <v>0</v>
      </c>
      <c r="WLA4">
        <f t="shared" si="240"/>
        <v>0</v>
      </c>
      <c r="WLB4">
        <f t="shared" si="240"/>
        <v>0</v>
      </c>
      <c r="WLC4">
        <f t="shared" si="240"/>
        <v>0</v>
      </c>
      <c r="WLD4">
        <f t="shared" si="240"/>
        <v>0</v>
      </c>
      <c r="WLE4">
        <f t="shared" si="240"/>
        <v>0</v>
      </c>
      <c r="WLF4">
        <f t="shared" si="240"/>
        <v>0</v>
      </c>
      <c r="WLG4">
        <f t="shared" si="240"/>
        <v>0</v>
      </c>
      <c r="WLH4">
        <f t="shared" si="240"/>
        <v>0</v>
      </c>
      <c r="WLI4">
        <f t="shared" si="240"/>
        <v>0</v>
      </c>
      <c r="WLJ4">
        <f t="shared" si="240"/>
        <v>0</v>
      </c>
      <c r="WLK4">
        <f t="shared" si="240"/>
        <v>0</v>
      </c>
      <c r="WLL4">
        <f t="shared" si="240"/>
        <v>0</v>
      </c>
      <c r="WLM4">
        <f t="shared" si="240"/>
        <v>0</v>
      </c>
      <c r="WLN4">
        <f t="shared" si="240"/>
        <v>0</v>
      </c>
      <c r="WLO4">
        <f t="shared" si="240"/>
        <v>0</v>
      </c>
      <c r="WLP4">
        <f t="shared" si="240"/>
        <v>0</v>
      </c>
      <c r="WLQ4">
        <f t="shared" si="240"/>
        <v>0</v>
      </c>
      <c r="WLR4">
        <f t="shared" si="240"/>
        <v>0</v>
      </c>
      <c r="WLS4">
        <f t="shared" si="240"/>
        <v>0</v>
      </c>
      <c r="WLT4">
        <f t="shared" si="240"/>
        <v>0</v>
      </c>
      <c r="WLU4">
        <f t="shared" si="240"/>
        <v>0</v>
      </c>
      <c r="WLV4">
        <f t="shared" si="240"/>
        <v>0</v>
      </c>
      <c r="WLW4">
        <f t="shared" si="240"/>
        <v>0</v>
      </c>
      <c r="WLX4">
        <f t="shared" si="240"/>
        <v>0</v>
      </c>
      <c r="WLY4">
        <f t="shared" si="240"/>
        <v>0</v>
      </c>
      <c r="WLZ4">
        <f t="shared" si="240"/>
        <v>0</v>
      </c>
      <c r="WMA4">
        <f t="shared" si="240"/>
        <v>0</v>
      </c>
      <c r="WMB4">
        <f t="shared" si="240"/>
        <v>0</v>
      </c>
      <c r="WMC4">
        <f t="shared" si="240"/>
        <v>0</v>
      </c>
      <c r="WMD4">
        <f t="shared" si="240"/>
        <v>0</v>
      </c>
      <c r="WME4">
        <f t="shared" si="240"/>
        <v>0</v>
      </c>
      <c r="WMF4">
        <f t="shared" si="240"/>
        <v>0</v>
      </c>
      <c r="WMG4">
        <f t="shared" si="240"/>
        <v>0</v>
      </c>
      <c r="WMH4">
        <f t="shared" ref="WMH4:WOS4" si="241">0*(1)</f>
        <v>0</v>
      </c>
      <c r="WMI4">
        <f t="shared" si="241"/>
        <v>0</v>
      </c>
      <c r="WMJ4">
        <f t="shared" si="241"/>
        <v>0</v>
      </c>
      <c r="WMK4">
        <f t="shared" si="241"/>
        <v>0</v>
      </c>
      <c r="WML4">
        <f t="shared" si="241"/>
        <v>0</v>
      </c>
      <c r="WMM4">
        <f t="shared" si="241"/>
        <v>0</v>
      </c>
      <c r="WMN4">
        <f t="shared" si="241"/>
        <v>0</v>
      </c>
      <c r="WMO4">
        <f t="shared" si="241"/>
        <v>0</v>
      </c>
      <c r="WMP4">
        <f t="shared" si="241"/>
        <v>0</v>
      </c>
      <c r="WMQ4">
        <f t="shared" si="241"/>
        <v>0</v>
      </c>
      <c r="WMR4">
        <f t="shared" si="241"/>
        <v>0</v>
      </c>
      <c r="WMS4">
        <f t="shared" si="241"/>
        <v>0</v>
      </c>
      <c r="WMT4">
        <f t="shared" si="241"/>
        <v>0</v>
      </c>
      <c r="WMU4">
        <f t="shared" si="241"/>
        <v>0</v>
      </c>
      <c r="WMV4">
        <f t="shared" si="241"/>
        <v>0</v>
      </c>
      <c r="WMW4">
        <f t="shared" si="241"/>
        <v>0</v>
      </c>
      <c r="WMX4">
        <f t="shared" si="241"/>
        <v>0</v>
      </c>
      <c r="WMY4">
        <f t="shared" si="241"/>
        <v>0</v>
      </c>
      <c r="WMZ4">
        <f t="shared" si="241"/>
        <v>0</v>
      </c>
      <c r="WNA4">
        <f t="shared" si="241"/>
        <v>0</v>
      </c>
      <c r="WNB4">
        <f t="shared" si="241"/>
        <v>0</v>
      </c>
      <c r="WNC4">
        <f t="shared" si="241"/>
        <v>0</v>
      </c>
      <c r="WND4">
        <f t="shared" si="241"/>
        <v>0</v>
      </c>
      <c r="WNE4">
        <f t="shared" si="241"/>
        <v>0</v>
      </c>
      <c r="WNF4">
        <f t="shared" si="241"/>
        <v>0</v>
      </c>
      <c r="WNG4">
        <f t="shared" si="241"/>
        <v>0</v>
      </c>
      <c r="WNH4">
        <f t="shared" si="241"/>
        <v>0</v>
      </c>
      <c r="WNI4">
        <f t="shared" si="241"/>
        <v>0</v>
      </c>
      <c r="WNJ4">
        <f t="shared" si="241"/>
        <v>0</v>
      </c>
      <c r="WNK4">
        <f t="shared" si="241"/>
        <v>0</v>
      </c>
      <c r="WNL4">
        <f t="shared" si="241"/>
        <v>0</v>
      </c>
      <c r="WNM4">
        <f t="shared" si="241"/>
        <v>0</v>
      </c>
      <c r="WNN4">
        <f t="shared" si="241"/>
        <v>0</v>
      </c>
      <c r="WNO4">
        <f t="shared" si="241"/>
        <v>0</v>
      </c>
      <c r="WNP4">
        <f t="shared" si="241"/>
        <v>0</v>
      </c>
      <c r="WNQ4">
        <f t="shared" si="241"/>
        <v>0</v>
      </c>
      <c r="WNR4">
        <f t="shared" si="241"/>
        <v>0</v>
      </c>
      <c r="WNS4">
        <f t="shared" si="241"/>
        <v>0</v>
      </c>
      <c r="WNT4">
        <f t="shared" si="241"/>
        <v>0</v>
      </c>
      <c r="WNU4">
        <f t="shared" si="241"/>
        <v>0</v>
      </c>
      <c r="WNV4">
        <f t="shared" si="241"/>
        <v>0</v>
      </c>
      <c r="WNW4">
        <f t="shared" si="241"/>
        <v>0</v>
      </c>
      <c r="WNX4">
        <f t="shared" si="241"/>
        <v>0</v>
      </c>
      <c r="WNY4">
        <f t="shared" si="241"/>
        <v>0</v>
      </c>
      <c r="WNZ4">
        <f t="shared" si="241"/>
        <v>0</v>
      </c>
      <c r="WOA4">
        <f t="shared" si="241"/>
        <v>0</v>
      </c>
      <c r="WOB4">
        <f t="shared" si="241"/>
        <v>0</v>
      </c>
      <c r="WOC4">
        <f t="shared" si="241"/>
        <v>0</v>
      </c>
      <c r="WOD4">
        <f t="shared" si="241"/>
        <v>0</v>
      </c>
      <c r="WOE4">
        <f t="shared" si="241"/>
        <v>0</v>
      </c>
      <c r="WOF4">
        <f t="shared" si="241"/>
        <v>0</v>
      </c>
      <c r="WOG4">
        <f t="shared" si="241"/>
        <v>0</v>
      </c>
      <c r="WOH4">
        <f t="shared" si="241"/>
        <v>0</v>
      </c>
      <c r="WOI4">
        <f t="shared" si="241"/>
        <v>0</v>
      </c>
      <c r="WOJ4">
        <f t="shared" si="241"/>
        <v>0</v>
      </c>
      <c r="WOK4">
        <f t="shared" si="241"/>
        <v>0</v>
      </c>
      <c r="WOL4">
        <f t="shared" si="241"/>
        <v>0</v>
      </c>
      <c r="WOM4">
        <f t="shared" si="241"/>
        <v>0</v>
      </c>
      <c r="WON4">
        <f t="shared" si="241"/>
        <v>0</v>
      </c>
      <c r="WOO4">
        <f t="shared" si="241"/>
        <v>0</v>
      </c>
      <c r="WOP4">
        <f t="shared" si="241"/>
        <v>0</v>
      </c>
      <c r="WOQ4">
        <f t="shared" si="241"/>
        <v>0</v>
      </c>
      <c r="WOR4">
        <f t="shared" si="241"/>
        <v>0</v>
      </c>
      <c r="WOS4">
        <f t="shared" si="241"/>
        <v>0</v>
      </c>
      <c r="WOT4">
        <f t="shared" ref="WOT4:WRE4" si="242">0*(1)</f>
        <v>0</v>
      </c>
      <c r="WOU4">
        <f t="shared" si="242"/>
        <v>0</v>
      </c>
      <c r="WOV4">
        <f t="shared" si="242"/>
        <v>0</v>
      </c>
      <c r="WOW4">
        <f t="shared" si="242"/>
        <v>0</v>
      </c>
      <c r="WOX4">
        <f t="shared" si="242"/>
        <v>0</v>
      </c>
      <c r="WOY4">
        <f t="shared" si="242"/>
        <v>0</v>
      </c>
      <c r="WOZ4">
        <f t="shared" si="242"/>
        <v>0</v>
      </c>
      <c r="WPA4">
        <f t="shared" si="242"/>
        <v>0</v>
      </c>
      <c r="WPB4">
        <f t="shared" si="242"/>
        <v>0</v>
      </c>
      <c r="WPC4">
        <f t="shared" si="242"/>
        <v>0</v>
      </c>
      <c r="WPD4">
        <f t="shared" si="242"/>
        <v>0</v>
      </c>
      <c r="WPE4">
        <f t="shared" si="242"/>
        <v>0</v>
      </c>
      <c r="WPF4">
        <f t="shared" si="242"/>
        <v>0</v>
      </c>
      <c r="WPG4">
        <f t="shared" si="242"/>
        <v>0</v>
      </c>
      <c r="WPH4">
        <f t="shared" si="242"/>
        <v>0</v>
      </c>
      <c r="WPI4">
        <f t="shared" si="242"/>
        <v>0</v>
      </c>
      <c r="WPJ4">
        <f t="shared" si="242"/>
        <v>0</v>
      </c>
      <c r="WPK4">
        <f t="shared" si="242"/>
        <v>0</v>
      </c>
      <c r="WPL4">
        <f t="shared" si="242"/>
        <v>0</v>
      </c>
      <c r="WPM4">
        <f t="shared" si="242"/>
        <v>0</v>
      </c>
      <c r="WPN4">
        <f t="shared" si="242"/>
        <v>0</v>
      </c>
      <c r="WPO4">
        <f t="shared" si="242"/>
        <v>0</v>
      </c>
      <c r="WPP4">
        <f t="shared" si="242"/>
        <v>0</v>
      </c>
      <c r="WPQ4">
        <f t="shared" si="242"/>
        <v>0</v>
      </c>
      <c r="WPR4">
        <f t="shared" si="242"/>
        <v>0</v>
      </c>
      <c r="WPS4">
        <f t="shared" si="242"/>
        <v>0</v>
      </c>
      <c r="WPT4">
        <f t="shared" si="242"/>
        <v>0</v>
      </c>
      <c r="WPU4">
        <f t="shared" si="242"/>
        <v>0</v>
      </c>
      <c r="WPV4">
        <f t="shared" si="242"/>
        <v>0</v>
      </c>
      <c r="WPW4">
        <f t="shared" si="242"/>
        <v>0</v>
      </c>
      <c r="WPX4">
        <f t="shared" si="242"/>
        <v>0</v>
      </c>
      <c r="WPY4">
        <f t="shared" si="242"/>
        <v>0</v>
      </c>
      <c r="WPZ4">
        <f t="shared" si="242"/>
        <v>0</v>
      </c>
      <c r="WQA4">
        <f t="shared" si="242"/>
        <v>0</v>
      </c>
      <c r="WQB4">
        <f t="shared" si="242"/>
        <v>0</v>
      </c>
      <c r="WQC4">
        <f t="shared" si="242"/>
        <v>0</v>
      </c>
      <c r="WQD4">
        <f t="shared" si="242"/>
        <v>0</v>
      </c>
      <c r="WQE4">
        <f t="shared" si="242"/>
        <v>0</v>
      </c>
      <c r="WQF4">
        <f t="shared" si="242"/>
        <v>0</v>
      </c>
      <c r="WQG4">
        <f t="shared" si="242"/>
        <v>0</v>
      </c>
      <c r="WQH4">
        <f t="shared" si="242"/>
        <v>0</v>
      </c>
      <c r="WQI4">
        <f t="shared" si="242"/>
        <v>0</v>
      </c>
      <c r="WQJ4">
        <f t="shared" si="242"/>
        <v>0</v>
      </c>
      <c r="WQK4">
        <f t="shared" si="242"/>
        <v>0</v>
      </c>
      <c r="WQL4">
        <f t="shared" si="242"/>
        <v>0</v>
      </c>
      <c r="WQM4">
        <f t="shared" si="242"/>
        <v>0</v>
      </c>
      <c r="WQN4">
        <f t="shared" si="242"/>
        <v>0</v>
      </c>
      <c r="WQO4">
        <f t="shared" si="242"/>
        <v>0</v>
      </c>
      <c r="WQP4">
        <f t="shared" si="242"/>
        <v>0</v>
      </c>
      <c r="WQQ4">
        <f t="shared" si="242"/>
        <v>0</v>
      </c>
      <c r="WQR4">
        <f t="shared" si="242"/>
        <v>0</v>
      </c>
      <c r="WQS4">
        <f t="shared" si="242"/>
        <v>0</v>
      </c>
      <c r="WQT4">
        <f t="shared" si="242"/>
        <v>0</v>
      </c>
      <c r="WQU4">
        <f t="shared" si="242"/>
        <v>0</v>
      </c>
      <c r="WQV4">
        <f t="shared" si="242"/>
        <v>0</v>
      </c>
      <c r="WQW4">
        <f t="shared" si="242"/>
        <v>0</v>
      </c>
      <c r="WQX4">
        <f t="shared" si="242"/>
        <v>0</v>
      </c>
      <c r="WQY4">
        <f t="shared" si="242"/>
        <v>0</v>
      </c>
      <c r="WQZ4">
        <f t="shared" si="242"/>
        <v>0</v>
      </c>
      <c r="WRA4">
        <f t="shared" si="242"/>
        <v>0</v>
      </c>
      <c r="WRB4">
        <f t="shared" si="242"/>
        <v>0</v>
      </c>
      <c r="WRC4">
        <f t="shared" si="242"/>
        <v>0</v>
      </c>
      <c r="WRD4">
        <f t="shared" si="242"/>
        <v>0</v>
      </c>
      <c r="WRE4">
        <f t="shared" si="242"/>
        <v>0</v>
      </c>
      <c r="WRF4">
        <f t="shared" ref="WRF4:WTQ4" si="243">0*(1)</f>
        <v>0</v>
      </c>
      <c r="WRG4">
        <f t="shared" si="243"/>
        <v>0</v>
      </c>
      <c r="WRH4">
        <f t="shared" si="243"/>
        <v>0</v>
      </c>
      <c r="WRI4">
        <f t="shared" si="243"/>
        <v>0</v>
      </c>
      <c r="WRJ4">
        <f t="shared" si="243"/>
        <v>0</v>
      </c>
      <c r="WRK4">
        <f t="shared" si="243"/>
        <v>0</v>
      </c>
      <c r="WRL4">
        <f t="shared" si="243"/>
        <v>0</v>
      </c>
      <c r="WRM4">
        <f t="shared" si="243"/>
        <v>0</v>
      </c>
      <c r="WRN4">
        <f t="shared" si="243"/>
        <v>0</v>
      </c>
      <c r="WRO4">
        <f t="shared" si="243"/>
        <v>0</v>
      </c>
      <c r="WRP4">
        <f t="shared" si="243"/>
        <v>0</v>
      </c>
      <c r="WRQ4">
        <f t="shared" si="243"/>
        <v>0</v>
      </c>
      <c r="WRR4">
        <f t="shared" si="243"/>
        <v>0</v>
      </c>
      <c r="WRS4">
        <f t="shared" si="243"/>
        <v>0</v>
      </c>
      <c r="WRT4">
        <f t="shared" si="243"/>
        <v>0</v>
      </c>
      <c r="WRU4">
        <f t="shared" si="243"/>
        <v>0</v>
      </c>
      <c r="WRV4">
        <f t="shared" si="243"/>
        <v>0</v>
      </c>
      <c r="WRW4">
        <f t="shared" si="243"/>
        <v>0</v>
      </c>
      <c r="WRX4">
        <f t="shared" si="243"/>
        <v>0</v>
      </c>
      <c r="WRY4">
        <f t="shared" si="243"/>
        <v>0</v>
      </c>
      <c r="WRZ4">
        <f t="shared" si="243"/>
        <v>0</v>
      </c>
      <c r="WSA4">
        <f t="shared" si="243"/>
        <v>0</v>
      </c>
      <c r="WSB4">
        <f t="shared" si="243"/>
        <v>0</v>
      </c>
      <c r="WSC4">
        <f t="shared" si="243"/>
        <v>0</v>
      </c>
      <c r="WSD4">
        <f t="shared" si="243"/>
        <v>0</v>
      </c>
      <c r="WSE4">
        <f t="shared" si="243"/>
        <v>0</v>
      </c>
      <c r="WSF4">
        <f t="shared" si="243"/>
        <v>0</v>
      </c>
      <c r="WSG4">
        <f t="shared" si="243"/>
        <v>0</v>
      </c>
      <c r="WSH4">
        <f t="shared" si="243"/>
        <v>0</v>
      </c>
      <c r="WSI4">
        <f t="shared" si="243"/>
        <v>0</v>
      </c>
      <c r="WSJ4">
        <f t="shared" si="243"/>
        <v>0</v>
      </c>
      <c r="WSK4">
        <f t="shared" si="243"/>
        <v>0</v>
      </c>
      <c r="WSL4">
        <f t="shared" si="243"/>
        <v>0</v>
      </c>
      <c r="WSM4">
        <f t="shared" si="243"/>
        <v>0</v>
      </c>
      <c r="WSN4">
        <f t="shared" si="243"/>
        <v>0</v>
      </c>
      <c r="WSO4">
        <f t="shared" si="243"/>
        <v>0</v>
      </c>
      <c r="WSP4">
        <f t="shared" si="243"/>
        <v>0</v>
      </c>
      <c r="WSQ4">
        <f t="shared" si="243"/>
        <v>0</v>
      </c>
      <c r="WSR4">
        <f t="shared" si="243"/>
        <v>0</v>
      </c>
      <c r="WSS4">
        <f t="shared" si="243"/>
        <v>0</v>
      </c>
      <c r="WST4">
        <f t="shared" si="243"/>
        <v>0</v>
      </c>
      <c r="WSU4">
        <f t="shared" si="243"/>
        <v>0</v>
      </c>
      <c r="WSV4">
        <f t="shared" si="243"/>
        <v>0</v>
      </c>
      <c r="WSW4">
        <f t="shared" si="243"/>
        <v>0</v>
      </c>
      <c r="WSX4">
        <f t="shared" si="243"/>
        <v>0</v>
      </c>
      <c r="WSY4">
        <f t="shared" si="243"/>
        <v>0</v>
      </c>
      <c r="WSZ4">
        <f t="shared" si="243"/>
        <v>0</v>
      </c>
      <c r="WTA4">
        <f t="shared" si="243"/>
        <v>0</v>
      </c>
      <c r="WTB4">
        <f t="shared" si="243"/>
        <v>0</v>
      </c>
      <c r="WTC4">
        <f t="shared" si="243"/>
        <v>0</v>
      </c>
      <c r="WTD4">
        <f t="shared" si="243"/>
        <v>0</v>
      </c>
      <c r="WTE4">
        <f t="shared" si="243"/>
        <v>0</v>
      </c>
      <c r="WTF4">
        <f t="shared" si="243"/>
        <v>0</v>
      </c>
      <c r="WTG4">
        <f t="shared" si="243"/>
        <v>0</v>
      </c>
      <c r="WTH4">
        <f t="shared" si="243"/>
        <v>0</v>
      </c>
      <c r="WTI4">
        <f t="shared" si="243"/>
        <v>0</v>
      </c>
      <c r="WTJ4">
        <f t="shared" si="243"/>
        <v>0</v>
      </c>
      <c r="WTK4">
        <f t="shared" si="243"/>
        <v>0</v>
      </c>
      <c r="WTL4">
        <f t="shared" si="243"/>
        <v>0</v>
      </c>
      <c r="WTM4">
        <f t="shared" si="243"/>
        <v>0</v>
      </c>
      <c r="WTN4">
        <f t="shared" si="243"/>
        <v>0</v>
      </c>
      <c r="WTO4">
        <f t="shared" si="243"/>
        <v>0</v>
      </c>
      <c r="WTP4">
        <f t="shared" si="243"/>
        <v>0</v>
      </c>
      <c r="WTQ4">
        <f t="shared" si="243"/>
        <v>0</v>
      </c>
      <c r="WTR4">
        <f t="shared" ref="WTR4:WWC4" si="244">0*(1)</f>
        <v>0</v>
      </c>
      <c r="WTS4">
        <f t="shared" si="244"/>
        <v>0</v>
      </c>
      <c r="WTT4">
        <f t="shared" si="244"/>
        <v>0</v>
      </c>
      <c r="WTU4">
        <f t="shared" si="244"/>
        <v>0</v>
      </c>
      <c r="WTV4">
        <f t="shared" si="244"/>
        <v>0</v>
      </c>
      <c r="WTW4">
        <f t="shared" si="244"/>
        <v>0</v>
      </c>
      <c r="WTX4">
        <f t="shared" si="244"/>
        <v>0</v>
      </c>
      <c r="WTY4">
        <f t="shared" si="244"/>
        <v>0</v>
      </c>
      <c r="WTZ4">
        <f t="shared" si="244"/>
        <v>0</v>
      </c>
      <c r="WUA4">
        <f t="shared" si="244"/>
        <v>0</v>
      </c>
      <c r="WUB4">
        <f t="shared" si="244"/>
        <v>0</v>
      </c>
      <c r="WUC4">
        <f t="shared" si="244"/>
        <v>0</v>
      </c>
      <c r="WUD4">
        <f t="shared" si="244"/>
        <v>0</v>
      </c>
      <c r="WUE4">
        <f t="shared" si="244"/>
        <v>0</v>
      </c>
      <c r="WUF4">
        <f t="shared" si="244"/>
        <v>0</v>
      </c>
      <c r="WUG4">
        <f t="shared" si="244"/>
        <v>0</v>
      </c>
      <c r="WUH4">
        <f t="shared" si="244"/>
        <v>0</v>
      </c>
      <c r="WUI4">
        <f t="shared" si="244"/>
        <v>0</v>
      </c>
      <c r="WUJ4">
        <f t="shared" si="244"/>
        <v>0</v>
      </c>
      <c r="WUK4">
        <f t="shared" si="244"/>
        <v>0</v>
      </c>
      <c r="WUL4">
        <f t="shared" si="244"/>
        <v>0</v>
      </c>
      <c r="WUM4">
        <f t="shared" si="244"/>
        <v>0</v>
      </c>
      <c r="WUN4">
        <f t="shared" si="244"/>
        <v>0</v>
      </c>
      <c r="WUO4">
        <f t="shared" si="244"/>
        <v>0</v>
      </c>
      <c r="WUP4">
        <f t="shared" si="244"/>
        <v>0</v>
      </c>
      <c r="WUQ4">
        <f t="shared" si="244"/>
        <v>0</v>
      </c>
      <c r="WUR4">
        <f t="shared" si="244"/>
        <v>0</v>
      </c>
      <c r="WUS4">
        <f t="shared" si="244"/>
        <v>0</v>
      </c>
      <c r="WUT4">
        <f t="shared" si="244"/>
        <v>0</v>
      </c>
      <c r="WUU4">
        <f t="shared" si="244"/>
        <v>0</v>
      </c>
      <c r="WUV4">
        <f t="shared" si="244"/>
        <v>0</v>
      </c>
      <c r="WUW4">
        <f t="shared" si="244"/>
        <v>0</v>
      </c>
      <c r="WUX4">
        <f t="shared" si="244"/>
        <v>0</v>
      </c>
      <c r="WUY4">
        <f t="shared" si="244"/>
        <v>0</v>
      </c>
      <c r="WUZ4">
        <f t="shared" si="244"/>
        <v>0</v>
      </c>
      <c r="WVA4">
        <f t="shared" si="244"/>
        <v>0</v>
      </c>
      <c r="WVB4">
        <f t="shared" si="244"/>
        <v>0</v>
      </c>
      <c r="WVC4">
        <f t="shared" si="244"/>
        <v>0</v>
      </c>
      <c r="WVD4">
        <f t="shared" si="244"/>
        <v>0</v>
      </c>
      <c r="WVE4">
        <f t="shared" si="244"/>
        <v>0</v>
      </c>
      <c r="WVF4">
        <f t="shared" si="244"/>
        <v>0</v>
      </c>
      <c r="WVG4">
        <f t="shared" si="244"/>
        <v>0</v>
      </c>
      <c r="WVH4">
        <f t="shared" si="244"/>
        <v>0</v>
      </c>
      <c r="WVI4">
        <f t="shared" si="244"/>
        <v>0</v>
      </c>
      <c r="WVJ4">
        <f t="shared" si="244"/>
        <v>0</v>
      </c>
      <c r="WVK4">
        <f t="shared" si="244"/>
        <v>0</v>
      </c>
      <c r="WVL4">
        <f t="shared" si="244"/>
        <v>0</v>
      </c>
      <c r="WVM4">
        <f t="shared" si="244"/>
        <v>0</v>
      </c>
      <c r="WVN4">
        <f t="shared" si="244"/>
        <v>0</v>
      </c>
      <c r="WVO4">
        <f t="shared" si="244"/>
        <v>0</v>
      </c>
      <c r="WVP4">
        <f t="shared" si="244"/>
        <v>0</v>
      </c>
      <c r="WVQ4">
        <f t="shared" si="244"/>
        <v>0</v>
      </c>
      <c r="WVR4">
        <f t="shared" si="244"/>
        <v>0</v>
      </c>
      <c r="WVS4">
        <f t="shared" si="244"/>
        <v>0</v>
      </c>
      <c r="WVT4">
        <f t="shared" si="244"/>
        <v>0</v>
      </c>
      <c r="WVU4">
        <f t="shared" si="244"/>
        <v>0</v>
      </c>
      <c r="WVV4">
        <f t="shared" si="244"/>
        <v>0</v>
      </c>
      <c r="WVW4">
        <f t="shared" si="244"/>
        <v>0</v>
      </c>
      <c r="WVX4">
        <f t="shared" si="244"/>
        <v>0</v>
      </c>
      <c r="WVY4">
        <f t="shared" si="244"/>
        <v>0</v>
      </c>
      <c r="WVZ4">
        <f t="shared" si="244"/>
        <v>0</v>
      </c>
      <c r="WWA4">
        <f t="shared" si="244"/>
        <v>0</v>
      </c>
      <c r="WWB4">
        <f t="shared" si="244"/>
        <v>0</v>
      </c>
      <c r="WWC4">
        <f t="shared" si="244"/>
        <v>0</v>
      </c>
      <c r="WWD4">
        <f t="shared" ref="WWD4:WYO4" si="245">0*(1)</f>
        <v>0</v>
      </c>
      <c r="WWE4">
        <f t="shared" si="245"/>
        <v>0</v>
      </c>
      <c r="WWF4">
        <f t="shared" si="245"/>
        <v>0</v>
      </c>
      <c r="WWG4">
        <f t="shared" si="245"/>
        <v>0</v>
      </c>
      <c r="WWH4">
        <f t="shared" si="245"/>
        <v>0</v>
      </c>
      <c r="WWI4">
        <f t="shared" si="245"/>
        <v>0</v>
      </c>
      <c r="WWJ4">
        <f t="shared" si="245"/>
        <v>0</v>
      </c>
      <c r="WWK4">
        <f t="shared" si="245"/>
        <v>0</v>
      </c>
      <c r="WWL4">
        <f t="shared" si="245"/>
        <v>0</v>
      </c>
      <c r="WWM4">
        <f t="shared" si="245"/>
        <v>0</v>
      </c>
      <c r="WWN4">
        <f t="shared" si="245"/>
        <v>0</v>
      </c>
      <c r="WWO4">
        <f t="shared" si="245"/>
        <v>0</v>
      </c>
      <c r="WWP4">
        <f t="shared" si="245"/>
        <v>0</v>
      </c>
      <c r="WWQ4">
        <f t="shared" si="245"/>
        <v>0</v>
      </c>
      <c r="WWR4">
        <f t="shared" si="245"/>
        <v>0</v>
      </c>
      <c r="WWS4">
        <f t="shared" si="245"/>
        <v>0</v>
      </c>
      <c r="WWT4">
        <f t="shared" si="245"/>
        <v>0</v>
      </c>
      <c r="WWU4">
        <f t="shared" si="245"/>
        <v>0</v>
      </c>
      <c r="WWV4">
        <f t="shared" si="245"/>
        <v>0</v>
      </c>
      <c r="WWW4">
        <f t="shared" si="245"/>
        <v>0</v>
      </c>
      <c r="WWX4">
        <f t="shared" si="245"/>
        <v>0</v>
      </c>
      <c r="WWY4">
        <f t="shared" si="245"/>
        <v>0</v>
      </c>
      <c r="WWZ4">
        <f t="shared" si="245"/>
        <v>0</v>
      </c>
      <c r="WXA4">
        <f t="shared" si="245"/>
        <v>0</v>
      </c>
      <c r="WXB4">
        <f t="shared" si="245"/>
        <v>0</v>
      </c>
      <c r="WXC4">
        <f t="shared" si="245"/>
        <v>0</v>
      </c>
      <c r="WXD4">
        <f t="shared" si="245"/>
        <v>0</v>
      </c>
      <c r="WXE4">
        <f t="shared" si="245"/>
        <v>0</v>
      </c>
      <c r="WXF4">
        <f t="shared" si="245"/>
        <v>0</v>
      </c>
      <c r="WXG4">
        <f t="shared" si="245"/>
        <v>0</v>
      </c>
      <c r="WXH4">
        <f t="shared" si="245"/>
        <v>0</v>
      </c>
      <c r="WXI4">
        <f t="shared" si="245"/>
        <v>0</v>
      </c>
      <c r="WXJ4">
        <f t="shared" si="245"/>
        <v>0</v>
      </c>
      <c r="WXK4">
        <f t="shared" si="245"/>
        <v>0</v>
      </c>
      <c r="WXL4">
        <f t="shared" si="245"/>
        <v>0</v>
      </c>
      <c r="WXM4">
        <f t="shared" si="245"/>
        <v>0</v>
      </c>
      <c r="WXN4">
        <f t="shared" si="245"/>
        <v>0</v>
      </c>
      <c r="WXO4">
        <f t="shared" si="245"/>
        <v>0</v>
      </c>
      <c r="WXP4">
        <f t="shared" si="245"/>
        <v>0</v>
      </c>
      <c r="WXQ4">
        <f t="shared" si="245"/>
        <v>0</v>
      </c>
      <c r="WXR4">
        <f t="shared" si="245"/>
        <v>0</v>
      </c>
      <c r="WXS4">
        <f t="shared" si="245"/>
        <v>0</v>
      </c>
      <c r="WXT4">
        <f t="shared" si="245"/>
        <v>0</v>
      </c>
      <c r="WXU4">
        <f t="shared" si="245"/>
        <v>0</v>
      </c>
      <c r="WXV4">
        <f t="shared" si="245"/>
        <v>0</v>
      </c>
      <c r="WXW4">
        <f t="shared" si="245"/>
        <v>0</v>
      </c>
      <c r="WXX4">
        <f t="shared" si="245"/>
        <v>0</v>
      </c>
      <c r="WXY4">
        <f t="shared" si="245"/>
        <v>0</v>
      </c>
      <c r="WXZ4">
        <f t="shared" si="245"/>
        <v>0</v>
      </c>
      <c r="WYA4">
        <f t="shared" si="245"/>
        <v>0</v>
      </c>
      <c r="WYB4">
        <f t="shared" si="245"/>
        <v>0</v>
      </c>
      <c r="WYC4">
        <f t="shared" si="245"/>
        <v>0</v>
      </c>
      <c r="WYD4">
        <f t="shared" si="245"/>
        <v>0</v>
      </c>
      <c r="WYE4">
        <f t="shared" si="245"/>
        <v>0</v>
      </c>
      <c r="WYF4">
        <f t="shared" si="245"/>
        <v>0</v>
      </c>
      <c r="WYG4">
        <f t="shared" si="245"/>
        <v>0</v>
      </c>
      <c r="WYH4">
        <f t="shared" si="245"/>
        <v>0</v>
      </c>
      <c r="WYI4">
        <f t="shared" si="245"/>
        <v>0</v>
      </c>
      <c r="WYJ4">
        <f t="shared" si="245"/>
        <v>0</v>
      </c>
      <c r="WYK4">
        <f t="shared" si="245"/>
        <v>0</v>
      </c>
      <c r="WYL4">
        <f t="shared" si="245"/>
        <v>0</v>
      </c>
      <c r="WYM4">
        <f t="shared" si="245"/>
        <v>0</v>
      </c>
      <c r="WYN4">
        <f t="shared" si="245"/>
        <v>0</v>
      </c>
      <c r="WYO4">
        <f t="shared" si="245"/>
        <v>0</v>
      </c>
      <c r="WYP4">
        <f t="shared" ref="WYP4:XBA4" si="246">0*(1)</f>
        <v>0</v>
      </c>
      <c r="WYQ4">
        <f t="shared" si="246"/>
        <v>0</v>
      </c>
      <c r="WYR4">
        <f t="shared" si="246"/>
        <v>0</v>
      </c>
      <c r="WYS4">
        <f t="shared" si="246"/>
        <v>0</v>
      </c>
      <c r="WYT4">
        <f t="shared" si="246"/>
        <v>0</v>
      </c>
      <c r="WYU4">
        <f t="shared" si="246"/>
        <v>0</v>
      </c>
      <c r="WYV4">
        <f t="shared" si="246"/>
        <v>0</v>
      </c>
      <c r="WYW4">
        <f t="shared" si="246"/>
        <v>0</v>
      </c>
      <c r="WYX4">
        <f t="shared" si="246"/>
        <v>0</v>
      </c>
      <c r="WYY4">
        <f t="shared" si="246"/>
        <v>0</v>
      </c>
      <c r="WYZ4">
        <f t="shared" si="246"/>
        <v>0</v>
      </c>
      <c r="WZA4">
        <f t="shared" si="246"/>
        <v>0</v>
      </c>
      <c r="WZB4">
        <f t="shared" si="246"/>
        <v>0</v>
      </c>
      <c r="WZC4">
        <f t="shared" si="246"/>
        <v>0</v>
      </c>
      <c r="WZD4">
        <f t="shared" si="246"/>
        <v>0</v>
      </c>
      <c r="WZE4">
        <f t="shared" si="246"/>
        <v>0</v>
      </c>
      <c r="WZF4">
        <f t="shared" si="246"/>
        <v>0</v>
      </c>
      <c r="WZG4">
        <f t="shared" si="246"/>
        <v>0</v>
      </c>
      <c r="WZH4">
        <f t="shared" si="246"/>
        <v>0</v>
      </c>
      <c r="WZI4">
        <f t="shared" si="246"/>
        <v>0</v>
      </c>
      <c r="WZJ4">
        <f t="shared" si="246"/>
        <v>0</v>
      </c>
      <c r="WZK4">
        <f t="shared" si="246"/>
        <v>0</v>
      </c>
      <c r="WZL4">
        <f t="shared" si="246"/>
        <v>0</v>
      </c>
      <c r="WZM4">
        <f t="shared" si="246"/>
        <v>0</v>
      </c>
      <c r="WZN4">
        <f t="shared" si="246"/>
        <v>0</v>
      </c>
      <c r="WZO4">
        <f t="shared" si="246"/>
        <v>0</v>
      </c>
      <c r="WZP4">
        <f t="shared" si="246"/>
        <v>0</v>
      </c>
      <c r="WZQ4">
        <f t="shared" si="246"/>
        <v>0</v>
      </c>
      <c r="WZR4">
        <f t="shared" si="246"/>
        <v>0</v>
      </c>
      <c r="WZS4">
        <f t="shared" si="246"/>
        <v>0</v>
      </c>
      <c r="WZT4">
        <f t="shared" si="246"/>
        <v>0</v>
      </c>
      <c r="WZU4">
        <f t="shared" si="246"/>
        <v>0</v>
      </c>
      <c r="WZV4">
        <f t="shared" si="246"/>
        <v>0</v>
      </c>
      <c r="WZW4">
        <f t="shared" si="246"/>
        <v>0</v>
      </c>
      <c r="WZX4">
        <f t="shared" si="246"/>
        <v>0</v>
      </c>
      <c r="WZY4">
        <f t="shared" si="246"/>
        <v>0</v>
      </c>
      <c r="WZZ4">
        <f t="shared" si="246"/>
        <v>0</v>
      </c>
      <c r="XAA4">
        <f t="shared" si="246"/>
        <v>0</v>
      </c>
      <c r="XAB4">
        <f t="shared" si="246"/>
        <v>0</v>
      </c>
      <c r="XAC4">
        <f t="shared" si="246"/>
        <v>0</v>
      </c>
      <c r="XAD4">
        <f t="shared" si="246"/>
        <v>0</v>
      </c>
      <c r="XAE4">
        <f t="shared" si="246"/>
        <v>0</v>
      </c>
      <c r="XAF4">
        <f t="shared" si="246"/>
        <v>0</v>
      </c>
      <c r="XAG4">
        <f t="shared" si="246"/>
        <v>0</v>
      </c>
      <c r="XAH4">
        <f t="shared" si="246"/>
        <v>0</v>
      </c>
      <c r="XAI4">
        <f t="shared" si="246"/>
        <v>0</v>
      </c>
      <c r="XAJ4">
        <f t="shared" si="246"/>
        <v>0</v>
      </c>
      <c r="XAK4">
        <f t="shared" si="246"/>
        <v>0</v>
      </c>
      <c r="XAL4">
        <f t="shared" si="246"/>
        <v>0</v>
      </c>
      <c r="XAM4">
        <f t="shared" si="246"/>
        <v>0</v>
      </c>
      <c r="XAN4">
        <f t="shared" si="246"/>
        <v>0</v>
      </c>
      <c r="XAO4">
        <f t="shared" si="246"/>
        <v>0</v>
      </c>
      <c r="XAP4">
        <f t="shared" si="246"/>
        <v>0</v>
      </c>
      <c r="XAQ4">
        <f t="shared" si="246"/>
        <v>0</v>
      </c>
      <c r="XAR4">
        <f t="shared" si="246"/>
        <v>0</v>
      </c>
      <c r="XAS4">
        <f t="shared" si="246"/>
        <v>0</v>
      </c>
      <c r="XAT4">
        <f t="shared" si="246"/>
        <v>0</v>
      </c>
      <c r="XAU4">
        <f t="shared" si="246"/>
        <v>0</v>
      </c>
      <c r="XAV4">
        <f t="shared" si="246"/>
        <v>0</v>
      </c>
      <c r="XAW4">
        <f t="shared" si="246"/>
        <v>0</v>
      </c>
      <c r="XAX4">
        <f t="shared" si="246"/>
        <v>0</v>
      </c>
      <c r="XAY4">
        <f t="shared" si="246"/>
        <v>0</v>
      </c>
      <c r="XAZ4">
        <f t="shared" si="246"/>
        <v>0</v>
      </c>
      <c r="XBA4">
        <f t="shared" si="246"/>
        <v>0</v>
      </c>
      <c r="XBB4">
        <f t="shared" ref="XBB4:XDM4" si="247">0*(1)</f>
        <v>0</v>
      </c>
      <c r="XBC4">
        <f t="shared" si="247"/>
        <v>0</v>
      </c>
      <c r="XBD4">
        <f t="shared" si="247"/>
        <v>0</v>
      </c>
      <c r="XBE4">
        <f t="shared" si="247"/>
        <v>0</v>
      </c>
      <c r="XBF4">
        <f t="shared" si="247"/>
        <v>0</v>
      </c>
      <c r="XBG4">
        <f t="shared" si="247"/>
        <v>0</v>
      </c>
      <c r="XBH4">
        <f t="shared" si="247"/>
        <v>0</v>
      </c>
      <c r="XBI4">
        <f t="shared" si="247"/>
        <v>0</v>
      </c>
      <c r="XBJ4">
        <f t="shared" si="247"/>
        <v>0</v>
      </c>
      <c r="XBK4">
        <f t="shared" si="247"/>
        <v>0</v>
      </c>
      <c r="XBL4">
        <f t="shared" si="247"/>
        <v>0</v>
      </c>
      <c r="XBM4">
        <f t="shared" si="247"/>
        <v>0</v>
      </c>
      <c r="XBN4">
        <f t="shared" si="247"/>
        <v>0</v>
      </c>
      <c r="XBO4">
        <f t="shared" si="247"/>
        <v>0</v>
      </c>
      <c r="XBP4">
        <f t="shared" si="247"/>
        <v>0</v>
      </c>
      <c r="XBQ4">
        <f t="shared" si="247"/>
        <v>0</v>
      </c>
      <c r="XBR4">
        <f t="shared" si="247"/>
        <v>0</v>
      </c>
      <c r="XBS4">
        <f t="shared" si="247"/>
        <v>0</v>
      </c>
      <c r="XBT4">
        <f t="shared" si="247"/>
        <v>0</v>
      </c>
      <c r="XBU4">
        <f t="shared" si="247"/>
        <v>0</v>
      </c>
      <c r="XBV4">
        <f t="shared" si="247"/>
        <v>0</v>
      </c>
      <c r="XBW4">
        <f t="shared" si="247"/>
        <v>0</v>
      </c>
      <c r="XBX4">
        <f t="shared" si="247"/>
        <v>0</v>
      </c>
      <c r="XBY4">
        <f t="shared" si="247"/>
        <v>0</v>
      </c>
      <c r="XBZ4">
        <f t="shared" si="247"/>
        <v>0</v>
      </c>
      <c r="XCA4">
        <f t="shared" si="247"/>
        <v>0</v>
      </c>
      <c r="XCB4">
        <f t="shared" si="247"/>
        <v>0</v>
      </c>
      <c r="XCC4">
        <f t="shared" si="247"/>
        <v>0</v>
      </c>
      <c r="XCD4">
        <f t="shared" si="247"/>
        <v>0</v>
      </c>
      <c r="XCE4">
        <f t="shared" si="247"/>
        <v>0</v>
      </c>
      <c r="XCF4">
        <f t="shared" si="247"/>
        <v>0</v>
      </c>
      <c r="XCG4">
        <f t="shared" si="247"/>
        <v>0</v>
      </c>
      <c r="XCH4">
        <f t="shared" si="247"/>
        <v>0</v>
      </c>
      <c r="XCI4">
        <f t="shared" si="247"/>
        <v>0</v>
      </c>
      <c r="XCJ4">
        <f t="shared" si="247"/>
        <v>0</v>
      </c>
      <c r="XCK4">
        <f t="shared" si="247"/>
        <v>0</v>
      </c>
      <c r="XCL4">
        <f t="shared" si="247"/>
        <v>0</v>
      </c>
      <c r="XCM4">
        <f t="shared" si="247"/>
        <v>0</v>
      </c>
      <c r="XCN4">
        <f t="shared" si="247"/>
        <v>0</v>
      </c>
      <c r="XCO4">
        <f t="shared" si="247"/>
        <v>0</v>
      </c>
      <c r="XCP4">
        <f t="shared" si="247"/>
        <v>0</v>
      </c>
      <c r="XCQ4">
        <f t="shared" si="247"/>
        <v>0</v>
      </c>
      <c r="XCR4">
        <f t="shared" si="247"/>
        <v>0</v>
      </c>
      <c r="XCS4">
        <f t="shared" si="247"/>
        <v>0</v>
      </c>
      <c r="XCT4">
        <f t="shared" si="247"/>
        <v>0</v>
      </c>
      <c r="XCU4">
        <f t="shared" si="247"/>
        <v>0</v>
      </c>
      <c r="XCV4">
        <f t="shared" si="247"/>
        <v>0</v>
      </c>
      <c r="XCW4">
        <f t="shared" si="247"/>
        <v>0</v>
      </c>
      <c r="XCX4">
        <f t="shared" si="247"/>
        <v>0</v>
      </c>
      <c r="XCY4">
        <f t="shared" si="247"/>
        <v>0</v>
      </c>
      <c r="XCZ4">
        <f t="shared" si="247"/>
        <v>0</v>
      </c>
      <c r="XDA4">
        <f t="shared" si="247"/>
        <v>0</v>
      </c>
      <c r="XDB4">
        <f t="shared" si="247"/>
        <v>0</v>
      </c>
      <c r="XDC4">
        <f t="shared" si="247"/>
        <v>0</v>
      </c>
      <c r="XDD4">
        <f t="shared" si="247"/>
        <v>0</v>
      </c>
      <c r="XDE4">
        <f t="shared" si="247"/>
        <v>0</v>
      </c>
      <c r="XDF4">
        <f t="shared" si="247"/>
        <v>0</v>
      </c>
      <c r="XDG4">
        <f t="shared" si="247"/>
        <v>0</v>
      </c>
      <c r="XDH4">
        <f t="shared" si="247"/>
        <v>0</v>
      </c>
      <c r="XDI4">
        <f t="shared" si="247"/>
        <v>0</v>
      </c>
      <c r="XDJ4">
        <f t="shared" si="247"/>
        <v>0</v>
      </c>
      <c r="XDK4">
        <f t="shared" si="247"/>
        <v>0</v>
      </c>
      <c r="XDL4">
        <f t="shared" si="247"/>
        <v>0</v>
      </c>
      <c r="XDM4">
        <f t="shared" si="247"/>
        <v>0</v>
      </c>
      <c r="XDN4">
        <f t="shared" ref="XDN4:XFD4" si="248">0*(1)</f>
        <v>0</v>
      </c>
      <c r="XDO4">
        <f t="shared" si="248"/>
        <v>0</v>
      </c>
      <c r="XDP4">
        <f t="shared" si="248"/>
        <v>0</v>
      </c>
      <c r="XDQ4">
        <f t="shared" si="248"/>
        <v>0</v>
      </c>
      <c r="XDR4">
        <f t="shared" si="248"/>
        <v>0</v>
      </c>
      <c r="XDS4">
        <f t="shared" si="248"/>
        <v>0</v>
      </c>
      <c r="XDT4">
        <f t="shared" si="248"/>
        <v>0</v>
      </c>
      <c r="XDU4">
        <f t="shared" si="248"/>
        <v>0</v>
      </c>
      <c r="XDV4">
        <f t="shared" si="248"/>
        <v>0</v>
      </c>
      <c r="XDW4">
        <f t="shared" si="248"/>
        <v>0</v>
      </c>
      <c r="XDX4">
        <f t="shared" si="248"/>
        <v>0</v>
      </c>
      <c r="XDY4">
        <f t="shared" si="248"/>
        <v>0</v>
      </c>
      <c r="XDZ4">
        <f t="shared" si="248"/>
        <v>0</v>
      </c>
      <c r="XEA4">
        <f t="shared" si="248"/>
        <v>0</v>
      </c>
      <c r="XEB4">
        <f t="shared" si="248"/>
        <v>0</v>
      </c>
      <c r="XEC4">
        <f t="shared" si="248"/>
        <v>0</v>
      </c>
      <c r="XED4">
        <f t="shared" si="248"/>
        <v>0</v>
      </c>
      <c r="XEE4">
        <f t="shared" si="248"/>
        <v>0</v>
      </c>
      <c r="XEF4">
        <f t="shared" si="248"/>
        <v>0</v>
      </c>
      <c r="XEG4">
        <f t="shared" si="248"/>
        <v>0</v>
      </c>
      <c r="XEH4">
        <f t="shared" si="248"/>
        <v>0</v>
      </c>
      <c r="XEI4">
        <f t="shared" si="248"/>
        <v>0</v>
      </c>
      <c r="XEJ4">
        <f t="shared" si="248"/>
        <v>0</v>
      </c>
      <c r="XEK4">
        <f t="shared" si="248"/>
        <v>0</v>
      </c>
      <c r="XEL4">
        <f t="shared" si="248"/>
        <v>0</v>
      </c>
      <c r="XEM4">
        <f t="shared" si="248"/>
        <v>0</v>
      </c>
      <c r="XEN4">
        <f t="shared" si="248"/>
        <v>0</v>
      </c>
      <c r="XEO4">
        <f t="shared" si="248"/>
        <v>0</v>
      </c>
      <c r="XEP4">
        <f t="shared" si="248"/>
        <v>0</v>
      </c>
      <c r="XEQ4">
        <f t="shared" si="248"/>
        <v>0</v>
      </c>
      <c r="XER4">
        <f t="shared" si="248"/>
        <v>0</v>
      </c>
      <c r="XES4">
        <f t="shared" si="248"/>
        <v>0</v>
      </c>
      <c r="XET4">
        <f t="shared" si="248"/>
        <v>0</v>
      </c>
      <c r="XEU4">
        <f t="shared" si="248"/>
        <v>0</v>
      </c>
      <c r="XEV4">
        <f t="shared" si="248"/>
        <v>0</v>
      </c>
      <c r="XEW4">
        <f t="shared" si="248"/>
        <v>0</v>
      </c>
      <c r="XEX4">
        <f t="shared" si="248"/>
        <v>0</v>
      </c>
      <c r="XEY4">
        <f t="shared" si="248"/>
        <v>0</v>
      </c>
      <c r="XEZ4">
        <f t="shared" si="248"/>
        <v>0</v>
      </c>
      <c r="XFA4">
        <f t="shared" si="248"/>
        <v>0</v>
      </c>
      <c r="XFB4">
        <f t="shared" si="248"/>
        <v>0</v>
      </c>
      <c r="XFC4">
        <f t="shared" si="248"/>
        <v>0</v>
      </c>
      <c r="XFD4">
        <f t="shared" si="248"/>
        <v>0</v>
      </c>
    </row>
    <row r="5" spans="1:16384" x14ac:dyDescent="0.3">
      <c r="A5" s="6" t="s">
        <v>134</v>
      </c>
    </row>
    <row r="6" spans="1:16384" x14ac:dyDescent="0.3">
      <c r="A6" s="7" t="s">
        <v>135</v>
      </c>
      <c r="B6" s="4" t="s">
        <v>136</v>
      </c>
      <c r="C6" s="4" t="s">
        <v>137</v>
      </c>
      <c r="D6" s="4" t="s">
        <v>138</v>
      </c>
      <c r="E6" s="4" t="s">
        <v>139</v>
      </c>
      <c r="F6" s="4" t="s">
        <v>140</v>
      </c>
      <c r="G6" s="4" t="s">
        <v>141</v>
      </c>
      <c r="H6" s="4" t="s">
        <v>142</v>
      </c>
      <c r="I6" s="4" t="s">
        <v>143</v>
      </c>
      <c r="J6" s="4" t="s">
        <v>144</v>
      </c>
      <c r="K6" s="4" t="s">
        <v>145</v>
      </c>
      <c r="L6" s="4" t="s">
        <v>146</v>
      </c>
      <c r="M6" s="4" t="s">
        <v>143</v>
      </c>
      <c r="N6" s="4" t="s">
        <v>147</v>
      </c>
      <c r="O6" s="4" t="s">
        <v>148</v>
      </c>
      <c r="P6" s="4" t="s">
        <v>149</v>
      </c>
      <c r="Q6" s="4" t="s">
        <v>150</v>
      </c>
      <c r="R6" s="4" t="s">
        <v>151</v>
      </c>
      <c r="S6" s="4" t="s">
        <v>152</v>
      </c>
      <c r="T6" s="4" t="s">
        <v>153</v>
      </c>
      <c r="U6" s="4" t="s">
        <v>150</v>
      </c>
      <c r="V6" s="4" t="s">
        <v>154</v>
      </c>
      <c r="W6" s="4" t="s">
        <v>155</v>
      </c>
      <c r="X6" s="4" t="s">
        <v>156</v>
      </c>
      <c r="Y6" s="4" t="s">
        <v>150</v>
      </c>
      <c r="Z6" s="4" t="s">
        <v>157</v>
      </c>
      <c r="AA6" s="4" t="s">
        <v>158</v>
      </c>
      <c r="AB6" s="4" t="s">
        <v>138</v>
      </c>
      <c r="AC6" s="4" t="s">
        <v>150</v>
      </c>
      <c r="AD6" s="4" t="s">
        <v>159</v>
      </c>
      <c r="AE6" s="4" t="s">
        <v>160</v>
      </c>
      <c r="AF6" s="4" t="s">
        <v>146</v>
      </c>
      <c r="AG6" s="4" t="s">
        <v>150</v>
      </c>
      <c r="AH6" s="4" t="s">
        <v>159</v>
      </c>
      <c r="AI6" s="4" t="s">
        <v>161</v>
      </c>
      <c r="AJ6" s="4" t="s">
        <v>138</v>
      </c>
      <c r="AK6" s="4" t="s">
        <v>150</v>
      </c>
      <c r="AL6" s="4" t="s">
        <v>162</v>
      </c>
      <c r="AM6" s="4" t="s">
        <v>163</v>
      </c>
      <c r="AN6" s="4" t="s">
        <v>164</v>
      </c>
      <c r="AO6" s="4" t="s">
        <v>150</v>
      </c>
      <c r="AP6" s="4" t="s">
        <v>165</v>
      </c>
      <c r="AQ6" s="4" t="s">
        <v>166</v>
      </c>
      <c r="AR6" s="4" t="s">
        <v>153</v>
      </c>
      <c r="AS6" s="4" t="s">
        <v>143</v>
      </c>
      <c r="AT6" s="4" t="s">
        <v>167</v>
      </c>
      <c r="AU6" s="4" t="s">
        <v>168</v>
      </c>
      <c r="AV6" s="4" t="s">
        <v>169</v>
      </c>
      <c r="AW6" s="4" t="s">
        <v>139</v>
      </c>
      <c r="AX6" s="4" t="s">
        <v>170</v>
      </c>
      <c r="AY6" s="4" t="s">
        <v>171</v>
      </c>
      <c r="AZ6" s="4" t="s">
        <v>172</v>
      </c>
      <c r="BA6" s="4" t="s">
        <v>150</v>
      </c>
      <c r="BB6" s="4" t="s">
        <v>173</v>
      </c>
      <c r="BC6" s="4" t="s">
        <v>174</v>
      </c>
      <c r="BD6" s="4" t="s">
        <v>175</v>
      </c>
      <c r="BE6" s="4" t="s">
        <v>176</v>
      </c>
      <c r="BF6" s="4" t="s">
        <v>177</v>
      </c>
      <c r="BG6" s="4" t="s">
        <v>168</v>
      </c>
      <c r="BH6" s="4" t="s">
        <v>153</v>
      </c>
      <c r="BI6" s="4" t="s">
        <v>176</v>
      </c>
      <c r="BJ6" s="4" t="s">
        <v>178</v>
      </c>
      <c r="BK6" s="4" t="s">
        <v>179</v>
      </c>
      <c r="BL6" s="4" t="s">
        <v>180</v>
      </c>
      <c r="BM6" s="4" t="s">
        <v>181</v>
      </c>
      <c r="BN6" s="4" t="s">
        <v>182</v>
      </c>
      <c r="BO6" s="4" t="s">
        <v>183</v>
      </c>
      <c r="BP6" s="4" t="s">
        <v>184</v>
      </c>
      <c r="BQ6" s="4" t="s">
        <v>143</v>
      </c>
      <c r="BR6" s="4" t="s">
        <v>185</v>
      </c>
      <c r="BS6" s="4" t="s">
        <v>186</v>
      </c>
      <c r="BT6" s="4" t="s">
        <v>142</v>
      </c>
      <c r="BU6" s="4" t="s">
        <v>139</v>
      </c>
      <c r="BV6" s="4" t="s">
        <v>187</v>
      </c>
      <c r="BW6" s="4" t="s">
        <v>188</v>
      </c>
      <c r="BX6" s="4" t="s">
        <v>164</v>
      </c>
      <c r="BY6" s="4" t="s">
        <v>150</v>
      </c>
      <c r="BZ6" s="4" t="s">
        <v>189</v>
      </c>
      <c r="CA6" s="4" t="s">
        <v>188</v>
      </c>
      <c r="CB6" s="4" t="s">
        <v>190</v>
      </c>
      <c r="CC6" s="4" t="s">
        <v>150</v>
      </c>
      <c r="CD6" s="4" t="s">
        <v>191</v>
      </c>
      <c r="CE6" s="4" t="s">
        <v>192</v>
      </c>
      <c r="CF6" s="4" t="s">
        <v>142</v>
      </c>
      <c r="CG6" s="4" t="s">
        <v>150</v>
      </c>
      <c r="CH6" s="4" t="s">
        <v>193</v>
      </c>
      <c r="CI6" s="4" t="s">
        <v>194</v>
      </c>
      <c r="CJ6" s="4" t="s">
        <v>195</v>
      </c>
      <c r="CK6" s="4" t="s">
        <v>176</v>
      </c>
      <c r="CL6" s="4" t="s">
        <v>196</v>
      </c>
      <c r="CM6" s="4" t="s">
        <v>197</v>
      </c>
      <c r="CN6" s="4" t="s">
        <v>138</v>
      </c>
      <c r="CO6" s="4" t="s">
        <v>150</v>
      </c>
      <c r="CP6" s="4" t="s">
        <v>198</v>
      </c>
      <c r="CQ6" s="4" t="s">
        <v>199</v>
      </c>
      <c r="CR6" s="4" t="s">
        <v>164</v>
      </c>
      <c r="CS6" s="4" t="s">
        <v>139</v>
      </c>
      <c r="CT6" s="4" t="s">
        <v>200</v>
      </c>
      <c r="CU6" s="4" t="s">
        <v>201</v>
      </c>
      <c r="CV6" s="4" t="s">
        <v>164</v>
      </c>
      <c r="CW6" s="4" t="s">
        <v>143</v>
      </c>
      <c r="CX6" s="4" t="s">
        <v>202</v>
      </c>
      <c r="CY6" s="4" t="s">
        <v>203</v>
      </c>
      <c r="CZ6" s="4" t="s">
        <v>149</v>
      </c>
      <c r="DA6" s="4" t="s">
        <v>204</v>
      </c>
      <c r="DB6" s="4" t="s">
        <v>205</v>
      </c>
      <c r="DC6" s="4" t="s">
        <v>206</v>
      </c>
      <c r="DD6" s="4" t="s">
        <v>207</v>
      </c>
      <c r="DE6" s="4" t="s">
        <v>139</v>
      </c>
      <c r="DF6" s="4" t="s">
        <v>208</v>
      </c>
      <c r="DG6" s="4" t="s">
        <v>209</v>
      </c>
      <c r="DH6" s="4" t="s">
        <v>210</v>
      </c>
      <c r="DI6" s="4" t="s">
        <v>204</v>
      </c>
      <c r="DJ6" s="4" t="s">
        <v>211</v>
      </c>
      <c r="DK6" s="4" t="s">
        <v>212</v>
      </c>
      <c r="DL6" s="4" t="s">
        <v>180</v>
      </c>
      <c r="DM6" s="4" t="s">
        <v>213</v>
      </c>
      <c r="DN6" s="4" t="s">
        <v>214</v>
      </c>
      <c r="DO6" s="4" t="s">
        <v>215</v>
      </c>
      <c r="DP6" s="4" t="s">
        <v>216</v>
      </c>
      <c r="DQ6" s="4" t="s">
        <v>217</v>
      </c>
      <c r="DR6" s="4" t="s">
        <v>218</v>
      </c>
      <c r="DS6" s="4" t="s">
        <v>219</v>
      </c>
      <c r="DT6" s="4" t="s">
        <v>220</v>
      </c>
      <c r="DU6" s="4" t="s">
        <v>150</v>
      </c>
      <c r="DV6" s="4" t="s">
        <v>221</v>
      </c>
      <c r="DW6" s="4" t="s">
        <v>222</v>
      </c>
      <c r="DX6" s="4" t="s">
        <v>223</v>
      </c>
      <c r="DY6" s="4" t="s">
        <v>181</v>
      </c>
      <c r="DZ6" s="4" t="s">
        <v>224</v>
      </c>
      <c r="EA6" s="4" t="s">
        <v>225</v>
      </c>
      <c r="EB6" s="4" t="s">
        <v>226</v>
      </c>
      <c r="EC6" s="4" t="s">
        <v>176</v>
      </c>
      <c r="ED6" s="4" t="s">
        <v>227</v>
      </c>
      <c r="EE6" s="4" t="s">
        <v>155</v>
      </c>
      <c r="EF6" s="4" t="s">
        <v>153</v>
      </c>
      <c r="EG6" s="4" t="s">
        <v>150</v>
      </c>
      <c r="EH6" s="4" t="s">
        <v>228</v>
      </c>
      <c r="EI6" s="4" t="s">
        <v>229</v>
      </c>
      <c r="EJ6" s="4" t="s">
        <v>172</v>
      </c>
      <c r="EK6" s="4" t="s">
        <v>176</v>
      </c>
      <c r="EL6" s="4" t="s">
        <v>230</v>
      </c>
      <c r="EM6" s="4" t="s">
        <v>231</v>
      </c>
      <c r="EN6" s="4" t="s">
        <v>149</v>
      </c>
      <c r="EO6" s="4" t="s">
        <v>176</v>
      </c>
      <c r="EP6" s="4" t="s">
        <v>232</v>
      </c>
      <c r="EQ6" s="4" t="s">
        <v>233</v>
      </c>
      <c r="ER6" s="4" t="s">
        <v>138</v>
      </c>
      <c r="ES6" s="4" t="s">
        <v>139</v>
      </c>
      <c r="ET6" s="4" t="s">
        <v>234</v>
      </c>
      <c r="EU6" s="4" t="s">
        <v>171</v>
      </c>
      <c r="EV6" s="4" t="s">
        <v>207</v>
      </c>
      <c r="EW6" s="4" t="s">
        <v>139</v>
      </c>
      <c r="EX6" s="4" t="s">
        <v>235</v>
      </c>
      <c r="EY6" s="4" t="s">
        <v>148</v>
      </c>
      <c r="EZ6" s="4" t="s">
        <v>195</v>
      </c>
      <c r="FA6" s="4" t="s">
        <v>139</v>
      </c>
      <c r="FB6" s="4" t="s">
        <v>236</v>
      </c>
      <c r="FC6" s="4" t="s">
        <v>237</v>
      </c>
      <c r="FD6" s="4" t="s">
        <v>180</v>
      </c>
      <c r="FE6" s="4" t="s">
        <v>176</v>
      </c>
      <c r="FF6" s="4" t="s">
        <v>238</v>
      </c>
      <c r="FG6" s="4" t="s">
        <v>239</v>
      </c>
      <c r="FH6" s="4" t="s">
        <v>149</v>
      </c>
      <c r="FI6" s="4" t="s">
        <v>176</v>
      </c>
      <c r="FJ6" s="4" t="s">
        <v>240</v>
      </c>
      <c r="FK6" s="4" t="s">
        <v>241</v>
      </c>
      <c r="FL6" s="4" t="s">
        <v>180</v>
      </c>
      <c r="FM6" s="4" t="s">
        <v>176</v>
      </c>
      <c r="FN6" s="4" t="s">
        <v>242</v>
      </c>
      <c r="FO6" s="4" t="s">
        <v>243</v>
      </c>
      <c r="FP6" s="4" t="s">
        <v>153</v>
      </c>
      <c r="FQ6" s="4" t="s">
        <v>150</v>
      </c>
      <c r="FR6" s="4" t="s">
        <v>244</v>
      </c>
      <c r="FS6" s="4" t="s">
        <v>245</v>
      </c>
      <c r="FT6" s="4" t="s">
        <v>172</v>
      </c>
      <c r="FU6" s="4" t="s">
        <v>143</v>
      </c>
      <c r="FV6" s="4" t="s">
        <v>246</v>
      </c>
      <c r="FW6" s="4" t="s">
        <v>247</v>
      </c>
      <c r="FX6" s="4" t="s">
        <v>149</v>
      </c>
      <c r="FY6" s="4" t="s">
        <v>139</v>
      </c>
      <c r="FZ6" s="4" t="s">
        <v>248</v>
      </c>
      <c r="GA6" s="4" t="s">
        <v>249</v>
      </c>
      <c r="GB6" s="4" t="s">
        <v>250</v>
      </c>
      <c r="GC6" s="4" t="s">
        <v>150</v>
      </c>
      <c r="GD6" s="4" t="s">
        <v>251</v>
      </c>
      <c r="GE6" s="4" t="s">
        <v>252</v>
      </c>
      <c r="GF6" s="4" t="s">
        <v>253</v>
      </c>
      <c r="GG6" s="4" t="s">
        <v>143</v>
      </c>
      <c r="GH6" s="4" t="s">
        <v>254</v>
      </c>
      <c r="GI6" s="4" t="s">
        <v>255</v>
      </c>
      <c r="GJ6" s="4" t="s">
        <v>172</v>
      </c>
      <c r="GK6" s="4" t="s">
        <v>143</v>
      </c>
      <c r="GL6" s="4" t="s">
        <v>256</v>
      </c>
      <c r="GM6" s="4" t="s">
        <v>188</v>
      </c>
      <c r="GN6" s="4" t="s">
        <v>210</v>
      </c>
      <c r="GO6" s="4" t="s">
        <v>150</v>
      </c>
      <c r="GP6" s="4" t="s">
        <v>257</v>
      </c>
      <c r="GQ6" s="4" t="s">
        <v>192</v>
      </c>
      <c r="GR6" s="4" t="s">
        <v>258</v>
      </c>
      <c r="GS6" s="4" t="s">
        <v>150</v>
      </c>
      <c r="GT6" s="4" t="s">
        <v>259</v>
      </c>
      <c r="GU6" s="4" t="s">
        <v>260</v>
      </c>
      <c r="GV6" s="4" t="s">
        <v>153</v>
      </c>
      <c r="GW6" s="4" t="s">
        <v>150</v>
      </c>
      <c r="GX6" s="4" t="s">
        <v>261</v>
      </c>
      <c r="GY6" s="4" t="s">
        <v>262</v>
      </c>
      <c r="GZ6" s="4" t="s">
        <v>263</v>
      </c>
      <c r="HA6" s="4" t="s">
        <v>150</v>
      </c>
      <c r="HB6" s="4" t="s">
        <v>264</v>
      </c>
      <c r="HC6" s="4" t="s">
        <v>265</v>
      </c>
      <c r="HD6" s="4" t="s">
        <v>142</v>
      </c>
      <c r="HE6" s="4" t="s">
        <v>181</v>
      </c>
      <c r="HF6" s="4" t="s">
        <v>266</v>
      </c>
      <c r="HG6" s="4" t="s">
        <v>267</v>
      </c>
      <c r="HH6" s="4" t="s">
        <v>250</v>
      </c>
      <c r="HI6" s="4" t="s">
        <v>181</v>
      </c>
      <c r="HJ6" s="4" t="s">
        <v>268</v>
      </c>
      <c r="HK6" s="4" t="s">
        <v>269</v>
      </c>
      <c r="HL6" s="4" t="s">
        <v>164</v>
      </c>
      <c r="HM6" s="4" t="s">
        <v>176</v>
      </c>
      <c r="HN6" s="4" t="s">
        <v>270</v>
      </c>
      <c r="HO6" s="4" t="s">
        <v>271</v>
      </c>
      <c r="HP6" s="4" t="s">
        <v>149</v>
      </c>
      <c r="HQ6" s="4" t="s">
        <v>139</v>
      </c>
      <c r="HR6" s="4" t="s">
        <v>272</v>
      </c>
      <c r="HS6" s="4" t="s">
        <v>273</v>
      </c>
      <c r="HT6" s="4" t="s">
        <v>207</v>
      </c>
      <c r="HU6" s="4" t="s">
        <v>176</v>
      </c>
      <c r="HV6" s="4" t="s">
        <v>274</v>
      </c>
      <c r="HW6" s="4" t="s">
        <v>275</v>
      </c>
      <c r="HX6" s="4" t="s">
        <v>153</v>
      </c>
      <c r="HY6" s="4" t="s">
        <v>143</v>
      </c>
      <c r="HZ6" s="4" t="s">
        <v>276</v>
      </c>
      <c r="IA6" s="4" t="s">
        <v>277</v>
      </c>
      <c r="IB6" s="4" t="s">
        <v>210</v>
      </c>
      <c r="IC6" s="4" t="s">
        <v>278</v>
      </c>
      <c r="ID6" s="4" t="s">
        <v>279</v>
      </c>
      <c r="IE6" s="4" t="s">
        <v>280</v>
      </c>
      <c r="IF6" s="4" t="s">
        <v>180</v>
      </c>
      <c r="IG6" s="4" t="s">
        <v>281</v>
      </c>
      <c r="IH6" s="4" t="s">
        <v>282</v>
      </c>
      <c r="II6" s="4" t="s">
        <v>283</v>
      </c>
      <c r="IJ6" s="4" t="s">
        <v>180</v>
      </c>
      <c r="IK6" s="4" t="s">
        <v>143</v>
      </c>
      <c r="IL6" s="4" t="s">
        <v>284</v>
      </c>
      <c r="IM6" s="4" t="s">
        <v>285</v>
      </c>
      <c r="IN6" s="4" t="s">
        <v>153</v>
      </c>
      <c r="IO6" s="4" t="s">
        <v>286</v>
      </c>
      <c r="IP6" s="4" t="s">
        <v>287</v>
      </c>
      <c r="IQ6" s="4" t="s">
        <v>288</v>
      </c>
      <c r="IR6" s="4" t="s">
        <v>195</v>
      </c>
      <c r="IS6" s="4" t="s">
        <v>281</v>
      </c>
      <c r="IT6" s="4" t="s">
        <v>289</v>
      </c>
      <c r="IU6" s="4" t="s">
        <v>290</v>
      </c>
      <c r="IV6" s="4" t="s">
        <v>180</v>
      </c>
      <c r="IW6" s="4" t="s">
        <v>150</v>
      </c>
      <c r="IX6" s="4" t="s">
        <v>291</v>
      </c>
      <c r="IY6" s="4" t="s">
        <v>292</v>
      </c>
      <c r="IZ6" s="4" t="s">
        <v>184</v>
      </c>
      <c r="JA6" s="4" t="s">
        <v>181</v>
      </c>
      <c r="JB6" s="4" t="s">
        <v>293</v>
      </c>
      <c r="JC6" s="4" t="s">
        <v>108</v>
      </c>
      <c r="JD6" s="4" t="s">
        <v>195</v>
      </c>
      <c r="JE6" s="4" t="s">
        <v>181</v>
      </c>
      <c r="JF6" s="4" t="s">
        <v>294</v>
      </c>
      <c r="JG6" s="4" t="s">
        <v>295</v>
      </c>
      <c r="JH6" s="4" t="s">
        <v>296</v>
      </c>
      <c r="JI6" s="4" t="s">
        <v>150</v>
      </c>
      <c r="JJ6" s="4" t="s">
        <v>297</v>
      </c>
      <c r="JK6" s="4" t="s">
        <v>298</v>
      </c>
      <c r="JL6" s="4" t="s">
        <v>299</v>
      </c>
      <c r="JM6" s="4" t="s">
        <v>181</v>
      </c>
      <c r="JN6" s="4" t="s">
        <v>300</v>
      </c>
      <c r="JO6" s="4" t="s">
        <v>301</v>
      </c>
      <c r="JP6" s="4" t="s">
        <v>250</v>
      </c>
      <c r="JQ6" s="4" t="s">
        <v>181</v>
      </c>
      <c r="JR6" s="4" t="s">
        <v>302</v>
      </c>
      <c r="JS6" s="4" t="s">
        <v>303</v>
      </c>
      <c r="JT6" s="4" t="s">
        <v>156</v>
      </c>
      <c r="JU6" s="4" t="s">
        <v>139</v>
      </c>
      <c r="JV6" s="4" t="s">
        <v>304</v>
      </c>
      <c r="JW6" s="4" t="s">
        <v>305</v>
      </c>
      <c r="JX6" s="4" t="s">
        <v>156</v>
      </c>
      <c r="JY6" s="4" t="s">
        <v>281</v>
      </c>
      <c r="JZ6" s="4" t="s">
        <v>306</v>
      </c>
      <c r="KA6" s="4" t="s">
        <v>307</v>
      </c>
      <c r="KB6" s="4" t="s">
        <v>156</v>
      </c>
      <c r="KC6" s="4" t="s">
        <v>143</v>
      </c>
      <c r="KD6" s="4" t="s">
        <v>308</v>
      </c>
      <c r="KE6" s="4" t="s">
        <v>309</v>
      </c>
      <c r="KF6" s="4" t="s">
        <v>310</v>
      </c>
      <c r="KG6" s="4" t="s">
        <v>181</v>
      </c>
      <c r="KH6" s="4" t="s">
        <v>311</v>
      </c>
      <c r="KI6" s="4" t="s">
        <v>312</v>
      </c>
      <c r="KJ6" s="4" t="s">
        <v>258</v>
      </c>
      <c r="KK6" s="4" t="s">
        <v>286</v>
      </c>
      <c r="KL6" s="4" t="s">
        <v>313</v>
      </c>
      <c r="KM6" s="4" t="s">
        <v>120</v>
      </c>
      <c r="KN6" s="4" t="s">
        <v>172</v>
      </c>
      <c r="KO6" s="4" t="s">
        <v>278</v>
      </c>
      <c r="KP6" s="4" t="s">
        <v>314</v>
      </c>
      <c r="KQ6" s="4" t="s">
        <v>315</v>
      </c>
      <c r="KR6" s="4" t="s">
        <v>310</v>
      </c>
      <c r="KS6" s="4" t="s">
        <v>150</v>
      </c>
      <c r="KT6" s="4" t="s">
        <v>316</v>
      </c>
      <c r="KU6" s="4" t="s">
        <v>317</v>
      </c>
      <c r="KV6" s="4" t="s">
        <v>175</v>
      </c>
      <c r="KW6" s="4" t="s">
        <v>181</v>
      </c>
      <c r="KX6" s="4" t="s">
        <v>318</v>
      </c>
      <c r="KY6" s="4" t="s">
        <v>319</v>
      </c>
      <c r="KZ6" s="4" t="s">
        <v>250</v>
      </c>
      <c r="LA6" s="4" t="s">
        <v>181</v>
      </c>
      <c r="LB6" s="4" t="s">
        <v>320</v>
      </c>
      <c r="LC6" s="4" t="s">
        <v>321</v>
      </c>
      <c r="LD6" s="4" t="s">
        <v>153</v>
      </c>
      <c r="LE6" s="4" t="s">
        <v>150</v>
      </c>
      <c r="LF6" s="4" t="s">
        <v>322</v>
      </c>
      <c r="LG6" s="4" t="s">
        <v>323</v>
      </c>
      <c r="LH6" s="4" t="s">
        <v>153</v>
      </c>
      <c r="LI6" s="4" t="s">
        <v>176</v>
      </c>
      <c r="LJ6" s="4" t="s">
        <v>324</v>
      </c>
      <c r="LK6" s="4" t="s">
        <v>325</v>
      </c>
      <c r="LL6" s="4" t="s">
        <v>153</v>
      </c>
      <c r="LM6" s="4" t="s">
        <v>176</v>
      </c>
      <c r="LN6" s="4" t="s">
        <v>326</v>
      </c>
      <c r="LO6" s="4" t="s">
        <v>327</v>
      </c>
      <c r="LP6" s="4" t="s">
        <v>263</v>
      </c>
      <c r="LQ6" s="4" t="s">
        <v>143</v>
      </c>
      <c r="LR6" s="4" t="s">
        <v>328</v>
      </c>
      <c r="LS6" s="4" t="s">
        <v>329</v>
      </c>
      <c r="LT6" s="4" t="s">
        <v>258</v>
      </c>
      <c r="LU6" s="4" t="s">
        <v>330</v>
      </c>
      <c r="LV6" s="4" t="s">
        <v>331</v>
      </c>
      <c r="LW6" s="4" t="s">
        <v>332</v>
      </c>
      <c r="LX6" s="4" t="s">
        <v>138</v>
      </c>
      <c r="LY6" s="4" t="s">
        <v>150</v>
      </c>
      <c r="LZ6" s="4" t="s">
        <v>333</v>
      </c>
      <c r="MA6" s="4" t="s">
        <v>334</v>
      </c>
      <c r="MB6" s="4" t="s">
        <v>195</v>
      </c>
      <c r="MC6" s="4" t="s">
        <v>150</v>
      </c>
      <c r="MD6" s="4" t="s">
        <v>335</v>
      </c>
      <c r="ME6" s="4" t="s">
        <v>336</v>
      </c>
      <c r="MF6" s="4" t="s">
        <v>149</v>
      </c>
      <c r="MG6" s="4" t="s">
        <v>139</v>
      </c>
      <c r="MH6" s="4" t="s">
        <v>337</v>
      </c>
      <c r="MI6" s="4" t="s">
        <v>338</v>
      </c>
      <c r="MJ6" s="4" t="s">
        <v>169</v>
      </c>
      <c r="MK6" s="4" t="s">
        <v>139</v>
      </c>
      <c r="ML6" s="4" t="s">
        <v>339</v>
      </c>
      <c r="MM6" s="4" t="s">
        <v>340</v>
      </c>
      <c r="MN6" s="4" t="s">
        <v>146</v>
      </c>
      <c r="MO6" s="4" t="s">
        <v>341</v>
      </c>
      <c r="MP6" s="4" t="s">
        <v>342</v>
      </c>
      <c r="MQ6" s="4" t="s">
        <v>343</v>
      </c>
      <c r="MR6" s="4" t="s">
        <v>172</v>
      </c>
      <c r="MS6" s="4" t="s">
        <v>344</v>
      </c>
      <c r="MT6" s="4" t="s">
        <v>345</v>
      </c>
      <c r="MU6" s="4" t="s">
        <v>346</v>
      </c>
      <c r="MV6" s="4" t="s">
        <v>347</v>
      </c>
      <c r="MW6" s="4" t="s">
        <v>281</v>
      </c>
      <c r="MX6" s="4" t="s">
        <v>348</v>
      </c>
      <c r="MY6" s="4" t="s">
        <v>349</v>
      </c>
      <c r="MZ6" s="4" t="s">
        <v>263</v>
      </c>
      <c r="NA6" s="4" t="s">
        <v>150</v>
      </c>
      <c r="NB6" s="4" t="s">
        <v>350</v>
      </c>
      <c r="NC6" s="4" t="s">
        <v>351</v>
      </c>
      <c r="ND6" s="4" t="s">
        <v>172</v>
      </c>
      <c r="NE6" s="4" t="s">
        <v>150</v>
      </c>
      <c r="NF6" s="4" t="s">
        <v>352</v>
      </c>
      <c r="NG6" s="4" t="s">
        <v>353</v>
      </c>
      <c r="NH6" s="4" t="s">
        <v>180</v>
      </c>
      <c r="NI6" s="4" t="s">
        <v>150</v>
      </c>
      <c r="NJ6" s="4" t="s">
        <v>354</v>
      </c>
      <c r="NK6" s="4" t="s">
        <v>355</v>
      </c>
      <c r="NL6" s="4" t="s">
        <v>164</v>
      </c>
      <c r="NM6" s="4" t="s">
        <v>150</v>
      </c>
      <c r="NN6" s="4" t="s">
        <v>356</v>
      </c>
      <c r="NO6" s="4" t="s">
        <v>357</v>
      </c>
      <c r="NP6" s="4" t="s">
        <v>149</v>
      </c>
      <c r="NQ6" s="4" t="s">
        <v>176</v>
      </c>
      <c r="NR6" s="4" t="s">
        <v>358</v>
      </c>
      <c r="NS6" s="4" t="s">
        <v>359</v>
      </c>
      <c r="NT6" s="4" t="s">
        <v>138</v>
      </c>
      <c r="NU6" s="4" t="s">
        <v>176</v>
      </c>
      <c r="NV6" s="4" t="s">
        <v>360</v>
      </c>
      <c r="NW6" s="4" t="s">
        <v>361</v>
      </c>
      <c r="NX6" s="4" t="s">
        <v>195</v>
      </c>
      <c r="NY6" s="4" t="s">
        <v>139</v>
      </c>
      <c r="NZ6" s="4" t="s">
        <v>362</v>
      </c>
      <c r="OA6" s="4" t="s">
        <v>363</v>
      </c>
      <c r="OB6" s="4" t="s">
        <v>146</v>
      </c>
      <c r="OC6" s="4" t="s">
        <v>176</v>
      </c>
      <c r="OD6" s="4" t="s">
        <v>364</v>
      </c>
      <c r="OE6" s="4" t="s">
        <v>365</v>
      </c>
      <c r="OF6" s="4" t="s">
        <v>180</v>
      </c>
      <c r="OG6" s="4" t="s">
        <v>204</v>
      </c>
      <c r="OH6" s="4" t="s">
        <v>366</v>
      </c>
      <c r="OI6" s="4" t="s">
        <v>367</v>
      </c>
      <c r="OJ6" s="4" t="s">
        <v>296</v>
      </c>
      <c r="OK6" s="4" t="s">
        <v>150</v>
      </c>
      <c r="OL6" s="4" t="s">
        <v>368</v>
      </c>
      <c r="OM6" s="4" t="s">
        <v>188</v>
      </c>
      <c r="ON6" s="4" t="s">
        <v>369</v>
      </c>
      <c r="OO6" s="4" t="s">
        <v>150</v>
      </c>
      <c r="OP6" s="4" t="s">
        <v>370</v>
      </c>
      <c r="OQ6" s="4" t="s">
        <v>367</v>
      </c>
      <c r="OR6" s="4" t="s">
        <v>175</v>
      </c>
      <c r="OS6" s="4" t="s">
        <v>150</v>
      </c>
      <c r="OT6" s="4" t="s">
        <v>371</v>
      </c>
      <c r="OU6" s="4" t="s">
        <v>372</v>
      </c>
      <c r="OV6" s="4" t="s">
        <v>164</v>
      </c>
      <c r="OW6" s="4" t="s">
        <v>150</v>
      </c>
      <c r="OX6" s="4" t="s">
        <v>373</v>
      </c>
      <c r="OY6" s="4" t="s">
        <v>374</v>
      </c>
      <c r="OZ6" s="4" t="s">
        <v>138</v>
      </c>
      <c r="PA6" s="4" t="s">
        <v>181</v>
      </c>
      <c r="PB6" s="4" t="s">
        <v>375</v>
      </c>
      <c r="PC6" s="4" t="s">
        <v>376</v>
      </c>
      <c r="PD6" s="4" t="s">
        <v>149</v>
      </c>
      <c r="PE6" s="4" t="s">
        <v>139</v>
      </c>
      <c r="PF6" s="4" t="s">
        <v>377</v>
      </c>
      <c r="PG6" s="4" t="s">
        <v>378</v>
      </c>
      <c r="PH6" s="4" t="s">
        <v>195</v>
      </c>
      <c r="PI6" s="4" t="s">
        <v>150</v>
      </c>
      <c r="PJ6" s="4" t="s">
        <v>379</v>
      </c>
      <c r="PK6" s="4" t="s">
        <v>351</v>
      </c>
      <c r="PL6" s="4" t="s">
        <v>195</v>
      </c>
      <c r="PM6" s="4" t="s">
        <v>176</v>
      </c>
      <c r="PN6" s="4" t="s">
        <v>380</v>
      </c>
      <c r="PO6" s="4" t="s">
        <v>381</v>
      </c>
      <c r="PP6" s="4" t="s">
        <v>195</v>
      </c>
      <c r="PQ6" s="4" t="s">
        <v>150</v>
      </c>
      <c r="PR6" s="4" t="s">
        <v>382</v>
      </c>
      <c r="PS6" s="4" t="s">
        <v>115</v>
      </c>
      <c r="PT6" s="4" t="s">
        <v>190</v>
      </c>
      <c r="PU6" s="4" t="s">
        <v>176</v>
      </c>
      <c r="PV6" s="4" t="s">
        <v>383</v>
      </c>
      <c r="PW6" s="4" t="s">
        <v>305</v>
      </c>
      <c r="PX6" s="4" t="s">
        <v>195</v>
      </c>
      <c r="PY6" s="4" t="s">
        <v>176</v>
      </c>
      <c r="PZ6" s="4" t="s">
        <v>384</v>
      </c>
      <c r="QA6" s="4" t="s">
        <v>385</v>
      </c>
      <c r="QB6" s="4" t="s">
        <v>156</v>
      </c>
      <c r="QC6" s="4" t="s">
        <v>181</v>
      </c>
      <c r="QD6" s="4" t="s">
        <v>386</v>
      </c>
      <c r="QE6" s="4" t="s">
        <v>148</v>
      </c>
      <c r="QF6" s="4" t="s">
        <v>146</v>
      </c>
      <c r="QG6" s="4" t="s">
        <v>150</v>
      </c>
      <c r="QH6" s="4" t="s">
        <v>387</v>
      </c>
      <c r="QI6" s="4" t="s">
        <v>388</v>
      </c>
      <c r="QJ6" s="4" t="s">
        <v>138</v>
      </c>
      <c r="QK6" s="4" t="s">
        <v>176</v>
      </c>
      <c r="QL6" s="4" t="s">
        <v>389</v>
      </c>
      <c r="QM6" s="4" t="s">
        <v>179</v>
      </c>
      <c r="QN6" s="4" t="s">
        <v>207</v>
      </c>
      <c r="QO6" s="4" t="s">
        <v>176</v>
      </c>
      <c r="QP6" s="4" t="s">
        <v>390</v>
      </c>
      <c r="QQ6" s="4" t="s">
        <v>391</v>
      </c>
      <c r="QR6" s="4" t="s">
        <v>184</v>
      </c>
      <c r="QS6" s="4" t="s">
        <v>150</v>
      </c>
      <c r="QT6" s="4" t="s">
        <v>392</v>
      </c>
      <c r="QU6" s="4" t="s">
        <v>393</v>
      </c>
      <c r="QV6" s="4" t="s">
        <v>172</v>
      </c>
      <c r="QW6" s="4" t="s">
        <v>150</v>
      </c>
      <c r="QX6" s="4" t="s">
        <v>394</v>
      </c>
      <c r="QY6" s="4" t="s">
        <v>315</v>
      </c>
      <c r="QZ6" s="4" t="s">
        <v>153</v>
      </c>
      <c r="RA6" s="4" t="s">
        <v>176</v>
      </c>
    </row>
    <row r="7" spans="1:16384" x14ac:dyDescent="0.3">
      <c r="A7" s="7" t="s">
        <v>395</v>
      </c>
      <c r="B7" s="4" t="s">
        <v>396</v>
      </c>
      <c r="C7" s="4" t="s">
        <v>397</v>
      </c>
      <c r="D7" s="4" t="s">
        <v>149</v>
      </c>
      <c r="E7" s="4" t="s">
        <v>341</v>
      </c>
      <c r="F7" s="4" t="s">
        <v>398</v>
      </c>
      <c r="G7" s="4" t="s">
        <v>399</v>
      </c>
      <c r="H7" s="4" t="s">
        <v>156</v>
      </c>
      <c r="I7" s="4" t="s">
        <v>330</v>
      </c>
      <c r="J7" s="4" t="s">
        <v>400</v>
      </c>
      <c r="K7" s="4" t="s">
        <v>401</v>
      </c>
      <c r="L7" s="4" t="s">
        <v>153</v>
      </c>
      <c r="M7" s="4" t="s">
        <v>330</v>
      </c>
      <c r="N7" s="4" t="s">
        <v>402</v>
      </c>
      <c r="O7" s="4" t="s">
        <v>403</v>
      </c>
      <c r="P7" s="4" t="s">
        <v>153</v>
      </c>
      <c r="Q7" s="4" t="s">
        <v>181</v>
      </c>
      <c r="R7" s="4" t="s">
        <v>404</v>
      </c>
      <c r="S7" s="4" t="s">
        <v>405</v>
      </c>
      <c r="T7" s="4" t="s">
        <v>172</v>
      </c>
      <c r="U7" s="4" t="s">
        <v>139</v>
      </c>
      <c r="V7" s="4" t="s">
        <v>406</v>
      </c>
      <c r="W7" s="4" t="s">
        <v>407</v>
      </c>
      <c r="X7" s="4" t="s">
        <v>180</v>
      </c>
      <c r="Y7" s="4" t="s">
        <v>181</v>
      </c>
      <c r="Z7" s="4" t="s">
        <v>408</v>
      </c>
      <c r="AA7" s="4" t="s">
        <v>409</v>
      </c>
      <c r="AB7" s="4" t="s">
        <v>149</v>
      </c>
      <c r="AC7" s="4" t="s">
        <v>410</v>
      </c>
      <c r="AD7" s="4" t="s">
        <v>411</v>
      </c>
      <c r="AE7" s="4" t="s">
        <v>412</v>
      </c>
      <c r="AF7" s="4" t="s">
        <v>184</v>
      </c>
      <c r="AG7" s="4" t="s">
        <v>286</v>
      </c>
      <c r="AH7" s="4" t="s">
        <v>413</v>
      </c>
      <c r="AI7" s="4" t="s">
        <v>414</v>
      </c>
      <c r="AJ7" s="4" t="s">
        <v>190</v>
      </c>
      <c r="AK7" s="4" t="s">
        <v>415</v>
      </c>
      <c r="AL7" s="4" t="s">
        <v>416</v>
      </c>
      <c r="AM7" s="4" t="s">
        <v>417</v>
      </c>
      <c r="AN7" s="4" t="s">
        <v>310</v>
      </c>
      <c r="AO7" s="4" t="s">
        <v>143</v>
      </c>
      <c r="AP7" s="4" t="s">
        <v>418</v>
      </c>
      <c r="AQ7" s="4" t="s">
        <v>419</v>
      </c>
      <c r="AR7" s="4" t="s">
        <v>310</v>
      </c>
      <c r="AS7" s="4" t="s">
        <v>330</v>
      </c>
      <c r="AT7" s="4" t="s">
        <v>420</v>
      </c>
      <c r="AU7" s="4" t="s">
        <v>421</v>
      </c>
      <c r="AV7" s="4" t="s">
        <v>175</v>
      </c>
      <c r="AW7" s="4" t="s">
        <v>341</v>
      </c>
      <c r="AX7" s="4" t="s">
        <v>422</v>
      </c>
      <c r="AY7" s="4" t="s">
        <v>423</v>
      </c>
      <c r="AZ7" s="4" t="s">
        <v>216</v>
      </c>
      <c r="BA7" s="4" t="s">
        <v>143</v>
      </c>
      <c r="BB7" s="4" t="s">
        <v>424</v>
      </c>
      <c r="BC7" s="4" t="s">
        <v>425</v>
      </c>
      <c r="BD7" s="4" t="s">
        <v>426</v>
      </c>
      <c r="BE7" s="4" t="s">
        <v>204</v>
      </c>
      <c r="BF7" s="4" t="s">
        <v>427</v>
      </c>
      <c r="BG7" s="4" t="s">
        <v>428</v>
      </c>
      <c r="BH7" s="4" t="s">
        <v>310</v>
      </c>
      <c r="BI7" s="4" t="s">
        <v>281</v>
      </c>
      <c r="BJ7" s="4" t="s">
        <v>429</v>
      </c>
      <c r="BK7" s="4" t="s">
        <v>430</v>
      </c>
      <c r="BL7" s="4" t="s">
        <v>172</v>
      </c>
      <c r="BM7" s="4" t="s">
        <v>410</v>
      </c>
      <c r="BN7" s="4" t="s">
        <v>431</v>
      </c>
      <c r="BO7" s="4" t="s">
        <v>409</v>
      </c>
      <c r="BP7" s="4" t="s">
        <v>153</v>
      </c>
      <c r="BQ7" s="4" t="s">
        <v>330</v>
      </c>
      <c r="BR7" s="4" t="s">
        <v>432</v>
      </c>
      <c r="BS7" s="4" t="s">
        <v>433</v>
      </c>
      <c r="BT7" s="4" t="s">
        <v>310</v>
      </c>
      <c r="BU7" s="4" t="s">
        <v>286</v>
      </c>
      <c r="BV7" s="4" t="s">
        <v>434</v>
      </c>
      <c r="BW7" s="4" t="s">
        <v>435</v>
      </c>
      <c r="BX7" s="4" t="s">
        <v>153</v>
      </c>
      <c r="BY7" s="4" t="s">
        <v>143</v>
      </c>
      <c r="BZ7" s="4" t="s">
        <v>436</v>
      </c>
      <c r="CA7" s="4" t="s">
        <v>437</v>
      </c>
      <c r="CB7" s="4" t="s">
        <v>263</v>
      </c>
      <c r="CC7" s="4" t="s">
        <v>281</v>
      </c>
      <c r="CD7" s="4" t="s">
        <v>438</v>
      </c>
      <c r="CE7" s="4" t="s">
        <v>439</v>
      </c>
      <c r="CF7" s="4" t="s">
        <v>184</v>
      </c>
      <c r="CG7" s="4" t="s">
        <v>143</v>
      </c>
      <c r="CH7" s="4" t="s">
        <v>440</v>
      </c>
      <c r="CI7" s="4" t="s">
        <v>441</v>
      </c>
      <c r="CJ7" s="4" t="s">
        <v>180</v>
      </c>
      <c r="CK7" s="4" t="s">
        <v>281</v>
      </c>
      <c r="CL7" s="4" t="s">
        <v>442</v>
      </c>
      <c r="CM7" s="4" t="s">
        <v>443</v>
      </c>
      <c r="CN7" s="4" t="s">
        <v>180</v>
      </c>
      <c r="CO7" s="4" t="s">
        <v>204</v>
      </c>
      <c r="CP7" s="4" t="s">
        <v>444</v>
      </c>
      <c r="CQ7" s="4" t="s">
        <v>445</v>
      </c>
      <c r="CR7" s="4" t="s">
        <v>149</v>
      </c>
      <c r="CS7" s="4" t="s">
        <v>410</v>
      </c>
      <c r="CT7" s="4" t="s">
        <v>446</v>
      </c>
      <c r="CU7" s="4" t="s">
        <v>447</v>
      </c>
      <c r="CV7" s="4" t="s">
        <v>149</v>
      </c>
      <c r="CW7" s="4" t="s">
        <v>341</v>
      </c>
      <c r="CX7" s="4" t="s">
        <v>448</v>
      </c>
      <c r="CY7" s="4" t="s">
        <v>449</v>
      </c>
      <c r="CZ7" s="4" t="s">
        <v>190</v>
      </c>
      <c r="DA7" s="4" t="s">
        <v>415</v>
      </c>
      <c r="DB7" s="4" t="s">
        <v>450</v>
      </c>
      <c r="DC7" s="4" t="s">
        <v>451</v>
      </c>
      <c r="DD7" s="4" t="s">
        <v>184</v>
      </c>
      <c r="DE7" s="4" t="s">
        <v>341</v>
      </c>
      <c r="DF7" s="4" t="s">
        <v>452</v>
      </c>
      <c r="DG7" s="4" t="s">
        <v>453</v>
      </c>
      <c r="DH7" s="4" t="s">
        <v>156</v>
      </c>
      <c r="DI7" s="4" t="s">
        <v>213</v>
      </c>
      <c r="DJ7" s="4" t="s">
        <v>454</v>
      </c>
      <c r="DK7" s="4" t="s">
        <v>455</v>
      </c>
      <c r="DL7" s="4" t="s">
        <v>250</v>
      </c>
      <c r="DM7" s="4" t="s">
        <v>456</v>
      </c>
      <c r="DN7" s="4" t="s">
        <v>457</v>
      </c>
      <c r="DO7" s="4" t="s">
        <v>458</v>
      </c>
      <c r="DP7" s="4" t="s">
        <v>459</v>
      </c>
      <c r="DQ7" s="4" t="s">
        <v>460</v>
      </c>
      <c r="DR7" s="4" t="s">
        <v>461</v>
      </c>
      <c r="DS7" s="4" t="s">
        <v>462</v>
      </c>
      <c r="DT7" s="4" t="s">
        <v>459</v>
      </c>
      <c r="DU7" s="4" t="s">
        <v>281</v>
      </c>
      <c r="DV7" s="4" t="s">
        <v>463</v>
      </c>
      <c r="DW7" s="4" t="s">
        <v>464</v>
      </c>
      <c r="DX7" s="4" t="s">
        <v>207</v>
      </c>
      <c r="DY7" s="4" t="s">
        <v>410</v>
      </c>
      <c r="DZ7" s="4" t="s">
        <v>465</v>
      </c>
      <c r="EA7" s="4" t="s">
        <v>466</v>
      </c>
      <c r="EB7" s="4" t="s">
        <v>467</v>
      </c>
      <c r="EC7" s="4" t="s">
        <v>410</v>
      </c>
      <c r="ED7" s="4" t="s">
        <v>468</v>
      </c>
      <c r="EE7" s="4" t="s">
        <v>469</v>
      </c>
      <c r="EF7" s="4" t="s">
        <v>175</v>
      </c>
      <c r="EG7" s="4" t="s">
        <v>139</v>
      </c>
      <c r="EH7" s="4" t="s">
        <v>470</v>
      </c>
      <c r="EI7" s="4" t="s">
        <v>471</v>
      </c>
      <c r="EJ7" s="4" t="s">
        <v>310</v>
      </c>
      <c r="EK7" s="4" t="s">
        <v>281</v>
      </c>
      <c r="EL7" s="4" t="s">
        <v>472</v>
      </c>
      <c r="EM7" s="4" t="s">
        <v>473</v>
      </c>
      <c r="EN7" s="4" t="s">
        <v>210</v>
      </c>
      <c r="EO7" s="4" t="s">
        <v>281</v>
      </c>
      <c r="EP7" s="4" t="s">
        <v>474</v>
      </c>
      <c r="EQ7" s="4" t="s">
        <v>417</v>
      </c>
      <c r="ER7" s="4" t="s">
        <v>156</v>
      </c>
      <c r="ES7" s="4" t="s">
        <v>278</v>
      </c>
      <c r="ET7" s="4" t="s">
        <v>475</v>
      </c>
      <c r="EU7" s="4" t="s">
        <v>476</v>
      </c>
      <c r="EV7" s="4" t="s">
        <v>138</v>
      </c>
      <c r="EW7" s="4" t="s">
        <v>213</v>
      </c>
      <c r="EX7" s="4" t="s">
        <v>477</v>
      </c>
      <c r="EY7" s="4" t="s">
        <v>478</v>
      </c>
      <c r="EZ7" s="4" t="s">
        <v>172</v>
      </c>
      <c r="FA7" s="4" t="s">
        <v>479</v>
      </c>
      <c r="FB7" s="4" t="s">
        <v>480</v>
      </c>
      <c r="FC7" s="4" t="s">
        <v>481</v>
      </c>
      <c r="FD7" s="4" t="s">
        <v>310</v>
      </c>
      <c r="FE7" s="4" t="s">
        <v>341</v>
      </c>
      <c r="FF7" s="4" t="s">
        <v>482</v>
      </c>
      <c r="FG7" s="4" t="s">
        <v>483</v>
      </c>
      <c r="FH7" s="4" t="s">
        <v>484</v>
      </c>
      <c r="FI7" s="4" t="s">
        <v>278</v>
      </c>
      <c r="FJ7" s="4" t="s">
        <v>485</v>
      </c>
      <c r="FK7" s="4" t="s">
        <v>486</v>
      </c>
      <c r="FL7" s="4" t="s">
        <v>156</v>
      </c>
      <c r="FM7" s="4" t="s">
        <v>286</v>
      </c>
      <c r="FN7" s="4" t="s">
        <v>487</v>
      </c>
      <c r="FO7" s="4" t="s">
        <v>488</v>
      </c>
      <c r="FP7" s="4" t="s">
        <v>310</v>
      </c>
      <c r="FQ7" s="4" t="s">
        <v>204</v>
      </c>
      <c r="FR7" s="4" t="s">
        <v>489</v>
      </c>
      <c r="FS7" s="4" t="s">
        <v>490</v>
      </c>
      <c r="FT7" s="4" t="s">
        <v>175</v>
      </c>
      <c r="FU7" s="4" t="s">
        <v>341</v>
      </c>
      <c r="FV7" s="4" t="s">
        <v>491</v>
      </c>
      <c r="FW7" s="4" t="s">
        <v>492</v>
      </c>
      <c r="FX7" s="4" t="s">
        <v>250</v>
      </c>
      <c r="FY7" s="4" t="s">
        <v>330</v>
      </c>
      <c r="FZ7" s="4" t="s">
        <v>493</v>
      </c>
      <c r="GA7" s="4" t="s">
        <v>494</v>
      </c>
      <c r="GB7" s="4" t="s">
        <v>369</v>
      </c>
      <c r="GC7" s="4" t="s">
        <v>204</v>
      </c>
      <c r="GD7" s="4" t="s">
        <v>495</v>
      </c>
      <c r="GE7" s="4" t="s">
        <v>496</v>
      </c>
      <c r="GF7" s="4" t="s">
        <v>258</v>
      </c>
      <c r="GG7" s="4" t="s">
        <v>330</v>
      </c>
      <c r="GH7" s="4" t="s">
        <v>497</v>
      </c>
      <c r="GI7" s="4" t="s">
        <v>498</v>
      </c>
      <c r="GJ7" s="4" t="s">
        <v>499</v>
      </c>
      <c r="GK7" s="4" t="s">
        <v>341</v>
      </c>
      <c r="GL7" s="4" t="s">
        <v>500</v>
      </c>
      <c r="GM7" s="4" t="s">
        <v>501</v>
      </c>
      <c r="GN7" s="4" t="s">
        <v>210</v>
      </c>
      <c r="GO7" s="4" t="s">
        <v>139</v>
      </c>
      <c r="GP7" s="4" t="s">
        <v>502</v>
      </c>
      <c r="GQ7" s="4" t="s">
        <v>503</v>
      </c>
      <c r="GR7" s="4" t="s">
        <v>253</v>
      </c>
      <c r="GS7" s="4" t="s">
        <v>281</v>
      </c>
      <c r="GT7" s="4" t="s">
        <v>504</v>
      </c>
      <c r="GU7" s="4" t="s">
        <v>505</v>
      </c>
      <c r="GV7" s="4" t="s">
        <v>180</v>
      </c>
      <c r="GW7" s="4" t="s">
        <v>281</v>
      </c>
      <c r="GX7" s="4" t="s">
        <v>506</v>
      </c>
      <c r="GY7" s="4" t="s">
        <v>507</v>
      </c>
      <c r="GZ7" s="4" t="s">
        <v>210</v>
      </c>
      <c r="HA7" s="4" t="s">
        <v>281</v>
      </c>
      <c r="HB7" s="4" t="s">
        <v>508</v>
      </c>
      <c r="HC7" s="4" t="s">
        <v>509</v>
      </c>
      <c r="HD7" s="4" t="s">
        <v>210</v>
      </c>
      <c r="HE7" s="4" t="s">
        <v>410</v>
      </c>
      <c r="HF7" s="4" t="s">
        <v>510</v>
      </c>
      <c r="HG7" s="4" t="s">
        <v>511</v>
      </c>
      <c r="HH7" s="4" t="s">
        <v>210</v>
      </c>
      <c r="HI7" s="4" t="s">
        <v>410</v>
      </c>
      <c r="HJ7" s="4" t="s">
        <v>512</v>
      </c>
      <c r="HK7" s="4" t="s">
        <v>513</v>
      </c>
      <c r="HL7" s="4" t="s">
        <v>172</v>
      </c>
      <c r="HM7" s="4" t="s">
        <v>341</v>
      </c>
      <c r="HN7" s="4" t="s">
        <v>514</v>
      </c>
      <c r="HO7" s="4" t="s">
        <v>515</v>
      </c>
      <c r="HP7" s="4" t="s">
        <v>210</v>
      </c>
      <c r="HQ7" s="4" t="s">
        <v>278</v>
      </c>
      <c r="HR7" s="4" t="s">
        <v>516</v>
      </c>
      <c r="HS7" s="4" t="s">
        <v>517</v>
      </c>
      <c r="HT7" s="4" t="s">
        <v>153</v>
      </c>
      <c r="HU7" s="4" t="s">
        <v>330</v>
      </c>
      <c r="HV7" s="4" t="s">
        <v>518</v>
      </c>
      <c r="HW7" s="4" t="s">
        <v>519</v>
      </c>
      <c r="HX7" s="4" t="s">
        <v>369</v>
      </c>
      <c r="HY7" s="4" t="s">
        <v>330</v>
      </c>
      <c r="HZ7" s="4" t="s">
        <v>520</v>
      </c>
      <c r="IA7" s="4" t="s">
        <v>521</v>
      </c>
      <c r="IB7" s="4" t="s">
        <v>522</v>
      </c>
      <c r="IC7" s="4" t="s">
        <v>217</v>
      </c>
      <c r="ID7" s="4" t="s">
        <v>523</v>
      </c>
      <c r="IE7" s="4" t="s">
        <v>524</v>
      </c>
      <c r="IF7" s="4" t="s">
        <v>184</v>
      </c>
      <c r="IG7" s="4" t="s">
        <v>278</v>
      </c>
      <c r="IH7" s="4" t="s">
        <v>525</v>
      </c>
      <c r="II7" s="4" t="s">
        <v>526</v>
      </c>
      <c r="IJ7" s="4" t="s">
        <v>149</v>
      </c>
      <c r="IK7" s="4" t="s">
        <v>341</v>
      </c>
      <c r="IL7" s="4" t="s">
        <v>527</v>
      </c>
      <c r="IM7" s="4" t="s">
        <v>528</v>
      </c>
      <c r="IN7" s="4" t="s">
        <v>149</v>
      </c>
      <c r="IO7" s="4" t="s">
        <v>410</v>
      </c>
      <c r="IP7" s="4" t="s">
        <v>529</v>
      </c>
      <c r="IQ7" s="4" t="s">
        <v>122</v>
      </c>
      <c r="IR7" s="4" t="s">
        <v>263</v>
      </c>
      <c r="IS7" s="4" t="s">
        <v>415</v>
      </c>
      <c r="IT7" s="4" t="s">
        <v>530</v>
      </c>
      <c r="IU7" s="4" t="s">
        <v>531</v>
      </c>
      <c r="IV7" s="4" t="s">
        <v>175</v>
      </c>
      <c r="IW7" s="4" t="s">
        <v>281</v>
      </c>
      <c r="IX7" s="4" t="s">
        <v>532</v>
      </c>
      <c r="IY7" s="4" t="s">
        <v>533</v>
      </c>
      <c r="IZ7" s="4" t="s">
        <v>184</v>
      </c>
      <c r="JA7" s="4" t="s">
        <v>330</v>
      </c>
      <c r="JB7" s="4" t="s">
        <v>534</v>
      </c>
      <c r="JC7" s="4" t="s">
        <v>535</v>
      </c>
      <c r="JD7" s="4" t="s">
        <v>250</v>
      </c>
      <c r="JE7" s="4" t="s">
        <v>341</v>
      </c>
      <c r="JF7" s="4" t="s">
        <v>536</v>
      </c>
      <c r="JG7" s="4" t="s">
        <v>537</v>
      </c>
      <c r="JH7" s="4" t="s">
        <v>253</v>
      </c>
      <c r="JI7" s="4" t="s">
        <v>139</v>
      </c>
      <c r="JJ7" s="4" t="s">
        <v>538</v>
      </c>
      <c r="JK7" s="4" t="s">
        <v>539</v>
      </c>
      <c r="JL7" s="4" t="s">
        <v>426</v>
      </c>
      <c r="JM7" s="4" t="s">
        <v>204</v>
      </c>
      <c r="JN7" s="4" t="s">
        <v>540</v>
      </c>
      <c r="JO7" s="4" t="s">
        <v>541</v>
      </c>
      <c r="JP7" s="4" t="s">
        <v>250</v>
      </c>
      <c r="JQ7" s="4" t="s">
        <v>281</v>
      </c>
      <c r="JR7" s="4" t="s">
        <v>542</v>
      </c>
      <c r="JS7" s="4" t="s">
        <v>543</v>
      </c>
      <c r="JT7" s="4" t="s">
        <v>184</v>
      </c>
      <c r="JU7" s="4" t="s">
        <v>341</v>
      </c>
      <c r="JV7" s="4" t="s">
        <v>544</v>
      </c>
      <c r="JW7" s="4" t="s">
        <v>545</v>
      </c>
      <c r="JX7" s="4" t="s">
        <v>258</v>
      </c>
      <c r="JY7" s="4" t="s">
        <v>286</v>
      </c>
      <c r="JZ7" s="4" t="s">
        <v>546</v>
      </c>
      <c r="KA7" s="4" t="s">
        <v>547</v>
      </c>
      <c r="KB7" s="4" t="s">
        <v>180</v>
      </c>
      <c r="KC7" s="4" t="s">
        <v>278</v>
      </c>
      <c r="KD7" s="4" t="s">
        <v>548</v>
      </c>
      <c r="KE7" s="4" t="s">
        <v>549</v>
      </c>
      <c r="KF7" s="4" t="s">
        <v>210</v>
      </c>
      <c r="KG7" s="4" t="s">
        <v>204</v>
      </c>
      <c r="KH7" s="4" t="s">
        <v>550</v>
      </c>
      <c r="KI7" s="4" t="s">
        <v>551</v>
      </c>
      <c r="KJ7" s="4" t="s">
        <v>216</v>
      </c>
      <c r="KK7" s="4" t="s">
        <v>330</v>
      </c>
      <c r="KL7" s="4" t="s">
        <v>432</v>
      </c>
      <c r="KM7" s="4" t="s">
        <v>552</v>
      </c>
      <c r="KN7" s="4" t="s">
        <v>180</v>
      </c>
      <c r="KO7" s="4" t="s">
        <v>330</v>
      </c>
      <c r="KP7" s="4" t="s">
        <v>553</v>
      </c>
      <c r="KQ7" s="4" t="s">
        <v>554</v>
      </c>
      <c r="KR7" s="4" t="s">
        <v>216</v>
      </c>
      <c r="KS7" s="4" t="s">
        <v>204</v>
      </c>
      <c r="KT7" s="4" t="s">
        <v>555</v>
      </c>
      <c r="KU7" s="4" t="s">
        <v>556</v>
      </c>
      <c r="KV7" s="4" t="s">
        <v>299</v>
      </c>
      <c r="KW7" s="4" t="s">
        <v>410</v>
      </c>
      <c r="KX7" s="4" t="s">
        <v>557</v>
      </c>
      <c r="KY7" s="4" t="s">
        <v>558</v>
      </c>
      <c r="KZ7" s="4" t="s">
        <v>250</v>
      </c>
      <c r="LA7" s="4" t="s">
        <v>410</v>
      </c>
      <c r="LB7" s="4" t="s">
        <v>559</v>
      </c>
      <c r="LC7" s="4" t="s">
        <v>560</v>
      </c>
      <c r="LD7" s="4" t="s">
        <v>172</v>
      </c>
      <c r="LE7" s="4" t="s">
        <v>143</v>
      </c>
      <c r="LF7" s="4" t="s">
        <v>561</v>
      </c>
      <c r="LG7" s="4" t="s">
        <v>562</v>
      </c>
      <c r="LH7" s="4" t="s">
        <v>175</v>
      </c>
      <c r="LI7" s="4" t="s">
        <v>204</v>
      </c>
      <c r="LJ7" s="4" t="s">
        <v>563</v>
      </c>
      <c r="LK7" s="4" t="s">
        <v>564</v>
      </c>
      <c r="LL7" s="4" t="s">
        <v>263</v>
      </c>
      <c r="LM7" s="4" t="s">
        <v>204</v>
      </c>
      <c r="LN7" s="4" t="s">
        <v>565</v>
      </c>
      <c r="LO7" s="4" t="s">
        <v>566</v>
      </c>
      <c r="LP7" s="4" t="s">
        <v>172</v>
      </c>
      <c r="LQ7" s="4" t="s">
        <v>341</v>
      </c>
      <c r="LR7" s="4" t="s">
        <v>567</v>
      </c>
      <c r="LS7" s="4" t="s">
        <v>568</v>
      </c>
      <c r="LT7" s="4" t="s">
        <v>156</v>
      </c>
      <c r="LU7" s="4" t="s">
        <v>415</v>
      </c>
      <c r="LV7" s="4" t="s">
        <v>569</v>
      </c>
      <c r="LW7" s="4" t="s">
        <v>570</v>
      </c>
      <c r="LX7" s="4" t="s">
        <v>296</v>
      </c>
      <c r="LY7" s="4" t="s">
        <v>330</v>
      </c>
      <c r="LZ7" s="4" t="s">
        <v>571</v>
      </c>
      <c r="MA7" s="4" t="s">
        <v>572</v>
      </c>
      <c r="MB7" s="4" t="s">
        <v>190</v>
      </c>
      <c r="MC7" s="4" t="s">
        <v>204</v>
      </c>
      <c r="MD7" s="4" t="s">
        <v>573</v>
      </c>
      <c r="ME7" s="4" t="s">
        <v>574</v>
      </c>
      <c r="MF7" s="4" t="s">
        <v>263</v>
      </c>
      <c r="MG7" s="4" t="s">
        <v>330</v>
      </c>
      <c r="MH7" s="4" t="s">
        <v>575</v>
      </c>
      <c r="MI7" s="4" t="s">
        <v>576</v>
      </c>
      <c r="MJ7" s="4" t="s">
        <v>146</v>
      </c>
      <c r="MK7" s="4" t="s">
        <v>278</v>
      </c>
      <c r="ML7" s="4" t="s">
        <v>577</v>
      </c>
      <c r="MM7" s="4" t="s">
        <v>578</v>
      </c>
      <c r="MN7" s="4" t="s">
        <v>156</v>
      </c>
      <c r="MO7" s="4" t="s">
        <v>415</v>
      </c>
      <c r="MP7" s="4" t="s">
        <v>579</v>
      </c>
      <c r="MQ7" s="4" t="s">
        <v>580</v>
      </c>
      <c r="MR7" s="4" t="s">
        <v>190</v>
      </c>
      <c r="MS7" s="4" t="s">
        <v>344</v>
      </c>
      <c r="MT7" s="4" t="s">
        <v>581</v>
      </c>
      <c r="MU7" s="4" t="s">
        <v>582</v>
      </c>
      <c r="MV7" s="4" t="s">
        <v>180</v>
      </c>
      <c r="MW7" s="4" t="s">
        <v>217</v>
      </c>
      <c r="MX7" s="4" t="s">
        <v>583</v>
      </c>
      <c r="MY7" s="4" t="s">
        <v>584</v>
      </c>
      <c r="MZ7" s="4" t="s">
        <v>250</v>
      </c>
      <c r="NA7" s="4" t="s">
        <v>181</v>
      </c>
      <c r="NB7" s="4" t="s">
        <v>585</v>
      </c>
      <c r="NC7" s="4" t="s">
        <v>586</v>
      </c>
      <c r="ND7" s="4" t="s">
        <v>216</v>
      </c>
      <c r="NE7" s="4" t="s">
        <v>143</v>
      </c>
      <c r="NF7" s="4" t="s">
        <v>587</v>
      </c>
      <c r="NG7" s="4" t="s">
        <v>588</v>
      </c>
      <c r="NH7" s="4" t="s">
        <v>210</v>
      </c>
      <c r="NI7" s="4" t="s">
        <v>143</v>
      </c>
      <c r="NJ7" s="4" t="s">
        <v>589</v>
      </c>
      <c r="NK7" s="4" t="s">
        <v>590</v>
      </c>
      <c r="NL7" s="4" t="s">
        <v>180</v>
      </c>
      <c r="NM7" s="4" t="s">
        <v>139</v>
      </c>
      <c r="NN7" s="4" t="s">
        <v>563</v>
      </c>
      <c r="NO7" s="4" t="s">
        <v>591</v>
      </c>
      <c r="NP7" s="4" t="s">
        <v>172</v>
      </c>
      <c r="NQ7" s="4" t="s">
        <v>204</v>
      </c>
      <c r="NR7" s="4" t="s">
        <v>592</v>
      </c>
      <c r="NS7" s="4" t="s">
        <v>593</v>
      </c>
      <c r="NT7" s="4" t="s">
        <v>138</v>
      </c>
      <c r="NU7" s="4" t="s">
        <v>204</v>
      </c>
      <c r="NV7" s="4" t="s">
        <v>594</v>
      </c>
      <c r="NW7" s="4" t="s">
        <v>595</v>
      </c>
      <c r="NX7" s="4" t="s">
        <v>195</v>
      </c>
      <c r="NY7" s="4" t="s">
        <v>341</v>
      </c>
      <c r="NZ7" s="4" t="s">
        <v>596</v>
      </c>
      <c r="OA7" s="4" t="s">
        <v>597</v>
      </c>
      <c r="OB7" s="4" t="s">
        <v>149</v>
      </c>
      <c r="OC7" s="4" t="s">
        <v>278</v>
      </c>
      <c r="OD7" s="4" t="s">
        <v>598</v>
      </c>
      <c r="OE7" s="4" t="s">
        <v>599</v>
      </c>
      <c r="OF7" s="4" t="s">
        <v>169</v>
      </c>
      <c r="OG7" s="4" t="s">
        <v>278</v>
      </c>
      <c r="OH7" s="4" t="s">
        <v>600</v>
      </c>
      <c r="OI7" s="4" t="s">
        <v>601</v>
      </c>
      <c r="OJ7" s="4" t="s">
        <v>175</v>
      </c>
      <c r="OK7" s="4" t="s">
        <v>181</v>
      </c>
      <c r="OL7" s="4" t="s">
        <v>602</v>
      </c>
      <c r="OM7" s="4" t="s">
        <v>603</v>
      </c>
      <c r="ON7" s="4" t="s">
        <v>253</v>
      </c>
      <c r="OO7" s="4" t="s">
        <v>143</v>
      </c>
      <c r="OP7" s="4" t="s">
        <v>604</v>
      </c>
      <c r="OQ7" s="4" t="s">
        <v>605</v>
      </c>
      <c r="OR7" s="4" t="s">
        <v>263</v>
      </c>
      <c r="OS7" s="4" t="s">
        <v>143</v>
      </c>
      <c r="OT7" s="4" t="s">
        <v>606</v>
      </c>
      <c r="OU7" s="4" t="s">
        <v>607</v>
      </c>
      <c r="OV7" s="4" t="s">
        <v>253</v>
      </c>
      <c r="OW7" s="4" t="s">
        <v>341</v>
      </c>
      <c r="OX7" s="4" t="s">
        <v>608</v>
      </c>
      <c r="OY7" s="4" t="s">
        <v>609</v>
      </c>
      <c r="OZ7" s="4" t="s">
        <v>499</v>
      </c>
      <c r="PA7" s="4" t="s">
        <v>278</v>
      </c>
      <c r="PB7" s="4" t="s">
        <v>610</v>
      </c>
      <c r="PC7" s="4" t="s">
        <v>466</v>
      </c>
      <c r="PD7" s="4" t="s">
        <v>210</v>
      </c>
      <c r="PE7" s="4" t="s">
        <v>330</v>
      </c>
      <c r="PF7" s="4" t="s">
        <v>611</v>
      </c>
      <c r="PG7" s="4" t="s">
        <v>612</v>
      </c>
      <c r="PH7" s="4" t="s">
        <v>195</v>
      </c>
      <c r="PI7" s="4" t="s">
        <v>281</v>
      </c>
      <c r="PJ7" s="4" t="s">
        <v>613</v>
      </c>
      <c r="PK7" s="4" t="s">
        <v>183</v>
      </c>
      <c r="PL7" s="4" t="s">
        <v>146</v>
      </c>
      <c r="PM7" s="4" t="s">
        <v>341</v>
      </c>
      <c r="PN7" s="4" t="s">
        <v>614</v>
      </c>
      <c r="PO7" s="4" t="s">
        <v>615</v>
      </c>
      <c r="PP7" s="4" t="s">
        <v>190</v>
      </c>
      <c r="PQ7" s="4" t="s">
        <v>330</v>
      </c>
      <c r="PR7" s="4" t="s">
        <v>616</v>
      </c>
      <c r="PS7" s="4" t="s">
        <v>617</v>
      </c>
      <c r="PT7" s="4" t="s">
        <v>172</v>
      </c>
      <c r="PU7" s="4" t="s">
        <v>281</v>
      </c>
      <c r="PV7" s="4" t="s">
        <v>618</v>
      </c>
      <c r="PW7" s="4" t="s">
        <v>397</v>
      </c>
      <c r="PX7" s="4" t="s">
        <v>310</v>
      </c>
      <c r="PY7" s="4" t="s">
        <v>341</v>
      </c>
      <c r="PZ7" s="4" t="s">
        <v>619</v>
      </c>
      <c r="QA7" s="4" t="s">
        <v>620</v>
      </c>
      <c r="QB7" s="4" t="s">
        <v>263</v>
      </c>
      <c r="QC7" s="4" t="s">
        <v>410</v>
      </c>
      <c r="QD7" s="4" t="s">
        <v>621</v>
      </c>
      <c r="QE7" s="4" t="s">
        <v>622</v>
      </c>
      <c r="QF7" s="4" t="s">
        <v>172</v>
      </c>
      <c r="QG7" s="4" t="s">
        <v>143</v>
      </c>
      <c r="QH7" s="4" t="s">
        <v>623</v>
      </c>
      <c r="QI7" s="4" t="s">
        <v>562</v>
      </c>
      <c r="QJ7" s="4" t="s">
        <v>172</v>
      </c>
      <c r="QK7" s="4" t="s">
        <v>204</v>
      </c>
      <c r="QL7" s="4" t="s">
        <v>624</v>
      </c>
      <c r="QM7" s="4" t="s">
        <v>625</v>
      </c>
      <c r="QN7" s="4" t="s">
        <v>172</v>
      </c>
      <c r="QO7" s="4" t="s">
        <v>341</v>
      </c>
      <c r="QP7" s="4" t="s">
        <v>626</v>
      </c>
      <c r="QQ7" s="4" t="s">
        <v>627</v>
      </c>
      <c r="QR7" s="4" t="s">
        <v>172</v>
      </c>
      <c r="QS7" s="4" t="s">
        <v>143</v>
      </c>
      <c r="QT7" s="4" t="s">
        <v>628</v>
      </c>
      <c r="QU7" s="4" t="s">
        <v>629</v>
      </c>
      <c r="QV7" s="4" t="s">
        <v>153</v>
      </c>
      <c r="QW7" s="4" t="s">
        <v>281</v>
      </c>
      <c r="QX7" s="4" t="s">
        <v>630</v>
      </c>
      <c r="QY7" s="4" t="s">
        <v>631</v>
      </c>
      <c r="QZ7" s="4" t="s">
        <v>175</v>
      </c>
      <c r="RA7" s="4" t="s">
        <v>341</v>
      </c>
    </row>
    <row r="8" spans="1:16384" x14ac:dyDescent="0.3">
      <c r="A8" s="7" t="s">
        <v>632</v>
      </c>
      <c r="B8" s="4" t="s">
        <v>633</v>
      </c>
      <c r="C8" s="4" t="s">
        <v>634</v>
      </c>
      <c r="D8" s="4" t="s">
        <v>258</v>
      </c>
      <c r="E8" s="4" t="s">
        <v>410</v>
      </c>
      <c r="F8" s="4" t="s">
        <v>635</v>
      </c>
      <c r="G8" s="4" t="s">
        <v>636</v>
      </c>
      <c r="H8" s="4" t="s">
        <v>369</v>
      </c>
      <c r="I8" s="4" t="s">
        <v>278</v>
      </c>
      <c r="J8" s="4" t="s">
        <v>637</v>
      </c>
      <c r="K8" s="4" t="s">
        <v>638</v>
      </c>
      <c r="L8" s="4" t="s">
        <v>184</v>
      </c>
      <c r="M8" s="4" t="s">
        <v>278</v>
      </c>
      <c r="N8" s="4" t="s">
        <v>639</v>
      </c>
      <c r="O8" s="4" t="s">
        <v>640</v>
      </c>
      <c r="P8" s="4" t="s">
        <v>263</v>
      </c>
      <c r="Q8" s="4" t="s">
        <v>181</v>
      </c>
      <c r="R8" s="4" t="s">
        <v>641</v>
      </c>
      <c r="S8" s="4" t="s">
        <v>642</v>
      </c>
      <c r="T8" s="4" t="s">
        <v>172</v>
      </c>
      <c r="U8" s="4" t="s">
        <v>139</v>
      </c>
      <c r="V8" s="4" t="s">
        <v>643</v>
      </c>
      <c r="W8" s="4" t="s">
        <v>644</v>
      </c>
      <c r="X8" s="4" t="s">
        <v>156</v>
      </c>
      <c r="Y8" s="4" t="s">
        <v>181</v>
      </c>
      <c r="Z8" s="4" t="s">
        <v>645</v>
      </c>
      <c r="AA8" s="4" t="s">
        <v>646</v>
      </c>
      <c r="AB8" s="4" t="s">
        <v>175</v>
      </c>
      <c r="AC8" s="4" t="s">
        <v>330</v>
      </c>
      <c r="AD8" s="4" t="s">
        <v>647</v>
      </c>
      <c r="AE8" s="4" t="s">
        <v>137</v>
      </c>
      <c r="AF8" s="4" t="s">
        <v>172</v>
      </c>
      <c r="AG8" s="4" t="s">
        <v>286</v>
      </c>
      <c r="AH8" s="4" t="s">
        <v>648</v>
      </c>
      <c r="AI8" s="4" t="s">
        <v>649</v>
      </c>
      <c r="AJ8" s="4" t="s">
        <v>250</v>
      </c>
      <c r="AK8" s="4" t="s">
        <v>213</v>
      </c>
      <c r="AL8" s="4" t="s">
        <v>650</v>
      </c>
      <c r="AM8" s="4" t="s">
        <v>651</v>
      </c>
      <c r="AN8" s="4" t="s">
        <v>153</v>
      </c>
      <c r="AO8" s="4" t="s">
        <v>143</v>
      </c>
      <c r="AP8" s="4" t="s">
        <v>652</v>
      </c>
      <c r="AQ8" s="4" t="s">
        <v>653</v>
      </c>
      <c r="AR8" s="4" t="s">
        <v>210</v>
      </c>
      <c r="AS8" s="4" t="s">
        <v>330</v>
      </c>
      <c r="AT8" s="4" t="s">
        <v>654</v>
      </c>
      <c r="AU8" s="4" t="s">
        <v>121</v>
      </c>
      <c r="AV8" s="4" t="s">
        <v>156</v>
      </c>
      <c r="AW8" s="4" t="s">
        <v>341</v>
      </c>
      <c r="AX8" s="4" t="s">
        <v>655</v>
      </c>
      <c r="AY8" s="4" t="s">
        <v>656</v>
      </c>
      <c r="AZ8" s="4" t="s">
        <v>369</v>
      </c>
      <c r="BA8" s="4" t="s">
        <v>143</v>
      </c>
      <c r="BB8" s="4" t="s">
        <v>657</v>
      </c>
      <c r="BC8" s="4" t="s">
        <v>658</v>
      </c>
      <c r="BD8" s="4" t="s">
        <v>369</v>
      </c>
      <c r="BE8" s="4" t="s">
        <v>204</v>
      </c>
      <c r="BF8" s="4" t="s">
        <v>659</v>
      </c>
      <c r="BG8" s="4" t="s">
        <v>660</v>
      </c>
      <c r="BH8" s="4" t="s">
        <v>369</v>
      </c>
      <c r="BI8" s="4" t="s">
        <v>281</v>
      </c>
      <c r="BJ8" s="4" t="s">
        <v>661</v>
      </c>
      <c r="BK8" s="4" t="s">
        <v>662</v>
      </c>
      <c r="BL8" s="4" t="s">
        <v>216</v>
      </c>
      <c r="BM8" s="4" t="s">
        <v>341</v>
      </c>
      <c r="BN8" s="4" t="s">
        <v>663</v>
      </c>
      <c r="BO8" s="4" t="s">
        <v>664</v>
      </c>
      <c r="BP8" s="4" t="s">
        <v>426</v>
      </c>
      <c r="BQ8" s="4" t="s">
        <v>330</v>
      </c>
      <c r="BR8" s="4" t="s">
        <v>665</v>
      </c>
      <c r="BS8" s="4" t="s">
        <v>666</v>
      </c>
      <c r="BT8" s="4" t="s">
        <v>310</v>
      </c>
      <c r="BU8" s="4" t="s">
        <v>278</v>
      </c>
      <c r="BV8" s="4" t="s">
        <v>667</v>
      </c>
      <c r="BW8" s="4" t="s">
        <v>668</v>
      </c>
      <c r="BX8" s="4" t="s">
        <v>216</v>
      </c>
      <c r="BY8" s="4" t="s">
        <v>143</v>
      </c>
      <c r="BZ8" s="4" t="s">
        <v>669</v>
      </c>
      <c r="CA8" s="4" t="s">
        <v>670</v>
      </c>
      <c r="CB8" s="4" t="s">
        <v>426</v>
      </c>
      <c r="CC8" s="4" t="s">
        <v>281</v>
      </c>
      <c r="CD8" s="4" t="s">
        <v>671</v>
      </c>
      <c r="CE8" s="4" t="s">
        <v>672</v>
      </c>
      <c r="CF8" s="4" t="s">
        <v>175</v>
      </c>
      <c r="CG8" s="4" t="s">
        <v>143</v>
      </c>
      <c r="CH8" s="4" t="s">
        <v>673</v>
      </c>
      <c r="CI8" s="4" t="s">
        <v>674</v>
      </c>
      <c r="CJ8" s="4" t="s">
        <v>296</v>
      </c>
      <c r="CK8" s="4" t="s">
        <v>281</v>
      </c>
      <c r="CL8" s="4" t="s">
        <v>675</v>
      </c>
      <c r="CM8" s="4" t="s">
        <v>676</v>
      </c>
      <c r="CN8" s="4" t="s">
        <v>369</v>
      </c>
      <c r="CO8" s="4" t="s">
        <v>341</v>
      </c>
      <c r="CP8" s="4" t="s">
        <v>677</v>
      </c>
      <c r="CQ8" s="4" t="s">
        <v>566</v>
      </c>
      <c r="CR8" s="4" t="s">
        <v>175</v>
      </c>
      <c r="CS8" s="4" t="s">
        <v>410</v>
      </c>
      <c r="CT8" s="4" t="s">
        <v>678</v>
      </c>
      <c r="CU8" s="4" t="s">
        <v>679</v>
      </c>
      <c r="CV8" s="4" t="s">
        <v>175</v>
      </c>
      <c r="CW8" s="4" t="s">
        <v>330</v>
      </c>
      <c r="CX8" s="4" t="s">
        <v>680</v>
      </c>
      <c r="CY8" s="4" t="s">
        <v>681</v>
      </c>
      <c r="CZ8" s="4" t="s">
        <v>426</v>
      </c>
      <c r="DA8" s="4" t="s">
        <v>213</v>
      </c>
      <c r="DB8" s="4" t="s">
        <v>682</v>
      </c>
      <c r="DC8" s="4" t="s">
        <v>683</v>
      </c>
      <c r="DD8" s="4" t="s">
        <v>190</v>
      </c>
      <c r="DE8" s="4" t="s">
        <v>341</v>
      </c>
      <c r="DF8" s="4" t="s">
        <v>684</v>
      </c>
      <c r="DG8" s="4" t="s">
        <v>685</v>
      </c>
      <c r="DH8" s="4" t="s">
        <v>175</v>
      </c>
      <c r="DI8" s="4" t="s">
        <v>217</v>
      </c>
      <c r="DJ8" s="4" t="s">
        <v>686</v>
      </c>
      <c r="DK8" s="4" t="s">
        <v>687</v>
      </c>
      <c r="DL8" s="4" t="s">
        <v>156</v>
      </c>
      <c r="DM8" s="4" t="s">
        <v>688</v>
      </c>
      <c r="DN8" s="4" t="s">
        <v>689</v>
      </c>
      <c r="DO8" s="4" t="s">
        <v>112</v>
      </c>
      <c r="DP8" s="4" t="s">
        <v>299</v>
      </c>
      <c r="DQ8" s="4" t="s">
        <v>690</v>
      </c>
      <c r="DR8" s="4" t="s">
        <v>691</v>
      </c>
      <c r="DS8" s="4" t="s">
        <v>692</v>
      </c>
      <c r="DT8" s="4" t="s">
        <v>138</v>
      </c>
      <c r="DU8" s="4" t="s">
        <v>281</v>
      </c>
      <c r="DV8" s="4" t="s">
        <v>693</v>
      </c>
      <c r="DW8" s="4" t="s">
        <v>694</v>
      </c>
      <c r="DX8" s="4" t="s">
        <v>169</v>
      </c>
      <c r="DY8" s="4" t="s">
        <v>410</v>
      </c>
      <c r="DZ8" s="4" t="s">
        <v>695</v>
      </c>
      <c r="EA8" s="4" t="s">
        <v>696</v>
      </c>
      <c r="EB8" s="4" t="s">
        <v>190</v>
      </c>
      <c r="EC8" s="4" t="s">
        <v>330</v>
      </c>
      <c r="ED8" s="4" t="s">
        <v>697</v>
      </c>
      <c r="EE8" s="4" t="s">
        <v>698</v>
      </c>
      <c r="EF8" s="4" t="s">
        <v>699</v>
      </c>
      <c r="EG8" s="4" t="s">
        <v>139</v>
      </c>
      <c r="EH8" s="4" t="s">
        <v>700</v>
      </c>
      <c r="EI8" s="4" t="s">
        <v>701</v>
      </c>
      <c r="EJ8" s="4" t="s">
        <v>702</v>
      </c>
      <c r="EK8" s="4" t="s">
        <v>281</v>
      </c>
      <c r="EL8" s="4" t="s">
        <v>703</v>
      </c>
      <c r="EM8" s="4" t="s">
        <v>473</v>
      </c>
      <c r="EN8" s="4" t="s">
        <v>704</v>
      </c>
      <c r="EO8" s="4" t="s">
        <v>281</v>
      </c>
      <c r="EP8" s="4" t="s">
        <v>705</v>
      </c>
      <c r="EQ8" s="4" t="s">
        <v>706</v>
      </c>
      <c r="ER8" s="4" t="s">
        <v>175</v>
      </c>
      <c r="ES8" s="4" t="s">
        <v>410</v>
      </c>
      <c r="ET8" s="4" t="s">
        <v>707</v>
      </c>
      <c r="EU8" s="4" t="s">
        <v>683</v>
      </c>
      <c r="EV8" s="4" t="s">
        <v>210</v>
      </c>
      <c r="EW8" s="4" t="s">
        <v>415</v>
      </c>
      <c r="EX8" s="4" t="s">
        <v>708</v>
      </c>
      <c r="EY8" s="4" t="s">
        <v>483</v>
      </c>
      <c r="EZ8" s="4" t="s">
        <v>310</v>
      </c>
      <c r="FA8" s="4" t="s">
        <v>415</v>
      </c>
      <c r="FB8" s="4" t="s">
        <v>709</v>
      </c>
      <c r="FC8" s="4" t="s">
        <v>710</v>
      </c>
      <c r="FD8" s="4" t="s">
        <v>175</v>
      </c>
      <c r="FE8" s="4" t="s">
        <v>341</v>
      </c>
      <c r="FF8" s="4" t="s">
        <v>711</v>
      </c>
      <c r="FG8" s="4" t="s">
        <v>712</v>
      </c>
      <c r="FH8" s="4" t="s">
        <v>184</v>
      </c>
      <c r="FI8" s="4" t="s">
        <v>286</v>
      </c>
      <c r="FJ8" s="4" t="s">
        <v>713</v>
      </c>
      <c r="FK8" s="4" t="s">
        <v>714</v>
      </c>
      <c r="FL8" s="4" t="s">
        <v>250</v>
      </c>
      <c r="FM8" s="4" t="s">
        <v>415</v>
      </c>
      <c r="FN8" s="4" t="s">
        <v>715</v>
      </c>
      <c r="FO8" s="4" t="s">
        <v>716</v>
      </c>
      <c r="FP8" s="4" t="s">
        <v>250</v>
      </c>
      <c r="FQ8" s="4" t="s">
        <v>204</v>
      </c>
      <c r="FR8" s="4" t="s">
        <v>717</v>
      </c>
      <c r="FS8" s="4" t="s">
        <v>106</v>
      </c>
      <c r="FT8" s="4" t="s">
        <v>216</v>
      </c>
      <c r="FU8" s="4" t="s">
        <v>204</v>
      </c>
      <c r="FV8" s="4" t="s">
        <v>718</v>
      </c>
      <c r="FW8" s="4" t="s">
        <v>719</v>
      </c>
      <c r="FX8" s="4" t="s">
        <v>210</v>
      </c>
      <c r="FY8" s="4" t="s">
        <v>330</v>
      </c>
      <c r="FZ8" s="4" t="s">
        <v>720</v>
      </c>
      <c r="GA8" s="4" t="s">
        <v>721</v>
      </c>
      <c r="GB8" s="4" t="s">
        <v>299</v>
      </c>
      <c r="GC8" s="4" t="s">
        <v>204</v>
      </c>
      <c r="GD8" s="4" t="s">
        <v>722</v>
      </c>
      <c r="GE8" s="4" t="s">
        <v>723</v>
      </c>
      <c r="GF8" s="4" t="s">
        <v>702</v>
      </c>
      <c r="GG8" s="4" t="s">
        <v>278</v>
      </c>
      <c r="GH8" s="4" t="s">
        <v>724</v>
      </c>
      <c r="GI8" s="4" t="s">
        <v>562</v>
      </c>
      <c r="GJ8" s="4" t="s">
        <v>153</v>
      </c>
      <c r="GK8" s="4" t="s">
        <v>341</v>
      </c>
      <c r="GL8" s="4" t="s">
        <v>725</v>
      </c>
      <c r="GM8" s="4" t="s">
        <v>726</v>
      </c>
      <c r="GN8" s="4" t="s">
        <v>499</v>
      </c>
      <c r="GO8" s="4" t="s">
        <v>139</v>
      </c>
      <c r="GP8" s="4" t="s">
        <v>727</v>
      </c>
      <c r="GQ8" s="4" t="s">
        <v>728</v>
      </c>
      <c r="GR8" s="4" t="s">
        <v>729</v>
      </c>
      <c r="GS8" s="4" t="s">
        <v>281</v>
      </c>
      <c r="GT8" s="4" t="s">
        <v>730</v>
      </c>
      <c r="GU8" s="4" t="s">
        <v>731</v>
      </c>
      <c r="GV8" s="4" t="s">
        <v>732</v>
      </c>
      <c r="GW8" s="4" t="s">
        <v>143</v>
      </c>
      <c r="GX8" s="4" t="s">
        <v>733</v>
      </c>
      <c r="GY8" s="4" t="s">
        <v>734</v>
      </c>
      <c r="GZ8" s="4" t="s">
        <v>299</v>
      </c>
      <c r="HA8" s="4" t="s">
        <v>281</v>
      </c>
      <c r="HB8" s="4" t="s">
        <v>735</v>
      </c>
      <c r="HC8" s="4" t="s">
        <v>736</v>
      </c>
      <c r="HD8" s="4" t="s">
        <v>732</v>
      </c>
      <c r="HE8" s="4" t="s">
        <v>341</v>
      </c>
      <c r="HF8" s="4" t="s">
        <v>737</v>
      </c>
      <c r="HG8" s="4" t="s">
        <v>738</v>
      </c>
      <c r="HH8" s="4" t="s">
        <v>175</v>
      </c>
      <c r="HI8" s="4" t="s">
        <v>410</v>
      </c>
      <c r="HJ8" s="4" t="s">
        <v>739</v>
      </c>
      <c r="HK8" s="4" t="s">
        <v>740</v>
      </c>
      <c r="HL8" s="4" t="s">
        <v>184</v>
      </c>
      <c r="HM8" s="4" t="s">
        <v>204</v>
      </c>
      <c r="HN8" s="4" t="s">
        <v>741</v>
      </c>
      <c r="HO8" s="4" t="s">
        <v>742</v>
      </c>
      <c r="HP8" s="4" t="s">
        <v>175</v>
      </c>
      <c r="HQ8" s="4" t="s">
        <v>330</v>
      </c>
      <c r="HR8" s="4" t="s">
        <v>743</v>
      </c>
      <c r="HS8" s="4" t="s">
        <v>744</v>
      </c>
      <c r="HT8" s="4" t="s">
        <v>149</v>
      </c>
      <c r="HU8" s="4" t="s">
        <v>278</v>
      </c>
      <c r="HV8" s="4" t="s">
        <v>745</v>
      </c>
      <c r="HW8" s="4" t="s">
        <v>746</v>
      </c>
      <c r="HX8" s="4" t="s">
        <v>296</v>
      </c>
      <c r="HY8" s="4" t="s">
        <v>341</v>
      </c>
      <c r="HZ8" s="4" t="s">
        <v>747</v>
      </c>
      <c r="IA8" s="4" t="s">
        <v>748</v>
      </c>
      <c r="IB8" s="4" t="s">
        <v>299</v>
      </c>
      <c r="IC8" s="4" t="s">
        <v>278</v>
      </c>
      <c r="ID8" s="4" t="s">
        <v>749</v>
      </c>
      <c r="IE8" s="4" t="s">
        <v>750</v>
      </c>
      <c r="IF8" s="4" t="s">
        <v>175</v>
      </c>
      <c r="IG8" s="4" t="s">
        <v>286</v>
      </c>
      <c r="IH8" s="4" t="s">
        <v>751</v>
      </c>
      <c r="II8" s="4" t="s">
        <v>458</v>
      </c>
      <c r="IJ8" s="4" t="s">
        <v>190</v>
      </c>
      <c r="IK8" s="4" t="s">
        <v>341</v>
      </c>
      <c r="IL8" s="4" t="s">
        <v>752</v>
      </c>
      <c r="IM8" s="4" t="s">
        <v>166</v>
      </c>
      <c r="IN8" s="4" t="s">
        <v>156</v>
      </c>
      <c r="IO8" s="4" t="s">
        <v>410</v>
      </c>
      <c r="IP8" s="4" t="s">
        <v>753</v>
      </c>
      <c r="IQ8" s="4" t="s">
        <v>754</v>
      </c>
      <c r="IR8" s="4" t="s">
        <v>164</v>
      </c>
      <c r="IS8" s="4" t="s">
        <v>286</v>
      </c>
      <c r="IT8" s="4" t="s">
        <v>755</v>
      </c>
      <c r="IU8" s="4" t="s">
        <v>756</v>
      </c>
      <c r="IV8" s="4" t="s">
        <v>426</v>
      </c>
      <c r="IW8" s="4" t="s">
        <v>281</v>
      </c>
      <c r="IX8" s="4" t="s">
        <v>757</v>
      </c>
      <c r="IY8" s="4" t="s">
        <v>758</v>
      </c>
      <c r="IZ8" s="4" t="s">
        <v>759</v>
      </c>
      <c r="JA8" s="4" t="s">
        <v>330</v>
      </c>
      <c r="JB8" s="4" t="s">
        <v>760</v>
      </c>
      <c r="JC8" s="4" t="s">
        <v>694</v>
      </c>
      <c r="JD8" s="4" t="s">
        <v>296</v>
      </c>
      <c r="JE8" s="4" t="s">
        <v>204</v>
      </c>
      <c r="JF8" s="4" t="s">
        <v>761</v>
      </c>
      <c r="JG8" s="4" t="s">
        <v>762</v>
      </c>
      <c r="JH8" s="4" t="s">
        <v>499</v>
      </c>
      <c r="JI8" s="4" t="s">
        <v>139</v>
      </c>
      <c r="JJ8" s="4" t="s">
        <v>763</v>
      </c>
      <c r="JK8" s="4" t="s">
        <v>764</v>
      </c>
      <c r="JL8" s="4" t="s">
        <v>704</v>
      </c>
      <c r="JM8" s="4" t="s">
        <v>204</v>
      </c>
      <c r="JN8" s="4" t="s">
        <v>765</v>
      </c>
      <c r="JO8" s="4" t="s">
        <v>766</v>
      </c>
      <c r="JP8" s="4" t="s">
        <v>484</v>
      </c>
      <c r="JQ8" s="4" t="s">
        <v>281</v>
      </c>
      <c r="JR8" s="4" t="s">
        <v>767</v>
      </c>
      <c r="JS8" s="4" t="s">
        <v>768</v>
      </c>
      <c r="JT8" s="4" t="s">
        <v>296</v>
      </c>
      <c r="JU8" s="4" t="s">
        <v>341</v>
      </c>
      <c r="JV8" s="4" t="s">
        <v>769</v>
      </c>
      <c r="JW8" s="4" t="s">
        <v>212</v>
      </c>
      <c r="JX8" s="4" t="s">
        <v>310</v>
      </c>
      <c r="JY8" s="4" t="s">
        <v>286</v>
      </c>
      <c r="JZ8" s="4" t="s">
        <v>770</v>
      </c>
      <c r="KA8" s="4" t="s">
        <v>771</v>
      </c>
      <c r="KB8" s="4" t="s">
        <v>253</v>
      </c>
      <c r="KC8" s="4" t="s">
        <v>286</v>
      </c>
      <c r="KD8" s="4" t="s">
        <v>772</v>
      </c>
      <c r="KE8" s="4" t="s">
        <v>773</v>
      </c>
      <c r="KF8" s="4" t="s">
        <v>702</v>
      </c>
      <c r="KG8" s="4" t="s">
        <v>204</v>
      </c>
      <c r="KH8" s="4" t="s">
        <v>774</v>
      </c>
      <c r="KI8" s="4" t="s">
        <v>775</v>
      </c>
      <c r="KJ8" s="4" t="s">
        <v>702</v>
      </c>
      <c r="KK8" s="4" t="s">
        <v>330</v>
      </c>
      <c r="KL8" s="4" t="s">
        <v>776</v>
      </c>
      <c r="KM8" s="4" t="s">
        <v>777</v>
      </c>
      <c r="KN8" s="4" t="s">
        <v>699</v>
      </c>
      <c r="KO8" s="4" t="s">
        <v>330</v>
      </c>
      <c r="KP8" s="4" t="s">
        <v>778</v>
      </c>
      <c r="KQ8" s="4" t="s">
        <v>779</v>
      </c>
      <c r="KR8" s="4" t="s">
        <v>499</v>
      </c>
      <c r="KS8" s="4" t="s">
        <v>204</v>
      </c>
      <c r="KT8" s="4" t="s">
        <v>780</v>
      </c>
      <c r="KU8" s="4" t="s">
        <v>781</v>
      </c>
      <c r="KV8" s="4" t="s">
        <v>699</v>
      </c>
      <c r="KW8" s="4" t="s">
        <v>410</v>
      </c>
      <c r="KX8" s="4" t="s">
        <v>782</v>
      </c>
      <c r="KY8" s="4" t="s">
        <v>783</v>
      </c>
      <c r="KZ8" s="4" t="s">
        <v>426</v>
      </c>
      <c r="LA8" s="4" t="s">
        <v>410</v>
      </c>
      <c r="LB8" s="4" t="s">
        <v>784</v>
      </c>
      <c r="LC8" s="4" t="s">
        <v>785</v>
      </c>
      <c r="LD8" s="4" t="s">
        <v>175</v>
      </c>
      <c r="LE8" s="4" t="s">
        <v>143</v>
      </c>
      <c r="LF8" s="4" t="s">
        <v>786</v>
      </c>
      <c r="LG8" s="4" t="s">
        <v>787</v>
      </c>
      <c r="LH8" s="4" t="s">
        <v>310</v>
      </c>
      <c r="LI8" s="4" t="s">
        <v>204</v>
      </c>
      <c r="LJ8" s="4" t="s">
        <v>788</v>
      </c>
      <c r="LK8" s="4" t="s">
        <v>789</v>
      </c>
      <c r="LL8" s="4" t="s">
        <v>175</v>
      </c>
      <c r="LM8" s="4" t="s">
        <v>281</v>
      </c>
      <c r="LN8" s="4" t="s">
        <v>790</v>
      </c>
      <c r="LO8" s="4" t="s">
        <v>791</v>
      </c>
      <c r="LP8" s="4" t="s">
        <v>369</v>
      </c>
      <c r="LQ8" s="4" t="s">
        <v>410</v>
      </c>
      <c r="LR8" s="4" t="s">
        <v>792</v>
      </c>
      <c r="LS8" s="4" t="s">
        <v>793</v>
      </c>
      <c r="LT8" s="4" t="s">
        <v>704</v>
      </c>
      <c r="LU8" s="4" t="s">
        <v>217</v>
      </c>
      <c r="LV8" s="4" t="s">
        <v>794</v>
      </c>
      <c r="LW8" s="4" t="s">
        <v>795</v>
      </c>
      <c r="LX8" s="4" t="s">
        <v>250</v>
      </c>
      <c r="LY8" s="4" t="s">
        <v>410</v>
      </c>
      <c r="LZ8" s="4" t="s">
        <v>796</v>
      </c>
      <c r="MA8" s="4" t="s">
        <v>797</v>
      </c>
      <c r="MB8" s="4" t="s">
        <v>296</v>
      </c>
      <c r="MC8" s="4" t="s">
        <v>204</v>
      </c>
      <c r="MD8" s="4" t="s">
        <v>798</v>
      </c>
      <c r="ME8" s="4" t="s">
        <v>612</v>
      </c>
      <c r="MF8" s="4" t="s">
        <v>153</v>
      </c>
      <c r="MG8" s="4" t="s">
        <v>341</v>
      </c>
      <c r="MH8" s="4" t="s">
        <v>799</v>
      </c>
      <c r="MI8" s="4" t="s">
        <v>800</v>
      </c>
      <c r="MJ8" s="4" t="s">
        <v>499</v>
      </c>
      <c r="MK8" s="4" t="s">
        <v>278</v>
      </c>
      <c r="ML8" s="4" t="s">
        <v>801</v>
      </c>
      <c r="MM8" s="4" t="s">
        <v>802</v>
      </c>
      <c r="MN8" s="4" t="s">
        <v>369</v>
      </c>
      <c r="MO8" s="4" t="s">
        <v>213</v>
      </c>
      <c r="MP8" s="4" t="s">
        <v>803</v>
      </c>
      <c r="MQ8" s="4" t="s">
        <v>804</v>
      </c>
      <c r="MR8" s="4" t="s">
        <v>759</v>
      </c>
      <c r="MS8" s="4" t="s">
        <v>456</v>
      </c>
      <c r="MT8" s="4" t="s">
        <v>805</v>
      </c>
      <c r="MU8" s="4" t="s">
        <v>806</v>
      </c>
      <c r="MV8" s="4" t="s">
        <v>310</v>
      </c>
      <c r="MW8" s="4" t="s">
        <v>217</v>
      </c>
      <c r="MX8" s="4" t="s">
        <v>807</v>
      </c>
      <c r="MY8" s="4" t="s">
        <v>808</v>
      </c>
      <c r="MZ8" s="4" t="s">
        <v>253</v>
      </c>
      <c r="NA8" s="4" t="s">
        <v>181</v>
      </c>
      <c r="NB8" s="4" t="s">
        <v>809</v>
      </c>
      <c r="NC8" s="4" t="s">
        <v>810</v>
      </c>
      <c r="ND8" s="4" t="s">
        <v>369</v>
      </c>
      <c r="NE8" s="4" t="s">
        <v>143</v>
      </c>
      <c r="NF8" s="4" t="s">
        <v>811</v>
      </c>
      <c r="NG8" s="4" t="s">
        <v>812</v>
      </c>
      <c r="NH8" s="4" t="s">
        <v>296</v>
      </c>
      <c r="NI8" s="4" t="s">
        <v>143</v>
      </c>
      <c r="NJ8" s="4" t="s">
        <v>813</v>
      </c>
      <c r="NK8" s="4" t="s">
        <v>814</v>
      </c>
      <c r="NL8" s="4" t="s">
        <v>299</v>
      </c>
      <c r="NM8" s="4" t="s">
        <v>143</v>
      </c>
      <c r="NN8" s="4" t="s">
        <v>815</v>
      </c>
      <c r="NO8" s="4" t="s">
        <v>816</v>
      </c>
      <c r="NP8" s="4" t="s">
        <v>310</v>
      </c>
      <c r="NQ8" s="4" t="s">
        <v>204</v>
      </c>
      <c r="NR8" s="4" t="s">
        <v>817</v>
      </c>
      <c r="NS8" s="4" t="s">
        <v>818</v>
      </c>
      <c r="NT8" s="4" t="s">
        <v>499</v>
      </c>
      <c r="NU8" s="4" t="s">
        <v>341</v>
      </c>
      <c r="NV8" s="4" t="s">
        <v>819</v>
      </c>
      <c r="NW8" s="4" t="s">
        <v>706</v>
      </c>
      <c r="NX8" s="4" t="s">
        <v>426</v>
      </c>
      <c r="NY8" s="4" t="s">
        <v>341</v>
      </c>
      <c r="NZ8" s="4" t="s">
        <v>820</v>
      </c>
      <c r="OA8" s="4" t="s">
        <v>821</v>
      </c>
      <c r="OB8" s="4" t="s">
        <v>499</v>
      </c>
      <c r="OC8" s="4" t="s">
        <v>410</v>
      </c>
      <c r="OD8" s="4" t="s">
        <v>822</v>
      </c>
      <c r="OE8" s="4" t="s">
        <v>823</v>
      </c>
      <c r="OF8" s="4" t="s">
        <v>299</v>
      </c>
      <c r="OG8" s="4" t="s">
        <v>415</v>
      </c>
      <c r="OH8" s="4" t="s">
        <v>824</v>
      </c>
      <c r="OI8" s="4" t="s">
        <v>825</v>
      </c>
      <c r="OJ8" s="4" t="s">
        <v>299</v>
      </c>
      <c r="OK8" s="4" t="s">
        <v>181</v>
      </c>
      <c r="OL8" s="4" t="s">
        <v>826</v>
      </c>
      <c r="OM8" s="4" t="s">
        <v>827</v>
      </c>
      <c r="ON8" s="4" t="s">
        <v>484</v>
      </c>
      <c r="OO8" s="4" t="s">
        <v>143</v>
      </c>
      <c r="OP8" s="4" t="s">
        <v>828</v>
      </c>
      <c r="OQ8" s="4" t="s">
        <v>829</v>
      </c>
      <c r="OR8" s="4" t="s">
        <v>296</v>
      </c>
      <c r="OS8" s="4" t="s">
        <v>143</v>
      </c>
      <c r="OT8" s="4" t="s">
        <v>830</v>
      </c>
      <c r="OU8" s="4" t="s">
        <v>831</v>
      </c>
      <c r="OV8" s="4" t="s">
        <v>149</v>
      </c>
      <c r="OW8" s="4" t="s">
        <v>204</v>
      </c>
      <c r="OX8" s="4" t="s">
        <v>832</v>
      </c>
      <c r="OY8" s="4" t="s">
        <v>833</v>
      </c>
      <c r="OZ8" s="4" t="s">
        <v>146</v>
      </c>
      <c r="PA8" s="4" t="s">
        <v>330</v>
      </c>
      <c r="PB8" s="4" t="s">
        <v>834</v>
      </c>
      <c r="PC8" s="4" t="s">
        <v>835</v>
      </c>
      <c r="PD8" s="4" t="s">
        <v>296</v>
      </c>
      <c r="PE8" s="4" t="s">
        <v>410</v>
      </c>
      <c r="PF8" s="4" t="s">
        <v>836</v>
      </c>
      <c r="PG8" s="4" t="s">
        <v>837</v>
      </c>
      <c r="PH8" s="4" t="s">
        <v>175</v>
      </c>
      <c r="PI8" s="4" t="s">
        <v>281</v>
      </c>
      <c r="PJ8" s="4" t="s">
        <v>838</v>
      </c>
      <c r="PK8" s="4" t="s">
        <v>357</v>
      </c>
      <c r="PL8" s="4" t="s">
        <v>258</v>
      </c>
      <c r="PM8" s="4" t="s">
        <v>341</v>
      </c>
      <c r="PN8" s="4" t="s">
        <v>839</v>
      </c>
      <c r="PO8" s="4" t="s">
        <v>615</v>
      </c>
      <c r="PP8" s="4" t="s">
        <v>184</v>
      </c>
      <c r="PQ8" s="4" t="s">
        <v>330</v>
      </c>
      <c r="PR8" s="4" t="s">
        <v>840</v>
      </c>
      <c r="PS8" s="4" t="s">
        <v>841</v>
      </c>
      <c r="PT8" s="4" t="s">
        <v>250</v>
      </c>
      <c r="PU8" s="4" t="s">
        <v>281</v>
      </c>
      <c r="PV8" s="4" t="s">
        <v>842</v>
      </c>
      <c r="PW8" s="4" t="s">
        <v>843</v>
      </c>
      <c r="PX8" s="4" t="s">
        <v>296</v>
      </c>
      <c r="PY8" s="4" t="s">
        <v>341</v>
      </c>
      <c r="PZ8" s="4" t="s">
        <v>844</v>
      </c>
      <c r="QA8" s="4" t="s">
        <v>131</v>
      </c>
      <c r="QB8" s="4" t="s">
        <v>175</v>
      </c>
      <c r="QC8" s="4" t="s">
        <v>410</v>
      </c>
      <c r="QD8" s="4" t="s">
        <v>845</v>
      </c>
      <c r="QE8" s="4" t="s">
        <v>846</v>
      </c>
      <c r="QF8" s="4" t="s">
        <v>149</v>
      </c>
      <c r="QG8" s="4" t="s">
        <v>139</v>
      </c>
      <c r="QH8" s="4" t="s">
        <v>847</v>
      </c>
      <c r="QI8" s="4" t="s">
        <v>848</v>
      </c>
      <c r="QJ8" s="4" t="s">
        <v>184</v>
      </c>
      <c r="QK8" s="4" t="s">
        <v>204</v>
      </c>
      <c r="QL8" s="4" t="s">
        <v>849</v>
      </c>
      <c r="QM8" s="4" t="s">
        <v>850</v>
      </c>
      <c r="QN8" s="4" t="s">
        <v>190</v>
      </c>
      <c r="QO8" s="4" t="s">
        <v>341</v>
      </c>
      <c r="QP8" s="4" t="s">
        <v>851</v>
      </c>
      <c r="QQ8" s="4" t="s">
        <v>852</v>
      </c>
      <c r="QR8" s="4" t="s">
        <v>759</v>
      </c>
      <c r="QS8" s="4" t="s">
        <v>143</v>
      </c>
      <c r="QT8" s="4" t="s">
        <v>853</v>
      </c>
      <c r="QU8" s="4" t="s">
        <v>854</v>
      </c>
      <c r="QV8" s="4" t="s">
        <v>855</v>
      </c>
      <c r="QW8" s="4" t="s">
        <v>281</v>
      </c>
      <c r="QX8" s="4" t="s">
        <v>856</v>
      </c>
      <c r="QY8" s="4" t="s">
        <v>857</v>
      </c>
      <c r="QZ8" s="4" t="s">
        <v>369</v>
      </c>
      <c r="RA8" s="4" t="s">
        <v>410</v>
      </c>
    </row>
    <row r="9" spans="1:16384" x14ac:dyDescent="0.3">
      <c r="A9" s="7" t="s">
        <v>858</v>
      </c>
      <c r="B9" s="4" t="s">
        <v>859</v>
      </c>
      <c r="C9" s="4" t="s">
        <v>103</v>
      </c>
      <c r="D9" s="4" t="s">
        <v>704</v>
      </c>
      <c r="E9" s="4" t="s">
        <v>143</v>
      </c>
      <c r="F9" s="4" t="s">
        <v>860</v>
      </c>
      <c r="G9" s="4" t="s">
        <v>388</v>
      </c>
      <c r="H9" s="4" t="s">
        <v>522</v>
      </c>
      <c r="I9" s="4" t="s">
        <v>204</v>
      </c>
      <c r="J9" s="4" t="s">
        <v>861</v>
      </c>
      <c r="K9" s="4" t="s">
        <v>862</v>
      </c>
      <c r="L9" s="4" t="s">
        <v>499</v>
      </c>
      <c r="M9" s="4" t="s">
        <v>281</v>
      </c>
      <c r="N9" s="4" t="s">
        <v>863</v>
      </c>
      <c r="O9" s="4" t="s">
        <v>864</v>
      </c>
      <c r="P9" s="4" t="s">
        <v>310</v>
      </c>
      <c r="Q9" s="4" t="s">
        <v>150</v>
      </c>
      <c r="R9" s="4" t="s">
        <v>865</v>
      </c>
      <c r="S9" s="4" t="s">
        <v>866</v>
      </c>
      <c r="T9" s="4" t="s">
        <v>258</v>
      </c>
      <c r="U9" s="4" t="s">
        <v>150</v>
      </c>
      <c r="V9" s="4" t="s">
        <v>867</v>
      </c>
      <c r="W9" s="4" t="s">
        <v>868</v>
      </c>
      <c r="X9" s="4" t="s">
        <v>175</v>
      </c>
      <c r="Y9" s="4" t="s">
        <v>150</v>
      </c>
      <c r="Z9" s="4" t="s">
        <v>869</v>
      </c>
      <c r="AA9" s="4" t="s">
        <v>870</v>
      </c>
      <c r="AB9" s="4" t="s">
        <v>184</v>
      </c>
      <c r="AC9" s="4" t="s">
        <v>181</v>
      </c>
      <c r="AD9" s="4" t="s">
        <v>871</v>
      </c>
      <c r="AE9" s="4" t="s">
        <v>870</v>
      </c>
      <c r="AF9" s="4" t="s">
        <v>258</v>
      </c>
      <c r="AG9" s="4" t="s">
        <v>143</v>
      </c>
      <c r="AH9" s="4" t="s">
        <v>872</v>
      </c>
      <c r="AI9" s="4" t="s">
        <v>873</v>
      </c>
      <c r="AJ9" s="4" t="s">
        <v>190</v>
      </c>
      <c r="AK9" s="4" t="s">
        <v>150</v>
      </c>
      <c r="AL9" s="4" t="s">
        <v>874</v>
      </c>
      <c r="AM9" s="4" t="s">
        <v>875</v>
      </c>
      <c r="AN9" s="4" t="s">
        <v>210</v>
      </c>
      <c r="AO9" s="4" t="s">
        <v>181</v>
      </c>
      <c r="AP9" s="4" t="s">
        <v>876</v>
      </c>
      <c r="AQ9" s="4" t="s">
        <v>877</v>
      </c>
      <c r="AR9" s="4" t="s">
        <v>216</v>
      </c>
      <c r="AS9" s="4" t="s">
        <v>143</v>
      </c>
      <c r="AT9" s="4" t="s">
        <v>878</v>
      </c>
      <c r="AU9" s="4" t="s">
        <v>361</v>
      </c>
      <c r="AV9" s="4" t="s">
        <v>149</v>
      </c>
      <c r="AW9" s="4" t="s">
        <v>139</v>
      </c>
      <c r="AX9" s="4" t="s">
        <v>879</v>
      </c>
      <c r="AY9" s="4" t="s">
        <v>880</v>
      </c>
      <c r="AZ9" s="4" t="s">
        <v>729</v>
      </c>
      <c r="BA9" s="4" t="s">
        <v>176</v>
      </c>
      <c r="BB9" s="4" t="s">
        <v>881</v>
      </c>
      <c r="BC9" s="4" t="s">
        <v>882</v>
      </c>
      <c r="BD9" s="4" t="s">
        <v>732</v>
      </c>
      <c r="BE9" s="4" t="s">
        <v>181</v>
      </c>
      <c r="BF9" s="4" t="s">
        <v>883</v>
      </c>
      <c r="BG9" s="4" t="s">
        <v>884</v>
      </c>
      <c r="BH9" s="4" t="s">
        <v>426</v>
      </c>
      <c r="BI9" s="4" t="s">
        <v>176</v>
      </c>
      <c r="BJ9" s="4" t="s">
        <v>885</v>
      </c>
      <c r="BK9" s="4" t="s">
        <v>795</v>
      </c>
      <c r="BL9" s="4" t="s">
        <v>216</v>
      </c>
      <c r="BM9" s="4" t="s">
        <v>139</v>
      </c>
      <c r="BN9" s="4" t="s">
        <v>886</v>
      </c>
      <c r="BO9" s="4" t="s">
        <v>887</v>
      </c>
      <c r="BP9" s="4" t="s">
        <v>484</v>
      </c>
      <c r="BQ9" s="4" t="s">
        <v>281</v>
      </c>
      <c r="BR9" s="4" t="s">
        <v>888</v>
      </c>
      <c r="BS9" s="4" t="s">
        <v>889</v>
      </c>
      <c r="BT9" s="4" t="s">
        <v>210</v>
      </c>
      <c r="BU9" s="4" t="s">
        <v>143</v>
      </c>
      <c r="BV9" s="4" t="s">
        <v>890</v>
      </c>
      <c r="BW9" s="4" t="s">
        <v>891</v>
      </c>
      <c r="BX9" s="4" t="s">
        <v>216</v>
      </c>
      <c r="BY9" s="4" t="s">
        <v>176</v>
      </c>
      <c r="BZ9" s="4" t="s">
        <v>892</v>
      </c>
      <c r="CA9" s="4" t="s">
        <v>893</v>
      </c>
      <c r="CB9" s="4" t="s">
        <v>369</v>
      </c>
      <c r="CC9" s="4" t="s">
        <v>181</v>
      </c>
      <c r="CD9" s="4" t="s">
        <v>894</v>
      </c>
      <c r="CE9" s="4" t="s">
        <v>895</v>
      </c>
      <c r="CF9" s="4" t="s">
        <v>310</v>
      </c>
      <c r="CG9" s="4" t="s">
        <v>181</v>
      </c>
      <c r="CH9" s="4" t="s">
        <v>896</v>
      </c>
      <c r="CI9" s="4" t="s">
        <v>897</v>
      </c>
      <c r="CJ9" s="4" t="s">
        <v>426</v>
      </c>
      <c r="CK9" s="4" t="s">
        <v>181</v>
      </c>
      <c r="CL9" s="4" t="s">
        <v>898</v>
      </c>
      <c r="CM9" s="4" t="s">
        <v>526</v>
      </c>
      <c r="CN9" s="4" t="s">
        <v>759</v>
      </c>
      <c r="CO9" s="4" t="s">
        <v>281</v>
      </c>
      <c r="CP9" s="4" t="s">
        <v>899</v>
      </c>
      <c r="CQ9" s="4" t="s">
        <v>206</v>
      </c>
      <c r="CR9" s="4" t="s">
        <v>216</v>
      </c>
      <c r="CS9" s="4" t="s">
        <v>181</v>
      </c>
      <c r="CT9" s="4" t="s">
        <v>900</v>
      </c>
      <c r="CU9" s="4" t="s">
        <v>887</v>
      </c>
      <c r="CV9" s="4" t="s">
        <v>299</v>
      </c>
      <c r="CW9" s="4" t="s">
        <v>181</v>
      </c>
      <c r="CX9" s="4" t="s">
        <v>901</v>
      </c>
      <c r="CY9" s="4" t="s">
        <v>902</v>
      </c>
      <c r="CZ9" s="4" t="s">
        <v>484</v>
      </c>
      <c r="DA9" s="4" t="s">
        <v>139</v>
      </c>
      <c r="DB9" s="4" t="s">
        <v>903</v>
      </c>
      <c r="DC9" s="4" t="s">
        <v>365</v>
      </c>
      <c r="DD9" s="4" t="s">
        <v>216</v>
      </c>
      <c r="DE9" s="4" t="s">
        <v>143</v>
      </c>
      <c r="DF9" s="4" t="s">
        <v>904</v>
      </c>
      <c r="DG9" s="4" t="s">
        <v>823</v>
      </c>
      <c r="DH9" s="4" t="s">
        <v>310</v>
      </c>
      <c r="DI9" s="4" t="s">
        <v>410</v>
      </c>
      <c r="DJ9" s="4" t="s">
        <v>905</v>
      </c>
      <c r="DK9" s="4" t="s">
        <v>906</v>
      </c>
      <c r="DL9" s="4" t="s">
        <v>263</v>
      </c>
      <c r="DM9" s="4" t="s">
        <v>479</v>
      </c>
      <c r="DN9" s="4" t="s">
        <v>529</v>
      </c>
      <c r="DO9" s="4" t="s">
        <v>683</v>
      </c>
      <c r="DP9" s="4" t="s">
        <v>369</v>
      </c>
      <c r="DQ9" s="4" t="s">
        <v>344</v>
      </c>
      <c r="DR9" s="4" t="s">
        <v>907</v>
      </c>
      <c r="DS9" s="4" t="s">
        <v>908</v>
      </c>
      <c r="DT9" s="4" t="s">
        <v>909</v>
      </c>
      <c r="DU9" s="4" t="s">
        <v>281</v>
      </c>
      <c r="DV9" s="4" t="s">
        <v>910</v>
      </c>
      <c r="DW9" s="4" t="s">
        <v>911</v>
      </c>
      <c r="DX9" s="4" t="s">
        <v>912</v>
      </c>
      <c r="DY9" s="4" t="s">
        <v>204</v>
      </c>
      <c r="DZ9" s="4" t="s">
        <v>913</v>
      </c>
      <c r="EA9" s="4" t="s">
        <v>914</v>
      </c>
      <c r="EB9" s="4" t="s">
        <v>915</v>
      </c>
      <c r="EC9" s="4" t="s">
        <v>286</v>
      </c>
      <c r="ED9" s="4" t="s">
        <v>916</v>
      </c>
      <c r="EE9" s="4" t="s">
        <v>917</v>
      </c>
      <c r="EF9" s="4" t="s">
        <v>729</v>
      </c>
      <c r="EG9" s="4" t="s">
        <v>176</v>
      </c>
      <c r="EH9" s="4" t="s">
        <v>918</v>
      </c>
      <c r="EI9" s="4" t="s">
        <v>919</v>
      </c>
      <c r="EJ9" s="4" t="s">
        <v>499</v>
      </c>
      <c r="EK9" s="4" t="s">
        <v>139</v>
      </c>
      <c r="EL9" s="4" t="s">
        <v>920</v>
      </c>
      <c r="EM9" s="4" t="s">
        <v>921</v>
      </c>
      <c r="EN9" s="4" t="s">
        <v>426</v>
      </c>
      <c r="EO9" s="4" t="s">
        <v>139</v>
      </c>
      <c r="EP9" s="4" t="s">
        <v>922</v>
      </c>
      <c r="EQ9" s="4" t="s">
        <v>923</v>
      </c>
      <c r="ER9" s="4" t="s">
        <v>263</v>
      </c>
      <c r="ES9" s="4" t="s">
        <v>139</v>
      </c>
      <c r="ET9" s="4" t="s">
        <v>924</v>
      </c>
      <c r="EU9" s="4" t="s">
        <v>925</v>
      </c>
      <c r="EV9" s="4" t="s">
        <v>184</v>
      </c>
      <c r="EW9" s="4" t="s">
        <v>204</v>
      </c>
      <c r="EX9" s="4" t="s">
        <v>926</v>
      </c>
      <c r="EY9" s="4" t="s">
        <v>927</v>
      </c>
      <c r="EZ9" s="4" t="s">
        <v>149</v>
      </c>
      <c r="FA9" s="4" t="s">
        <v>150</v>
      </c>
      <c r="FB9" s="4" t="s">
        <v>928</v>
      </c>
      <c r="FC9" s="4" t="s">
        <v>929</v>
      </c>
      <c r="FD9" s="4" t="s">
        <v>299</v>
      </c>
      <c r="FE9" s="4" t="s">
        <v>176</v>
      </c>
      <c r="FF9" s="4" t="s">
        <v>930</v>
      </c>
      <c r="FG9" s="4" t="s">
        <v>931</v>
      </c>
      <c r="FH9" s="4" t="s">
        <v>499</v>
      </c>
      <c r="FI9" s="4" t="s">
        <v>139</v>
      </c>
      <c r="FJ9" s="4" t="s">
        <v>932</v>
      </c>
      <c r="FK9" s="4" t="s">
        <v>933</v>
      </c>
      <c r="FL9" s="4" t="s">
        <v>258</v>
      </c>
      <c r="FM9" s="4" t="s">
        <v>176</v>
      </c>
      <c r="FN9" s="4" t="s">
        <v>934</v>
      </c>
      <c r="FO9" s="4" t="s">
        <v>935</v>
      </c>
      <c r="FP9" s="4" t="s">
        <v>732</v>
      </c>
      <c r="FQ9" s="4" t="s">
        <v>139</v>
      </c>
      <c r="FR9" s="4" t="s">
        <v>936</v>
      </c>
      <c r="FS9" s="4" t="s">
        <v>937</v>
      </c>
      <c r="FT9" s="4" t="s">
        <v>699</v>
      </c>
      <c r="FU9" s="4" t="s">
        <v>143</v>
      </c>
      <c r="FV9" s="4" t="s">
        <v>938</v>
      </c>
      <c r="FW9" s="4" t="s">
        <v>777</v>
      </c>
      <c r="FX9" s="4" t="s">
        <v>484</v>
      </c>
      <c r="FY9" s="4" t="s">
        <v>143</v>
      </c>
      <c r="FZ9" s="4" t="s">
        <v>939</v>
      </c>
      <c r="GA9" s="4" t="s">
        <v>940</v>
      </c>
      <c r="GB9" s="4" t="s">
        <v>258</v>
      </c>
      <c r="GC9" s="4" t="s">
        <v>143</v>
      </c>
      <c r="GD9" s="4" t="s">
        <v>941</v>
      </c>
      <c r="GE9" s="4" t="s">
        <v>942</v>
      </c>
      <c r="GF9" s="4" t="s">
        <v>369</v>
      </c>
      <c r="GG9" s="4" t="s">
        <v>330</v>
      </c>
      <c r="GH9" s="4" t="s">
        <v>943</v>
      </c>
      <c r="GI9" s="4" t="s">
        <v>944</v>
      </c>
      <c r="GJ9" s="4" t="s">
        <v>172</v>
      </c>
      <c r="GK9" s="4" t="s">
        <v>341</v>
      </c>
      <c r="GL9" s="4" t="s">
        <v>945</v>
      </c>
      <c r="GM9" s="4" t="s">
        <v>620</v>
      </c>
      <c r="GN9" s="4" t="s">
        <v>759</v>
      </c>
      <c r="GO9" s="4" t="s">
        <v>176</v>
      </c>
      <c r="GP9" s="4" t="s">
        <v>946</v>
      </c>
      <c r="GQ9" s="4" t="s">
        <v>947</v>
      </c>
      <c r="GR9" s="4" t="s">
        <v>702</v>
      </c>
      <c r="GS9" s="4" t="s">
        <v>176</v>
      </c>
      <c r="GT9" s="4" t="s">
        <v>948</v>
      </c>
      <c r="GU9" s="4" t="s">
        <v>552</v>
      </c>
      <c r="GV9" s="4" t="s">
        <v>484</v>
      </c>
      <c r="GW9" s="4" t="s">
        <v>176</v>
      </c>
      <c r="GX9" s="4" t="s">
        <v>949</v>
      </c>
      <c r="GY9" s="4" t="s">
        <v>921</v>
      </c>
      <c r="GZ9" s="4" t="s">
        <v>732</v>
      </c>
      <c r="HA9" s="4" t="s">
        <v>139</v>
      </c>
      <c r="HB9" s="4" t="s">
        <v>950</v>
      </c>
      <c r="HC9" s="4" t="s">
        <v>951</v>
      </c>
      <c r="HD9" s="4" t="s">
        <v>732</v>
      </c>
      <c r="HE9" s="4" t="s">
        <v>281</v>
      </c>
      <c r="HF9" s="4" t="s">
        <v>952</v>
      </c>
      <c r="HG9" s="4" t="s">
        <v>953</v>
      </c>
      <c r="HH9" s="4" t="s">
        <v>732</v>
      </c>
      <c r="HI9" s="4" t="s">
        <v>281</v>
      </c>
      <c r="HJ9" s="4" t="s">
        <v>954</v>
      </c>
      <c r="HK9" s="4" t="s">
        <v>955</v>
      </c>
      <c r="HL9" s="4" t="s">
        <v>184</v>
      </c>
      <c r="HM9" s="4" t="s">
        <v>139</v>
      </c>
      <c r="HN9" s="4" t="s">
        <v>956</v>
      </c>
      <c r="HO9" s="4" t="s">
        <v>714</v>
      </c>
      <c r="HP9" s="4" t="s">
        <v>210</v>
      </c>
      <c r="HQ9" s="4" t="s">
        <v>341</v>
      </c>
      <c r="HR9" s="4" t="s">
        <v>957</v>
      </c>
      <c r="HS9" s="4" t="s">
        <v>958</v>
      </c>
      <c r="HT9" s="4" t="s">
        <v>153</v>
      </c>
      <c r="HU9" s="4" t="s">
        <v>143</v>
      </c>
      <c r="HV9" s="4" t="s">
        <v>959</v>
      </c>
      <c r="HW9" s="4" t="s">
        <v>960</v>
      </c>
      <c r="HX9" s="4" t="s">
        <v>299</v>
      </c>
      <c r="HY9" s="4" t="s">
        <v>341</v>
      </c>
      <c r="HZ9" s="4" t="s">
        <v>961</v>
      </c>
      <c r="IA9" s="4" t="s">
        <v>962</v>
      </c>
      <c r="IB9" s="4" t="s">
        <v>484</v>
      </c>
      <c r="IC9" s="4" t="s">
        <v>278</v>
      </c>
      <c r="ID9" s="4" t="s">
        <v>963</v>
      </c>
      <c r="IE9" s="4" t="s">
        <v>833</v>
      </c>
      <c r="IF9" s="4" t="s">
        <v>296</v>
      </c>
      <c r="IG9" s="4" t="s">
        <v>410</v>
      </c>
      <c r="IH9" s="4" t="s">
        <v>964</v>
      </c>
      <c r="II9" s="4" t="s">
        <v>965</v>
      </c>
      <c r="IJ9" s="4" t="s">
        <v>966</v>
      </c>
      <c r="IK9" s="4" t="s">
        <v>281</v>
      </c>
      <c r="IL9" s="4" t="s">
        <v>967</v>
      </c>
      <c r="IM9" s="4" t="s">
        <v>968</v>
      </c>
      <c r="IN9" s="4" t="s">
        <v>969</v>
      </c>
      <c r="IO9" s="4" t="s">
        <v>278</v>
      </c>
      <c r="IP9" s="4" t="s">
        <v>970</v>
      </c>
      <c r="IQ9" s="4" t="s">
        <v>971</v>
      </c>
      <c r="IR9" s="4" t="s">
        <v>972</v>
      </c>
      <c r="IS9" s="4" t="s">
        <v>143</v>
      </c>
      <c r="IT9" s="4" t="s">
        <v>973</v>
      </c>
      <c r="IU9" s="4" t="s">
        <v>245</v>
      </c>
      <c r="IV9" s="4" t="s">
        <v>250</v>
      </c>
      <c r="IW9" s="4" t="s">
        <v>181</v>
      </c>
      <c r="IX9" s="4" t="s">
        <v>974</v>
      </c>
      <c r="IY9" s="4" t="s">
        <v>975</v>
      </c>
      <c r="IZ9" s="4" t="s">
        <v>426</v>
      </c>
      <c r="JA9" s="4" t="s">
        <v>143</v>
      </c>
      <c r="JB9" s="4" t="s">
        <v>976</v>
      </c>
      <c r="JC9" s="4" t="s">
        <v>977</v>
      </c>
      <c r="JD9" s="4" t="s">
        <v>184</v>
      </c>
      <c r="JE9" s="4" t="s">
        <v>139</v>
      </c>
      <c r="JF9" s="4" t="s">
        <v>978</v>
      </c>
      <c r="JG9" s="4" t="s">
        <v>979</v>
      </c>
      <c r="JH9" s="4" t="s">
        <v>426</v>
      </c>
      <c r="JI9" s="4" t="s">
        <v>176</v>
      </c>
      <c r="JJ9" s="4" t="s">
        <v>980</v>
      </c>
      <c r="JK9" s="4" t="s">
        <v>884</v>
      </c>
      <c r="JL9" s="4" t="s">
        <v>732</v>
      </c>
      <c r="JM9" s="4" t="s">
        <v>176</v>
      </c>
      <c r="JN9" s="4" t="s">
        <v>981</v>
      </c>
      <c r="JO9" s="4" t="s">
        <v>982</v>
      </c>
      <c r="JP9" s="4" t="s">
        <v>216</v>
      </c>
      <c r="JQ9" s="4" t="s">
        <v>181</v>
      </c>
      <c r="JR9" s="4" t="s">
        <v>983</v>
      </c>
      <c r="JS9" s="4" t="s">
        <v>984</v>
      </c>
      <c r="JT9" s="4" t="s">
        <v>258</v>
      </c>
      <c r="JU9" s="4" t="s">
        <v>139</v>
      </c>
      <c r="JV9" s="4" t="s">
        <v>985</v>
      </c>
      <c r="JW9" s="4" t="s">
        <v>292</v>
      </c>
      <c r="JX9" s="4" t="s">
        <v>299</v>
      </c>
      <c r="JY9" s="4" t="s">
        <v>204</v>
      </c>
      <c r="JZ9" s="4" t="s">
        <v>986</v>
      </c>
      <c r="KA9" s="4" t="s">
        <v>987</v>
      </c>
      <c r="KB9" s="4" t="s">
        <v>210</v>
      </c>
      <c r="KC9" s="4" t="s">
        <v>143</v>
      </c>
      <c r="KD9" s="4" t="s">
        <v>988</v>
      </c>
      <c r="KE9" s="4" t="s">
        <v>252</v>
      </c>
      <c r="KF9" s="4" t="s">
        <v>299</v>
      </c>
      <c r="KG9" s="4" t="s">
        <v>143</v>
      </c>
      <c r="KH9" s="4" t="s">
        <v>989</v>
      </c>
      <c r="KI9" s="4" t="s">
        <v>990</v>
      </c>
      <c r="KJ9" s="4" t="s">
        <v>699</v>
      </c>
      <c r="KK9" s="4" t="s">
        <v>330</v>
      </c>
      <c r="KL9" s="4" t="s">
        <v>991</v>
      </c>
      <c r="KM9" s="4" t="s">
        <v>992</v>
      </c>
      <c r="KN9" s="4" t="s">
        <v>210</v>
      </c>
      <c r="KO9" s="4" t="s">
        <v>281</v>
      </c>
      <c r="KP9" s="4" t="s">
        <v>993</v>
      </c>
      <c r="KQ9" s="4" t="s">
        <v>994</v>
      </c>
      <c r="KR9" s="4" t="s">
        <v>299</v>
      </c>
      <c r="KS9" s="4" t="s">
        <v>181</v>
      </c>
      <c r="KT9" s="4" t="s">
        <v>995</v>
      </c>
      <c r="KU9" s="4" t="s">
        <v>996</v>
      </c>
      <c r="KV9" s="4" t="s">
        <v>484</v>
      </c>
      <c r="KW9" s="4" t="s">
        <v>281</v>
      </c>
      <c r="KX9" s="4" t="s">
        <v>997</v>
      </c>
      <c r="KY9" s="4" t="s">
        <v>998</v>
      </c>
      <c r="KZ9" s="4" t="s">
        <v>216</v>
      </c>
      <c r="LA9" s="4" t="s">
        <v>181</v>
      </c>
      <c r="LB9" s="4" t="s">
        <v>999</v>
      </c>
      <c r="LC9" s="4" t="s">
        <v>1000</v>
      </c>
      <c r="LD9" s="4" t="s">
        <v>216</v>
      </c>
      <c r="LE9" s="4" t="s">
        <v>176</v>
      </c>
      <c r="LF9" s="4" t="s">
        <v>1001</v>
      </c>
      <c r="LG9" s="4" t="s">
        <v>714</v>
      </c>
      <c r="LH9" s="4" t="s">
        <v>216</v>
      </c>
      <c r="LI9" s="4" t="s">
        <v>181</v>
      </c>
      <c r="LJ9" s="4" t="s">
        <v>1002</v>
      </c>
      <c r="LK9" s="4" t="s">
        <v>646</v>
      </c>
      <c r="LL9" s="4" t="s">
        <v>296</v>
      </c>
      <c r="LM9" s="4" t="s">
        <v>139</v>
      </c>
      <c r="LN9" s="4" t="s">
        <v>1003</v>
      </c>
      <c r="LO9" s="4" t="s">
        <v>359</v>
      </c>
      <c r="LP9" s="4" t="s">
        <v>258</v>
      </c>
      <c r="LQ9" s="4" t="s">
        <v>181</v>
      </c>
      <c r="LR9" s="4" t="s">
        <v>1004</v>
      </c>
      <c r="LS9" s="4" t="s">
        <v>1005</v>
      </c>
      <c r="LT9" s="4" t="s">
        <v>369</v>
      </c>
      <c r="LU9" s="4" t="s">
        <v>139</v>
      </c>
      <c r="LV9" s="4" t="s">
        <v>1006</v>
      </c>
      <c r="LW9" s="4" t="s">
        <v>1007</v>
      </c>
      <c r="LX9" s="4" t="s">
        <v>184</v>
      </c>
      <c r="LY9" s="4" t="s">
        <v>181</v>
      </c>
      <c r="LZ9" s="4" t="s">
        <v>1008</v>
      </c>
      <c r="MA9" s="4" t="s">
        <v>1009</v>
      </c>
      <c r="MB9" s="4" t="s">
        <v>253</v>
      </c>
      <c r="MC9" s="4" t="s">
        <v>181</v>
      </c>
      <c r="MD9" s="4" t="s">
        <v>1010</v>
      </c>
      <c r="ME9" s="4" t="s">
        <v>1011</v>
      </c>
      <c r="MF9" s="4" t="s">
        <v>369</v>
      </c>
      <c r="MG9" s="4" t="s">
        <v>281</v>
      </c>
      <c r="MH9" s="4" t="s">
        <v>1012</v>
      </c>
      <c r="MI9" s="4" t="s">
        <v>1013</v>
      </c>
      <c r="MJ9" s="4" t="s">
        <v>296</v>
      </c>
      <c r="MK9" s="4" t="s">
        <v>143</v>
      </c>
      <c r="ML9" s="4" t="s">
        <v>1014</v>
      </c>
      <c r="MM9" s="4" t="s">
        <v>1015</v>
      </c>
      <c r="MN9" s="4" t="s">
        <v>296</v>
      </c>
      <c r="MO9" s="4" t="s">
        <v>410</v>
      </c>
      <c r="MP9" s="4" t="s">
        <v>1016</v>
      </c>
      <c r="MQ9" s="4" t="s">
        <v>1017</v>
      </c>
      <c r="MR9" s="4" t="s">
        <v>310</v>
      </c>
      <c r="MS9" s="4" t="s">
        <v>344</v>
      </c>
      <c r="MT9" s="4" t="s">
        <v>1018</v>
      </c>
      <c r="MU9" s="4" t="s">
        <v>1019</v>
      </c>
      <c r="MV9" s="4" t="s">
        <v>369</v>
      </c>
      <c r="MW9" s="4" t="s">
        <v>415</v>
      </c>
      <c r="MX9" s="4" t="s">
        <v>1020</v>
      </c>
      <c r="MY9" s="4" t="s">
        <v>445</v>
      </c>
      <c r="MZ9" s="4" t="s">
        <v>296</v>
      </c>
      <c r="NA9" s="4" t="s">
        <v>150</v>
      </c>
      <c r="NB9" s="4" t="s">
        <v>1021</v>
      </c>
      <c r="NC9" s="4" t="s">
        <v>1022</v>
      </c>
      <c r="ND9" s="4" t="s">
        <v>216</v>
      </c>
      <c r="NE9" s="4" t="s">
        <v>150</v>
      </c>
      <c r="NF9" s="4" t="s">
        <v>1023</v>
      </c>
      <c r="NG9" s="4" t="s">
        <v>109</v>
      </c>
      <c r="NH9" s="4" t="s">
        <v>250</v>
      </c>
      <c r="NI9" s="4" t="s">
        <v>176</v>
      </c>
      <c r="NJ9" s="4" t="s">
        <v>1024</v>
      </c>
      <c r="NK9" s="4" t="s">
        <v>1025</v>
      </c>
      <c r="NL9" s="4" t="s">
        <v>369</v>
      </c>
      <c r="NM9" s="4" t="s">
        <v>181</v>
      </c>
      <c r="NN9" s="4" t="s">
        <v>1026</v>
      </c>
      <c r="NO9" s="4" t="s">
        <v>1027</v>
      </c>
      <c r="NP9" s="4" t="s">
        <v>499</v>
      </c>
      <c r="NQ9" s="4" t="s">
        <v>143</v>
      </c>
      <c r="NR9" s="4" t="s">
        <v>1028</v>
      </c>
      <c r="NS9" s="4" t="s">
        <v>1029</v>
      </c>
      <c r="NT9" s="4" t="s">
        <v>216</v>
      </c>
      <c r="NU9" s="4" t="s">
        <v>181</v>
      </c>
      <c r="NV9" s="4" t="s">
        <v>1030</v>
      </c>
      <c r="NW9" s="4" t="s">
        <v>1031</v>
      </c>
      <c r="NX9" s="4" t="s">
        <v>296</v>
      </c>
      <c r="NY9" s="4" t="s">
        <v>410</v>
      </c>
      <c r="NZ9" s="4" t="s">
        <v>1032</v>
      </c>
      <c r="OA9" s="4" t="s">
        <v>1033</v>
      </c>
      <c r="OB9" s="4" t="s">
        <v>369</v>
      </c>
      <c r="OC9" s="4" t="s">
        <v>415</v>
      </c>
      <c r="OD9" s="4" t="s">
        <v>1034</v>
      </c>
      <c r="OE9" s="4" t="s">
        <v>1035</v>
      </c>
      <c r="OF9" s="4" t="s">
        <v>210</v>
      </c>
      <c r="OG9" s="4" t="s">
        <v>341</v>
      </c>
      <c r="OH9" s="4" t="s">
        <v>1036</v>
      </c>
      <c r="OI9" s="4" t="s">
        <v>1037</v>
      </c>
      <c r="OJ9" s="4" t="s">
        <v>296</v>
      </c>
      <c r="OK9" s="4" t="s">
        <v>150</v>
      </c>
      <c r="OL9" s="4" t="s">
        <v>1038</v>
      </c>
      <c r="OM9" s="4" t="s">
        <v>1039</v>
      </c>
      <c r="ON9" s="4" t="s">
        <v>299</v>
      </c>
      <c r="OO9" s="4" t="s">
        <v>150</v>
      </c>
      <c r="OP9" s="4" t="s">
        <v>1040</v>
      </c>
      <c r="OQ9" s="4" t="s">
        <v>1041</v>
      </c>
      <c r="OR9" s="4" t="s">
        <v>310</v>
      </c>
      <c r="OS9" s="4" t="s">
        <v>150</v>
      </c>
      <c r="OT9" s="4" t="s">
        <v>1042</v>
      </c>
      <c r="OU9" s="4" t="s">
        <v>1043</v>
      </c>
      <c r="OV9" s="4" t="s">
        <v>210</v>
      </c>
      <c r="OW9" s="4" t="s">
        <v>139</v>
      </c>
      <c r="OX9" s="4" t="s">
        <v>1044</v>
      </c>
      <c r="OY9" s="4" t="s">
        <v>1045</v>
      </c>
      <c r="OZ9" s="4" t="s">
        <v>250</v>
      </c>
      <c r="PA9" s="4" t="s">
        <v>341</v>
      </c>
      <c r="PB9" s="4" t="s">
        <v>1046</v>
      </c>
      <c r="PC9" s="4" t="s">
        <v>233</v>
      </c>
      <c r="PD9" s="4" t="s">
        <v>184</v>
      </c>
      <c r="PE9" s="4" t="s">
        <v>139</v>
      </c>
      <c r="PF9" s="4" t="s">
        <v>1047</v>
      </c>
      <c r="PG9" s="4" t="s">
        <v>1048</v>
      </c>
      <c r="PH9" s="4" t="s">
        <v>156</v>
      </c>
      <c r="PI9" s="4" t="s">
        <v>150</v>
      </c>
      <c r="PJ9" s="4" t="s">
        <v>648</v>
      </c>
      <c r="PK9" s="4" t="s">
        <v>249</v>
      </c>
      <c r="PL9" s="4" t="s">
        <v>180</v>
      </c>
      <c r="PM9" s="4" t="s">
        <v>176</v>
      </c>
      <c r="PN9" s="4" t="s">
        <v>1049</v>
      </c>
      <c r="PO9" s="4" t="s">
        <v>160</v>
      </c>
      <c r="PP9" s="4" t="s">
        <v>156</v>
      </c>
      <c r="PQ9" s="4" t="s">
        <v>150</v>
      </c>
      <c r="PR9" s="4" t="s">
        <v>1050</v>
      </c>
      <c r="PS9" s="4" t="s">
        <v>754</v>
      </c>
      <c r="PT9" s="4" t="s">
        <v>296</v>
      </c>
      <c r="PU9" s="4" t="s">
        <v>176</v>
      </c>
      <c r="PV9" s="4" t="s">
        <v>1051</v>
      </c>
      <c r="PW9" s="4" t="s">
        <v>1052</v>
      </c>
      <c r="PX9" s="4" t="s">
        <v>296</v>
      </c>
      <c r="PY9" s="4" t="s">
        <v>181</v>
      </c>
      <c r="PZ9" s="4" t="s">
        <v>1053</v>
      </c>
      <c r="QA9" s="4" t="s">
        <v>1054</v>
      </c>
      <c r="QB9" s="4" t="s">
        <v>296</v>
      </c>
      <c r="QC9" s="4" t="s">
        <v>139</v>
      </c>
      <c r="QD9" s="4" t="s">
        <v>1055</v>
      </c>
      <c r="QE9" s="4" t="s">
        <v>882</v>
      </c>
      <c r="QF9" s="4" t="s">
        <v>172</v>
      </c>
      <c r="QG9" s="4" t="s">
        <v>176</v>
      </c>
      <c r="QH9" s="4" t="s">
        <v>1056</v>
      </c>
      <c r="QI9" s="4" t="s">
        <v>1057</v>
      </c>
      <c r="QJ9" s="4" t="s">
        <v>175</v>
      </c>
      <c r="QK9" s="4" t="s">
        <v>176</v>
      </c>
      <c r="QL9" s="4" t="s">
        <v>1058</v>
      </c>
      <c r="QM9" s="4" t="s">
        <v>712</v>
      </c>
      <c r="QN9" s="4" t="s">
        <v>184</v>
      </c>
      <c r="QO9" s="4" t="s">
        <v>181</v>
      </c>
      <c r="QP9" s="4" t="s">
        <v>1059</v>
      </c>
      <c r="QQ9" s="4" t="s">
        <v>1060</v>
      </c>
      <c r="QR9" s="4" t="s">
        <v>426</v>
      </c>
      <c r="QS9" s="4" t="s">
        <v>181</v>
      </c>
      <c r="QT9" s="4" t="s">
        <v>1061</v>
      </c>
      <c r="QU9" s="4" t="s">
        <v>1062</v>
      </c>
      <c r="QV9" s="4" t="s">
        <v>759</v>
      </c>
      <c r="QW9" s="4" t="s">
        <v>181</v>
      </c>
      <c r="QX9" s="4" t="s">
        <v>1063</v>
      </c>
      <c r="QY9" s="4" t="s">
        <v>1064</v>
      </c>
      <c r="QZ9" s="4" t="s">
        <v>296</v>
      </c>
      <c r="RA9" s="4" t="s">
        <v>139</v>
      </c>
    </row>
    <row r="10" spans="1:16384" x14ac:dyDescent="0.3">
      <c r="A10" s="7" t="s">
        <v>1065</v>
      </c>
      <c r="B10" s="4" t="s">
        <v>1066</v>
      </c>
      <c r="C10" s="4" t="s">
        <v>1009</v>
      </c>
      <c r="D10" s="4" t="s">
        <v>216</v>
      </c>
      <c r="E10" s="4" t="s">
        <v>139</v>
      </c>
      <c r="F10" s="4" t="s">
        <v>1067</v>
      </c>
      <c r="G10" s="4" t="s">
        <v>1068</v>
      </c>
      <c r="H10" s="4" t="s">
        <v>216</v>
      </c>
      <c r="I10" s="4" t="s">
        <v>281</v>
      </c>
      <c r="J10" s="4" t="s">
        <v>1069</v>
      </c>
      <c r="K10" s="4" t="s">
        <v>336</v>
      </c>
      <c r="L10" s="4" t="s">
        <v>296</v>
      </c>
      <c r="M10" s="4" t="s">
        <v>143</v>
      </c>
      <c r="N10" s="4" t="s">
        <v>1070</v>
      </c>
      <c r="O10" s="4" t="s">
        <v>1071</v>
      </c>
      <c r="P10" s="4" t="s">
        <v>310</v>
      </c>
      <c r="Q10" s="4" t="s">
        <v>150</v>
      </c>
      <c r="R10" s="4" t="s">
        <v>1072</v>
      </c>
      <c r="S10" s="4" t="s">
        <v>1073</v>
      </c>
      <c r="T10" s="4" t="s">
        <v>258</v>
      </c>
      <c r="U10" s="4" t="s">
        <v>150</v>
      </c>
      <c r="V10" s="4" t="s">
        <v>1074</v>
      </c>
      <c r="W10" s="4" t="s">
        <v>1075</v>
      </c>
      <c r="X10" s="4" t="s">
        <v>175</v>
      </c>
      <c r="Y10" s="4" t="s">
        <v>150</v>
      </c>
      <c r="Z10" s="4" t="s">
        <v>1076</v>
      </c>
      <c r="AA10" s="4" t="s">
        <v>1077</v>
      </c>
      <c r="AB10" s="4" t="s">
        <v>164</v>
      </c>
      <c r="AC10" s="4" t="s">
        <v>150</v>
      </c>
      <c r="AD10" s="4" t="s">
        <v>1078</v>
      </c>
      <c r="AE10" s="4" t="s">
        <v>1079</v>
      </c>
      <c r="AF10" s="4" t="s">
        <v>156</v>
      </c>
      <c r="AG10" s="4" t="s">
        <v>150</v>
      </c>
      <c r="AH10" s="4" t="s">
        <v>1080</v>
      </c>
      <c r="AI10" s="4" t="s">
        <v>381</v>
      </c>
      <c r="AJ10" s="4" t="s">
        <v>195</v>
      </c>
      <c r="AK10" s="4" t="s">
        <v>150</v>
      </c>
      <c r="AL10" s="4" t="s">
        <v>1081</v>
      </c>
      <c r="AM10" s="4" t="s">
        <v>212</v>
      </c>
      <c r="AN10" s="4" t="s">
        <v>190</v>
      </c>
      <c r="AO10" s="4" t="s">
        <v>181</v>
      </c>
      <c r="AP10" s="4" t="s">
        <v>1082</v>
      </c>
      <c r="AQ10" s="4" t="s">
        <v>1083</v>
      </c>
      <c r="AR10" s="4" t="s">
        <v>164</v>
      </c>
      <c r="AS10" s="4" t="s">
        <v>139</v>
      </c>
      <c r="AT10" s="4" t="s">
        <v>1084</v>
      </c>
      <c r="AU10" s="4" t="s">
        <v>168</v>
      </c>
      <c r="AV10" s="4" t="s">
        <v>190</v>
      </c>
      <c r="AW10" s="4" t="s">
        <v>139</v>
      </c>
      <c r="AX10" s="4" t="s">
        <v>1085</v>
      </c>
      <c r="AY10" s="4" t="s">
        <v>1086</v>
      </c>
      <c r="AZ10" s="4" t="s">
        <v>299</v>
      </c>
      <c r="BA10" s="4" t="s">
        <v>176</v>
      </c>
      <c r="BB10" s="4" t="s">
        <v>1087</v>
      </c>
      <c r="BC10" s="4" t="s">
        <v>123</v>
      </c>
      <c r="BD10" s="4" t="s">
        <v>484</v>
      </c>
      <c r="BE10" s="4" t="s">
        <v>181</v>
      </c>
      <c r="BF10" s="4" t="s">
        <v>1088</v>
      </c>
      <c r="BG10" s="4" t="s">
        <v>1089</v>
      </c>
      <c r="BH10" s="4" t="s">
        <v>216</v>
      </c>
      <c r="BI10" s="4" t="s">
        <v>176</v>
      </c>
      <c r="BJ10" s="4" t="s">
        <v>1090</v>
      </c>
      <c r="BK10" s="4" t="s">
        <v>925</v>
      </c>
      <c r="BL10" s="4" t="s">
        <v>180</v>
      </c>
      <c r="BM10" s="4" t="s">
        <v>176</v>
      </c>
      <c r="BN10" s="4" t="s">
        <v>1091</v>
      </c>
      <c r="BO10" s="4" t="s">
        <v>1092</v>
      </c>
      <c r="BP10" s="4" t="s">
        <v>153</v>
      </c>
      <c r="BQ10" s="4" t="s">
        <v>181</v>
      </c>
      <c r="BR10" s="4" t="s">
        <v>1093</v>
      </c>
      <c r="BS10" s="4" t="s">
        <v>130</v>
      </c>
      <c r="BT10" s="4" t="s">
        <v>190</v>
      </c>
      <c r="BU10" s="4" t="s">
        <v>181</v>
      </c>
      <c r="BV10" s="4" t="s">
        <v>1094</v>
      </c>
      <c r="BW10" s="4" t="s">
        <v>1095</v>
      </c>
      <c r="BX10" s="4" t="s">
        <v>172</v>
      </c>
      <c r="BY10" s="4" t="s">
        <v>176</v>
      </c>
      <c r="BZ10" s="4" t="s">
        <v>1096</v>
      </c>
      <c r="CA10" s="4" t="s">
        <v>748</v>
      </c>
      <c r="CB10" s="4" t="s">
        <v>175</v>
      </c>
      <c r="CC10" s="4" t="s">
        <v>181</v>
      </c>
      <c r="CD10" s="4" t="s">
        <v>1097</v>
      </c>
      <c r="CE10" s="4" t="s">
        <v>464</v>
      </c>
      <c r="CF10" s="4" t="s">
        <v>153</v>
      </c>
      <c r="CG10" s="4" t="s">
        <v>176</v>
      </c>
      <c r="CH10" s="4" t="s">
        <v>1098</v>
      </c>
      <c r="CI10" s="4" t="s">
        <v>1099</v>
      </c>
      <c r="CJ10" s="4" t="s">
        <v>175</v>
      </c>
      <c r="CK10" s="4" t="s">
        <v>176</v>
      </c>
      <c r="CL10" s="4" t="s">
        <v>1100</v>
      </c>
      <c r="CM10" s="4" t="s">
        <v>1101</v>
      </c>
      <c r="CN10" s="4" t="s">
        <v>258</v>
      </c>
      <c r="CO10" s="4" t="s">
        <v>139</v>
      </c>
      <c r="CP10" s="4" t="s">
        <v>1102</v>
      </c>
      <c r="CQ10" s="4" t="s">
        <v>925</v>
      </c>
      <c r="CR10" s="4" t="s">
        <v>172</v>
      </c>
      <c r="CS10" s="4" t="s">
        <v>181</v>
      </c>
      <c r="CT10" s="4" t="s">
        <v>1103</v>
      </c>
      <c r="CU10" s="4" t="s">
        <v>1104</v>
      </c>
      <c r="CV10" s="4" t="s">
        <v>216</v>
      </c>
      <c r="CW10" s="4" t="s">
        <v>181</v>
      </c>
      <c r="CX10" s="4" t="s">
        <v>1105</v>
      </c>
      <c r="CY10" s="4" t="s">
        <v>1106</v>
      </c>
      <c r="CZ10" s="4" t="s">
        <v>299</v>
      </c>
      <c r="DA10" s="4" t="s">
        <v>181</v>
      </c>
      <c r="DB10" s="4" t="s">
        <v>1107</v>
      </c>
      <c r="DC10" s="4" t="s">
        <v>1108</v>
      </c>
      <c r="DD10" s="4" t="s">
        <v>258</v>
      </c>
      <c r="DE10" s="4" t="s">
        <v>139</v>
      </c>
      <c r="DF10" s="4" t="s">
        <v>1109</v>
      </c>
      <c r="DG10" s="4" t="s">
        <v>397</v>
      </c>
      <c r="DH10" s="4" t="s">
        <v>175</v>
      </c>
      <c r="DI10" s="4" t="s">
        <v>286</v>
      </c>
      <c r="DJ10" s="4" t="s">
        <v>1110</v>
      </c>
      <c r="DK10" s="4" t="s">
        <v>1111</v>
      </c>
      <c r="DL10" s="4" t="s">
        <v>153</v>
      </c>
      <c r="DM10" s="4" t="s">
        <v>330</v>
      </c>
      <c r="DN10" s="4" t="s">
        <v>1112</v>
      </c>
      <c r="DO10" s="4" t="s">
        <v>100</v>
      </c>
      <c r="DP10" s="4" t="s">
        <v>216</v>
      </c>
      <c r="DQ10" s="4" t="s">
        <v>1113</v>
      </c>
      <c r="DR10" s="4" t="s">
        <v>1114</v>
      </c>
      <c r="DS10" s="4" t="s">
        <v>1115</v>
      </c>
      <c r="DT10" s="4" t="s">
        <v>1116</v>
      </c>
      <c r="DU10" s="4" t="s">
        <v>410</v>
      </c>
      <c r="DV10" s="4" t="s">
        <v>1117</v>
      </c>
      <c r="DW10" s="4" t="s">
        <v>114</v>
      </c>
      <c r="DX10" s="4" t="s">
        <v>1118</v>
      </c>
      <c r="DY10" s="4" t="s">
        <v>286</v>
      </c>
      <c r="DZ10" s="4" t="s">
        <v>1119</v>
      </c>
      <c r="EA10" s="4" t="s">
        <v>1120</v>
      </c>
      <c r="EB10" s="4" t="s">
        <v>1121</v>
      </c>
      <c r="EC10" s="4" t="s">
        <v>278</v>
      </c>
      <c r="ED10" s="4" t="s">
        <v>1122</v>
      </c>
      <c r="EE10" s="4" t="s">
        <v>1123</v>
      </c>
      <c r="EF10" s="4" t="s">
        <v>216</v>
      </c>
      <c r="EG10" s="4" t="s">
        <v>181</v>
      </c>
      <c r="EH10" s="4" t="s">
        <v>1124</v>
      </c>
      <c r="EI10" s="4" t="s">
        <v>1125</v>
      </c>
      <c r="EJ10" s="4" t="s">
        <v>299</v>
      </c>
      <c r="EK10" s="4" t="s">
        <v>139</v>
      </c>
      <c r="EL10" s="4" t="s">
        <v>1126</v>
      </c>
      <c r="EM10" s="4" t="s">
        <v>513</v>
      </c>
      <c r="EN10" s="4" t="s">
        <v>258</v>
      </c>
      <c r="EO10" s="4" t="s">
        <v>139</v>
      </c>
      <c r="EP10" s="4" t="s">
        <v>1127</v>
      </c>
      <c r="EQ10" s="4" t="s">
        <v>1128</v>
      </c>
      <c r="ER10" s="4" t="s">
        <v>180</v>
      </c>
      <c r="ES10" s="4" t="s">
        <v>181</v>
      </c>
      <c r="ET10" s="4" t="s">
        <v>1129</v>
      </c>
      <c r="EU10" s="4" t="s">
        <v>1128</v>
      </c>
      <c r="EV10" s="4" t="s">
        <v>172</v>
      </c>
      <c r="EW10" s="4" t="s">
        <v>281</v>
      </c>
      <c r="EX10" s="4" t="s">
        <v>1130</v>
      </c>
      <c r="EY10" s="4" t="s">
        <v>873</v>
      </c>
      <c r="EZ10" s="4" t="s">
        <v>142</v>
      </c>
      <c r="FA10" s="4" t="s">
        <v>150</v>
      </c>
      <c r="FB10" s="4" t="s">
        <v>1131</v>
      </c>
      <c r="FC10" s="4" t="s">
        <v>376</v>
      </c>
      <c r="FD10" s="4" t="s">
        <v>253</v>
      </c>
      <c r="FE10" s="4" t="s">
        <v>181</v>
      </c>
      <c r="FF10" s="4" t="s">
        <v>1132</v>
      </c>
      <c r="FG10" s="4" t="s">
        <v>1133</v>
      </c>
      <c r="FH10" s="4" t="s">
        <v>759</v>
      </c>
      <c r="FI10" s="4" t="s">
        <v>204</v>
      </c>
      <c r="FJ10" s="4" t="s">
        <v>1134</v>
      </c>
      <c r="FK10" s="4" t="s">
        <v>353</v>
      </c>
      <c r="FL10" s="4" t="s">
        <v>210</v>
      </c>
      <c r="FM10" s="4" t="s">
        <v>176</v>
      </c>
      <c r="FN10" s="4" t="s">
        <v>1135</v>
      </c>
      <c r="FO10" s="4" t="s">
        <v>1136</v>
      </c>
      <c r="FP10" s="4" t="s">
        <v>250</v>
      </c>
      <c r="FQ10" s="4" t="s">
        <v>181</v>
      </c>
      <c r="FR10" s="4" t="s">
        <v>1137</v>
      </c>
      <c r="FS10" s="4" t="s">
        <v>1138</v>
      </c>
      <c r="FT10" s="4" t="s">
        <v>310</v>
      </c>
      <c r="FU10" s="4" t="s">
        <v>143</v>
      </c>
      <c r="FV10" s="4" t="s">
        <v>1139</v>
      </c>
      <c r="FW10" s="4" t="s">
        <v>1140</v>
      </c>
      <c r="FX10" s="4" t="s">
        <v>250</v>
      </c>
      <c r="FY10" s="4" t="s">
        <v>139</v>
      </c>
      <c r="FZ10" s="4" t="s">
        <v>1141</v>
      </c>
      <c r="GA10" s="4" t="s">
        <v>1142</v>
      </c>
      <c r="GB10" s="4" t="s">
        <v>172</v>
      </c>
      <c r="GC10" s="4" t="s">
        <v>139</v>
      </c>
      <c r="GD10" s="4" t="s">
        <v>1143</v>
      </c>
      <c r="GE10" s="4" t="s">
        <v>1144</v>
      </c>
      <c r="GF10" s="4" t="s">
        <v>172</v>
      </c>
      <c r="GG10" s="4" t="s">
        <v>143</v>
      </c>
      <c r="GH10" s="4" t="s">
        <v>1145</v>
      </c>
      <c r="GI10" s="4" t="s">
        <v>1146</v>
      </c>
      <c r="GJ10" s="4" t="s">
        <v>172</v>
      </c>
      <c r="GK10" s="4" t="s">
        <v>281</v>
      </c>
      <c r="GL10" s="4" t="s">
        <v>1147</v>
      </c>
      <c r="GM10" s="4" t="s">
        <v>1000</v>
      </c>
      <c r="GN10" s="4" t="s">
        <v>216</v>
      </c>
      <c r="GO10" s="4" t="s">
        <v>150</v>
      </c>
      <c r="GP10" s="4" t="s">
        <v>1148</v>
      </c>
      <c r="GQ10" s="4" t="s">
        <v>975</v>
      </c>
      <c r="GR10" s="4" t="s">
        <v>299</v>
      </c>
      <c r="GS10" s="4" t="s">
        <v>176</v>
      </c>
      <c r="GT10" s="4" t="s">
        <v>1149</v>
      </c>
      <c r="GU10" s="4" t="s">
        <v>1150</v>
      </c>
      <c r="GV10" s="4" t="s">
        <v>258</v>
      </c>
      <c r="GW10" s="4" t="s">
        <v>176</v>
      </c>
      <c r="GX10" s="4" t="s">
        <v>1151</v>
      </c>
      <c r="GY10" s="4" t="s">
        <v>1152</v>
      </c>
      <c r="GZ10" s="4" t="s">
        <v>253</v>
      </c>
      <c r="HA10" s="4" t="s">
        <v>181</v>
      </c>
      <c r="HB10" s="4" t="s">
        <v>1153</v>
      </c>
      <c r="HC10" s="4" t="s">
        <v>1154</v>
      </c>
      <c r="HD10" s="4" t="s">
        <v>253</v>
      </c>
      <c r="HE10" s="4" t="s">
        <v>143</v>
      </c>
      <c r="HF10" s="4" t="s">
        <v>1155</v>
      </c>
      <c r="HG10" s="4" t="s">
        <v>965</v>
      </c>
      <c r="HH10" s="4" t="s">
        <v>253</v>
      </c>
      <c r="HI10" s="4" t="s">
        <v>139</v>
      </c>
      <c r="HJ10" s="4" t="s">
        <v>1156</v>
      </c>
      <c r="HK10" s="4" t="s">
        <v>1157</v>
      </c>
      <c r="HL10" s="4" t="s">
        <v>195</v>
      </c>
      <c r="HM10" s="4" t="s">
        <v>150</v>
      </c>
      <c r="HN10" s="4" t="s">
        <v>1158</v>
      </c>
      <c r="HO10" s="4" t="s">
        <v>219</v>
      </c>
      <c r="HP10" s="4" t="s">
        <v>164</v>
      </c>
      <c r="HQ10" s="4" t="s">
        <v>176</v>
      </c>
      <c r="HR10" s="4" t="s">
        <v>1159</v>
      </c>
      <c r="HS10" s="4" t="s">
        <v>1160</v>
      </c>
      <c r="HT10" s="4" t="s">
        <v>142</v>
      </c>
      <c r="HU10" s="4" t="s">
        <v>176</v>
      </c>
      <c r="HV10" s="4" t="s">
        <v>900</v>
      </c>
      <c r="HW10" s="4" t="s">
        <v>919</v>
      </c>
      <c r="HX10" s="4" t="s">
        <v>184</v>
      </c>
      <c r="HY10" s="4" t="s">
        <v>281</v>
      </c>
      <c r="HZ10" s="4" t="s">
        <v>1161</v>
      </c>
      <c r="IA10" s="4" t="s">
        <v>133</v>
      </c>
      <c r="IB10" s="4" t="s">
        <v>210</v>
      </c>
      <c r="IC10" s="4" t="s">
        <v>204</v>
      </c>
      <c r="ID10" s="4" t="s">
        <v>1162</v>
      </c>
      <c r="IE10" s="4" t="s">
        <v>515</v>
      </c>
      <c r="IF10" s="4" t="s">
        <v>153</v>
      </c>
      <c r="IG10" s="4" t="s">
        <v>410</v>
      </c>
      <c r="IH10" s="4" t="s">
        <v>1163</v>
      </c>
      <c r="II10" s="4" t="s">
        <v>1164</v>
      </c>
      <c r="IJ10" s="4" t="s">
        <v>1165</v>
      </c>
      <c r="IK10" s="4" t="s">
        <v>181</v>
      </c>
      <c r="IL10" s="4" t="s">
        <v>1166</v>
      </c>
      <c r="IM10" s="4" t="s">
        <v>1167</v>
      </c>
      <c r="IN10" s="4" t="s">
        <v>1168</v>
      </c>
      <c r="IO10" s="4" t="s">
        <v>143</v>
      </c>
      <c r="IP10" s="4" t="s">
        <v>1169</v>
      </c>
      <c r="IQ10" s="4" t="s">
        <v>1170</v>
      </c>
      <c r="IR10" s="4" t="s">
        <v>909</v>
      </c>
      <c r="IS10" s="4" t="s">
        <v>139</v>
      </c>
      <c r="IT10" s="4" t="s">
        <v>1171</v>
      </c>
      <c r="IU10" s="4" t="s">
        <v>421</v>
      </c>
      <c r="IV10" s="4" t="s">
        <v>310</v>
      </c>
      <c r="IW10" s="4" t="s">
        <v>181</v>
      </c>
      <c r="IX10" s="4" t="s">
        <v>1172</v>
      </c>
      <c r="IY10" s="4" t="s">
        <v>1173</v>
      </c>
      <c r="IZ10" s="4" t="s">
        <v>310</v>
      </c>
      <c r="JA10" s="4" t="s">
        <v>143</v>
      </c>
      <c r="JB10" s="4" t="s">
        <v>1174</v>
      </c>
      <c r="JC10" s="4" t="s">
        <v>1101</v>
      </c>
      <c r="JD10" s="4" t="s">
        <v>175</v>
      </c>
      <c r="JE10" s="4" t="s">
        <v>181</v>
      </c>
      <c r="JF10" s="4" t="s">
        <v>1175</v>
      </c>
      <c r="JG10" s="4" t="s">
        <v>1176</v>
      </c>
      <c r="JH10" s="4" t="s">
        <v>296</v>
      </c>
      <c r="JI10" s="4" t="s">
        <v>176</v>
      </c>
      <c r="JJ10" s="4" t="s">
        <v>1177</v>
      </c>
      <c r="JK10" s="4" t="s">
        <v>1178</v>
      </c>
      <c r="JL10" s="4" t="s">
        <v>216</v>
      </c>
      <c r="JM10" s="4" t="s">
        <v>176</v>
      </c>
      <c r="JN10" s="4" t="s">
        <v>1179</v>
      </c>
      <c r="JO10" s="4" t="s">
        <v>1180</v>
      </c>
      <c r="JP10" s="4" t="s">
        <v>258</v>
      </c>
      <c r="JQ10" s="4" t="s">
        <v>181</v>
      </c>
      <c r="JR10" s="4" t="s">
        <v>1181</v>
      </c>
      <c r="JS10" s="4" t="s">
        <v>374</v>
      </c>
      <c r="JT10" s="4" t="s">
        <v>153</v>
      </c>
      <c r="JU10" s="4" t="s">
        <v>181</v>
      </c>
      <c r="JV10" s="4" t="s">
        <v>1182</v>
      </c>
      <c r="JW10" s="4" t="s">
        <v>1183</v>
      </c>
      <c r="JX10" s="4" t="s">
        <v>263</v>
      </c>
      <c r="JY10" s="4" t="s">
        <v>181</v>
      </c>
      <c r="JZ10" s="4" t="s">
        <v>1129</v>
      </c>
      <c r="KA10" s="4" t="s">
        <v>367</v>
      </c>
      <c r="KB10" s="4" t="s">
        <v>153</v>
      </c>
      <c r="KC10" s="4" t="s">
        <v>143</v>
      </c>
      <c r="KD10" s="4" t="s">
        <v>1184</v>
      </c>
      <c r="KE10" s="4" t="s">
        <v>990</v>
      </c>
      <c r="KF10" s="4" t="s">
        <v>175</v>
      </c>
      <c r="KG10" s="4" t="s">
        <v>143</v>
      </c>
      <c r="KH10" s="4" t="s">
        <v>1185</v>
      </c>
      <c r="KI10" s="4" t="s">
        <v>923</v>
      </c>
      <c r="KJ10" s="4" t="s">
        <v>180</v>
      </c>
      <c r="KK10" s="4" t="s">
        <v>139</v>
      </c>
      <c r="KL10" s="4" t="s">
        <v>1186</v>
      </c>
      <c r="KM10" s="4" t="s">
        <v>1187</v>
      </c>
      <c r="KN10" s="4" t="s">
        <v>253</v>
      </c>
      <c r="KO10" s="4" t="s">
        <v>341</v>
      </c>
      <c r="KP10" s="4" t="s">
        <v>1188</v>
      </c>
      <c r="KQ10" s="4" t="s">
        <v>1189</v>
      </c>
      <c r="KR10" s="4" t="s">
        <v>299</v>
      </c>
      <c r="KS10" s="4" t="s">
        <v>139</v>
      </c>
      <c r="KT10" s="4" t="s">
        <v>1190</v>
      </c>
      <c r="KU10" s="4" t="s">
        <v>1191</v>
      </c>
      <c r="KV10" s="4" t="s">
        <v>369</v>
      </c>
      <c r="KW10" s="4" t="s">
        <v>281</v>
      </c>
      <c r="KX10" s="4" t="s">
        <v>1192</v>
      </c>
      <c r="KY10" s="4" t="s">
        <v>1193</v>
      </c>
      <c r="KZ10" s="4" t="s">
        <v>253</v>
      </c>
      <c r="LA10" s="4" t="s">
        <v>143</v>
      </c>
      <c r="LB10" s="4" t="s">
        <v>1194</v>
      </c>
      <c r="LC10" s="4" t="s">
        <v>1195</v>
      </c>
      <c r="LD10" s="4" t="s">
        <v>310</v>
      </c>
      <c r="LE10" s="4" t="s">
        <v>176</v>
      </c>
      <c r="LF10" s="4" t="s">
        <v>1196</v>
      </c>
      <c r="LG10" s="4" t="s">
        <v>1197</v>
      </c>
      <c r="LH10" s="4" t="s">
        <v>253</v>
      </c>
      <c r="LI10" s="4" t="s">
        <v>181</v>
      </c>
      <c r="LJ10" s="4" t="s">
        <v>1198</v>
      </c>
      <c r="LK10" s="4" t="s">
        <v>1199</v>
      </c>
      <c r="LL10" s="4" t="s">
        <v>184</v>
      </c>
      <c r="LM10" s="4" t="s">
        <v>181</v>
      </c>
      <c r="LN10" s="4" t="s">
        <v>1200</v>
      </c>
      <c r="LO10" s="4" t="s">
        <v>1201</v>
      </c>
      <c r="LP10" s="4" t="s">
        <v>250</v>
      </c>
      <c r="LQ10" s="4" t="s">
        <v>281</v>
      </c>
      <c r="LR10" s="4" t="s">
        <v>1069</v>
      </c>
      <c r="LS10" s="4" t="s">
        <v>1092</v>
      </c>
      <c r="LT10" s="4" t="s">
        <v>175</v>
      </c>
      <c r="LU10" s="4" t="s">
        <v>139</v>
      </c>
      <c r="LV10" s="4" t="s">
        <v>167</v>
      </c>
      <c r="LW10" s="4" t="s">
        <v>868</v>
      </c>
      <c r="LX10" s="4" t="s">
        <v>296</v>
      </c>
      <c r="LY10" s="4" t="s">
        <v>278</v>
      </c>
      <c r="LZ10" s="4" t="s">
        <v>1202</v>
      </c>
      <c r="MA10" s="4" t="s">
        <v>528</v>
      </c>
      <c r="MB10" s="4" t="s">
        <v>426</v>
      </c>
      <c r="MC10" s="4" t="s">
        <v>181</v>
      </c>
      <c r="MD10" s="4" t="s">
        <v>1203</v>
      </c>
      <c r="ME10" s="4" t="s">
        <v>1204</v>
      </c>
      <c r="MF10" s="4" t="s">
        <v>426</v>
      </c>
      <c r="MG10" s="4" t="s">
        <v>143</v>
      </c>
      <c r="MH10" s="4" t="s">
        <v>1205</v>
      </c>
      <c r="MI10" s="4" t="s">
        <v>1206</v>
      </c>
      <c r="MJ10" s="4" t="s">
        <v>369</v>
      </c>
      <c r="MK10" s="4" t="s">
        <v>139</v>
      </c>
      <c r="ML10" s="4" t="s">
        <v>1207</v>
      </c>
      <c r="MM10" s="4" t="s">
        <v>1208</v>
      </c>
      <c r="MN10" s="4" t="s">
        <v>484</v>
      </c>
      <c r="MO10" s="4" t="s">
        <v>286</v>
      </c>
      <c r="MP10" s="4" t="s">
        <v>1209</v>
      </c>
      <c r="MQ10" s="4" t="s">
        <v>1210</v>
      </c>
      <c r="MR10" s="4" t="s">
        <v>253</v>
      </c>
      <c r="MS10" s="4" t="s">
        <v>460</v>
      </c>
      <c r="MT10" s="4" t="s">
        <v>1156</v>
      </c>
      <c r="MU10" s="4" t="s">
        <v>1095</v>
      </c>
      <c r="MV10" s="4" t="s">
        <v>732</v>
      </c>
      <c r="MW10" s="4" t="s">
        <v>415</v>
      </c>
      <c r="MX10" s="4" t="s">
        <v>1211</v>
      </c>
      <c r="MY10" s="4" t="s">
        <v>1212</v>
      </c>
      <c r="MZ10" s="4" t="s">
        <v>175</v>
      </c>
      <c r="NA10" s="4" t="s">
        <v>150</v>
      </c>
      <c r="NB10" s="4" t="s">
        <v>1213</v>
      </c>
      <c r="NC10" s="4" t="s">
        <v>1214</v>
      </c>
      <c r="ND10" s="4" t="s">
        <v>310</v>
      </c>
      <c r="NE10" s="4" t="s">
        <v>150</v>
      </c>
      <c r="NF10" s="4" t="s">
        <v>1215</v>
      </c>
      <c r="NG10" s="4" t="s">
        <v>706</v>
      </c>
      <c r="NH10" s="4" t="s">
        <v>210</v>
      </c>
      <c r="NI10" s="4" t="s">
        <v>176</v>
      </c>
      <c r="NJ10" s="4" t="s">
        <v>1216</v>
      </c>
      <c r="NK10" s="4" t="s">
        <v>1217</v>
      </c>
      <c r="NL10" s="4" t="s">
        <v>729</v>
      </c>
      <c r="NM10" s="4" t="s">
        <v>181</v>
      </c>
      <c r="NN10" s="4" t="s">
        <v>1218</v>
      </c>
      <c r="NO10" s="4" t="s">
        <v>1219</v>
      </c>
      <c r="NP10" s="4" t="s">
        <v>499</v>
      </c>
      <c r="NQ10" s="4" t="s">
        <v>139</v>
      </c>
      <c r="NR10" s="4" t="s">
        <v>1220</v>
      </c>
      <c r="NS10" s="4" t="s">
        <v>636</v>
      </c>
      <c r="NT10" s="4" t="s">
        <v>729</v>
      </c>
      <c r="NU10" s="4" t="s">
        <v>139</v>
      </c>
      <c r="NV10" s="4" t="s">
        <v>1221</v>
      </c>
      <c r="NW10" s="4" t="s">
        <v>1222</v>
      </c>
      <c r="NX10" s="4" t="s">
        <v>184</v>
      </c>
      <c r="NY10" s="4" t="s">
        <v>143</v>
      </c>
      <c r="NZ10" s="4" t="s">
        <v>1223</v>
      </c>
      <c r="OA10" s="4" t="s">
        <v>1224</v>
      </c>
      <c r="OB10" s="4" t="s">
        <v>153</v>
      </c>
      <c r="OC10" s="4" t="s">
        <v>139</v>
      </c>
      <c r="OD10" s="4" t="s">
        <v>1225</v>
      </c>
      <c r="OE10" s="4" t="s">
        <v>1226</v>
      </c>
      <c r="OF10" s="4" t="s">
        <v>184</v>
      </c>
      <c r="OG10" s="4" t="s">
        <v>341</v>
      </c>
      <c r="OH10" s="4" t="s">
        <v>1227</v>
      </c>
      <c r="OI10" s="4" t="s">
        <v>1228</v>
      </c>
      <c r="OJ10" s="4" t="s">
        <v>369</v>
      </c>
      <c r="OK10" s="4" t="s">
        <v>150</v>
      </c>
      <c r="OL10" s="4" t="s">
        <v>1229</v>
      </c>
      <c r="OM10" s="4" t="s">
        <v>307</v>
      </c>
      <c r="ON10" s="4" t="s">
        <v>484</v>
      </c>
      <c r="OO10" s="4" t="s">
        <v>150</v>
      </c>
      <c r="OP10" s="4" t="s">
        <v>1230</v>
      </c>
      <c r="OQ10" s="4" t="s">
        <v>777</v>
      </c>
      <c r="OR10" s="4" t="s">
        <v>253</v>
      </c>
      <c r="OS10" s="4" t="s">
        <v>150</v>
      </c>
      <c r="OT10" s="4" t="s">
        <v>1231</v>
      </c>
      <c r="OU10" s="4" t="s">
        <v>1232</v>
      </c>
      <c r="OV10" s="4" t="s">
        <v>180</v>
      </c>
      <c r="OW10" s="4" t="s">
        <v>176</v>
      </c>
      <c r="OX10" s="4" t="s">
        <v>1233</v>
      </c>
      <c r="OY10" s="4" t="s">
        <v>1206</v>
      </c>
      <c r="OZ10" s="4" t="s">
        <v>153</v>
      </c>
      <c r="PA10" s="4" t="s">
        <v>181</v>
      </c>
      <c r="PB10" s="4" t="s">
        <v>1234</v>
      </c>
      <c r="PC10" s="4" t="s">
        <v>141</v>
      </c>
      <c r="PD10" s="4" t="s">
        <v>190</v>
      </c>
      <c r="PE10" s="4" t="s">
        <v>139</v>
      </c>
      <c r="PF10" s="4" t="s">
        <v>1235</v>
      </c>
      <c r="PG10" s="4" t="s">
        <v>1236</v>
      </c>
      <c r="PH10" s="4" t="s">
        <v>156</v>
      </c>
      <c r="PI10" s="4" t="s">
        <v>181</v>
      </c>
      <c r="PJ10" s="4" t="s">
        <v>1237</v>
      </c>
      <c r="PK10" s="4" t="s">
        <v>1238</v>
      </c>
      <c r="PL10" s="4" t="s">
        <v>263</v>
      </c>
      <c r="PM10" s="4" t="s">
        <v>143</v>
      </c>
      <c r="PN10" s="4" t="s">
        <v>1239</v>
      </c>
      <c r="PO10" s="4" t="s">
        <v>363</v>
      </c>
      <c r="PP10" s="4" t="s">
        <v>164</v>
      </c>
      <c r="PQ10" s="4" t="s">
        <v>181</v>
      </c>
      <c r="PR10" s="4" t="s">
        <v>1240</v>
      </c>
      <c r="PS10" s="4" t="s">
        <v>1241</v>
      </c>
      <c r="PT10" s="4" t="s">
        <v>310</v>
      </c>
      <c r="PU10" s="4" t="s">
        <v>181</v>
      </c>
      <c r="PV10" s="4" t="s">
        <v>1242</v>
      </c>
      <c r="PW10" s="4" t="s">
        <v>1243</v>
      </c>
      <c r="PX10" s="4" t="s">
        <v>250</v>
      </c>
      <c r="PY10" s="4" t="s">
        <v>139</v>
      </c>
      <c r="PZ10" s="4" t="s">
        <v>1244</v>
      </c>
      <c r="QA10" s="4" t="s">
        <v>649</v>
      </c>
      <c r="QB10" s="4" t="s">
        <v>210</v>
      </c>
      <c r="QC10" s="4" t="s">
        <v>139</v>
      </c>
      <c r="QD10" s="4" t="s">
        <v>1245</v>
      </c>
      <c r="QE10" s="4" t="s">
        <v>968</v>
      </c>
      <c r="QF10" s="4" t="s">
        <v>180</v>
      </c>
      <c r="QG10" s="4" t="s">
        <v>150</v>
      </c>
      <c r="QH10" s="4" t="s">
        <v>1246</v>
      </c>
      <c r="QI10" s="4" t="s">
        <v>323</v>
      </c>
      <c r="QJ10" s="4" t="s">
        <v>149</v>
      </c>
      <c r="QK10" s="4" t="s">
        <v>176</v>
      </c>
      <c r="QL10" s="4" t="s">
        <v>1247</v>
      </c>
      <c r="QM10" s="4" t="s">
        <v>1248</v>
      </c>
      <c r="QN10" s="4" t="s">
        <v>156</v>
      </c>
      <c r="QO10" s="4" t="s">
        <v>176</v>
      </c>
      <c r="QP10" s="4" t="s">
        <v>1249</v>
      </c>
      <c r="QQ10" s="4" t="s">
        <v>818</v>
      </c>
      <c r="QR10" s="4" t="s">
        <v>210</v>
      </c>
      <c r="QS10" s="4" t="s">
        <v>181</v>
      </c>
      <c r="QT10" s="4" t="s">
        <v>1250</v>
      </c>
      <c r="QU10" s="4" t="s">
        <v>1251</v>
      </c>
      <c r="QV10" s="4" t="s">
        <v>175</v>
      </c>
      <c r="QW10" s="4" t="s">
        <v>181</v>
      </c>
      <c r="QX10" s="4" t="s">
        <v>1252</v>
      </c>
      <c r="QY10" s="4" t="s">
        <v>513</v>
      </c>
      <c r="QZ10" s="4" t="s">
        <v>172</v>
      </c>
      <c r="RA10" s="4" t="s">
        <v>139</v>
      </c>
    </row>
    <row r="11" spans="1:16384" x14ac:dyDescent="0.3">
      <c r="A11" s="7" t="s">
        <v>1253</v>
      </c>
      <c r="B11" s="4" t="s">
        <v>1254</v>
      </c>
      <c r="C11" s="4" t="s">
        <v>199</v>
      </c>
      <c r="D11" s="4" t="s">
        <v>153</v>
      </c>
      <c r="E11" s="4" t="s">
        <v>139</v>
      </c>
      <c r="F11" s="4" t="s">
        <v>1255</v>
      </c>
      <c r="G11" s="4" t="s">
        <v>1256</v>
      </c>
      <c r="H11" s="4" t="s">
        <v>175</v>
      </c>
      <c r="I11" s="4" t="s">
        <v>281</v>
      </c>
      <c r="J11" s="4" t="s">
        <v>1257</v>
      </c>
      <c r="K11" s="4" t="s">
        <v>931</v>
      </c>
      <c r="L11" s="4" t="s">
        <v>156</v>
      </c>
      <c r="M11" s="4" t="s">
        <v>139</v>
      </c>
      <c r="N11" s="4" t="s">
        <v>1258</v>
      </c>
      <c r="O11" s="4" t="s">
        <v>1259</v>
      </c>
      <c r="P11" s="4" t="s">
        <v>759</v>
      </c>
      <c r="Q11" s="4" t="s">
        <v>150</v>
      </c>
      <c r="R11" s="4" t="s">
        <v>1260</v>
      </c>
      <c r="S11" s="4" t="s">
        <v>1261</v>
      </c>
      <c r="T11" s="4" t="s">
        <v>702</v>
      </c>
      <c r="U11" s="4" t="s">
        <v>150</v>
      </c>
      <c r="V11" s="4" t="s">
        <v>1262</v>
      </c>
      <c r="W11" s="4" t="s">
        <v>1077</v>
      </c>
      <c r="X11" s="4" t="s">
        <v>499</v>
      </c>
      <c r="Y11" s="4" t="s">
        <v>150</v>
      </c>
      <c r="Z11" s="4" t="s">
        <v>1263</v>
      </c>
      <c r="AA11" s="4" t="s">
        <v>1264</v>
      </c>
      <c r="AB11" s="4" t="s">
        <v>153</v>
      </c>
      <c r="AC11" s="4" t="s">
        <v>176</v>
      </c>
      <c r="AD11" s="4" t="s">
        <v>1265</v>
      </c>
      <c r="AE11" s="4" t="s">
        <v>148</v>
      </c>
      <c r="AF11" s="4" t="s">
        <v>172</v>
      </c>
      <c r="AG11" s="4" t="s">
        <v>139</v>
      </c>
      <c r="AH11" s="4" t="s">
        <v>1266</v>
      </c>
      <c r="AI11" s="4" t="s">
        <v>1267</v>
      </c>
      <c r="AJ11" s="4" t="s">
        <v>149</v>
      </c>
      <c r="AK11" s="4" t="s">
        <v>150</v>
      </c>
      <c r="AL11" s="4" t="s">
        <v>1268</v>
      </c>
      <c r="AM11" s="4" t="s">
        <v>1269</v>
      </c>
      <c r="AN11" s="4" t="s">
        <v>296</v>
      </c>
      <c r="AO11" s="4" t="s">
        <v>139</v>
      </c>
      <c r="AP11" s="4" t="s">
        <v>1270</v>
      </c>
      <c r="AQ11" s="4" t="s">
        <v>1271</v>
      </c>
      <c r="AR11" s="4" t="s">
        <v>216</v>
      </c>
      <c r="AS11" s="4" t="s">
        <v>143</v>
      </c>
      <c r="AT11" s="4" t="s">
        <v>1272</v>
      </c>
      <c r="AU11" s="4" t="s">
        <v>194</v>
      </c>
      <c r="AV11" s="4" t="s">
        <v>296</v>
      </c>
      <c r="AW11" s="4" t="s">
        <v>143</v>
      </c>
      <c r="AX11" s="4" t="s">
        <v>1273</v>
      </c>
      <c r="AY11" s="4" t="s">
        <v>1274</v>
      </c>
      <c r="AZ11" s="4" t="s">
        <v>296</v>
      </c>
      <c r="BA11" s="4" t="s">
        <v>176</v>
      </c>
      <c r="BB11" s="4" t="s">
        <v>1275</v>
      </c>
      <c r="BC11" s="4" t="s">
        <v>1276</v>
      </c>
      <c r="BD11" s="4" t="s">
        <v>253</v>
      </c>
      <c r="BE11" s="4" t="s">
        <v>150</v>
      </c>
      <c r="BF11" s="4" t="s">
        <v>1277</v>
      </c>
      <c r="BG11" s="4" t="s">
        <v>1278</v>
      </c>
      <c r="BH11" s="4" t="s">
        <v>250</v>
      </c>
      <c r="BI11" s="4" t="s">
        <v>181</v>
      </c>
      <c r="BJ11" s="4" t="s">
        <v>1279</v>
      </c>
      <c r="BK11" s="4" t="s">
        <v>1280</v>
      </c>
      <c r="BL11" s="4" t="s">
        <v>258</v>
      </c>
      <c r="BM11" s="4" t="s">
        <v>143</v>
      </c>
      <c r="BN11" s="4" t="s">
        <v>1281</v>
      </c>
      <c r="BO11" s="4" t="s">
        <v>1282</v>
      </c>
      <c r="BP11" s="4" t="s">
        <v>296</v>
      </c>
      <c r="BQ11" s="4" t="s">
        <v>341</v>
      </c>
      <c r="BR11" s="4" t="s">
        <v>1283</v>
      </c>
      <c r="BS11" s="4" t="s">
        <v>528</v>
      </c>
      <c r="BT11" s="4" t="s">
        <v>250</v>
      </c>
      <c r="BU11" s="4" t="s">
        <v>281</v>
      </c>
      <c r="BV11" s="4" t="s">
        <v>1284</v>
      </c>
      <c r="BW11" s="4" t="s">
        <v>1285</v>
      </c>
      <c r="BX11" s="4" t="s">
        <v>184</v>
      </c>
      <c r="BY11" s="4" t="s">
        <v>150</v>
      </c>
      <c r="BZ11" s="4" t="s">
        <v>1286</v>
      </c>
      <c r="CA11" s="4" t="s">
        <v>1287</v>
      </c>
      <c r="CB11" s="4" t="s">
        <v>184</v>
      </c>
      <c r="CC11" s="4" t="s">
        <v>150</v>
      </c>
      <c r="CD11" s="4" t="s">
        <v>1288</v>
      </c>
      <c r="CE11" s="4" t="s">
        <v>458</v>
      </c>
      <c r="CF11" s="4" t="s">
        <v>153</v>
      </c>
      <c r="CG11" s="4" t="s">
        <v>176</v>
      </c>
      <c r="CH11" s="4" t="s">
        <v>1289</v>
      </c>
      <c r="CI11" s="4" t="s">
        <v>1290</v>
      </c>
      <c r="CJ11" s="4" t="s">
        <v>149</v>
      </c>
      <c r="CK11" s="4" t="s">
        <v>150</v>
      </c>
      <c r="CL11" s="4" t="s">
        <v>1291</v>
      </c>
      <c r="CM11" s="4" t="s">
        <v>1292</v>
      </c>
      <c r="CN11" s="4" t="s">
        <v>263</v>
      </c>
      <c r="CO11" s="4" t="s">
        <v>150</v>
      </c>
      <c r="CP11" s="4" t="s">
        <v>1293</v>
      </c>
      <c r="CQ11" s="4" t="s">
        <v>237</v>
      </c>
      <c r="CR11" s="4" t="s">
        <v>149</v>
      </c>
      <c r="CS11" s="4" t="s">
        <v>176</v>
      </c>
      <c r="CT11" s="4" t="s">
        <v>1294</v>
      </c>
      <c r="CU11" s="4" t="s">
        <v>1164</v>
      </c>
      <c r="CV11" s="4" t="s">
        <v>149</v>
      </c>
      <c r="CW11" s="4" t="s">
        <v>176</v>
      </c>
      <c r="CX11" s="4" t="s">
        <v>1295</v>
      </c>
      <c r="CY11" s="4" t="s">
        <v>1167</v>
      </c>
      <c r="CZ11" s="4" t="s">
        <v>210</v>
      </c>
      <c r="DA11" s="4" t="s">
        <v>181</v>
      </c>
      <c r="DB11" s="4" t="s">
        <v>1296</v>
      </c>
      <c r="DC11" s="4" t="s">
        <v>197</v>
      </c>
      <c r="DD11" s="4" t="s">
        <v>195</v>
      </c>
      <c r="DE11" s="4" t="s">
        <v>176</v>
      </c>
      <c r="DF11" s="4" t="s">
        <v>1297</v>
      </c>
      <c r="DG11" s="4" t="s">
        <v>1298</v>
      </c>
      <c r="DH11" s="4" t="s">
        <v>195</v>
      </c>
      <c r="DI11" s="4" t="s">
        <v>150</v>
      </c>
      <c r="DJ11" s="4" t="s">
        <v>1299</v>
      </c>
      <c r="DK11" s="4" t="s">
        <v>1300</v>
      </c>
      <c r="DL11" s="4" t="s">
        <v>190</v>
      </c>
      <c r="DM11" s="4" t="s">
        <v>176</v>
      </c>
      <c r="DN11" s="4" t="s">
        <v>1301</v>
      </c>
      <c r="DO11" s="4" t="s">
        <v>1302</v>
      </c>
      <c r="DP11" s="4" t="s">
        <v>138</v>
      </c>
      <c r="DQ11" s="4" t="s">
        <v>176</v>
      </c>
      <c r="DR11" s="4" t="s">
        <v>1303</v>
      </c>
      <c r="DS11" s="4" t="s">
        <v>1304</v>
      </c>
      <c r="DT11" s="4" t="s">
        <v>253</v>
      </c>
      <c r="DU11" s="4" t="s">
        <v>341</v>
      </c>
      <c r="DV11" s="4" t="s">
        <v>1305</v>
      </c>
      <c r="DW11" s="4" t="s">
        <v>1195</v>
      </c>
      <c r="DX11" s="4" t="s">
        <v>426</v>
      </c>
      <c r="DY11" s="4" t="s">
        <v>341</v>
      </c>
      <c r="DZ11" s="4" t="s">
        <v>1306</v>
      </c>
      <c r="EA11" s="4" t="s">
        <v>634</v>
      </c>
      <c r="EB11" s="4" t="s">
        <v>258</v>
      </c>
      <c r="EC11" s="4" t="s">
        <v>278</v>
      </c>
      <c r="ED11" s="4" t="s">
        <v>1307</v>
      </c>
      <c r="EE11" s="4" t="s">
        <v>1308</v>
      </c>
      <c r="EF11" s="4" t="s">
        <v>172</v>
      </c>
      <c r="EG11" s="4" t="s">
        <v>176</v>
      </c>
      <c r="EH11" s="4" t="s">
        <v>1309</v>
      </c>
      <c r="EI11" s="4" t="s">
        <v>935</v>
      </c>
      <c r="EJ11" s="4" t="s">
        <v>175</v>
      </c>
      <c r="EK11" s="4" t="s">
        <v>139</v>
      </c>
      <c r="EL11" s="4" t="s">
        <v>1310</v>
      </c>
      <c r="EM11" s="4" t="s">
        <v>895</v>
      </c>
      <c r="EN11" s="4" t="s">
        <v>153</v>
      </c>
      <c r="EO11" s="4" t="s">
        <v>181</v>
      </c>
      <c r="EP11" s="4" t="s">
        <v>1311</v>
      </c>
      <c r="EQ11" s="4" t="s">
        <v>203</v>
      </c>
      <c r="ER11" s="4" t="s">
        <v>299</v>
      </c>
      <c r="ES11" s="4" t="s">
        <v>281</v>
      </c>
      <c r="ET11" s="4" t="s">
        <v>1312</v>
      </c>
      <c r="EU11" s="4" t="s">
        <v>992</v>
      </c>
      <c r="EV11" s="4" t="s">
        <v>702</v>
      </c>
      <c r="EW11" s="4" t="s">
        <v>330</v>
      </c>
      <c r="EX11" s="4" t="s">
        <v>1313</v>
      </c>
      <c r="EY11" s="4" t="s">
        <v>334</v>
      </c>
      <c r="EZ11" s="4" t="s">
        <v>153</v>
      </c>
      <c r="FA11" s="4" t="s">
        <v>181</v>
      </c>
      <c r="FB11" s="4" t="s">
        <v>1314</v>
      </c>
      <c r="FC11" s="4" t="s">
        <v>1315</v>
      </c>
      <c r="FD11" s="4" t="s">
        <v>210</v>
      </c>
      <c r="FE11" s="4" t="s">
        <v>181</v>
      </c>
      <c r="FF11" s="4" t="s">
        <v>1316</v>
      </c>
      <c r="FG11" s="4" t="s">
        <v>870</v>
      </c>
      <c r="FH11" s="4" t="s">
        <v>175</v>
      </c>
      <c r="FI11" s="4" t="s">
        <v>139</v>
      </c>
      <c r="FJ11" s="4" t="s">
        <v>1317</v>
      </c>
      <c r="FK11" s="4" t="s">
        <v>1318</v>
      </c>
      <c r="FL11" s="4" t="s">
        <v>184</v>
      </c>
      <c r="FM11" s="4" t="s">
        <v>181</v>
      </c>
      <c r="FN11" s="4" t="s">
        <v>589</v>
      </c>
      <c r="FO11" s="4" t="s">
        <v>120</v>
      </c>
      <c r="FP11" s="4" t="s">
        <v>250</v>
      </c>
      <c r="FQ11" s="4" t="s">
        <v>181</v>
      </c>
      <c r="FR11" s="4" t="s">
        <v>1319</v>
      </c>
      <c r="FS11" s="4" t="s">
        <v>1320</v>
      </c>
      <c r="FT11" s="4" t="s">
        <v>296</v>
      </c>
      <c r="FU11" s="4" t="s">
        <v>143</v>
      </c>
      <c r="FV11" s="4" t="s">
        <v>1321</v>
      </c>
      <c r="FW11" s="4" t="s">
        <v>1322</v>
      </c>
      <c r="FX11" s="4" t="s">
        <v>310</v>
      </c>
      <c r="FY11" s="4" t="s">
        <v>139</v>
      </c>
      <c r="FZ11" s="4" t="s">
        <v>1323</v>
      </c>
      <c r="GA11" s="4" t="s">
        <v>906</v>
      </c>
      <c r="GB11" s="4" t="s">
        <v>759</v>
      </c>
      <c r="GC11" s="4" t="s">
        <v>176</v>
      </c>
      <c r="GD11" s="4" t="s">
        <v>1324</v>
      </c>
      <c r="GE11" s="4" t="s">
        <v>1325</v>
      </c>
      <c r="GF11" s="4" t="s">
        <v>699</v>
      </c>
      <c r="GG11" s="4" t="s">
        <v>139</v>
      </c>
      <c r="GH11" s="4" t="s">
        <v>1326</v>
      </c>
      <c r="GI11" s="4" t="s">
        <v>1327</v>
      </c>
      <c r="GJ11" s="4" t="s">
        <v>499</v>
      </c>
      <c r="GK11" s="4" t="s">
        <v>150</v>
      </c>
      <c r="GL11" s="4" t="s">
        <v>1328</v>
      </c>
      <c r="GM11" s="4" t="s">
        <v>1329</v>
      </c>
      <c r="GN11" s="4" t="s">
        <v>216</v>
      </c>
      <c r="GO11" s="4" t="s">
        <v>150</v>
      </c>
      <c r="GP11" s="4" t="s">
        <v>1330</v>
      </c>
      <c r="GQ11" s="4" t="s">
        <v>115</v>
      </c>
      <c r="GR11" s="4" t="s">
        <v>299</v>
      </c>
      <c r="GS11" s="4" t="s">
        <v>176</v>
      </c>
      <c r="GT11" s="4" t="s">
        <v>1331</v>
      </c>
      <c r="GU11" s="4" t="s">
        <v>1332</v>
      </c>
      <c r="GV11" s="4" t="s">
        <v>258</v>
      </c>
      <c r="GW11" s="4" t="s">
        <v>150</v>
      </c>
      <c r="GX11" s="4" t="s">
        <v>1333</v>
      </c>
      <c r="GY11" s="4" t="s">
        <v>1334</v>
      </c>
      <c r="GZ11" s="4" t="s">
        <v>216</v>
      </c>
      <c r="HA11" s="4" t="s">
        <v>139</v>
      </c>
      <c r="HB11" s="4" t="s">
        <v>1335</v>
      </c>
      <c r="HC11" s="4" t="s">
        <v>1336</v>
      </c>
      <c r="HD11" s="4" t="s">
        <v>499</v>
      </c>
      <c r="HE11" s="4" t="s">
        <v>281</v>
      </c>
      <c r="HF11" s="4" t="s">
        <v>1337</v>
      </c>
      <c r="HG11" s="4" t="s">
        <v>1075</v>
      </c>
      <c r="HH11" s="4" t="s">
        <v>210</v>
      </c>
      <c r="HI11" s="4" t="s">
        <v>143</v>
      </c>
      <c r="HJ11" s="4" t="s">
        <v>1338</v>
      </c>
      <c r="HK11" s="4" t="s">
        <v>243</v>
      </c>
      <c r="HL11" s="4" t="s">
        <v>310</v>
      </c>
      <c r="HM11" s="4" t="s">
        <v>181</v>
      </c>
      <c r="HN11" s="4" t="s">
        <v>1339</v>
      </c>
      <c r="HO11" s="4" t="s">
        <v>108</v>
      </c>
      <c r="HP11" s="4" t="s">
        <v>296</v>
      </c>
      <c r="HQ11" s="4" t="s">
        <v>143</v>
      </c>
      <c r="HR11" s="4" t="s">
        <v>1340</v>
      </c>
      <c r="HS11" s="4" t="s">
        <v>1068</v>
      </c>
      <c r="HT11" s="4" t="s">
        <v>172</v>
      </c>
      <c r="HU11" s="4" t="s">
        <v>143</v>
      </c>
      <c r="HV11" s="4" t="s">
        <v>1341</v>
      </c>
      <c r="HW11" s="4" t="s">
        <v>1342</v>
      </c>
      <c r="HX11" s="4" t="s">
        <v>258</v>
      </c>
      <c r="HY11" s="4" t="s">
        <v>143</v>
      </c>
      <c r="HZ11" s="4" t="s">
        <v>1343</v>
      </c>
      <c r="IA11" s="4" t="s">
        <v>201</v>
      </c>
      <c r="IB11" s="4" t="s">
        <v>426</v>
      </c>
      <c r="IC11" s="4" t="s">
        <v>341</v>
      </c>
      <c r="ID11" s="4" t="s">
        <v>1344</v>
      </c>
      <c r="IE11" s="4" t="s">
        <v>1345</v>
      </c>
      <c r="IF11" s="4" t="s">
        <v>184</v>
      </c>
      <c r="IG11" s="4" t="s">
        <v>143</v>
      </c>
      <c r="IH11" s="4" t="s">
        <v>1346</v>
      </c>
      <c r="II11" s="4" t="s">
        <v>243</v>
      </c>
      <c r="IJ11" s="4" t="s">
        <v>184</v>
      </c>
      <c r="IK11" s="4" t="s">
        <v>143</v>
      </c>
      <c r="IL11" s="4" t="s">
        <v>1347</v>
      </c>
      <c r="IM11" s="4" t="s">
        <v>1348</v>
      </c>
      <c r="IN11" s="4" t="s">
        <v>258</v>
      </c>
      <c r="IO11" s="4" t="s">
        <v>204</v>
      </c>
      <c r="IP11" s="4" t="s">
        <v>1349</v>
      </c>
      <c r="IQ11" s="4" t="s">
        <v>1350</v>
      </c>
      <c r="IR11" s="4" t="s">
        <v>164</v>
      </c>
      <c r="IS11" s="4" t="s">
        <v>143</v>
      </c>
      <c r="IT11" s="4" t="s">
        <v>1351</v>
      </c>
      <c r="IU11" s="4" t="s">
        <v>570</v>
      </c>
      <c r="IV11" s="4" t="s">
        <v>216</v>
      </c>
      <c r="IW11" s="4" t="s">
        <v>181</v>
      </c>
      <c r="IX11" s="4" t="s">
        <v>1352</v>
      </c>
      <c r="IY11" s="4" t="s">
        <v>975</v>
      </c>
      <c r="IZ11" s="4" t="s">
        <v>253</v>
      </c>
      <c r="JA11" s="4" t="s">
        <v>143</v>
      </c>
      <c r="JB11" s="4" t="s">
        <v>1353</v>
      </c>
      <c r="JC11" s="4" t="s">
        <v>206</v>
      </c>
      <c r="JD11" s="4" t="s">
        <v>258</v>
      </c>
      <c r="JE11" s="4" t="s">
        <v>176</v>
      </c>
      <c r="JF11" s="4" t="s">
        <v>1354</v>
      </c>
      <c r="JG11" s="4" t="s">
        <v>1355</v>
      </c>
      <c r="JH11" s="4" t="s">
        <v>253</v>
      </c>
      <c r="JI11" s="4" t="s">
        <v>150</v>
      </c>
      <c r="JJ11" s="4" t="s">
        <v>1356</v>
      </c>
      <c r="JK11" s="4" t="s">
        <v>1357</v>
      </c>
      <c r="JL11" s="4" t="s">
        <v>216</v>
      </c>
      <c r="JM11" s="4" t="s">
        <v>176</v>
      </c>
      <c r="JN11" s="4" t="s">
        <v>1358</v>
      </c>
      <c r="JO11" s="4" t="s">
        <v>1043</v>
      </c>
      <c r="JP11" s="4" t="s">
        <v>253</v>
      </c>
      <c r="JQ11" s="4" t="s">
        <v>176</v>
      </c>
      <c r="JR11" s="4" t="s">
        <v>1359</v>
      </c>
      <c r="JS11" s="4" t="s">
        <v>1360</v>
      </c>
      <c r="JT11" s="4" t="s">
        <v>263</v>
      </c>
      <c r="JU11" s="4" t="s">
        <v>181</v>
      </c>
      <c r="JV11" s="4" t="s">
        <v>1361</v>
      </c>
      <c r="JW11" s="4" t="s">
        <v>1362</v>
      </c>
      <c r="JX11" s="4" t="s">
        <v>184</v>
      </c>
      <c r="JY11" s="4" t="s">
        <v>181</v>
      </c>
      <c r="JZ11" s="4" t="s">
        <v>1363</v>
      </c>
      <c r="KA11" s="4" t="s">
        <v>1092</v>
      </c>
      <c r="KB11" s="4" t="s">
        <v>149</v>
      </c>
      <c r="KC11" s="4" t="s">
        <v>143</v>
      </c>
      <c r="KD11" s="4" t="s">
        <v>1364</v>
      </c>
      <c r="KE11" s="4" t="s">
        <v>1365</v>
      </c>
      <c r="KF11" s="4" t="s">
        <v>175</v>
      </c>
      <c r="KG11" s="4" t="s">
        <v>204</v>
      </c>
      <c r="KH11" s="4" t="s">
        <v>1366</v>
      </c>
      <c r="KI11" s="4" t="s">
        <v>947</v>
      </c>
      <c r="KJ11" s="4" t="s">
        <v>258</v>
      </c>
      <c r="KK11" s="4" t="s">
        <v>341</v>
      </c>
      <c r="KL11" s="4" t="s">
        <v>1367</v>
      </c>
      <c r="KM11" s="4" t="s">
        <v>1368</v>
      </c>
      <c r="KN11" s="4" t="s">
        <v>172</v>
      </c>
      <c r="KO11" s="4" t="s">
        <v>204</v>
      </c>
      <c r="KP11" s="4" t="s">
        <v>1369</v>
      </c>
      <c r="KQ11" s="4" t="s">
        <v>1370</v>
      </c>
      <c r="KR11" s="4" t="s">
        <v>299</v>
      </c>
      <c r="KS11" s="4" t="s">
        <v>176</v>
      </c>
      <c r="KT11" s="4" t="s">
        <v>1371</v>
      </c>
      <c r="KU11" s="4" t="s">
        <v>1372</v>
      </c>
      <c r="KV11" s="4" t="s">
        <v>299</v>
      </c>
      <c r="KW11" s="4" t="s">
        <v>150</v>
      </c>
      <c r="KX11" s="4" t="s">
        <v>1373</v>
      </c>
      <c r="KY11" s="4" t="s">
        <v>1374</v>
      </c>
      <c r="KZ11" s="4" t="s">
        <v>299</v>
      </c>
      <c r="LA11" s="4" t="s">
        <v>139</v>
      </c>
      <c r="LB11" s="4" t="s">
        <v>1375</v>
      </c>
      <c r="LC11" s="4" t="s">
        <v>1376</v>
      </c>
      <c r="LD11" s="4" t="s">
        <v>216</v>
      </c>
      <c r="LE11" s="4" t="s">
        <v>176</v>
      </c>
      <c r="LF11" s="4" t="s">
        <v>1377</v>
      </c>
      <c r="LG11" s="4" t="s">
        <v>1378</v>
      </c>
      <c r="LH11" s="4" t="s">
        <v>299</v>
      </c>
      <c r="LI11" s="4" t="s">
        <v>139</v>
      </c>
      <c r="LJ11" s="4" t="s">
        <v>1379</v>
      </c>
      <c r="LK11" s="4" t="s">
        <v>1380</v>
      </c>
      <c r="LL11" s="4" t="s">
        <v>258</v>
      </c>
      <c r="LM11" s="4" t="s">
        <v>176</v>
      </c>
      <c r="LN11" s="4" t="s">
        <v>1381</v>
      </c>
      <c r="LO11" s="4" t="s">
        <v>443</v>
      </c>
      <c r="LP11" s="4" t="s">
        <v>253</v>
      </c>
      <c r="LQ11" s="4" t="s">
        <v>281</v>
      </c>
      <c r="LR11" s="4" t="s">
        <v>1382</v>
      </c>
      <c r="LS11" s="4" t="s">
        <v>1383</v>
      </c>
      <c r="LT11" s="4" t="s">
        <v>759</v>
      </c>
      <c r="LU11" s="4" t="s">
        <v>286</v>
      </c>
      <c r="LV11" s="4" t="s">
        <v>1384</v>
      </c>
      <c r="LW11" s="4" t="s">
        <v>1385</v>
      </c>
      <c r="LX11" s="4" t="s">
        <v>184</v>
      </c>
      <c r="LY11" s="4" t="s">
        <v>139</v>
      </c>
      <c r="LZ11" s="4" t="s">
        <v>1386</v>
      </c>
      <c r="MA11" s="4" t="s">
        <v>1387</v>
      </c>
      <c r="MB11" s="4" t="s">
        <v>184</v>
      </c>
      <c r="MC11" s="4" t="s">
        <v>181</v>
      </c>
      <c r="MD11" s="4" t="s">
        <v>1388</v>
      </c>
      <c r="ME11" s="4" t="s">
        <v>1108</v>
      </c>
      <c r="MF11" s="4" t="s">
        <v>175</v>
      </c>
      <c r="MG11" s="4" t="s">
        <v>143</v>
      </c>
      <c r="MH11" s="4" t="s">
        <v>1389</v>
      </c>
      <c r="MI11" s="4" t="s">
        <v>1390</v>
      </c>
      <c r="MJ11" s="4" t="s">
        <v>180</v>
      </c>
      <c r="MK11" s="4" t="s">
        <v>139</v>
      </c>
      <c r="ML11" s="4" t="s">
        <v>1391</v>
      </c>
      <c r="MM11" s="4" t="s">
        <v>1392</v>
      </c>
      <c r="MN11" s="4" t="s">
        <v>296</v>
      </c>
      <c r="MO11" s="4" t="s">
        <v>330</v>
      </c>
      <c r="MP11" s="4" t="s">
        <v>1393</v>
      </c>
      <c r="MQ11" s="4" t="s">
        <v>1394</v>
      </c>
      <c r="MR11" s="4" t="s">
        <v>253</v>
      </c>
      <c r="MS11" s="4" t="s">
        <v>344</v>
      </c>
      <c r="MT11" s="4" t="s">
        <v>1395</v>
      </c>
      <c r="MU11" s="4" t="s">
        <v>1396</v>
      </c>
      <c r="MV11" s="4" t="s">
        <v>250</v>
      </c>
      <c r="MW11" s="4" t="s">
        <v>217</v>
      </c>
      <c r="MX11" s="4" t="s">
        <v>1397</v>
      </c>
      <c r="MY11" s="4" t="s">
        <v>1398</v>
      </c>
      <c r="MZ11" s="4" t="s">
        <v>250</v>
      </c>
      <c r="NA11" s="4" t="s">
        <v>150</v>
      </c>
      <c r="NB11" s="4" t="s">
        <v>1399</v>
      </c>
      <c r="NC11" s="4" t="s">
        <v>1400</v>
      </c>
      <c r="ND11" s="4" t="s">
        <v>216</v>
      </c>
      <c r="NE11" s="4" t="s">
        <v>150</v>
      </c>
      <c r="NF11" s="4" t="s">
        <v>1401</v>
      </c>
      <c r="NG11" s="4" t="s">
        <v>355</v>
      </c>
      <c r="NH11" s="4" t="s">
        <v>210</v>
      </c>
      <c r="NI11" s="4" t="s">
        <v>150</v>
      </c>
      <c r="NJ11" s="4" t="s">
        <v>1402</v>
      </c>
      <c r="NK11" s="4" t="s">
        <v>1403</v>
      </c>
      <c r="NL11" s="4" t="s">
        <v>175</v>
      </c>
      <c r="NM11" s="4" t="s">
        <v>176</v>
      </c>
      <c r="NN11" s="4" t="s">
        <v>1404</v>
      </c>
      <c r="NO11" s="4" t="s">
        <v>267</v>
      </c>
      <c r="NP11" s="4" t="s">
        <v>216</v>
      </c>
      <c r="NQ11" s="4" t="s">
        <v>181</v>
      </c>
      <c r="NR11" s="4" t="s">
        <v>1405</v>
      </c>
      <c r="NS11" s="4" t="s">
        <v>309</v>
      </c>
      <c r="NT11" s="4" t="s">
        <v>263</v>
      </c>
      <c r="NU11" s="4" t="s">
        <v>181</v>
      </c>
      <c r="NV11" s="4" t="s">
        <v>1406</v>
      </c>
      <c r="NW11" s="4" t="s">
        <v>163</v>
      </c>
      <c r="NX11" s="4" t="s">
        <v>263</v>
      </c>
      <c r="NY11" s="4" t="s">
        <v>176</v>
      </c>
      <c r="NZ11" s="4" t="s">
        <v>1407</v>
      </c>
      <c r="OA11" s="4" t="s">
        <v>163</v>
      </c>
      <c r="OB11" s="4" t="s">
        <v>172</v>
      </c>
      <c r="OC11" s="4" t="s">
        <v>181</v>
      </c>
      <c r="OD11" s="4" t="s">
        <v>1408</v>
      </c>
      <c r="OE11" s="4" t="s">
        <v>1409</v>
      </c>
      <c r="OF11" s="4" t="s">
        <v>180</v>
      </c>
      <c r="OG11" s="4" t="s">
        <v>150</v>
      </c>
      <c r="OH11" s="4" t="s">
        <v>1410</v>
      </c>
      <c r="OI11" s="4" t="s">
        <v>303</v>
      </c>
      <c r="OJ11" s="4" t="s">
        <v>912</v>
      </c>
      <c r="OK11" s="4" t="s">
        <v>150</v>
      </c>
      <c r="OL11" s="4" t="s">
        <v>1411</v>
      </c>
      <c r="OM11" s="4" t="s">
        <v>1412</v>
      </c>
      <c r="ON11" s="4" t="s">
        <v>912</v>
      </c>
      <c r="OO11" s="4" t="s">
        <v>150</v>
      </c>
      <c r="OP11" s="4" t="s">
        <v>1413</v>
      </c>
      <c r="OQ11" s="4" t="s">
        <v>1414</v>
      </c>
      <c r="OR11" s="4" t="s">
        <v>1415</v>
      </c>
      <c r="OS11" s="4" t="s">
        <v>150</v>
      </c>
      <c r="OT11" s="4" t="s">
        <v>1416</v>
      </c>
      <c r="OU11" s="4" t="s">
        <v>209</v>
      </c>
      <c r="OV11" s="4" t="s">
        <v>250</v>
      </c>
      <c r="OW11" s="4" t="s">
        <v>181</v>
      </c>
      <c r="OX11" s="4" t="s">
        <v>1417</v>
      </c>
      <c r="OY11" s="4" t="s">
        <v>1418</v>
      </c>
      <c r="OZ11" s="4" t="s">
        <v>216</v>
      </c>
      <c r="PA11" s="4" t="s">
        <v>139</v>
      </c>
      <c r="PB11" s="4" t="s">
        <v>1419</v>
      </c>
      <c r="PC11" s="4" t="s">
        <v>108</v>
      </c>
      <c r="PD11" s="4" t="s">
        <v>210</v>
      </c>
      <c r="PE11" s="4" t="s">
        <v>143</v>
      </c>
      <c r="PF11" s="4" t="s">
        <v>1420</v>
      </c>
      <c r="PG11" s="4" t="s">
        <v>1318</v>
      </c>
      <c r="PH11" s="4" t="s">
        <v>263</v>
      </c>
      <c r="PI11" s="4" t="s">
        <v>176</v>
      </c>
      <c r="PJ11" s="4" t="s">
        <v>1421</v>
      </c>
      <c r="PK11" s="4" t="s">
        <v>1422</v>
      </c>
      <c r="PL11" s="4" t="s">
        <v>210</v>
      </c>
      <c r="PM11" s="4" t="s">
        <v>181</v>
      </c>
      <c r="PN11" s="4" t="s">
        <v>1423</v>
      </c>
      <c r="PO11" s="4" t="s">
        <v>1424</v>
      </c>
      <c r="PP11" s="4" t="s">
        <v>190</v>
      </c>
      <c r="PQ11" s="4" t="s">
        <v>176</v>
      </c>
      <c r="PR11" s="4" t="s">
        <v>1425</v>
      </c>
      <c r="PS11" s="4" t="s">
        <v>1426</v>
      </c>
      <c r="PT11" s="4" t="s">
        <v>184</v>
      </c>
      <c r="PU11" s="4" t="s">
        <v>139</v>
      </c>
      <c r="PV11" s="4" t="s">
        <v>1427</v>
      </c>
      <c r="PW11" s="4" t="s">
        <v>1428</v>
      </c>
      <c r="PX11" s="4" t="s">
        <v>210</v>
      </c>
      <c r="PY11" s="4" t="s">
        <v>143</v>
      </c>
      <c r="PZ11" s="4" t="s">
        <v>1429</v>
      </c>
      <c r="QA11" s="4" t="s">
        <v>1035</v>
      </c>
      <c r="QB11" s="4" t="s">
        <v>263</v>
      </c>
      <c r="QC11" s="4" t="s">
        <v>181</v>
      </c>
      <c r="QD11" s="4" t="s">
        <v>1430</v>
      </c>
      <c r="QE11" s="4" t="s">
        <v>714</v>
      </c>
      <c r="QF11" s="4" t="s">
        <v>184</v>
      </c>
      <c r="QG11" s="4" t="s">
        <v>150</v>
      </c>
      <c r="QH11" s="4" t="s">
        <v>1431</v>
      </c>
      <c r="QI11" s="4" t="s">
        <v>1432</v>
      </c>
      <c r="QJ11" s="4" t="s">
        <v>175</v>
      </c>
      <c r="QK11" s="4" t="s">
        <v>176</v>
      </c>
      <c r="QL11" s="4" t="s">
        <v>1433</v>
      </c>
      <c r="QM11" s="4" t="s">
        <v>1434</v>
      </c>
      <c r="QN11" s="4" t="s">
        <v>180</v>
      </c>
      <c r="QO11" s="4" t="s">
        <v>176</v>
      </c>
      <c r="QP11" s="4" t="s">
        <v>1435</v>
      </c>
      <c r="QQ11" s="4" t="s">
        <v>1436</v>
      </c>
      <c r="QR11" s="4" t="s">
        <v>210</v>
      </c>
      <c r="QS11" s="4" t="s">
        <v>176</v>
      </c>
      <c r="QT11" s="4" t="s">
        <v>1437</v>
      </c>
      <c r="QU11" s="4" t="s">
        <v>1075</v>
      </c>
      <c r="QV11" s="4" t="s">
        <v>310</v>
      </c>
      <c r="QW11" s="4" t="s">
        <v>181</v>
      </c>
      <c r="QX11" s="4" t="s">
        <v>1438</v>
      </c>
      <c r="QY11" s="4" t="s">
        <v>566</v>
      </c>
      <c r="QZ11" s="4" t="s">
        <v>172</v>
      </c>
      <c r="RA11" s="4" t="s">
        <v>139</v>
      </c>
    </row>
    <row r="12" spans="1:16384" x14ac:dyDescent="0.3">
      <c r="A12" s="7" t="s">
        <v>1439</v>
      </c>
      <c r="B12" s="4" t="s">
        <v>1440</v>
      </c>
      <c r="C12" s="4" t="s">
        <v>1099</v>
      </c>
      <c r="D12" s="4" t="s">
        <v>175</v>
      </c>
      <c r="E12" s="4" t="s">
        <v>139</v>
      </c>
      <c r="F12" s="4" t="s">
        <v>1441</v>
      </c>
      <c r="G12" s="4" t="s">
        <v>262</v>
      </c>
      <c r="H12" s="4" t="s">
        <v>210</v>
      </c>
      <c r="I12" s="4" t="s">
        <v>281</v>
      </c>
      <c r="J12" s="4" t="s">
        <v>1442</v>
      </c>
      <c r="K12" s="4" t="s">
        <v>1443</v>
      </c>
      <c r="L12" s="4" t="s">
        <v>310</v>
      </c>
      <c r="M12" s="4" t="s">
        <v>204</v>
      </c>
      <c r="N12" s="4" t="s">
        <v>1444</v>
      </c>
      <c r="O12" s="4" t="s">
        <v>1445</v>
      </c>
      <c r="P12" s="4" t="s">
        <v>1446</v>
      </c>
      <c r="Q12" s="4" t="s">
        <v>150</v>
      </c>
      <c r="R12" s="4" t="s">
        <v>1447</v>
      </c>
      <c r="S12" s="4" t="s">
        <v>1448</v>
      </c>
      <c r="T12" s="4" t="s">
        <v>1449</v>
      </c>
      <c r="U12" s="4" t="s">
        <v>150</v>
      </c>
      <c r="V12" s="4" t="s">
        <v>1450</v>
      </c>
      <c r="W12" s="4" t="s">
        <v>125</v>
      </c>
      <c r="X12" s="4" t="s">
        <v>1451</v>
      </c>
      <c r="Y12" s="4" t="s">
        <v>150</v>
      </c>
      <c r="Z12" s="4" t="s">
        <v>1452</v>
      </c>
      <c r="AA12" s="4" t="s">
        <v>1453</v>
      </c>
      <c r="AB12" s="4" t="s">
        <v>263</v>
      </c>
      <c r="AC12" s="4" t="s">
        <v>176</v>
      </c>
      <c r="AD12" s="4" t="s">
        <v>1454</v>
      </c>
      <c r="AE12" s="4" t="s">
        <v>1455</v>
      </c>
      <c r="AF12" s="4" t="s">
        <v>153</v>
      </c>
      <c r="AG12" s="4" t="s">
        <v>150</v>
      </c>
      <c r="AH12" s="4" t="s">
        <v>613</v>
      </c>
      <c r="AI12" s="4" t="s">
        <v>1424</v>
      </c>
      <c r="AJ12" s="4" t="s">
        <v>263</v>
      </c>
      <c r="AK12" s="4" t="s">
        <v>181</v>
      </c>
      <c r="AL12" s="4" t="s">
        <v>1456</v>
      </c>
      <c r="AM12" s="4" t="s">
        <v>247</v>
      </c>
      <c r="AN12" s="4" t="s">
        <v>250</v>
      </c>
      <c r="AO12" s="4" t="s">
        <v>181</v>
      </c>
      <c r="AP12" s="4" t="s">
        <v>1457</v>
      </c>
      <c r="AQ12" s="4" t="s">
        <v>1243</v>
      </c>
      <c r="AR12" s="4" t="s">
        <v>216</v>
      </c>
      <c r="AS12" s="4" t="s">
        <v>143</v>
      </c>
      <c r="AT12" s="4" t="s">
        <v>1458</v>
      </c>
      <c r="AU12" s="4" t="s">
        <v>1459</v>
      </c>
      <c r="AV12" s="4" t="s">
        <v>175</v>
      </c>
      <c r="AW12" s="4" t="s">
        <v>139</v>
      </c>
      <c r="AX12" s="4" t="s">
        <v>1460</v>
      </c>
      <c r="AY12" s="4" t="s">
        <v>1342</v>
      </c>
      <c r="AZ12" s="4" t="s">
        <v>299</v>
      </c>
      <c r="BA12" s="4" t="s">
        <v>176</v>
      </c>
      <c r="BB12" s="4" t="s">
        <v>1461</v>
      </c>
      <c r="BC12" s="4" t="s">
        <v>1462</v>
      </c>
      <c r="BD12" s="4" t="s">
        <v>426</v>
      </c>
      <c r="BE12" s="4" t="s">
        <v>181</v>
      </c>
      <c r="BF12" s="4" t="s">
        <v>1463</v>
      </c>
      <c r="BG12" s="4" t="s">
        <v>968</v>
      </c>
      <c r="BH12" s="4" t="s">
        <v>216</v>
      </c>
      <c r="BI12" s="4" t="s">
        <v>176</v>
      </c>
      <c r="BJ12" s="4" t="s">
        <v>1464</v>
      </c>
      <c r="BK12" s="4" t="s">
        <v>1465</v>
      </c>
      <c r="BL12" s="4" t="s">
        <v>216</v>
      </c>
      <c r="BM12" s="4" t="s">
        <v>176</v>
      </c>
      <c r="BN12" s="4" t="s">
        <v>1466</v>
      </c>
      <c r="BO12" s="4" t="s">
        <v>1414</v>
      </c>
      <c r="BP12" s="4" t="s">
        <v>426</v>
      </c>
      <c r="BQ12" s="4" t="s">
        <v>143</v>
      </c>
      <c r="BR12" s="4" t="s">
        <v>1467</v>
      </c>
      <c r="BS12" s="4" t="s">
        <v>1468</v>
      </c>
      <c r="BT12" s="4" t="s">
        <v>250</v>
      </c>
      <c r="BU12" s="4" t="s">
        <v>176</v>
      </c>
      <c r="BV12" s="4" t="s">
        <v>1469</v>
      </c>
      <c r="BW12" s="4" t="s">
        <v>112</v>
      </c>
      <c r="BX12" s="4" t="s">
        <v>175</v>
      </c>
      <c r="BY12" s="4" t="s">
        <v>150</v>
      </c>
      <c r="BZ12" s="4" t="s">
        <v>1470</v>
      </c>
      <c r="CA12" s="4" t="s">
        <v>1471</v>
      </c>
      <c r="CB12" s="4" t="s">
        <v>310</v>
      </c>
      <c r="CC12" s="4" t="s">
        <v>181</v>
      </c>
      <c r="CD12" s="4" t="s">
        <v>1472</v>
      </c>
      <c r="CE12" s="4" t="s">
        <v>188</v>
      </c>
      <c r="CF12" s="4" t="s">
        <v>172</v>
      </c>
      <c r="CG12" s="4" t="s">
        <v>150</v>
      </c>
      <c r="CH12" s="4" t="s">
        <v>1473</v>
      </c>
      <c r="CI12" s="4" t="s">
        <v>1474</v>
      </c>
      <c r="CJ12" s="4" t="s">
        <v>296</v>
      </c>
      <c r="CK12" s="4" t="s">
        <v>176</v>
      </c>
      <c r="CL12" s="4" t="s">
        <v>1475</v>
      </c>
      <c r="CM12" s="4" t="s">
        <v>1465</v>
      </c>
      <c r="CN12" s="4" t="s">
        <v>216</v>
      </c>
      <c r="CO12" s="4" t="s">
        <v>181</v>
      </c>
      <c r="CP12" s="4" t="s">
        <v>1476</v>
      </c>
      <c r="CQ12" s="4" t="s">
        <v>1385</v>
      </c>
      <c r="CR12" s="4" t="s">
        <v>250</v>
      </c>
      <c r="CS12" s="4" t="s">
        <v>181</v>
      </c>
      <c r="CT12" s="4" t="s">
        <v>1477</v>
      </c>
      <c r="CU12" s="4" t="s">
        <v>1478</v>
      </c>
      <c r="CV12" s="4" t="s">
        <v>153</v>
      </c>
      <c r="CW12" s="4" t="s">
        <v>181</v>
      </c>
      <c r="CX12" s="4" t="s">
        <v>1479</v>
      </c>
      <c r="CY12" s="4" t="s">
        <v>1480</v>
      </c>
      <c r="CZ12" s="4" t="s">
        <v>263</v>
      </c>
      <c r="DA12" s="4" t="s">
        <v>176</v>
      </c>
      <c r="DB12" s="4" t="s">
        <v>1481</v>
      </c>
      <c r="DC12" s="4" t="s">
        <v>1482</v>
      </c>
      <c r="DD12" s="4" t="s">
        <v>184</v>
      </c>
      <c r="DE12" s="4" t="s">
        <v>143</v>
      </c>
      <c r="DF12" s="4" t="s">
        <v>1483</v>
      </c>
      <c r="DG12" s="4" t="s">
        <v>1484</v>
      </c>
      <c r="DH12" s="4" t="s">
        <v>153</v>
      </c>
      <c r="DI12" s="4" t="s">
        <v>181</v>
      </c>
      <c r="DJ12" s="4" t="s">
        <v>1485</v>
      </c>
      <c r="DK12" s="4" t="s">
        <v>1261</v>
      </c>
      <c r="DL12" s="4" t="s">
        <v>184</v>
      </c>
      <c r="DM12" s="4" t="s">
        <v>181</v>
      </c>
      <c r="DN12" s="4" t="s">
        <v>1486</v>
      </c>
      <c r="DO12" s="4" t="s">
        <v>1238</v>
      </c>
      <c r="DP12" s="4" t="s">
        <v>263</v>
      </c>
      <c r="DQ12" s="4" t="s">
        <v>143</v>
      </c>
      <c r="DR12" s="4" t="s">
        <v>1487</v>
      </c>
      <c r="DS12" s="4" t="s">
        <v>696</v>
      </c>
      <c r="DT12" s="4" t="s">
        <v>253</v>
      </c>
      <c r="DU12" s="4" t="s">
        <v>143</v>
      </c>
      <c r="DV12" s="4" t="s">
        <v>1488</v>
      </c>
      <c r="DW12" s="4" t="s">
        <v>955</v>
      </c>
      <c r="DX12" s="4" t="s">
        <v>484</v>
      </c>
      <c r="DY12" s="4" t="s">
        <v>281</v>
      </c>
      <c r="DZ12" s="4" t="s">
        <v>1489</v>
      </c>
      <c r="EA12" s="4" t="s">
        <v>1478</v>
      </c>
      <c r="EB12" s="4" t="s">
        <v>310</v>
      </c>
      <c r="EC12" s="4" t="s">
        <v>143</v>
      </c>
      <c r="ED12" s="4" t="s">
        <v>1490</v>
      </c>
      <c r="EE12" s="4" t="s">
        <v>576</v>
      </c>
      <c r="EF12" s="4" t="s">
        <v>250</v>
      </c>
      <c r="EG12" s="4" t="s">
        <v>150</v>
      </c>
      <c r="EH12" s="4" t="s">
        <v>1491</v>
      </c>
      <c r="EI12" s="4" t="s">
        <v>1492</v>
      </c>
      <c r="EJ12" s="4" t="s">
        <v>296</v>
      </c>
      <c r="EK12" s="4" t="s">
        <v>150</v>
      </c>
      <c r="EL12" s="4" t="s">
        <v>1493</v>
      </c>
      <c r="EM12" s="4" t="s">
        <v>1187</v>
      </c>
      <c r="EN12" s="4" t="s">
        <v>310</v>
      </c>
      <c r="EO12" s="4" t="s">
        <v>176</v>
      </c>
      <c r="EP12" s="4" t="s">
        <v>1494</v>
      </c>
      <c r="EQ12" s="4" t="s">
        <v>212</v>
      </c>
      <c r="ER12" s="4" t="s">
        <v>253</v>
      </c>
      <c r="ES12" s="4" t="s">
        <v>281</v>
      </c>
      <c r="ET12" s="4" t="s">
        <v>1495</v>
      </c>
      <c r="EU12" s="4" t="s">
        <v>1496</v>
      </c>
      <c r="EV12" s="4" t="s">
        <v>729</v>
      </c>
      <c r="EW12" s="4" t="s">
        <v>330</v>
      </c>
      <c r="EX12" s="4" t="s">
        <v>1497</v>
      </c>
      <c r="EY12" s="4" t="s">
        <v>1206</v>
      </c>
      <c r="EZ12" s="4" t="s">
        <v>175</v>
      </c>
      <c r="FA12" s="4" t="s">
        <v>143</v>
      </c>
      <c r="FB12" s="4" t="s">
        <v>1498</v>
      </c>
      <c r="FC12" s="4" t="s">
        <v>1499</v>
      </c>
      <c r="FD12" s="4" t="s">
        <v>184</v>
      </c>
      <c r="FE12" s="4" t="s">
        <v>150</v>
      </c>
      <c r="FF12" s="4" t="s">
        <v>1500</v>
      </c>
      <c r="FG12" s="4" t="s">
        <v>1292</v>
      </c>
      <c r="FH12" s="4" t="s">
        <v>153</v>
      </c>
      <c r="FI12" s="4" t="s">
        <v>150</v>
      </c>
      <c r="FJ12" s="4" t="s">
        <v>1501</v>
      </c>
      <c r="FK12" s="4" t="s">
        <v>1502</v>
      </c>
      <c r="FL12" s="4" t="s">
        <v>172</v>
      </c>
      <c r="FM12" s="4" t="s">
        <v>181</v>
      </c>
      <c r="FN12" s="4" t="s">
        <v>1503</v>
      </c>
      <c r="FO12" s="4" t="s">
        <v>736</v>
      </c>
      <c r="FP12" s="4" t="s">
        <v>426</v>
      </c>
      <c r="FQ12" s="4" t="s">
        <v>139</v>
      </c>
      <c r="FR12" s="4" t="s">
        <v>1504</v>
      </c>
      <c r="FS12" s="4" t="s">
        <v>1505</v>
      </c>
      <c r="FT12" s="4" t="s">
        <v>702</v>
      </c>
      <c r="FU12" s="4" t="s">
        <v>281</v>
      </c>
      <c r="FV12" s="4" t="s">
        <v>1506</v>
      </c>
      <c r="FW12" s="4" t="s">
        <v>1507</v>
      </c>
      <c r="FX12" s="4" t="s">
        <v>310</v>
      </c>
      <c r="FY12" s="4" t="s">
        <v>139</v>
      </c>
      <c r="FZ12" s="4" t="s">
        <v>1508</v>
      </c>
      <c r="GA12" s="4" t="s">
        <v>593</v>
      </c>
      <c r="GB12" s="4" t="s">
        <v>253</v>
      </c>
      <c r="GC12" s="4" t="s">
        <v>139</v>
      </c>
      <c r="GD12" s="4" t="s">
        <v>1509</v>
      </c>
      <c r="GE12" s="4" t="s">
        <v>1510</v>
      </c>
      <c r="GF12" s="4" t="s">
        <v>484</v>
      </c>
      <c r="GG12" s="4" t="s">
        <v>181</v>
      </c>
      <c r="GH12" s="4" t="s">
        <v>1511</v>
      </c>
      <c r="GI12" s="4" t="s">
        <v>1512</v>
      </c>
      <c r="GJ12" s="4" t="s">
        <v>250</v>
      </c>
      <c r="GK12" s="4" t="s">
        <v>281</v>
      </c>
      <c r="GL12" s="4" t="s">
        <v>1513</v>
      </c>
      <c r="GM12" s="4" t="s">
        <v>1362</v>
      </c>
      <c r="GN12" s="4" t="s">
        <v>729</v>
      </c>
      <c r="GO12" s="4" t="s">
        <v>150</v>
      </c>
      <c r="GP12" s="4" t="s">
        <v>1514</v>
      </c>
      <c r="GQ12" s="4" t="s">
        <v>1515</v>
      </c>
      <c r="GR12" s="4" t="s">
        <v>484</v>
      </c>
      <c r="GS12" s="4" t="s">
        <v>150</v>
      </c>
      <c r="GT12" s="4" t="s">
        <v>1516</v>
      </c>
      <c r="GU12" s="4" t="s">
        <v>1517</v>
      </c>
      <c r="GV12" s="4" t="s">
        <v>729</v>
      </c>
      <c r="GW12" s="4" t="s">
        <v>150</v>
      </c>
      <c r="GX12" s="4" t="s">
        <v>1518</v>
      </c>
      <c r="GY12" s="4" t="s">
        <v>1041</v>
      </c>
      <c r="GZ12" s="4" t="s">
        <v>253</v>
      </c>
      <c r="HA12" s="4" t="s">
        <v>181</v>
      </c>
      <c r="HB12" s="4" t="s">
        <v>1519</v>
      </c>
      <c r="HC12" s="4" t="s">
        <v>1520</v>
      </c>
      <c r="HD12" s="4" t="s">
        <v>253</v>
      </c>
      <c r="HE12" s="4" t="s">
        <v>181</v>
      </c>
      <c r="HF12" s="4" t="s">
        <v>1521</v>
      </c>
      <c r="HG12" s="4" t="s">
        <v>317</v>
      </c>
      <c r="HH12" s="4" t="s">
        <v>299</v>
      </c>
      <c r="HI12" s="4" t="s">
        <v>143</v>
      </c>
      <c r="HJ12" s="4" t="s">
        <v>1522</v>
      </c>
      <c r="HK12" s="4" t="s">
        <v>1432</v>
      </c>
      <c r="HL12" s="4" t="s">
        <v>258</v>
      </c>
      <c r="HM12" s="4" t="s">
        <v>181</v>
      </c>
      <c r="HN12" s="4" t="s">
        <v>1523</v>
      </c>
      <c r="HO12" s="4" t="s">
        <v>1360</v>
      </c>
      <c r="HP12" s="4" t="s">
        <v>296</v>
      </c>
      <c r="HQ12" s="4" t="s">
        <v>139</v>
      </c>
      <c r="HR12" s="4" t="s">
        <v>1524</v>
      </c>
      <c r="HS12" s="4" t="s">
        <v>1052</v>
      </c>
      <c r="HT12" s="4" t="s">
        <v>250</v>
      </c>
      <c r="HU12" s="4" t="s">
        <v>143</v>
      </c>
      <c r="HV12" s="4" t="s">
        <v>1525</v>
      </c>
      <c r="HW12" s="4" t="s">
        <v>1526</v>
      </c>
      <c r="HX12" s="4" t="s">
        <v>175</v>
      </c>
      <c r="HY12" s="4" t="s">
        <v>181</v>
      </c>
      <c r="HZ12" s="4" t="s">
        <v>1527</v>
      </c>
      <c r="IA12" s="4" t="s">
        <v>1528</v>
      </c>
      <c r="IB12" s="4" t="s">
        <v>210</v>
      </c>
      <c r="IC12" s="4" t="s">
        <v>139</v>
      </c>
      <c r="ID12" s="4" t="s">
        <v>1529</v>
      </c>
      <c r="IE12" s="4" t="s">
        <v>1530</v>
      </c>
      <c r="IF12" s="4" t="s">
        <v>310</v>
      </c>
      <c r="IG12" s="4" t="s">
        <v>143</v>
      </c>
      <c r="IH12" s="4" t="s">
        <v>1531</v>
      </c>
      <c r="II12" s="4" t="s">
        <v>363</v>
      </c>
      <c r="IJ12" s="4" t="s">
        <v>164</v>
      </c>
      <c r="IK12" s="4" t="s">
        <v>150</v>
      </c>
      <c r="IL12" s="4" t="s">
        <v>1532</v>
      </c>
      <c r="IM12" s="4" t="s">
        <v>1300</v>
      </c>
      <c r="IN12" s="4" t="s">
        <v>149</v>
      </c>
      <c r="IO12" s="4" t="s">
        <v>150</v>
      </c>
      <c r="IP12" s="4" t="s">
        <v>1533</v>
      </c>
      <c r="IQ12" s="4" t="s">
        <v>1517</v>
      </c>
      <c r="IR12" s="4" t="s">
        <v>138</v>
      </c>
      <c r="IS12" s="4" t="s">
        <v>176</v>
      </c>
      <c r="IT12" s="4" t="s">
        <v>1534</v>
      </c>
      <c r="IU12" s="4" t="s">
        <v>1535</v>
      </c>
      <c r="IV12" s="4" t="s">
        <v>484</v>
      </c>
      <c r="IW12" s="4" t="s">
        <v>139</v>
      </c>
      <c r="IX12" s="4" t="s">
        <v>1536</v>
      </c>
      <c r="IY12" s="4" t="s">
        <v>1073</v>
      </c>
      <c r="IZ12" s="4" t="s">
        <v>484</v>
      </c>
      <c r="JA12" s="4" t="s">
        <v>143</v>
      </c>
      <c r="JB12" s="4" t="s">
        <v>1537</v>
      </c>
      <c r="JC12" s="4" t="s">
        <v>744</v>
      </c>
      <c r="JD12" s="4" t="s">
        <v>484</v>
      </c>
      <c r="JE12" s="4" t="s">
        <v>281</v>
      </c>
      <c r="JF12" s="4" t="s">
        <v>1538</v>
      </c>
      <c r="JG12" s="4" t="s">
        <v>1539</v>
      </c>
      <c r="JH12" s="4" t="s">
        <v>426</v>
      </c>
      <c r="JI12" s="4" t="s">
        <v>176</v>
      </c>
      <c r="JJ12" s="4" t="s">
        <v>1540</v>
      </c>
      <c r="JK12" s="4" t="s">
        <v>1541</v>
      </c>
      <c r="JL12" s="4" t="s">
        <v>484</v>
      </c>
      <c r="JM12" s="4" t="s">
        <v>176</v>
      </c>
      <c r="JN12" s="4" t="s">
        <v>1542</v>
      </c>
      <c r="JO12" s="4" t="s">
        <v>1543</v>
      </c>
      <c r="JP12" s="4" t="s">
        <v>369</v>
      </c>
      <c r="JQ12" s="4" t="s">
        <v>181</v>
      </c>
      <c r="JR12" s="4" t="s">
        <v>1544</v>
      </c>
      <c r="JS12" s="4" t="s">
        <v>1545</v>
      </c>
      <c r="JT12" s="4" t="s">
        <v>258</v>
      </c>
      <c r="JU12" s="4" t="s">
        <v>143</v>
      </c>
      <c r="JV12" s="4" t="s">
        <v>1546</v>
      </c>
      <c r="JW12" s="4" t="s">
        <v>1387</v>
      </c>
      <c r="JX12" s="4" t="s">
        <v>699</v>
      </c>
      <c r="JY12" s="4" t="s">
        <v>410</v>
      </c>
      <c r="JZ12" s="4" t="s">
        <v>1547</v>
      </c>
      <c r="KA12" s="4" t="s">
        <v>1515</v>
      </c>
      <c r="KB12" s="4" t="s">
        <v>156</v>
      </c>
      <c r="KC12" s="4" t="s">
        <v>176</v>
      </c>
      <c r="KD12" s="4" t="s">
        <v>1548</v>
      </c>
      <c r="KE12" s="4" t="s">
        <v>748</v>
      </c>
      <c r="KF12" s="4" t="s">
        <v>258</v>
      </c>
      <c r="KG12" s="4" t="s">
        <v>281</v>
      </c>
      <c r="KH12" s="4" t="s">
        <v>1549</v>
      </c>
      <c r="KI12" s="4" t="s">
        <v>1550</v>
      </c>
      <c r="KJ12" s="4" t="s">
        <v>296</v>
      </c>
      <c r="KK12" s="4" t="s">
        <v>278</v>
      </c>
      <c r="KL12" s="4" t="s">
        <v>1551</v>
      </c>
      <c r="KM12" s="4" t="s">
        <v>1552</v>
      </c>
      <c r="KN12" s="4" t="s">
        <v>310</v>
      </c>
      <c r="KO12" s="4" t="s">
        <v>181</v>
      </c>
      <c r="KP12" s="4" t="s">
        <v>1553</v>
      </c>
      <c r="KQ12" s="4" t="s">
        <v>1554</v>
      </c>
      <c r="KR12" s="4" t="s">
        <v>369</v>
      </c>
      <c r="KS12" s="4" t="s">
        <v>176</v>
      </c>
      <c r="KT12" s="4" t="s">
        <v>1555</v>
      </c>
      <c r="KU12" s="4" t="s">
        <v>1556</v>
      </c>
      <c r="KV12" s="4" t="s">
        <v>426</v>
      </c>
      <c r="KW12" s="4" t="s">
        <v>139</v>
      </c>
      <c r="KX12" s="4" t="s">
        <v>1557</v>
      </c>
      <c r="KY12" s="4" t="s">
        <v>1101</v>
      </c>
      <c r="KZ12" s="4" t="s">
        <v>299</v>
      </c>
      <c r="LA12" s="4" t="s">
        <v>176</v>
      </c>
      <c r="LB12" s="4" t="s">
        <v>1558</v>
      </c>
      <c r="LC12" s="4" t="s">
        <v>882</v>
      </c>
      <c r="LD12" s="4" t="s">
        <v>299</v>
      </c>
      <c r="LE12" s="4" t="s">
        <v>176</v>
      </c>
      <c r="LF12" s="4" t="s">
        <v>1559</v>
      </c>
      <c r="LG12" s="4" t="s">
        <v>1560</v>
      </c>
      <c r="LH12" s="4" t="s">
        <v>426</v>
      </c>
      <c r="LI12" s="4" t="s">
        <v>176</v>
      </c>
      <c r="LJ12" s="4" t="s">
        <v>1561</v>
      </c>
      <c r="LK12" s="4" t="s">
        <v>1280</v>
      </c>
      <c r="LL12" s="4" t="s">
        <v>216</v>
      </c>
      <c r="LM12" s="4" t="s">
        <v>139</v>
      </c>
      <c r="LN12" s="4" t="s">
        <v>1562</v>
      </c>
      <c r="LO12" s="4" t="s">
        <v>305</v>
      </c>
      <c r="LP12" s="4" t="s">
        <v>216</v>
      </c>
      <c r="LQ12" s="4" t="s">
        <v>176</v>
      </c>
      <c r="LR12" s="4" t="s">
        <v>1563</v>
      </c>
      <c r="LS12" s="4" t="s">
        <v>1564</v>
      </c>
      <c r="LT12" s="4" t="s">
        <v>299</v>
      </c>
      <c r="LU12" s="4" t="s">
        <v>181</v>
      </c>
      <c r="LV12" s="4" t="s">
        <v>1565</v>
      </c>
      <c r="LW12" s="4" t="s">
        <v>1566</v>
      </c>
      <c r="LX12" s="4" t="s">
        <v>258</v>
      </c>
      <c r="LY12" s="4" t="s">
        <v>139</v>
      </c>
      <c r="LZ12" s="4" t="s">
        <v>1567</v>
      </c>
      <c r="MA12" s="4" t="s">
        <v>984</v>
      </c>
      <c r="MB12" s="4" t="s">
        <v>263</v>
      </c>
      <c r="MC12" s="4" t="s">
        <v>181</v>
      </c>
      <c r="MD12" s="4" t="s">
        <v>1568</v>
      </c>
      <c r="ME12" s="4" t="s">
        <v>1569</v>
      </c>
      <c r="MF12" s="4" t="s">
        <v>180</v>
      </c>
      <c r="MG12" s="4" t="s">
        <v>176</v>
      </c>
      <c r="MH12" s="4" t="s">
        <v>1570</v>
      </c>
      <c r="MI12" s="4" t="s">
        <v>1571</v>
      </c>
      <c r="MJ12" s="4" t="s">
        <v>184</v>
      </c>
      <c r="MK12" s="4" t="s">
        <v>281</v>
      </c>
      <c r="ML12" s="4" t="s">
        <v>1572</v>
      </c>
      <c r="MM12" s="4" t="s">
        <v>1573</v>
      </c>
      <c r="MN12" s="4" t="s">
        <v>369</v>
      </c>
      <c r="MO12" s="4" t="s">
        <v>278</v>
      </c>
      <c r="MP12" s="4" t="s">
        <v>1574</v>
      </c>
      <c r="MQ12" s="4" t="s">
        <v>1575</v>
      </c>
      <c r="MR12" s="4" t="s">
        <v>1446</v>
      </c>
      <c r="MS12" s="4" t="s">
        <v>456</v>
      </c>
      <c r="MT12" s="4" t="s">
        <v>581</v>
      </c>
      <c r="MU12" s="4" t="s">
        <v>1037</v>
      </c>
      <c r="MV12" s="4" t="s">
        <v>180</v>
      </c>
      <c r="MW12" s="4" t="s">
        <v>410</v>
      </c>
      <c r="MX12" s="4" t="s">
        <v>1576</v>
      </c>
      <c r="MY12" s="4" t="s">
        <v>1577</v>
      </c>
      <c r="MZ12" s="4" t="s">
        <v>369</v>
      </c>
      <c r="NA12" s="4" t="s">
        <v>150</v>
      </c>
      <c r="NB12" s="4" t="s">
        <v>1578</v>
      </c>
      <c r="NC12" s="4" t="s">
        <v>1579</v>
      </c>
      <c r="ND12" s="4" t="s">
        <v>484</v>
      </c>
      <c r="NE12" s="4" t="s">
        <v>150</v>
      </c>
      <c r="NF12" s="4" t="s">
        <v>1580</v>
      </c>
      <c r="NG12" s="4" t="s">
        <v>241</v>
      </c>
      <c r="NH12" s="4" t="s">
        <v>253</v>
      </c>
      <c r="NI12" s="4" t="s">
        <v>150</v>
      </c>
      <c r="NJ12" s="4" t="s">
        <v>1581</v>
      </c>
      <c r="NK12" s="4" t="s">
        <v>1582</v>
      </c>
      <c r="NL12" s="4" t="s">
        <v>253</v>
      </c>
      <c r="NM12" s="4" t="s">
        <v>181</v>
      </c>
      <c r="NN12" s="4" t="s">
        <v>1583</v>
      </c>
      <c r="NO12" s="4" t="s">
        <v>1584</v>
      </c>
      <c r="NP12" s="4" t="s">
        <v>369</v>
      </c>
      <c r="NQ12" s="4" t="s">
        <v>143</v>
      </c>
      <c r="NR12" s="4" t="s">
        <v>1585</v>
      </c>
      <c r="NS12" s="4" t="s">
        <v>1271</v>
      </c>
      <c r="NT12" s="4" t="s">
        <v>296</v>
      </c>
      <c r="NU12" s="4" t="s">
        <v>181</v>
      </c>
      <c r="NV12" s="4" t="s">
        <v>1586</v>
      </c>
      <c r="NW12" s="4" t="s">
        <v>612</v>
      </c>
      <c r="NX12" s="4" t="s">
        <v>296</v>
      </c>
      <c r="NY12" s="4" t="s">
        <v>143</v>
      </c>
      <c r="NZ12" s="4" t="s">
        <v>1587</v>
      </c>
      <c r="OA12" s="4" t="s">
        <v>1588</v>
      </c>
      <c r="OB12" s="4" t="s">
        <v>369</v>
      </c>
      <c r="OC12" s="4" t="s">
        <v>410</v>
      </c>
      <c r="OD12" s="4" t="s">
        <v>1589</v>
      </c>
      <c r="OE12" s="4" t="s">
        <v>321</v>
      </c>
      <c r="OF12" s="4" t="s">
        <v>175</v>
      </c>
      <c r="OG12" s="4" t="s">
        <v>181</v>
      </c>
      <c r="OH12" s="4" t="s">
        <v>1590</v>
      </c>
      <c r="OI12" s="4" t="s">
        <v>1591</v>
      </c>
      <c r="OJ12" s="4" t="s">
        <v>1592</v>
      </c>
      <c r="OK12" s="4" t="s">
        <v>150</v>
      </c>
      <c r="OL12" s="4" t="s">
        <v>1593</v>
      </c>
      <c r="OM12" s="4" t="s">
        <v>1594</v>
      </c>
      <c r="ON12" s="4" t="s">
        <v>1595</v>
      </c>
      <c r="OO12" s="4" t="s">
        <v>150</v>
      </c>
      <c r="OP12" s="4" t="s">
        <v>1596</v>
      </c>
      <c r="OQ12" s="4" t="s">
        <v>1597</v>
      </c>
      <c r="OR12" s="4" t="s">
        <v>1598</v>
      </c>
      <c r="OS12" s="4" t="s">
        <v>150</v>
      </c>
      <c r="OT12" s="4" t="s">
        <v>1599</v>
      </c>
      <c r="OU12" s="4" t="s">
        <v>1600</v>
      </c>
      <c r="OV12" s="4" t="s">
        <v>310</v>
      </c>
      <c r="OW12" s="4" t="s">
        <v>181</v>
      </c>
      <c r="OX12" s="4" t="s">
        <v>805</v>
      </c>
      <c r="OY12" s="4" t="s">
        <v>1601</v>
      </c>
      <c r="OZ12" s="4" t="s">
        <v>369</v>
      </c>
      <c r="PA12" s="4" t="s">
        <v>143</v>
      </c>
      <c r="PB12" s="4" t="s">
        <v>1602</v>
      </c>
      <c r="PC12" s="4" t="s">
        <v>1167</v>
      </c>
      <c r="PD12" s="4" t="s">
        <v>263</v>
      </c>
      <c r="PE12" s="4" t="s">
        <v>181</v>
      </c>
      <c r="PF12" s="4" t="s">
        <v>1603</v>
      </c>
      <c r="PG12" s="4" t="s">
        <v>1604</v>
      </c>
      <c r="PH12" s="4" t="s">
        <v>210</v>
      </c>
      <c r="PI12" s="4" t="s">
        <v>181</v>
      </c>
      <c r="PJ12" s="4" t="s">
        <v>1605</v>
      </c>
      <c r="PK12" s="4" t="s">
        <v>929</v>
      </c>
      <c r="PL12" s="4" t="s">
        <v>253</v>
      </c>
      <c r="PM12" s="4" t="s">
        <v>143</v>
      </c>
      <c r="PN12" s="4" t="s">
        <v>1606</v>
      </c>
      <c r="PO12" s="4" t="s">
        <v>1292</v>
      </c>
      <c r="PP12" s="4" t="s">
        <v>156</v>
      </c>
      <c r="PQ12" s="4" t="s">
        <v>150</v>
      </c>
      <c r="PR12" s="4" t="s">
        <v>1607</v>
      </c>
      <c r="PS12" s="4" t="s">
        <v>1478</v>
      </c>
      <c r="PT12" s="4" t="s">
        <v>310</v>
      </c>
      <c r="PU12" s="4" t="s">
        <v>176</v>
      </c>
      <c r="PV12" s="4" t="s">
        <v>1608</v>
      </c>
      <c r="PW12" s="4" t="s">
        <v>1128</v>
      </c>
      <c r="PX12" s="4" t="s">
        <v>258</v>
      </c>
      <c r="PY12" s="4" t="s">
        <v>176</v>
      </c>
      <c r="PZ12" s="4" t="s">
        <v>1609</v>
      </c>
      <c r="QA12" s="4" t="s">
        <v>1610</v>
      </c>
      <c r="QB12" s="4" t="s">
        <v>210</v>
      </c>
      <c r="QC12" s="4" t="s">
        <v>181</v>
      </c>
      <c r="QD12" s="4" t="s">
        <v>1611</v>
      </c>
      <c r="QE12" s="4" t="s">
        <v>113</v>
      </c>
      <c r="QF12" s="4" t="s">
        <v>153</v>
      </c>
      <c r="QG12" s="4" t="s">
        <v>150</v>
      </c>
      <c r="QH12" s="4" t="s">
        <v>1612</v>
      </c>
      <c r="QI12" s="4" t="s">
        <v>1613</v>
      </c>
      <c r="QJ12" s="4" t="s">
        <v>184</v>
      </c>
      <c r="QK12" s="4" t="s">
        <v>176</v>
      </c>
      <c r="QL12" s="4" t="s">
        <v>1614</v>
      </c>
      <c r="QM12" s="4" t="s">
        <v>1610</v>
      </c>
      <c r="QN12" s="4" t="s">
        <v>263</v>
      </c>
      <c r="QO12" s="4" t="s">
        <v>176</v>
      </c>
      <c r="QP12" s="4" t="s">
        <v>1615</v>
      </c>
      <c r="QQ12" s="4" t="s">
        <v>303</v>
      </c>
      <c r="QR12" s="4" t="s">
        <v>299</v>
      </c>
      <c r="QS12" s="4" t="s">
        <v>150</v>
      </c>
      <c r="QT12" s="4" t="s">
        <v>1616</v>
      </c>
      <c r="QU12" s="4" t="s">
        <v>1617</v>
      </c>
      <c r="QV12" s="4" t="s">
        <v>299</v>
      </c>
      <c r="QW12" s="4" t="s">
        <v>150</v>
      </c>
      <c r="QX12" s="4" t="s">
        <v>1618</v>
      </c>
      <c r="QY12" s="4" t="s">
        <v>1619</v>
      </c>
      <c r="QZ12" s="4" t="s">
        <v>299</v>
      </c>
      <c r="RA12" s="4" t="s">
        <v>150</v>
      </c>
    </row>
    <row r="13" spans="1:16384" x14ac:dyDescent="0.3">
      <c r="A13" s="7" t="s">
        <v>1620</v>
      </c>
      <c r="B13" s="4" t="s">
        <v>1621</v>
      </c>
      <c r="C13" s="4" t="s">
        <v>1622</v>
      </c>
      <c r="D13" s="4" t="s">
        <v>299</v>
      </c>
      <c r="E13" s="4" t="s">
        <v>341</v>
      </c>
      <c r="F13" s="4" t="s">
        <v>1623</v>
      </c>
      <c r="G13" s="4" t="s">
        <v>570</v>
      </c>
      <c r="H13" s="4" t="s">
        <v>699</v>
      </c>
      <c r="I13" s="4" t="s">
        <v>278</v>
      </c>
      <c r="J13" s="4" t="s">
        <v>1624</v>
      </c>
      <c r="K13" s="4" t="s">
        <v>1625</v>
      </c>
      <c r="L13" s="4" t="s">
        <v>172</v>
      </c>
      <c r="M13" s="4" t="s">
        <v>410</v>
      </c>
      <c r="N13" s="4" t="s">
        <v>1626</v>
      </c>
      <c r="O13" s="4" t="s">
        <v>1627</v>
      </c>
      <c r="P13" s="4" t="s">
        <v>732</v>
      </c>
      <c r="Q13" s="4" t="s">
        <v>181</v>
      </c>
      <c r="R13" s="4" t="s">
        <v>1628</v>
      </c>
      <c r="S13" s="4" t="s">
        <v>1629</v>
      </c>
      <c r="T13" s="4" t="s">
        <v>759</v>
      </c>
      <c r="U13" s="4" t="s">
        <v>139</v>
      </c>
      <c r="V13" s="4" t="s">
        <v>1630</v>
      </c>
      <c r="W13" s="4" t="s">
        <v>1631</v>
      </c>
      <c r="X13" s="4" t="s">
        <v>732</v>
      </c>
      <c r="Y13" s="4" t="s">
        <v>139</v>
      </c>
      <c r="Z13" s="4" t="s">
        <v>1632</v>
      </c>
      <c r="AA13" s="4" t="s">
        <v>1633</v>
      </c>
      <c r="AB13" s="4" t="s">
        <v>258</v>
      </c>
      <c r="AC13" s="4" t="s">
        <v>278</v>
      </c>
      <c r="AD13" s="4" t="s">
        <v>1634</v>
      </c>
      <c r="AE13" s="4" t="s">
        <v>875</v>
      </c>
      <c r="AF13" s="4" t="s">
        <v>216</v>
      </c>
      <c r="AG13" s="4" t="s">
        <v>213</v>
      </c>
      <c r="AH13" s="4" t="s">
        <v>1635</v>
      </c>
      <c r="AI13" s="4" t="s">
        <v>528</v>
      </c>
      <c r="AJ13" s="4" t="s">
        <v>310</v>
      </c>
      <c r="AK13" s="4" t="s">
        <v>286</v>
      </c>
      <c r="AL13" s="4" t="s">
        <v>1636</v>
      </c>
      <c r="AM13" s="4" t="s">
        <v>1637</v>
      </c>
      <c r="AN13" s="4" t="s">
        <v>210</v>
      </c>
      <c r="AO13" s="4" t="s">
        <v>204</v>
      </c>
      <c r="AP13" s="4" t="s">
        <v>1638</v>
      </c>
      <c r="AQ13" s="4" t="s">
        <v>1639</v>
      </c>
      <c r="AR13" s="4" t="s">
        <v>253</v>
      </c>
      <c r="AS13" s="4" t="s">
        <v>330</v>
      </c>
      <c r="AT13" s="4" t="s">
        <v>1640</v>
      </c>
      <c r="AU13" s="4" t="s">
        <v>1641</v>
      </c>
      <c r="AV13" s="4" t="s">
        <v>156</v>
      </c>
      <c r="AW13" s="4" t="s">
        <v>410</v>
      </c>
      <c r="AX13" s="4" t="s">
        <v>1642</v>
      </c>
      <c r="AY13" s="4" t="s">
        <v>1643</v>
      </c>
      <c r="AZ13" s="4" t="s">
        <v>253</v>
      </c>
      <c r="BA13" s="4" t="s">
        <v>143</v>
      </c>
      <c r="BB13" s="4" t="s">
        <v>1644</v>
      </c>
      <c r="BC13" s="4" t="s">
        <v>1645</v>
      </c>
      <c r="BD13" s="4" t="s">
        <v>484</v>
      </c>
      <c r="BE13" s="4" t="s">
        <v>281</v>
      </c>
      <c r="BF13" s="4" t="s">
        <v>1646</v>
      </c>
      <c r="BG13" s="4" t="s">
        <v>1647</v>
      </c>
      <c r="BH13" s="4" t="s">
        <v>250</v>
      </c>
      <c r="BI13" s="4" t="s">
        <v>281</v>
      </c>
      <c r="BJ13" s="4" t="s">
        <v>1648</v>
      </c>
      <c r="BK13" s="4" t="s">
        <v>1649</v>
      </c>
      <c r="BL13" s="4" t="s">
        <v>184</v>
      </c>
      <c r="BM13" s="4" t="s">
        <v>410</v>
      </c>
      <c r="BN13" s="4" t="s">
        <v>1650</v>
      </c>
      <c r="BO13" s="4" t="s">
        <v>1651</v>
      </c>
      <c r="BP13" s="4" t="s">
        <v>310</v>
      </c>
      <c r="BQ13" s="4" t="s">
        <v>278</v>
      </c>
      <c r="BR13" s="4" t="s">
        <v>1652</v>
      </c>
      <c r="BS13" s="4" t="s">
        <v>1274</v>
      </c>
      <c r="BT13" s="4" t="s">
        <v>149</v>
      </c>
      <c r="BU13" s="4" t="s">
        <v>330</v>
      </c>
      <c r="BV13" s="4" t="s">
        <v>1653</v>
      </c>
      <c r="BW13" s="4" t="s">
        <v>1654</v>
      </c>
      <c r="BX13" s="4" t="s">
        <v>253</v>
      </c>
      <c r="BY13" s="4" t="s">
        <v>143</v>
      </c>
      <c r="BZ13" s="4" t="s">
        <v>1655</v>
      </c>
      <c r="CA13" s="4" t="s">
        <v>1656</v>
      </c>
      <c r="CB13" s="4" t="s">
        <v>369</v>
      </c>
      <c r="CC13" s="4" t="s">
        <v>143</v>
      </c>
      <c r="CD13" s="4" t="s">
        <v>1657</v>
      </c>
      <c r="CE13" s="4" t="s">
        <v>1658</v>
      </c>
      <c r="CF13" s="4" t="s">
        <v>296</v>
      </c>
      <c r="CG13" s="4" t="s">
        <v>204</v>
      </c>
      <c r="CH13" s="4" t="s">
        <v>1659</v>
      </c>
      <c r="CI13" s="4" t="s">
        <v>1660</v>
      </c>
      <c r="CJ13" s="4" t="s">
        <v>369</v>
      </c>
      <c r="CK13" s="4" t="s">
        <v>410</v>
      </c>
      <c r="CL13" s="4" t="s">
        <v>1661</v>
      </c>
      <c r="CM13" s="4" t="s">
        <v>1662</v>
      </c>
      <c r="CN13" s="4" t="s">
        <v>732</v>
      </c>
      <c r="CO13" s="4" t="s">
        <v>278</v>
      </c>
      <c r="CP13" s="4" t="s">
        <v>1663</v>
      </c>
      <c r="CQ13" s="4" t="s">
        <v>1664</v>
      </c>
      <c r="CR13" s="4" t="s">
        <v>258</v>
      </c>
      <c r="CS13" s="4" t="s">
        <v>410</v>
      </c>
      <c r="CT13" s="4" t="s">
        <v>760</v>
      </c>
      <c r="CU13" s="4" t="s">
        <v>1355</v>
      </c>
      <c r="CV13" s="4" t="s">
        <v>149</v>
      </c>
      <c r="CW13" s="4" t="s">
        <v>281</v>
      </c>
      <c r="CX13" s="4" t="s">
        <v>1665</v>
      </c>
      <c r="CY13" s="4" t="s">
        <v>570</v>
      </c>
      <c r="CZ13" s="4" t="s">
        <v>175</v>
      </c>
      <c r="DA13" s="4" t="s">
        <v>410</v>
      </c>
      <c r="DB13" s="4" t="s">
        <v>1666</v>
      </c>
      <c r="DC13" s="4" t="s">
        <v>1667</v>
      </c>
      <c r="DD13" s="4" t="s">
        <v>142</v>
      </c>
      <c r="DE13" s="4" t="s">
        <v>410</v>
      </c>
      <c r="DF13" s="4" t="s">
        <v>1668</v>
      </c>
      <c r="DG13" s="4" t="s">
        <v>919</v>
      </c>
      <c r="DH13" s="4" t="s">
        <v>263</v>
      </c>
      <c r="DI13" s="4" t="s">
        <v>217</v>
      </c>
      <c r="DJ13" s="4" t="s">
        <v>1669</v>
      </c>
      <c r="DK13" s="4" t="s">
        <v>868</v>
      </c>
      <c r="DL13" s="4" t="s">
        <v>175</v>
      </c>
      <c r="DM13" s="4" t="s">
        <v>456</v>
      </c>
      <c r="DN13" s="4" t="s">
        <v>1670</v>
      </c>
      <c r="DO13" s="4" t="s">
        <v>1671</v>
      </c>
      <c r="DP13" s="4" t="s">
        <v>190</v>
      </c>
      <c r="DQ13" s="4" t="s">
        <v>1672</v>
      </c>
      <c r="DR13" s="4" t="s">
        <v>1673</v>
      </c>
      <c r="DS13" s="4" t="s">
        <v>1674</v>
      </c>
      <c r="DT13" s="4" t="s">
        <v>310</v>
      </c>
      <c r="DU13" s="4" t="s">
        <v>410</v>
      </c>
      <c r="DV13" s="4" t="s">
        <v>652</v>
      </c>
      <c r="DW13" s="4" t="s">
        <v>1086</v>
      </c>
      <c r="DX13" s="4" t="s">
        <v>210</v>
      </c>
      <c r="DY13" s="4" t="s">
        <v>330</v>
      </c>
      <c r="DZ13" s="4" t="s">
        <v>1675</v>
      </c>
      <c r="EA13" s="4" t="s">
        <v>106</v>
      </c>
      <c r="EB13" s="4" t="s">
        <v>250</v>
      </c>
      <c r="EC13" s="4" t="s">
        <v>415</v>
      </c>
      <c r="ED13" s="4" t="s">
        <v>1676</v>
      </c>
      <c r="EE13" s="4" t="s">
        <v>1677</v>
      </c>
      <c r="EF13" s="4" t="s">
        <v>369</v>
      </c>
      <c r="EG13" s="4" t="s">
        <v>139</v>
      </c>
      <c r="EH13" s="4" t="s">
        <v>1678</v>
      </c>
      <c r="EI13" s="4" t="s">
        <v>846</v>
      </c>
      <c r="EJ13" s="4" t="s">
        <v>253</v>
      </c>
      <c r="EK13" s="4" t="s">
        <v>281</v>
      </c>
      <c r="EL13" s="4" t="s">
        <v>1679</v>
      </c>
      <c r="EM13" s="4" t="s">
        <v>1680</v>
      </c>
      <c r="EN13" s="4" t="s">
        <v>484</v>
      </c>
      <c r="EO13" s="4" t="s">
        <v>143</v>
      </c>
      <c r="EP13" s="4" t="s">
        <v>1681</v>
      </c>
      <c r="EQ13" s="4" t="s">
        <v>1682</v>
      </c>
      <c r="ER13" s="4" t="s">
        <v>153</v>
      </c>
      <c r="ES13" s="4" t="s">
        <v>330</v>
      </c>
      <c r="ET13" s="4" t="s">
        <v>1683</v>
      </c>
      <c r="EU13" s="4" t="s">
        <v>247</v>
      </c>
      <c r="EV13" s="4" t="s">
        <v>499</v>
      </c>
      <c r="EW13" s="4" t="s">
        <v>415</v>
      </c>
      <c r="EX13" s="4" t="s">
        <v>1684</v>
      </c>
      <c r="EY13" s="4" t="s">
        <v>1526</v>
      </c>
      <c r="EZ13" s="4" t="s">
        <v>220</v>
      </c>
      <c r="FA13" s="4" t="s">
        <v>415</v>
      </c>
      <c r="FB13" s="4" t="s">
        <v>1685</v>
      </c>
      <c r="FC13" s="4" t="s">
        <v>595</v>
      </c>
      <c r="FD13" s="4" t="s">
        <v>258</v>
      </c>
      <c r="FE13" s="4" t="s">
        <v>341</v>
      </c>
      <c r="FF13" s="4" t="s">
        <v>1686</v>
      </c>
      <c r="FG13" s="4" t="s">
        <v>1099</v>
      </c>
      <c r="FH13" s="4" t="s">
        <v>253</v>
      </c>
      <c r="FI13" s="4" t="s">
        <v>330</v>
      </c>
      <c r="FJ13" s="4" t="s">
        <v>1687</v>
      </c>
      <c r="FK13" s="4" t="s">
        <v>649</v>
      </c>
      <c r="FL13" s="4" t="s">
        <v>310</v>
      </c>
      <c r="FM13" s="4" t="s">
        <v>278</v>
      </c>
      <c r="FN13" s="4" t="s">
        <v>1688</v>
      </c>
      <c r="FO13" s="4" t="s">
        <v>1689</v>
      </c>
      <c r="FP13" s="4" t="s">
        <v>759</v>
      </c>
      <c r="FQ13" s="4" t="s">
        <v>204</v>
      </c>
      <c r="FR13" s="4" t="s">
        <v>1690</v>
      </c>
      <c r="FS13" s="4" t="s">
        <v>1691</v>
      </c>
      <c r="FT13" s="4" t="s">
        <v>369</v>
      </c>
      <c r="FU13" s="4" t="s">
        <v>410</v>
      </c>
      <c r="FV13" s="4" t="s">
        <v>1692</v>
      </c>
      <c r="FW13" s="4" t="s">
        <v>1693</v>
      </c>
      <c r="FX13" s="4" t="s">
        <v>855</v>
      </c>
      <c r="FY13" s="4" t="s">
        <v>330</v>
      </c>
      <c r="FZ13" s="4" t="s">
        <v>1694</v>
      </c>
      <c r="GA13" s="4" t="s">
        <v>1695</v>
      </c>
      <c r="GB13" s="4" t="s">
        <v>426</v>
      </c>
      <c r="GC13" s="4" t="s">
        <v>204</v>
      </c>
      <c r="GD13" s="4" t="s">
        <v>1696</v>
      </c>
      <c r="GE13" s="4" t="s">
        <v>1697</v>
      </c>
      <c r="GF13" s="4" t="s">
        <v>484</v>
      </c>
      <c r="GG13" s="4" t="s">
        <v>330</v>
      </c>
      <c r="GH13" s="4" t="s">
        <v>1698</v>
      </c>
      <c r="GI13" s="4" t="s">
        <v>1699</v>
      </c>
      <c r="GJ13" s="4" t="s">
        <v>369</v>
      </c>
      <c r="GK13" s="4" t="s">
        <v>330</v>
      </c>
      <c r="GL13" s="4" t="s">
        <v>1700</v>
      </c>
      <c r="GM13" s="4" t="s">
        <v>1701</v>
      </c>
      <c r="GN13" s="4" t="s">
        <v>729</v>
      </c>
      <c r="GO13" s="4" t="s">
        <v>139</v>
      </c>
      <c r="GP13" s="4" t="s">
        <v>1702</v>
      </c>
      <c r="GQ13" s="4" t="s">
        <v>1189</v>
      </c>
      <c r="GR13" s="4" t="s">
        <v>729</v>
      </c>
      <c r="GS13" s="4" t="s">
        <v>143</v>
      </c>
      <c r="GT13" s="4" t="s">
        <v>1703</v>
      </c>
      <c r="GU13" s="4" t="s">
        <v>1704</v>
      </c>
      <c r="GV13" s="4" t="s">
        <v>484</v>
      </c>
      <c r="GW13" s="4" t="s">
        <v>143</v>
      </c>
      <c r="GX13" s="4" t="s">
        <v>1705</v>
      </c>
      <c r="GY13" s="4" t="s">
        <v>631</v>
      </c>
      <c r="GZ13" s="4" t="s">
        <v>369</v>
      </c>
      <c r="HA13" s="4" t="s">
        <v>204</v>
      </c>
      <c r="HB13" s="4" t="s">
        <v>1706</v>
      </c>
      <c r="HC13" s="4" t="s">
        <v>1707</v>
      </c>
      <c r="HD13" s="4" t="s">
        <v>299</v>
      </c>
      <c r="HE13" s="4" t="s">
        <v>341</v>
      </c>
      <c r="HF13" s="4" t="s">
        <v>1708</v>
      </c>
      <c r="HG13" s="4" t="s">
        <v>1709</v>
      </c>
      <c r="HH13" s="4" t="s">
        <v>484</v>
      </c>
      <c r="HI13" s="4" t="s">
        <v>410</v>
      </c>
      <c r="HJ13" s="4" t="s">
        <v>1710</v>
      </c>
      <c r="HK13" s="4" t="s">
        <v>1711</v>
      </c>
      <c r="HL13" s="4" t="s">
        <v>216</v>
      </c>
      <c r="HM13" s="4" t="s">
        <v>410</v>
      </c>
      <c r="HN13" s="4" t="s">
        <v>1712</v>
      </c>
      <c r="HO13" s="4" t="s">
        <v>1713</v>
      </c>
      <c r="HP13" s="4" t="s">
        <v>299</v>
      </c>
      <c r="HQ13" s="4" t="s">
        <v>286</v>
      </c>
      <c r="HR13" s="4" t="s">
        <v>1714</v>
      </c>
      <c r="HS13" s="4" t="s">
        <v>1715</v>
      </c>
      <c r="HT13" s="4" t="s">
        <v>296</v>
      </c>
      <c r="HU13" s="4" t="s">
        <v>286</v>
      </c>
      <c r="HV13" s="4" t="s">
        <v>1716</v>
      </c>
      <c r="HW13" s="4" t="s">
        <v>1717</v>
      </c>
      <c r="HX13" s="4" t="s">
        <v>369</v>
      </c>
      <c r="HY13" s="4" t="s">
        <v>278</v>
      </c>
      <c r="HZ13" s="4" t="s">
        <v>1718</v>
      </c>
      <c r="IA13" s="4" t="s">
        <v>1719</v>
      </c>
      <c r="IB13" s="4" t="s">
        <v>484</v>
      </c>
      <c r="IC13" s="4" t="s">
        <v>217</v>
      </c>
      <c r="ID13" s="4" t="s">
        <v>1720</v>
      </c>
      <c r="IE13" s="4" t="s">
        <v>1721</v>
      </c>
      <c r="IF13" s="4" t="s">
        <v>253</v>
      </c>
      <c r="IG13" s="4" t="s">
        <v>415</v>
      </c>
      <c r="IH13" s="4" t="s">
        <v>1722</v>
      </c>
      <c r="II13" s="4" t="s">
        <v>397</v>
      </c>
      <c r="IJ13" s="4" t="s">
        <v>184</v>
      </c>
      <c r="IK13" s="4" t="s">
        <v>330</v>
      </c>
      <c r="IL13" s="4" t="s">
        <v>1723</v>
      </c>
      <c r="IM13" s="4" t="s">
        <v>1724</v>
      </c>
      <c r="IN13" s="4" t="s">
        <v>172</v>
      </c>
      <c r="IO13" s="4" t="s">
        <v>286</v>
      </c>
      <c r="IP13" s="4" t="s">
        <v>1725</v>
      </c>
      <c r="IQ13" s="4" t="s">
        <v>1726</v>
      </c>
      <c r="IR13" s="4" t="s">
        <v>263</v>
      </c>
      <c r="IS13" s="4" t="s">
        <v>213</v>
      </c>
      <c r="IT13" s="4" t="s">
        <v>1727</v>
      </c>
      <c r="IU13" s="4" t="s">
        <v>766</v>
      </c>
      <c r="IV13" s="4" t="s">
        <v>250</v>
      </c>
      <c r="IW13" s="4" t="s">
        <v>204</v>
      </c>
      <c r="IX13" s="4" t="s">
        <v>1728</v>
      </c>
      <c r="IY13" s="4" t="s">
        <v>1729</v>
      </c>
      <c r="IZ13" s="4" t="s">
        <v>369</v>
      </c>
      <c r="JA13" s="4" t="s">
        <v>410</v>
      </c>
      <c r="JB13" s="4" t="s">
        <v>1730</v>
      </c>
      <c r="JC13" s="4" t="s">
        <v>1731</v>
      </c>
      <c r="JD13" s="4" t="s">
        <v>153</v>
      </c>
      <c r="JE13" s="4" t="s">
        <v>330</v>
      </c>
      <c r="JF13" s="4" t="s">
        <v>1732</v>
      </c>
      <c r="JG13" s="4" t="s">
        <v>1733</v>
      </c>
      <c r="JH13" s="4" t="s">
        <v>310</v>
      </c>
      <c r="JI13" s="4" t="s">
        <v>143</v>
      </c>
      <c r="JJ13" s="4" t="s">
        <v>1734</v>
      </c>
      <c r="JK13" s="4" t="s">
        <v>1735</v>
      </c>
      <c r="JL13" s="4" t="s">
        <v>426</v>
      </c>
      <c r="JM13" s="4" t="s">
        <v>204</v>
      </c>
      <c r="JN13" s="4" t="s">
        <v>1736</v>
      </c>
      <c r="JO13" s="4" t="s">
        <v>1737</v>
      </c>
      <c r="JP13" s="4" t="s">
        <v>149</v>
      </c>
      <c r="JQ13" s="4" t="s">
        <v>281</v>
      </c>
      <c r="JR13" s="4" t="s">
        <v>1489</v>
      </c>
      <c r="JS13" s="4" t="s">
        <v>552</v>
      </c>
      <c r="JT13" s="4" t="s">
        <v>149</v>
      </c>
      <c r="JU13" s="4" t="s">
        <v>341</v>
      </c>
      <c r="JV13" s="4" t="s">
        <v>1738</v>
      </c>
      <c r="JW13" s="4" t="s">
        <v>968</v>
      </c>
      <c r="JX13" s="4" t="s">
        <v>164</v>
      </c>
      <c r="JY13" s="4" t="s">
        <v>278</v>
      </c>
      <c r="JZ13" s="4" t="s">
        <v>1739</v>
      </c>
      <c r="KA13" s="4" t="s">
        <v>1271</v>
      </c>
      <c r="KB13" s="4" t="s">
        <v>172</v>
      </c>
      <c r="KC13" s="4" t="s">
        <v>330</v>
      </c>
      <c r="KD13" s="4" t="s">
        <v>1740</v>
      </c>
      <c r="KE13" s="4" t="s">
        <v>1741</v>
      </c>
      <c r="KF13" s="4" t="s">
        <v>484</v>
      </c>
      <c r="KG13" s="4" t="s">
        <v>410</v>
      </c>
      <c r="KH13" s="4" t="s">
        <v>1395</v>
      </c>
      <c r="KI13" s="4" t="s">
        <v>1742</v>
      </c>
      <c r="KJ13" s="4" t="s">
        <v>499</v>
      </c>
      <c r="KK13" s="4" t="s">
        <v>286</v>
      </c>
      <c r="KL13" s="4" t="s">
        <v>1743</v>
      </c>
      <c r="KM13" s="4" t="s">
        <v>1744</v>
      </c>
      <c r="KN13" s="4" t="s">
        <v>369</v>
      </c>
      <c r="KO13" s="4" t="s">
        <v>286</v>
      </c>
      <c r="KP13" s="4" t="s">
        <v>1745</v>
      </c>
      <c r="KQ13" s="4" t="s">
        <v>1746</v>
      </c>
      <c r="KR13" s="4" t="s">
        <v>484</v>
      </c>
      <c r="KS13" s="4" t="s">
        <v>143</v>
      </c>
      <c r="KT13" s="4" t="s">
        <v>1747</v>
      </c>
      <c r="KU13" s="4" t="s">
        <v>1748</v>
      </c>
      <c r="KV13" s="4" t="s">
        <v>702</v>
      </c>
      <c r="KW13" s="4" t="s">
        <v>204</v>
      </c>
      <c r="KX13" s="4" t="s">
        <v>1749</v>
      </c>
      <c r="KY13" s="4" t="s">
        <v>1750</v>
      </c>
      <c r="KZ13" s="4" t="s">
        <v>250</v>
      </c>
      <c r="LA13" s="4" t="s">
        <v>204</v>
      </c>
      <c r="LB13" s="4" t="s">
        <v>1751</v>
      </c>
      <c r="LC13" s="4" t="s">
        <v>1752</v>
      </c>
      <c r="LD13" s="4" t="s">
        <v>484</v>
      </c>
      <c r="LE13" s="4" t="s">
        <v>204</v>
      </c>
      <c r="LF13" s="4" t="s">
        <v>1753</v>
      </c>
      <c r="LG13" s="4" t="s">
        <v>1754</v>
      </c>
      <c r="LH13" s="4" t="s">
        <v>704</v>
      </c>
      <c r="LI13" s="4" t="s">
        <v>410</v>
      </c>
      <c r="LJ13" s="4" t="s">
        <v>1324</v>
      </c>
      <c r="LK13" s="4" t="s">
        <v>1755</v>
      </c>
      <c r="LL13" s="4" t="s">
        <v>253</v>
      </c>
      <c r="LM13" s="4" t="s">
        <v>341</v>
      </c>
      <c r="LN13" s="4" t="s">
        <v>1756</v>
      </c>
      <c r="LO13" s="4" t="s">
        <v>1757</v>
      </c>
      <c r="LP13" s="4" t="s">
        <v>702</v>
      </c>
      <c r="LQ13" s="4" t="s">
        <v>410</v>
      </c>
      <c r="LR13" s="4" t="s">
        <v>1758</v>
      </c>
      <c r="LS13" s="4" t="s">
        <v>777</v>
      </c>
      <c r="LT13" s="4" t="s">
        <v>702</v>
      </c>
      <c r="LU13" s="4" t="s">
        <v>286</v>
      </c>
      <c r="LV13" s="4" t="s">
        <v>1759</v>
      </c>
      <c r="LW13" s="4" t="s">
        <v>1760</v>
      </c>
      <c r="LX13" s="4" t="s">
        <v>702</v>
      </c>
      <c r="LY13" s="4" t="s">
        <v>286</v>
      </c>
      <c r="LZ13" s="4" t="s">
        <v>1761</v>
      </c>
      <c r="MA13" s="4" t="s">
        <v>566</v>
      </c>
      <c r="MB13" s="4" t="s">
        <v>149</v>
      </c>
      <c r="MC13" s="4" t="s">
        <v>341</v>
      </c>
      <c r="MD13" s="4" t="s">
        <v>1762</v>
      </c>
      <c r="ME13" s="4" t="s">
        <v>1763</v>
      </c>
      <c r="MF13" s="4" t="s">
        <v>296</v>
      </c>
      <c r="MG13" s="4" t="s">
        <v>415</v>
      </c>
      <c r="MH13" s="4" t="s">
        <v>1764</v>
      </c>
      <c r="MI13" s="4" t="s">
        <v>1765</v>
      </c>
      <c r="MJ13" s="4" t="s">
        <v>207</v>
      </c>
      <c r="MK13" s="4" t="s">
        <v>410</v>
      </c>
      <c r="ML13" s="4" t="s">
        <v>1766</v>
      </c>
      <c r="MM13" s="4" t="s">
        <v>1767</v>
      </c>
      <c r="MN13" s="4" t="s">
        <v>138</v>
      </c>
      <c r="MO13" s="4" t="s">
        <v>278</v>
      </c>
      <c r="MP13" s="4" t="s">
        <v>1768</v>
      </c>
      <c r="MQ13" s="4" t="s">
        <v>1769</v>
      </c>
      <c r="MR13" s="4" t="s">
        <v>207</v>
      </c>
      <c r="MS13" s="4" t="s">
        <v>213</v>
      </c>
      <c r="MT13" s="4" t="s">
        <v>1770</v>
      </c>
      <c r="MU13" s="4" t="s">
        <v>1771</v>
      </c>
      <c r="MV13" s="4" t="s">
        <v>195</v>
      </c>
      <c r="MW13" s="4" t="s">
        <v>415</v>
      </c>
      <c r="MX13" s="4" t="s">
        <v>1772</v>
      </c>
      <c r="MY13" s="4" t="s">
        <v>1773</v>
      </c>
      <c r="MZ13" s="4" t="s">
        <v>299</v>
      </c>
      <c r="NA13" s="4" t="s">
        <v>139</v>
      </c>
      <c r="NB13" s="4" t="s">
        <v>1774</v>
      </c>
      <c r="NC13" s="4" t="s">
        <v>1775</v>
      </c>
      <c r="ND13" s="4" t="s">
        <v>484</v>
      </c>
      <c r="NE13" s="4" t="s">
        <v>143</v>
      </c>
      <c r="NF13" s="4" t="s">
        <v>1776</v>
      </c>
      <c r="NG13" s="4" t="s">
        <v>588</v>
      </c>
      <c r="NH13" s="4" t="s">
        <v>216</v>
      </c>
      <c r="NI13" s="4" t="s">
        <v>143</v>
      </c>
      <c r="NJ13" s="4" t="s">
        <v>1777</v>
      </c>
      <c r="NK13" s="4" t="s">
        <v>1778</v>
      </c>
      <c r="NL13" s="4" t="s">
        <v>253</v>
      </c>
      <c r="NM13" s="4" t="s">
        <v>281</v>
      </c>
      <c r="NN13" s="4" t="s">
        <v>1779</v>
      </c>
      <c r="NO13" s="4" t="s">
        <v>1780</v>
      </c>
      <c r="NP13" s="4" t="s">
        <v>729</v>
      </c>
      <c r="NQ13" s="4" t="s">
        <v>341</v>
      </c>
      <c r="NR13" s="4" t="s">
        <v>1781</v>
      </c>
      <c r="NS13" s="4" t="s">
        <v>1782</v>
      </c>
      <c r="NT13" s="4" t="s">
        <v>250</v>
      </c>
      <c r="NU13" s="4" t="s">
        <v>341</v>
      </c>
      <c r="NV13" s="4" t="s">
        <v>1783</v>
      </c>
      <c r="NW13" s="4" t="s">
        <v>1784</v>
      </c>
      <c r="NX13" s="4" t="s">
        <v>299</v>
      </c>
      <c r="NY13" s="4" t="s">
        <v>410</v>
      </c>
      <c r="NZ13" s="4" t="s">
        <v>1785</v>
      </c>
      <c r="OA13" s="4" t="s">
        <v>98</v>
      </c>
      <c r="OB13" s="4" t="s">
        <v>499</v>
      </c>
      <c r="OC13" s="4" t="s">
        <v>286</v>
      </c>
      <c r="OD13" s="4" t="s">
        <v>1786</v>
      </c>
      <c r="OE13" s="4" t="s">
        <v>1089</v>
      </c>
      <c r="OF13" s="4" t="s">
        <v>310</v>
      </c>
      <c r="OG13" s="4" t="s">
        <v>278</v>
      </c>
      <c r="OH13" s="4" t="s">
        <v>1787</v>
      </c>
      <c r="OI13" s="4" t="s">
        <v>1788</v>
      </c>
      <c r="OJ13" s="4" t="s">
        <v>522</v>
      </c>
      <c r="OK13" s="4" t="s">
        <v>139</v>
      </c>
      <c r="OL13" s="4" t="s">
        <v>1789</v>
      </c>
      <c r="OM13" s="4" t="s">
        <v>1790</v>
      </c>
      <c r="ON13" s="4" t="s">
        <v>855</v>
      </c>
      <c r="OO13" s="4" t="s">
        <v>139</v>
      </c>
      <c r="OP13" s="4" t="s">
        <v>1791</v>
      </c>
      <c r="OQ13" s="4" t="s">
        <v>1792</v>
      </c>
      <c r="OR13" s="4" t="s">
        <v>699</v>
      </c>
      <c r="OS13" s="4" t="s">
        <v>143</v>
      </c>
      <c r="OT13" s="4" t="s">
        <v>1793</v>
      </c>
      <c r="OU13" s="4" t="s">
        <v>917</v>
      </c>
      <c r="OV13" s="4" t="s">
        <v>759</v>
      </c>
      <c r="OW13" s="4" t="s">
        <v>341</v>
      </c>
      <c r="OX13" s="4" t="s">
        <v>1794</v>
      </c>
      <c r="OY13" s="4" t="s">
        <v>1374</v>
      </c>
      <c r="OZ13" s="4" t="s">
        <v>1449</v>
      </c>
      <c r="PA13" s="4" t="s">
        <v>286</v>
      </c>
      <c r="PB13" s="4" t="s">
        <v>1795</v>
      </c>
      <c r="PC13" s="4" t="s">
        <v>1796</v>
      </c>
      <c r="PD13" s="4" t="s">
        <v>250</v>
      </c>
      <c r="PE13" s="4" t="s">
        <v>278</v>
      </c>
      <c r="PF13" s="4" t="s">
        <v>1797</v>
      </c>
      <c r="PG13" s="4" t="s">
        <v>1798</v>
      </c>
      <c r="PH13" s="4" t="s">
        <v>296</v>
      </c>
      <c r="PI13" s="4" t="s">
        <v>410</v>
      </c>
      <c r="PJ13" s="4" t="s">
        <v>1799</v>
      </c>
      <c r="PK13" s="4" t="s">
        <v>1800</v>
      </c>
      <c r="PL13" s="4" t="s">
        <v>732</v>
      </c>
      <c r="PM13" s="4" t="s">
        <v>278</v>
      </c>
      <c r="PN13" s="4" t="s">
        <v>1801</v>
      </c>
      <c r="PO13" s="4" t="s">
        <v>1802</v>
      </c>
      <c r="PP13" s="4" t="s">
        <v>180</v>
      </c>
      <c r="PQ13" s="4" t="s">
        <v>286</v>
      </c>
      <c r="PR13" s="4" t="s">
        <v>1803</v>
      </c>
      <c r="PS13" s="4" t="s">
        <v>1804</v>
      </c>
      <c r="PT13" s="4" t="s">
        <v>258</v>
      </c>
      <c r="PU13" s="4" t="s">
        <v>204</v>
      </c>
      <c r="PV13" s="4" t="s">
        <v>1805</v>
      </c>
      <c r="PW13" s="4" t="s">
        <v>692</v>
      </c>
      <c r="PX13" s="4" t="s">
        <v>253</v>
      </c>
      <c r="PY13" s="4" t="s">
        <v>410</v>
      </c>
      <c r="PZ13" s="4" t="s">
        <v>1806</v>
      </c>
      <c r="QA13" s="4" t="s">
        <v>1807</v>
      </c>
      <c r="QB13" s="4" t="s">
        <v>210</v>
      </c>
      <c r="QC13" s="4" t="s">
        <v>341</v>
      </c>
      <c r="QD13" s="4" t="s">
        <v>1808</v>
      </c>
      <c r="QE13" s="4" t="s">
        <v>1809</v>
      </c>
      <c r="QF13" s="4" t="s">
        <v>250</v>
      </c>
      <c r="QG13" s="4" t="s">
        <v>143</v>
      </c>
      <c r="QH13" s="4" t="s">
        <v>1810</v>
      </c>
      <c r="QI13" s="4" t="s">
        <v>498</v>
      </c>
      <c r="QJ13" s="4" t="s">
        <v>250</v>
      </c>
      <c r="QK13" s="4" t="s">
        <v>204</v>
      </c>
      <c r="QL13" s="4" t="s">
        <v>1811</v>
      </c>
      <c r="QM13" s="4" t="s">
        <v>1812</v>
      </c>
      <c r="QN13" s="4" t="s">
        <v>310</v>
      </c>
      <c r="QO13" s="4" t="s">
        <v>204</v>
      </c>
      <c r="QP13" s="4" t="s">
        <v>1813</v>
      </c>
      <c r="QQ13" s="4" t="s">
        <v>1814</v>
      </c>
      <c r="QR13" s="4" t="s">
        <v>484</v>
      </c>
      <c r="QS13" s="4" t="s">
        <v>281</v>
      </c>
      <c r="QT13" s="4" t="s">
        <v>1815</v>
      </c>
      <c r="QU13" s="4" t="s">
        <v>1816</v>
      </c>
      <c r="QV13" s="4" t="s">
        <v>499</v>
      </c>
      <c r="QW13" s="4" t="s">
        <v>341</v>
      </c>
      <c r="QX13" s="4" t="s">
        <v>1817</v>
      </c>
      <c r="QY13" s="4" t="s">
        <v>1818</v>
      </c>
      <c r="QZ13" s="4" t="s">
        <v>369</v>
      </c>
      <c r="RA13" s="4" t="s">
        <v>204</v>
      </c>
    </row>
    <row r="14" spans="1:16384" x14ac:dyDescent="0.3">
      <c r="A14" s="7" t="s">
        <v>1819</v>
      </c>
      <c r="B14" s="4" t="s">
        <v>1820</v>
      </c>
      <c r="C14" s="4" t="s">
        <v>1641</v>
      </c>
      <c r="D14" s="4" t="s">
        <v>195</v>
      </c>
      <c r="E14" s="4" t="s">
        <v>204</v>
      </c>
      <c r="F14" s="4" t="s">
        <v>1821</v>
      </c>
      <c r="G14" s="4" t="s">
        <v>1822</v>
      </c>
      <c r="H14" s="4" t="s">
        <v>207</v>
      </c>
      <c r="I14" s="4" t="s">
        <v>410</v>
      </c>
      <c r="J14" s="4" t="s">
        <v>1823</v>
      </c>
      <c r="K14" s="4" t="s">
        <v>1824</v>
      </c>
      <c r="L14" s="4" t="s">
        <v>149</v>
      </c>
      <c r="M14" s="4" t="s">
        <v>330</v>
      </c>
      <c r="N14" s="4" t="s">
        <v>1825</v>
      </c>
      <c r="O14" s="4" t="s">
        <v>1826</v>
      </c>
      <c r="P14" s="4" t="s">
        <v>258</v>
      </c>
      <c r="Q14" s="4" t="s">
        <v>181</v>
      </c>
      <c r="R14" s="4" t="s">
        <v>1827</v>
      </c>
      <c r="S14" s="4" t="s">
        <v>1828</v>
      </c>
      <c r="T14" s="4" t="s">
        <v>369</v>
      </c>
      <c r="U14" s="4" t="s">
        <v>139</v>
      </c>
      <c r="V14" s="4" t="s">
        <v>1829</v>
      </c>
      <c r="W14" s="4" t="s">
        <v>1830</v>
      </c>
      <c r="X14" s="4" t="s">
        <v>210</v>
      </c>
      <c r="Y14" s="4" t="s">
        <v>139</v>
      </c>
      <c r="Z14" s="4" t="s">
        <v>1831</v>
      </c>
      <c r="AA14" s="4" t="s">
        <v>1832</v>
      </c>
      <c r="AB14" s="4" t="s">
        <v>210</v>
      </c>
      <c r="AC14" s="4" t="s">
        <v>330</v>
      </c>
      <c r="AD14" s="4" t="s">
        <v>1833</v>
      </c>
      <c r="AE14" s="4" t="s">
        <v>1834</v>
      </c>
      <c r="AF14" s="4" t="s">
        <v>172</v>
      </c>
      <c r="AG14" s="4" t="s">
        <v>415</v>
      </c>
      <c r="AH14" s="4" t="s">
        <v>1835</v>
      </c>
      <c r="AI14" s="4" t="s">
        <v>391</v>
      </c>
      <c r="AJ14" s="4" t="s">
        <v>175</v>
      </c>
      <c r="AK14" s="4" t="s">
        <v>278</v>
      </c>
      <c r="AL14" s="4" t="s">
        <v>1836</v>
      </c>
      <c r="AM14" s="4" t="s">
        <v>119</v>
      </c>
      <c r="AN14" s="4" t="s">
        <v>484</v>
      </c>
      <c r="AO14" s="4" t="s">
        <v>204</v>
      </c>
      <c r="AP14" s="4" t="s">
        <v>1837</v>
      </c>
      <c r="AQ14" s="4" t="s">
        <v>1622</v>
      </c>
      <c r="AR14" s="4" t="s">
        <v>426</v>
      </c>
      <c r="AS14" s="4" t="s">
        <v>330</v>
      </c>
      <c r="AT14" s="4" t="s">
        <v>1838</v>
      </c>
      <c r="AU14" s="4" t="s">
        <v>1839</v>
      </c>
      <c r="AV14" s="4" t="s">
        <v>484</v>
      </c>
      <c r="AW14" s="4" t="s">
        <v>330</v>
      </c>
      <c r="AX14" s="4" t="s">
        <v>1840</v>
      </c>
      <c r="AY14" s="4" t="s">
        <v>1841</v>
      </c>
      <c r="AZ14" s="4" t="s">
        <v>258</v>
      </c>
      <c r="BA14" s="4" t="s">
        <v>143</v>
      </c>
      <c r="BB14" s="4" t="s">
        <v>1192</v>
      </c>
      <c r="BC14" s="4" t="s">
        <v>629</v>
      </c>
      <c r="BD14" s="4" t="s">
        <v>210</v>
      </c>
      <c r="BE14" s="4" t="s">
        <v>204</v>
      </c>
      <c r="BF14" s="4" t="s">
        <v>1842</v>
      </c>
      <c r="BG14" s="4" t="s">
        <v>1843</v>
      </c>
      <c r="BH14" s="4" t="s">
        <v>299</v>
      </c>
      <c r="BI14" s="4" t="s">
        <v>204</v>
      </c>
      <c r="BJ14" s="4" t="s">
        <v>1844</v>
      </c>
      <c r="BK14" s="4" t="s">
        <v>1845</v>
      </c>
      <c r="BL14" s="4" t="s">
        <v>299</v>
      </c>
      <c r="BM14" s="4" t="s">
        <v>410</v>
      </c>
      <c r="BN14" s="4" t="s">
        <v>1846</v>
      </c>
      <c r="BO14" s="4" t="s">
        <v>1651</v>
      </c>
      <c r="BP14" s="4" t="s">
        <v>296</v>
      </c>
      <c r="BQ14" s="4" t="s">
        <v>278</v>
      </c>
      <c r="BR14" s="4" t="s">
        <v>1847</v>
      </c>
      <c r="BS14" s="4" t="s">
        <v>1848</v>
      </c>
      <c r="BT14" s="4" t="s">
        <v>484</v>
      </c>
      <c r="BU14" s="4" t="s">
        <v>278</v>
      </c>
      <c r="BV14" s="4" t="s">
        <v>1849</v>
      </c>
      <c r="BW14" s="4" t="s">
        <v>1850</v>
      </c>
      <c r="BX14" s="4" t="s">
        <v>296</v>
      </c>
      <c r="BY14" s="4" t="s">
        <v>139</v>
      </c>
      <c r="BZ14" s="4" t="s">
        <v>1851</v>
      </c>
      <c r="CA14" s="4" t="s">
        <v>1852</v>
      </c>
      <c r="CB14" s="4" t="s">
        <v>250</v>
      </c>
      <c r="CC14" s="4" t="s">
        <v>143</v>
      </c>
      <c r="CD14" s="4" t="s">
        <v>1853</v>
      </c>
      <c r="CE14" s="4" t="s">
        <v>1854</v>
      </c>
      <c r="CF14" s="4" t="s">
        <v>216</v>
      </c>
      <c r="CG14" s="4" t="s">
        <v>281</v>
      </c>
      <c r="CH14" s="4" t="s">
        <v>1855</v>
      </c>
      <c r="CI14" s="4" t="s">
        <v>1856</v>
      </c>
      <c r="CJ14" s="4" t="s">
        <v>210</v>
      </c>
      <c r="CK14" s="4" t="s">
        <v>341</v>
      </c>
      <c r="CL14" s="4" t="s">
        <v>1857</v>
      </c>
      <c r="CM14" s="4" t="s">
        <v>1858</v>
      </c>
      <c r="CN14" s="4" t="s">
        <v>263</v>
      </c>
      <c r="CO14" s="4" t="s">
        <v>278</v>
      </c>
      <c r="CP14" s="4" t="s">
        <v>1859</v>
      </c>
      <c r="CQ14" s="4" t="s">
        <v>1860</v>
      </c>
      <c r="CR14" s="4" t="s">
        <v>250</v>
      </c>
      <c r="CS14" s="4" t="s">
        <v>410</v>
      </c>
      <c r="CT14" s="4" t="s">
        <v>1861</v>
      </c>
      <c r="CU14" s="4" t="s">
        <v>1862</v>
      </c>
      <c r="CV14" s="4" t="s">
        <v>184</v>
      </c>
      <c r="CW14" s="4" t="s">
        <v>281</v>
      </c>
      <c r="CX14" s="4" t="s">
        <v>1863</v>
      </c>
      <c r="CY14" s="4" t="s">
        <v>1864</v>
      </c>
      <c r="CZ14" s="4" t="s">
        <v>263</v>
      </c>
      <c r="DA14" s="4" t="s">
        <v>341</v>
      </c>
      <c r="DB14" s="4" t="s">
        <v>1865</v>
      </c>
      <c r="DC14" s="4" t="s">
        <v>1866</v>
      </c>
      <c r="DD14" s="4" t="s">
        <v>210</v>
      </c>
      <c r="DE14" s="4" t="s">
        <v>341</v>
      </c>
      <c r="DF14" s="4" t="s">
        <v>1867</v>
      </c>
      <c r="DG14" s="4" t="s">
        <v>1868</v>
      </c>
      <c r="DH14" s="4" t="s">
        <v>426</v>
      </c>
      <c r="DI14" s="4" t="s">
        <v>1672</v>
      </c>
      <c r="DJ14" s="4" t="s">
        <v>708</v>
      </c>
      <c r="DK14" s="4" t="s">
        <v>1869</v>
      </c>
      <c r="DL14" s="4" t="s">
        <v>729</v>
      </c>
      <c r="DM14" s="4" t="s">
        <v>1870</v>
      </c>
      <c r="DN14" s="4" t="s">
        <v>1871</v>
      </c>
      <c r="DO14" s="4" t="s">
        <v>1872</v>
      </c>
      <c r="DP14" s="4" t="s">
        <v>299</v>
      </c>
      <c r="DQ14" s="4" t="s">
        <v>460</v>
      </c>
      <c r="DR14" s="4" t="s">
        <v>1873</v>
      </c>
      <c r="DS14" s="4" t="s">
        <v>1874</v>
      </c>
      <c r="DT14" s="4" t="s">
        <v>149</v>
      </c>
      <c r="DU14" s="4" t="s">
        <v>410</v>
      </c>
      <c r="DV14" s="4" t="s">
        <v>1875</v>
      </c>
      <c r="DW14" s="4" t="s">
        <v>1876</v>
      </c>
      <c r="DX14" s="4" t="s">
        <v>310</v>
      </c>
      <c r="DY14" s="4" t="s">
        <v>330</v>
      </c>
      <c r="DZ14" s="4" t="s">
        <v>1877</v>
      </c>
      <c r="EA14" s="4" t="s">
        <v>1878</v>
      </c>
      <c r="EB14" s="4" t="s">
        <v>138</v>
      </c>
      <c r="EC14" s="4" t="s">
        <v>286</v>
      </c>
      <c r="ED14" s="4" t="s">
        <v>1879</v>
      </c>
      <c r="EE14" s="4" t="s">
        <v>1880</v>
      </c>
      <c r="EF14" s="4" t="s">
        <v>369</v>
      </c>
      <c r="EG14" s="4" t="s">
        <v>139</v>
      </c>
      <c r="EH14" s="4" t="s">
        <v>1881</v>
      </c>
      <c r="EI14" s="4" t="s">
        <v>1882</v>
      </c>
      <c r="EJ14" s="4" t="s">
        <v>499</v>
      </c>
      <c r="EK14" s="4" t="s">
        <v>281</v>
      </c>
      <c r="EL14" s="4" t="s">
        <v>1883</v>
      </c>
      <c r="EM14" s="4" t="s">
        <v>1884</v>
      </c>
      <c r="EN14" s="4" t="s">
        <v>296</v>
      </c>
      <c r="EO14" s="4" t="s">
        <v>143</v>
      </c>
      <c r="EP14" s="4" t="s">
        <v>1885</v>
      </c>
      <c r="EQ14" s="4" t="s">
        <v>1886</v>
      </c>
      <c r="ER14" s="4" t="s">
        <v>296</v>
      </c>
      <c r="ES14" s="4" t="s">
        <v>330</v>
      </c>
      <c r="ET14" s="4" t="s">
        <v>1887</v>
      </c>
      <c r="EU14" s="4" t="s">
        <v>754</v>
      </c>
      <c r="EV14" s="4" t="s">
        <v>263</v>
      </c>
      <c r="EW14" s="4" t="s">
        <v>286</v>
      </c>
      <c r="EX14" s="4" t="s">
        <v>1888</v>
      </c>
      <c r="EY14" s="4" t="s">
        <v>1889</v>
      </c>
      <c r="EZ14" s="4" t="s">
        <v>759</v>
      </c>
      <c r="FA14" s="4" t="s">
        <v>415</v>
      </c>
      <c r="FB14" s="4" t="s">
        <v>1890</v>
      </c>
      <c r="FC14" s="4" t="s">
        <v>1269</v>
      </c>
      <c r="FD14" s="4" t="s">
        <v>149</v>
      </c>
      <c r="FE14" s="4" t="s">
        <v>341</v>
      </c>
      <c r="FF14" s="4" t="s">
        <v>1891</v>
      </c>
      <c r="FG14" s="4" t="s">
        <v>1892</v>
      </c>
      <c r="FH14" s="4" t="s">
        <v>138</v>
      </c>
      <c r="FI14" s="4" t="s">
        <v>330</v>
      </c>
      <c r="FJ14" s="4" t="s">
        <v>1893</v>
      </c>
      <c r="FK14" s="4" t="s">
        <v>1894</v>
      </c>
      <c r="FL14" s="4" t="s">
        <v>175</v>
      </c>
      <c r="FM14" s="4" t="s">
        <v>410</v>
      </c>
      <c r="FN14" s="4" t="s">
        <v>1895</v>
      </c>
      <c r="FO14" s="4" t="s">
        <v>1896</v>
      </c>
      <c r="FP14" s="4" t="s">
        <v>299</v>
      </c>
      <c r="FQ14" s="4" t="s">
        <v>204</v>
      </c>
      <c r="FR14" s="4" t="s">
        <v>1897</v>
      </c>
      <c r="FS14" s="4" t="s">
        <v>1898</v>
      </c>
      <c r="FT14" s="4" t="s">
        <v>702</v>
      </c>
      <c r="FU14" s="4" t="s">
        <v>330</v>
      </c>
      <c r="FV14" s="4" t="s">
        <v>1899</v>
      </c>
      <c r="FW14" s="4" t="s">
        <v>1900</v>
      </c>
      <c r="FX14" s="4" t="s">
        <v>184</v>
      </c>
      <c r="FY14" s="4" t="s">
        <v>410</v>
      </c>
      <c r="FZ14" s="4" t="s">
        <v>1901</v>
      </c>
      <c r="GA14" s="4" t="s">
        <v>1902</v>
      </c>
      <c r="GB14" s="4" t="s">
        <v>426</v>
      </c>
      <c r="GC14" s="4" t="s">
        <v>341</v>
      </c>
      <c r="GD14" s="4" t="s">
        <v>1903</v>
      </c>
      <c r="GE14" s="4" t="s">
        <v>1904</v>
      </c>
      <c r="GF14" s="4" t="s">
        <v>310</v>
      </c>
      <c r="GG14" s="4" t="s">
        <v>278</v>
      </c>
      <c r="GH14" s="4" t="s">
        <v>1905</v>
      </c>
      <c r="GI14" s="4" t="s">
        <v>1906</v>
      </c>
      <c r="GJ14" s="4" t="s">
        <v>702</v>
      </c>
      <c r="GK14" s="4" t="s">
        <v>278</v>
      </c>
      <c r="GL14" s="4" t="s">
        <v>1907</v>
      </c>
      <c r="GM14" s="4" t="s">
        <v>1908</v>
      </c>
      <c r="GN14" s="4" t="s">
        <v>296</v>
      </c>
      <c r="GO14" s="4" t="s">
        <v>139</v>
      </c>
      <c r="GP14" s="4" t="s">
        <v>1909</v>
      </c>
      <c r="GQ14" s="4" t="s">
        <v>1910</v>
      </c>
      <c r="GR14" s="4" t="s">
        <v>216</v>
      </c>
      <c r="GS14" s="4" t="s">
        <v>143</v>
      </c>
      <c r="GT14" s="4" t="s">
        <v>1911</v>
      </c>
      <c r="GU14" s="4" t="s">
        <v>1843</v>
      </c>
      <c r="GV14" s="4" t="s">
        <v>250</v>
      </c>
      <c r="GW14" s="4" t="s">
        <v>143</v>
      </c>
      <c r="GX14" s="4" t="s">
        <v>1912</v>
      </c>
      <c r="GY14" s="4" t="s">
        <v>1913</v>
      </c>
      <c r="GZ14" s="4" t="s">
        <v>149</v>
      </c>
      <c r="HA14" s="4" t="s">
        <v>204</v>
      </c>
      <c r="HB14" s="4" t="s">
        <v>1914</v>
      </c>
      <c r="HC14" s="4" t="s">
        <v>1915</v>
      </c>
      <c r="HD14" s="4" t="s">
        <v>172</v>
      </c>
      <c r="HE14" s="4" t="s">
        <v>410</v>
      </c>
      <c r="HF14" s="4" t="s">
        <v>1916</v>
      </c>
      <c r="HG14" s="4" t="s">
        <v>1917</v>
      </c>
      <c r="HH14" s="4" t="s">
        <v>164</v>
      </c>
      <c r="HI14" s="4" t="s">
        <v>341</v>
      </c>
      <c r="HJ14" s="4" t="s">
        <v>1918</v>
      </c>
      <c r="HK14" s="4" t="s">
        <v>1919</v>
      </c>
      <c r="HL14" s="4" t="s">
        <v>310</v>
      </c>
      <c r="HM14" s="4" t="s">
        <v>330</v>
      </c>
      <c r="HN14" s="4" t="s">
        <v>1920</v>
      </c>
      <c r="HO14" s="4" t="s">
        <v>793</v>
      </c>
      <c r="HP14" s="4" t="s">
        <v>258</v>
      </c>
      <c r="HQ14" s="4" t="s">
        <v>415</v>
      </c>
      <c r="HR14" s="4" t="s">
        <v>1479</v>
      </c>
      <c r="HS14" s="4" t="s">
        <v>1921</v>
      </c>
      <c r="HT14" s="4" t="s">
        <v>172</v>
      </c>
      <c r="HU14" s="4" t="s">
        <v>286</v>
      </c>
      <c r="HV14" s="4" t="s">
        <v>1922</v>
      </c>
      <c r="HW14" s="4" t="s">
        <v>1923</v>
      </c>
      <c r="HX14" s="4" t="s">
        <v>172</v>
      </c>
      <c r="HY14" s="4" t="s">
        <v>341</v>
      </c>
      <c r="HZ14" s="4" t="s">
        <v>1924</v>
      </c>
      <c r="IA14" s="4" t="s">
        <v>1925</v>
      </c>
      <c r="IB14" s="4" t="s">
        <v>164</v>
      </c>
      <c r="IC14" s="4" t="s">
        <v>330</v>
      </c>
      <c r="ID14" s="4" t="s">
        <v>1926</v>
      </c>
      <c r="IE14" s="4" t="s">
        <v>1927</v>
      </c>
      <c r="IF14" s="4" t="s">
        <v>253</v>
      </c>
      <c r="IG14" s="4" t="s">
        <v>415</v>
      </c>
      <c r="IH14" s="4" t="s">
        <v>1928</v>
      </c>
      <c r="II14" s="4" t="s">
        <v>1027</v>
      </c>
      <c r="IJ14" s="4" t="s">
        <v>180</v>
      </c>
      <c r="IK14" s="4" t="s">
        <v>341</v>
      </c>
      <c r="IL14" s="4" t="s">
        <v>1929</v>
      </c>
      <c r="IM14" s="4" t="s">
        <v>267</v>
      </c>
      <c r="IN14" s="4" t="s">
        <v>149</v>
      </c>
      <c r="IO14" s="4" t="s">
        <v>286</v>
      </c>
      <c r="IP14" s="4" t="s">
        <v>1930</v>
      </c>
      <c r="IQ14" s="4" t="s">
        <v>977</v>
      </c>
      <c r="IR14" s="4" t="s">
        <v>180</v>
      </c>
      <c r="IS14" s="4" t="s">
        <v>278</v>
      </c>
      <c r="IT14" s="4" t="s">
        <v>1931</v>
      </c>
      <c r="IU14" s="4" t="s">
        <v>1932</v>
      </c>
      <c r="IV14" s="4" t="s">
        <v>296</v>
      </c>
      <c r="IW14" s="4" t="s">
        <v>341</v>
      </c>
      <c r="IX14" s="4" t="s">
        <v>1933</v>
      </c>
      <c r="IY14" s="4" t="s">
        <v>1917</v>
      </c>
      <c r="IZ14" s="4" t="s">
        <v>175</v>
      </c>
      <c r="JA14" s="4" t="s">
        <v>330</v>
      </c>
      <c r="JB14" s="4" t="s">
        <v>1934</v>
      </c>
      <c r="JC14" s="4" t="s">
        <v>1935</v>
      </c>
      <c r="JD14" s="4" t="s">
        <v>299</v>
      </c>
      <c r="JE14" s="4" t="s">
        <v>330</v>
      </c>
      <c r="JF14" s="4" t="s">
        <v>1936</v>
      </c>
      <c r="JG14" s="4" t="s">
        <v>1937</v>
      </c>
      <c r="JH14" s="4" t="s">
        <v>296</v>
      </c>
      <c r="JI14" s="4" t="s">
        <v>143</v>
      </c>
      <c r="JJ14" s="4" t="s">
        <v>1938</v>
      </c>
      <c r="JK14" s="4" t="s">
        <v>1939</v>
      </c>
      <c r="JL14" s="4" t="s">
        <v>210</v>
      </c>
      <c r="JM14" s="4" t="s">
        <v>204</v>
      </c>
      <c r="JN14" s="4" t="s">
        <v>1940</v>
      </c>
      <c r="JO14" s="4" t="s">
        <v>541</v>
      </c>
      <c r="JP14" s="4" t="s">
        <v>426</v>
      </c>
      <c r="JQ14" s="4" t="s">
        <v>281</v>
      </c>
      <c r="JR14" s="4" t="s">
        <v>1941</v>
      </c>
      <c r="JS14" s="4" t="s">
        <v>112</v>
      </c>
      <c r="JT14" s="4" t="s">
        <v>296</v>
      </c>
      <c r="JU14" s="4" t="s">
        <v>330</v>
      </c>
      <c r="JV14" s="4" t="s">
        <v>1942</v>
      </c>
      <c r="JW14" s="4" t="s">
        <v>576</v>
      </c>
      <c r="JX14" s="4" t="s">
        <v>426</v>
      </c>
      <c r="JY14" s="4" t="s">
        <v>217</v>
      </c>
      <c r="JZ14" s="4" t="s">
        <v>1605</v>
      </c>
      <c r="KA14" s="4" t="s">
        <v>977</v>
      </c>
      <c r="KB14" s="4" t="s">
        <v>210</v>
      </c>
      <c r="KC14" s="4" t="s">
        <v>278</v>
      </c>
      <c r="KD14" s="4" t="s">
        <v>1943</v>
      </c>
      <c r="KE14" s="4" t="s">
        <v>1944</v>
      </c>
      <c r="KF14" s="4" t="s">
        <v>263</v>
      </c>
      <c r="KG14" s="4" t="s">
        <v>410</v>
      </c>
      <c r="KH14" s="4" t="s">
        <v>1283</v>
      </c>
      <c r="KI14" s="4" t="s">
        <v>481</v>
      </c>
      <c r="KJ14" s="4" t="s">
        <v>149</v>
      </c>
      <c r="KK14" s="4" t="s">
        <v>410</v>
      </c>
      <c r="KL14" s="4" t="s">
        <v>1420</v>
      </c>
      <c r="KM14" s="4" t="s">
        <v>1217</v>
      </c>
      <c r="KN14" s="4" t="s">
        <v>184</v>
      </c>
      <c r="KO14" s="4" t="s">
        <v>415</v>
      </c>
      <c r="KP14" s="4" t="s">
        <v>1945</v>
      </c>
      <c r="KQ14" s="4" t="s">
        <v>1946</v>
      </c>
      <c r="KR14" s="4" t="s">
        <v>369</v>
      </c>
      <c r="KS14" s="4" t="s">
        <v>143</v>
      </c>
      <c r="KT14" s="4" t="s">
        <v>1947</v>
      </c>
      <c r="KU14" s="4" t="s">
        <v>1948</v>
      </c>
      <c r="KV14" s="4" t="s">
        <v>216</v>
      </c>
      <c r="KW14" s="4" t="s">
        <v>204</v>
      </c>
      <c r="KX14" s="4" t="s">
        <v>1949</v>
      </c>
      <c r="KY14" s="4" t="s">
        <v>1950</v>
      </c>
      <c r="KZ14" s="4" t="s">
        <v>499</v>
      </c>
      <c r="LA14" s="4" t="s">
        <v>341</v>
      </c>
      <c r="LB14" s="4" t="s">
        <v>1951</v>
      </c>
      <c r="LC14" s="4" t="s">
        <v>1952</v>
      </c>
      <c r="LD14" s="4" t="s">
        <v>250</v>
      </c>
      <c r="LE14" s="4" t="s">
        <v>281</v>
      </c>
      <c r="LF14" s="4" t="s">
        <v>1953</v>
      </c>
      <c r="LG14" s="4" t="s">
        <v>1750</v>
      </c>
      <c r="LH14" s="4" t="s">
        <v>299</v>
      </c>
      <c r="LI14" s="4" t="s">
        <v>410</v>
      </c>
      <c r="LJ14" s="4" t="s">
        <v>1954</v>
      </c>
      <c r="LK14" s="4" t="s">
        <v>1436</v>
      </c>
      <c r="LL14" s="4" t="s">
        <v>184</v>
      </c>
      <c r="LM14" s="4" t="s">
        <v>204</v>
      </c>
      <c r="LN14" s="4" t="s">
        <v>1955</v>
      </c>
      <c r="LO14" s="4" t="s">
        <v>1956</v>
      </c>
      <c r="LP14" s="4" t="s">
        <v>263</v>
      </c>
      <c r="LQ14" s="4" t="s">
        <v>410</v>
      </c>
      <c r="LR14" s="4" t="s">
        <v>1957</v>
      </c>
      <c r="LS14" s="4" t="s">
        <v>245</v>
      </c>
      <c r="LT14" s="4" t="s">
        <v>190</v>
      </c>
      <c r="LU14" s="4" t="s">
        <v>278</v>
      </c>
      <c r="LV14" s="4" t="s">
        <v>1958</v>
      </c>
      <c r="LW14" s="4" t="s">
        <v>1959</v>
      </c>
      <c r="LX14" s="4" t="s">
        <v>175</v>
      </c>
      <c r="LY14" s="4" t="s">
        <v>330</v>
      </c>
      <c r="LZ14" s="4" t="s">
        <v>1960</v>
      </c>
      <c r="MA14" s="4" t="s">
        <v>1961</v>
      </c>
      <c r="MB14" s="4" t="s">
        <v>296</v>
      </c>
      <c r="MC14" s="4" t="s">
        <v>204</v>
      </c>
      <c r="MD14" s="4" t="s">
        <v>1962</v>
      </c>
      <c r="ME14" s="4" t="s">
        <v>998</v>
      </c>
      <c r="MF14" s="4" t="s">
        <v>296</v>
      </c>
      <c r="MG14" s="4" t="s">
        <v>278</v>
      </c>
      <c r="MH14" s="4" t="s">
        <v>1963</v>
      </c>
      <c r="MI14" s="4" t="s">
        <v>649</v>
      </c>
      <c r="MJ14" s="4" t="s">
        <v>296</v>
      </c>
      <c r="MK14" s="4" t="s">
        <v>341</v>
      </c>
      <c r="ML14" s="4" t="s">
        <v>1964</v>
      </c>
      <c r="MM14" s="4" t="s">
        <v>1965</v>
      </c>
      <c r="MN14" s="4" t="s">
        <v>299</v>
      </c>
      <c r="MO14" s="4" t="s">
        <v>213</v>
      </c>
      <c r="MP14" s="4" t="s">
        <v>1966</v>
      </c>
      <c r="MQ14" s="4" t="s">
        <v>1967</v>
      </c>
      <c r="MR14" s="4" t="s">
        <v>153</v>
      </c>
      <c r="MS14" s="4" t="s">
        <v>1672</v>
      </c>
      <c r="MT14" s="4" t="s">
        <v>1968</v>
      </c>
      <c r="MU14" s="4" t="s">
        <v>1969</v>
      </c>
      <c r="MV14" s="4" t="s">
        <v>702</v>
      </c>
      <c r="MW14" s="4" t="s">
        <v>1672</v>
      </c>
      <c r="MX14" s="4" t="s">
        <v>1970</v>
      </c>
      <c r="MY14" s="4" t="s">
        <v>1971</v>
      </c>
      <c r="MZ14" s="4" t="s">
        <v>499</v>
      </c>
      <c r="NA14" s="4" t="s">
        <v>139</v>
      </c>
      <c r="NB14" s="4" t="s">
        <v>1972</v>
      </c>
      <c r="NC14" s="4" t="s">
        <v>1973</v>
      </c>
      <c r="ND14" s="4" t="s">
        <v>732</v>
      </c>
      <c r="NE14" s="4" t="s">
        <v>143</v>
      </c>
      <c r="NF14" s="4" t="s">
        <v>1974</v>
      </c>
      <c r="NG14" s="4" t="s">
        <v>1975</v>
      </c>
      <c r="NH14" s="4" t="s">
        <v>499</v>
      </c>
      <c r="NI14" s="4" t="s">
        <v>143</v>
      </c>
      <c r="NJ14" s="4" t="s">
        <v>1976</v>
      </c>
      <c r="NK14" s="4" t="s">
        <v>1977</v>
      </c>
      <c r="NL14" s="4" t="s">
        <v>175</v>
      </c>
      <c r="NM14" s="4" t="s">
        <v>281</v>
      </c>
      <c r="NN14" s="4" t="s">
        <v>1978</v>
      </c>
      <c r="NO14" s="4" t="s">
        <v>1979</v>
      </c>
      <c r="NP14" s="4" t="s">
        <v>149</v>
      </c>
      <c r="NQ14" s="4" t="s">
        <v>410</v>
      </c>
      <c r="NR14" s="4" t="s">
        <v>1980</v>
      </c>
      <c r="NS14" s="4" t="s">
        <v>1981</v>
      </c>
      <c r="NT14" s="4" t="s">
        <v>216</v>
      </c>
      <c r="NU14" s="4" t="s">
        <v>410</v>
      </c>
      <c r="NV14" s="4" t="s">
        <v>1982</v>
      </c>
      <c r="NW14" s="4" t="s">
        <v>1983</v>
      </c>
      <c r="NX14" s="4" t="s">
        <v>153</v>
      </c>
      <c r="NY14" s="4" t="s">
        <v>341</v>
      </c>
      <c r="NZ14" s="4" t="s">
        <v>1984</v>
      </c>
      <c r="OA14" s="4" t="s">
        <v>1985</v>
      </c>
      <c r="OB14" s="4" t="s">
        <v>210</v>
      </c>
      <c r="OC14" s="4" t="s">
        <v>330</v>
      </c>
      <c r="OD14" s="4" t="s">
        <v>1986</v>
      </c>
      <c r="OE14" s="4" t="s">
        <v>1987</v>
      </c>
      <c r="OF14" s="4" t="s">
        <v>180</v>
      </c>
      <c r="OG14" s="4" t="s">
        <v>278</v>
      </c>
      <c r="OH14" s="4" t="s">
        <v>1988</v>
      </c>
      <c r="OI14" s="4" t="s">
        <v>1989</v>
      </c>
      <c r="OJ14" s="4" t="s">
        <v>258</v>
      </c>
      <c r="OK14" s="4" t="s">
        <v>139</v>
      </c>
      <c r="OL14" s="4" t="s">
        <v>1990</v>
      </c>
      <c r="OM14" s="4" t="s">
        <v>1991</v>
      </c>
      <c r="ON14" s="4" t="s">
        <v>250</v>
      </c>
      <c r="OO14" s="4" t="s">
        <v>139</v>
      </c>
      <c r="OP14" s="4" t="s">
        <v>1992</v>
      </c>
      <c r="OQ14" s="4" t="s">
        <v>1993</v>
      </c>
      <c r="OR14" s="4" t="s">
        <v>258</v>
      </c>
      <c r="OS14" s="4" t="s">
        <v>143</v>
      </c>
      <c r="OT14" s="4" t="s">
        <v>1994</v>
      </c>
      <c r="OU14" s="4" t="s">
        <v>1995</v>
      </c>
      <c r="OV14" s="4" t="s">
        <v>149</v>
      </c>
      <c r="OW14" s="4" t="s">
        <v>341</v>
      </c>
      <c r="OX14" s="4" t="s">
        <v>1996</v>
      </c>
      <c r="OY14" s="4" t="s">
        <v>1997</v>
      </c>
      <c r="OZ14" s="4" t="s">
        <v>149</v>
      </c>
      <c r="PA14" s="4" t="s">
        <v>330</v>
      </c>
      <c r="PB14" s="4" t="s">
        <v>1998</v>
      </c>
      <c r="PC14" s="4" t="s">
        <v>1999</v>
      </c>
      <c r="PD14" s="4" t="s">
        <v>149</v>
      </c>
      <c r="PE14" s="4" t="s">
        <v>278</v>
      </c>
      <c r="PF14" s="4" t="s">
        <v>2000</v>
      </c>
      <c r="PG14" s="4" t="s">
        <v>252</v>
      </c>
      <c r="PH14" s="4" t="s">
        <v>296</v>
      </c>
      <c r="PI14" s="4" t="s">
        <v>330</v>
      </c>
      <c r="PJ14" s="4" t="s">
        <v>2001</v>
      </c>
      <c r="PK14" s="4" t="s">
        <v>1214</v>
      </c>
      <c r="PL14" s="4" t="s">
        <v>426</v>
      </c>
      <c r="PM14" s="4" t="s">
        <v>415</v>
      </c>
      <c r="PN14" s="4" t="s">
        <v>2002</v>
      </c>
      <c r="PO14" s="4" t="s">
        <v>2003</v>
      </c>
      <c r="PP14" s="4" t="s">
        <v>210</v>
      </c>
      <c r="PQ14" s="4" t="s">
        <v>286</v>
      </c>
      <c r="PR14" s="4" t="s">
        <v>2004</v>
      </c>
      <c r="PS14" s="4" t="s">
        <v>1394</v>
      </c>
      <c r="PT14" s="4" t="s">
        <v>310</v>
      </c>
      <c r="PU14" s="4" t="s">
        <v>204</v>
      </c>
      <c r="PV14" s="4" t="s">
        <v>2005</v>
      </c>
      <c r="PW14" s="4" t="s">
        <v>2006</v>
      </c>
      <c r="PX14" s="4" t="s">
        <v>184</v>
      </c>
      <c r="PY14" s="4" t="s">
        <v>330</v>
      </c>
      <c r="PZ14" s="4" t="s">
        <v>2007</v>
      </c>
      <c r="QA14" s="4" t="s">
        <v>2008</v>
      </c>
      <c r="QB14" s="4" t="s">
        <v>216</v>
      </c>
      <c r="QC14" s="4" t="s">
        <v>341</v>
      </c>
      <c r="QD14" s="4" t="s">
        <v>2009</v>
      </c>
      <c r="QE14" s="4" t="s">
        <v>1816</v>
      </c>
      <c r="QF14" s="4" t="s">
        <v>210</v>
      </c>
      <c r="QG14" s="4" t="s">
        <v>143</v>
      </c>
      <c r="QH14" s="4" t="s">
        <v>2010</v>
      </c>
      <c r="QI14" s="4" t="s">
        <v>2011</v>
      </c>
      <c r="QJ14" s="4" t="s">
        <v>310</v>
      </c>
      <c r="QK14" s="4" t="s">
        <v>204</v>
      </c>
      <c r="QL14" s="4" t="s">
        <v>2012</v>
      </c>
      <c r="QM14" s="4" t="s">
        <v>2013</v>
      </c>
      <c r="QN14" s="4" t="s">
        <v>184</v>
      </c>
      <c r="QO14" s="4" t="s">
        <v>204</v>
      </c>
      <c r="QP14" s="4" t="s">
        <v>2014</v>
      </c>
      <c r="QQ14" s="4" t="s">
        <v>2015</v>
      </c>
      <c r="QR14" s="4" t="s">
        <v>250</v>
      </c>
      <c r="QS14" s="4" t="s">
        <v>143</v>
      </c>
      <c r="QT14" s="4" t="s">
        <v>2016</v>
      </c>
      <c r="QU14" s="4" t="s">
        <v>2017</v>
      </c>
      <c r="QV14" s="4" t="s">
        <v>258</v>
      </c>
      <c r="QW14" s="4" t="s">
        <v>204</v>
      </c>
      <c r="QX14" s="4" t="s">
        <v>2018</v>
      </c>
      <c r="QY14" s="4" t="s">
        <v>2019</v>
      </c>
      <c r="QZ14" s="4" t="s">
        <v>250</v>
      </c>
      <c r="RA14" s="4" t="s">
        <v>204</v>
      </c>
    </row>
    <row r="15" spans="1:16384" x14ac:dyDescent="0.3">
      <c r="A15" s="7" t="s">
        <v>2020</v>
      </c>
      <c r="B15" s="4" t="s">
        <v>2021</v>
      </c>
      <c r="C15" s="4" t="s">
        <v>2022</v>
      </c>
      <c r="D15" s="4" t="s">
        <v>149</v>
      </c>
      <c r="E15" s="4" t="s">
        <v>176</v>
      </c>
      <c r="F15" s="4" t="s">
        <v>2023</v>
      </c>
      <c r="G15" s="4" t="s">
        <v>2024</v>
      </c>
      <c r="H15" s="4" t="s">
        <v>180</v>
      </c>
      <c r="I15" s="4" t="s">
        <v>181</v>
      </c>
      <c r="J15" s="4" t="s">
        <v>2025</v>
      </c>
      <c r="K15" s="4" t="s">
        <v>2026</v>
      </c>
      <c r="L15" s="4" t="s">
        <v>263</v>
      </c>
      <c r="M15" s="4" t="s">
        <v>181</v>
      </c>
      <c r="N15" s="4" t="s">
        <v>2027</v>
      </c>
      <c r="O15" s="4" t="s">
        <v>2028</v>
      </c>
      <c r="P15" s="4" t="s">
        <v>153</v>
      </c>
      <c r="Q15" s="4" t="s">
        <v>150</v>
      </c>
      <c r="R15" s="4" t="s">
        <v>2029</v>
      </c>
      <c r="S15" s="4" t="s">
        <v>2030</v>
      </c>
      <c r="T15" s="4" t="s">
        <v>184</v>
      </c>
      <c r="U15" s="4" t="s">
        <v>150</v>
      </c>
      <c r="V15" s="4" t="s">
        <v>2031</v>
      </c>
      <c r="W15" s="4" t="s">
        <v>2032</v>
      </c>
      <c r="X15" s="4" t="s">
        <v>263</v>
      </c>
      <c r="Y15" s="4" t="s">
        <v>150</v>
      </c>
      <c r="Z15" s="4" t="s">
        <v>2033</v>
      </c>
      <c r="AA15" s="4" t="s">
        <v>249</v>
      </c>
      <c r="AB15" s="4" t="s">
        <v>250</v>
      </c>
      <c r="AC15" s="4" t="s">
        <v>150</v>
      </c>
      <c r="AD15" s="4" t="s">
        <v>2034</v>
      </c>
      <c r="AE15" s="4" t="s">
        <v>1455</v>
      </c>
      <c r="AF15" s="4" t="s">
        <v>258</v>
      </c>
      <c r="AG15" s="4" t="s">
        <v>150</v>
      </c>
      <c r="AH15" s="4" t="s">
        <v>2035</v>
      </c>
      <c r="AI15" s="4" t="s">
        <v>2036</v>
      </c>
      <c r="AJ15" s="4" t="s">
        <v>310</v>
      </c>
      <c r="AK15" s="4" t="s">
        <v>150</v>
      </c>
      <c r="AL15" s="4" t="s">
        <v>2037</v>
      </c>
      <c r="AM15" s="4" t="s">
        <v>2038</v>
      </c>
      <c r="AN15" s="4" t="s">
        <v>153</v>
      </c>
      <c r="AO15" s="4" t="s">
        <v>176</v>
      </c>
      <c r="AP15" s="4" t="s">
        <v>2039</v>
      </c>
      <c r="AQ15" s="4" t="s">
        <v>130</v>
      </c>
      <c r="AR15" s="4" t="s">
        <v>263</v>
      </c>
      <c r="AS15" s="4" t="s">
        <v>181</v>
      </c>
      <c r="AT15" s="4" t="s">
        <v>2040</v>
      </c>
      <c r="AU15" s="4" t="s">
        <v>2041</v>
      </c>
      <c r="AV15" s="4" t="s">
        <v>153</v>
      </c>
      <c r="AW15" s="4" t="s">
        <v>150</v>
      </c>
      <c r="AX15" s="4" t="s">
        <v>2042</v>
      </c>
      <c r="AY15" s="4" t="s">
        <v>2043</v>
      </c>
      <c r="AZ15" s="4" t="s">
        <v>175</v>
      </c>
      <c r="BA15" s="4" t="s">
        <v>150</v>
      </c>
      <c r="BB15" s="4" t="s">
        <v>2044</v>
      </c>
      <c r="BC15" s="4" t="s">
        <v>1625</v>
      </c>
      <c r="BD15" s="4" t="s">
        <v>175</v>
      </c>
      <c r="BE15" s="4" t="s">
        <v>176</v>
      </c>
      <c r="BF15" s="4" t="s">
        <v>2045</v>
      </c>
      <c r="BG15" s="4" t="s">
        <v>649</v>
      </c>
      <c r="BH15" s="4" t="s">
        <v>175</v>
      </c>
      <c r="BI15" s="4" t="s">
        <v>176</v>
      </c>
      <c r="BJ15" s="4" t="s">
        <v>2046</v>
      </c>
      <c r="BK15" s="4" t="s">
        <v>2047</v>
      </c>
      <c r="BL15" s="4" t="s">
        <v>175</v>
      </c>
      <c r="BM15" s="4" t="s">
        <v>176</v>
      </c>
      <c r="BN15" s="4" t="s">
        <v>2048</v>
      </c>
      <c r="BO15" s="4" t="s">
        <v>1566</v>
      </c>
      <c r="BP15" s="4" t="s">
        <v>258</v>
      </c>
      <c r="BQ15" s="4" t="s">
        <v>139</v>
      </c>
      <c r="BR15" s="4" t="s">
        <v>2049</v>
      </c>
      <c r="BS15" s="4" t="s">
        <v>1259</v>
      </c>
      <c r="BT15" s="4" t="s">
        <v>184</v>
      </c>
      <c r="BU15" s="4" t="s">
        <v>176</v>
      </c>
      <c r="BV15" s="4" t="s">
        <v>2050</v>
      </c>
      <c r="BW15" s="4" t="s">
        <v>2051</v>
      </c>
      <c r="BX15" s="4" t="s">
        <v>296</v>
      </c>
      <c r="BY15" s="4" t="s">
        <v>176</v>
      </c>
      <c r="BZ15" s="4" t="s">
        <v>2052</v>
      </c>
      <c r="CA15" s="4" t="s">
        <v>2053</v>
      </c>
      <c r="CB15" s="4" t="s">
        <v>216</v>
      </c>
      <c r="CC15" s="4" t="s">
        <v>176</v>
      </c>
      <c r="CD15" s="4" t="s">
        <v>2054</v>
      </c>
      <c r="CE15" s="4" t="s">
        <v>1541</v>
      </c>
      <c r="CF15" s="4" t="s">
        <v>250</v>
      </c>
      <c r="CG15" s="4" t="s">
        <v>176</v>
      </c>
      <c r="CH15" s="4" t="s">
        <v>2055</v>
      </c>
      <c r="CI15" s="4" t="s">
        <v>1432</v>
      </c>
      <c r="CJ15" s="4" t="s">
        <v>258</v>
      </c>
      <c r="CK15" s="4" t="s">
        <v>176</v>
      </c>
      <c r="CL15" s="4" t="s">
        <v>2056</v>
      </c>
      <c r="CM15" s="4" t="s">
        <v>615</v>
      </c>
      <c r="CN15" s="4" t="s">
        <v>216</v>
      </c>
      <c r="CO15" s="4" t="s">
        <v>139</v>
      </c>
      <c r="CP15" s="4" t="s">
        <v>2057</v>
      </c>
      <c r="CQ15" s="4" t="s">
        <v>2058</v>
      </c>
      <c r="CR15" s="4" t="s">
        <v>250</v>
      </c>
      <c r="CS15" s="4" t="s">
        <v>181</v>
      </c>
      <c r="CT15" s="4" t="s">
        <v>2059</v>
      </c>
      <c r="CU15" s="4" t="s">
        <v>1360</v>
      </c>
      <c r="CV15" s="4" t="s">
        <v>250</v>
      </c>
      <c r="CW15" s="4" t="s">
        <v>176</v>
      </c>
      <c r="CX15" s="4" t="s">
        <v>2060</v>
      </c>
      <c r="CY15" s="4" t="s">
        <v>2061</v>
      </c>
      <c r="CZ15" s="4" t="s">
        <v>250</v>
      </c>
      <c r="DA15" s="4" t="s">
        <v>181</v>
      </c>
      <c r="DB15" s="4" t="s">
        <v>2062</v>
      </c>
      <c r="DC15" s="4" t="s">
        <v>2024</v>
      </c>
      <c r="DD15" s="4" t="s">
        <v>310</v>
      </c>
      <c r="DE15" s="4" t="s">
        <v>176</v>
      </c>
      <c r="DF15" s="4" t="s">
        <v>2063</v>
      </c>
      <c r="DG15" s="4" t="s">
        <v>486</v>
      </c>
      <c r="DH15" s="4" t="s">
        <v>216</v>
      </c>
      <c r="DI15" s="4" t="s">
        <v>341</v>
      </c>
      <c r="DJ15" s="4" t="s">
        <v>2064</v>
      </c>
      <c r="DK15" s="4" t="s">
        <v>712</v>
      </c>
      <c r="DL15" s="4" t="s">
        <v>499</v>
      </c>
      <c r="DM15" s="4" t="s">
        <v>217</v>
      </c>
      <c r="DN15" s="4" t="s">
        <v>2065</v>
      </c>
      <c r="DO15" s="4" t="s">
        <v>2066</v>
      </c>
      <c r="DP15" s="4" t="s">
        <v>172</v>
      </c>
      <c r="DQ15" s="4" t="s">
        <v>181</v>
      </c>
      <c r="DR15" s="4" t="s">
        <v>2067</v>
      </c>
      <c r="DS15" s="4" t="s">
        <v>1197</v>
      </c>
      <c r="DT15" s="4" t="s">
        <v>263</v>
      </c>
      <c r="DU15" s="4" t="s">
        <v>181</v>
      </c>
      <c r="DV15" s="4" t="s">
        <v>2068</v>
      </c>
      <c r="DW15" s="4" t="s">
        <v>2069</v>
      </c>
      <c r="DX15" s="4" t="s">
        <v>180</v>
      </c>
      <c r="DY15" s="4" t="s">
        <v>143</v>
      </c>
      <c r="DZ15" s="4" t="s">
        <v>2070</v>
      </c>
      <c r="EA15" s="4" t="s">
        <v>1667</v>
      </c>
      <c r="EB15" s="4" t="s">
        <v>153</v>
      </c>
      <c r="EC15" s="4" t="s">
        <v>204</v>
      </c>
      <c r="ED15" s="4" t="s">
        <v>2071</v>
      </c>
      <c r="EE15" s="4" t="s">
        <v>2072</v>
      </c>
      <c r="EF15" s="4" t="s">
        <v>216</v>
      </c>
      <c r="EG15" s="4" t="s">
        <v>176</v>
      </c>
      <c r="EH15" s="4" t="s">
        <v>2073</v>
      </c>
      <c r="EI15" s="4" t="s">
        <v>2074</v>
      </c>
      <c r="EJ15" s="4" t="s">
        <v>253</v>
      </c>
      <c r="EK15" s="4" t="s">
        <v>176</v>
      </c>
      <c r="EL15" s="4" t="s">
        <v>2075</v>
      </c>
      <c r="EM15" s="4" t="s">
        <v>409</v>
      </c>
      <c r="EN15" s="4" t="s">
        <v>296</v>
      </c>
      <c r="EO15" s="4" t="s">
        <v>176</v>
      </c>
      <c r="EP15" s="4" t="s">
        <v>2076</v>
      </c>
      <c r="EQ15" s="4" t="s">
        <v>2077</v>
      </c>
      <c r="ER15" s="4" t="s">
        <v>216</v>
      </c>
      <c r="ES15" s="4" t="s">
        <v>181</v>
      </c>
      <c r="ET15" s="4" t="s">
        <v>2078</v>
      </c>
      <c r="EU15" s="4" t="s">
        <v>1128</v>
      </c>
      <c r="EV15" s="4" t="s">
        <v>299</v>
      </c>
      <c r="EW15" s="4" t="s">
        <v>281</v>
      </c>
      <c r="EX15" s="4" t="s">
        <v>2079</v>
      </c>
      <c r="EY15" s="4" t="s">
        <v>2080</v>
      </c>
      <c r="EZ15" s="4" t="s">
        <v>250</v>
      </c>
      <c r="FA15" s="4" t="s">
        <v>176</v>
      </c>
      <c r="FB15" s="4" t="s">
        <v>2040</v>
      </c>
      <c r="FC15" s="4" t="s">
        <v>2081</v>
      </c>
      <c r="FD15" s="4" t="s">
        <v>153</v>
      </c>
      <c r="FE15" s="4" t="s">
        <v>150</v>
      </c>
      <c r="FF15" s="4" t="s">
        <v>2082</v>
      </c>
      <c r="FG15" s="4" t="s">
        <v>2083</v>
      </c>
      <c r="FH15" s="4" t="s">
        <v>153</v>
      </c>
      <c r="FI15" s="4" t="s">
        <v>150</v>
      </c>
      <c r="FJ15" s="4" t="s">
        <v>2084</v>
      </c>
      <c r="FK15" s="4" t="s">
        <v>2085</v>
      </c>
      <c r="FL15" s="4" t="s">
        <v>184</v>
      </c>
      <c r="FM15" s="4" t="s">
        <v>150</v>
      </c>
      <c r="FN15" s="4" t="s">
        <v>2086</v>
      </c>
      <c r="FO15" s="4" t="s">
        <v>1796</v>
      </c>
      <c r="FP15" s="4" t="s">
        <v>310</v>
      </c>
      <c r="FQ15" s="4" t="s">
        <v>181</v>
      </c>
      <c r="FR15" s="4" t="s">
        <v>2087</v>
      </c>
      <c r="FS15" s="4" t="s">
        <v>977</v>
      </c>
      <c r="FT15" s="4" t="s">
        <v>296</v>
      </c>
      <c r="FU15" s="4" t="s">
        <v>139</v>
      </c>
      <c r="FV15" s="4" t="s">
        <v>1914</v>
      </c>
      <c r="FW15" s="4" t="s">
        <v>327</v>
      </c>
      <c r="FX15" s="4" t="s">
        <v>210</v>
      </c>
      <c r="FY15" s="4" t="s">
        <v>139</v>
      </c>
      <c r="FZ15" s="4" t="s">
        <v>2088</v>
      </c>
      <c r="GA15" s="4" t="s">
        <v>721</v>
      </c>
      <c r="GB15" s="4" t="s">
        <v>310</v>
      </c>
      <c r="GC15" s="4" t="s">
        <v>204</v>
      </c>
      <c r="GD15" s="4" t="s">
        <v>2089</v>
      </c>
      <c r="GE15" s="4" t="s">
        <v>1060</v>
      </c>
      <c r="GF15" s="4" t="s">
        <v>253</v>
      </c>
      <c r="GG15" s="4" t="s">
        <v>341</v>
      </c>
      <c r="GH15" s="4" t="s">
        <v>2090</v>
      </c>
      <c r="GI15" s="4" t="s">
        <v>2091</v>
      </c>
      <c r="GJ15" s="4" t="s">
        <v>184</v>
      </c>
      <c r="GK15" s="4" t="s">
        <v>204</v>
      </c>
      <c r="GL15" s="4" t="s">
        <v>2092</v>
      </c>
      <c r="GM15" s="4" t="s">
        <v>1136</v>
      </c>
      <c r="GN15" s="4" t="s">
        <v>210</v>
      </c>
      <c r="GO15" s="4" t="s">
        <v>150</v>
      </c>
      <c r="GP15" s="4" t="s">
        <v>2093</v>
      </c>
      <c r="GQ15" s="4" t="s">
        <v>2094</v>
      </c>
      <c r="GR15" s="4" t="s">
        <v>175</v>
      </c>
      <c r="GS15" s="4" t="s">
        <v>176</v>
      </c>
      <c r="GT15" s="4" t="s">
        <v>2095</v>
      </c>
      <c r="GU15" s="4" t="s">
        <v>1824</v>
      </c>
      <c r="GV15" s="4" t="s">
        <v>210</v>
      </c>
      <c r="GW15" s="4" t="s">
        <v>176</v>
      </c>
      <c r="GX15" s="4" t="s">
        <v>2096</v>
      </c>
      <c r="GY15" s="4" t="s">
        <v>2097</v>
      </c>
      <c r="GZ15" s="4" t="s">
        <v>210</v>
      </c>
      <c r="HA15" s="4" t="s">
        <v>181</v>
      </c>
      <c r="HB15" s="4" t="s">
        <v>2098</v>
      </c>
      <c r="HC15" s="4" t="s">
        <v>2099</v>
      </c>
      <c r="HD15" s="4" t="s">
        <v>310</v>
      </c>
      <c r="HE15" s="4" t="s">
        <v>143</v>
      </c>
      <c r="HF15" s="4" t="s">
        <v>2100</v>
      </c>
      <c r="HG15" s="4" t="s">
        <v>875</v>
      </c>
      <c r="HH15" s="4" t="s">
        <v>153</v>
      </c>
      <c r="HI15" s="4" t="s">
        <v>181</v>
      </c>
      <c r="HJ15" s="4" t="s">
        <v>2101</v>
      </c>
      <c r="HK15" s="4" t="s">
        <v>2102</v>
      </c>
      <c r="HL15" s="4" t="s">
        <v>258</v>
      </c>
      <c r="HM15" s="4" t="s">
        <v>181</v>
      </c>
      <c r="HN15" s="4" t="s">
        <v>2103</v>
      </c>
      <c r="HO15" s="4" t="s">
        <v>2104</v>
      </c>
      <c r="HP15" s="4" t="s">
        <v>310</v>
      </c>
      <c r="HQ15" s="4" t="s">
        <v>176</v>
      </c>
      <c r="HR15" s="4" t="s">
        <v>2062</v>
      </c>
      <c r="HS15" s="4" t="s">
        <v>295</v>
      </c>
      <c r="HT15" s="4" t="s">
        <v>296</v>
      </c>
      <c r="HU15" s="4" t="s">
        <v>281</v>
      </c>
      <c r="HV15" s="4" t="s">
        <v>2105</v>
      </c>
      <c r="HW15" s="4" t="s">
        <v>1711</v>
      </c>
      <c r="HX15" s="4" t="s">
        <v>216</v>
      </c>
      <c r="HY15" s="4" t="s">
        <v>204</v>
      </c>
      <c r="HZ15" s="4" t="s">
        <v>2106</v>
      </c>
      <c r="IA15" s="4" t="s">
        <v>1387</v>
      </c>
      <c r="IB15" s="4" t="s">
        <v>250</v>
      </c>
      <c r="IC15" s="4" t="s">
        <v>143</v>
      </c>
      <c r="ID15" s="4" t="s">
        <v>2107</v>
      </c>
      <c r="IE15" s="4" t="s">
        <v>2108</v>
      </c>
      <c r="IF15" s="4" t="s">
        <v>426</v>
      </c>
      <c r="IG15" s="4" t="s">
        <v>415</v>
      </c>
      <c r="IH15" s="4" t="s">
        <v>2109</v>
      </c>
      <c r="II15" s="4" t="s">
        <v>1348</v>
      </c>
      <c r="IJ15" s="4" t="s">
        <v>149</v>
      </c>
      <c r="IK15" s="4" t="s">
        <v>181</v>
      </c>
      <c r="IL15" s="4" t="s">
        <v>2110</v>
      </c>
      <c r="IM15" s="4" t="s">
        <v>2038</v>
      </c>
      <c r="IN15" s="4" t="s">
        <v>149</v>
      </c>
      <c r="IO15" s="4" t="s">
        <v>281</v>
      </c>
      <c r="IP15" s="4" t="s">
        <v>2111</v>
      </c>
      <c r="IQ15" s="4" t="s">
        <v>2112</v>
      </c>
      <c r="IR15" s="4" t="s">
        <v>180</v>
      </c>
      <c r="IS15" s="4" t="s">
        <v>181</v>
      </c>
      <c r="IT15" s="4" t="s">
        <v>2113</v>
      </c>
      <c r="IU15" s="4" t="s">
        <v>1765</v>
      </c>
      <c r="IV15" s="4" t="s">
        <v>263</v>
      </c>
      <c r="IW15" s="4" t="s">
        <v>176</v>
      </c>
      <c r="IX15" s="4" t="s">
        <v>2114</v>
      </c>
      <c r="IY15" s="4" t="s">
        <v>1329</v>
      </c>
      <c r="IZ15" s="4" t="s">
        <v>184</v>
      </c>
      <c r="JA15" s="4" t="s">
        <v>139</v>
      </c>
      <c r="JB15" s="4" t="s">
        <v>2115</v>
      </c>
      <c r="JC15" s="4" t="s">
        <v>97</v>
      </c>
      <c r="JD15" s="4" t="s">
        <v>149</v>
      </c>
      <c r="JE15" s="4" t="s">
        <v>176</v>
      </c>
      <c r="JF15" s="4" t="s">
        <v>2116</v>
      </c>
      <c r="JG15" s="4" t="s">
        <v>535</v>
      </c>
      <c r="JH15" s="4" t="s">
        <v>184</v>
      </c>
      <c r="JI15" s="4" t="s">
        <v>176</v>
      </c>
      <c r="JJ15" s="4" t="s">
        <v>2117</v>
      </c>
      <c r="JK15" s="4" t="s">
        <v>2118</v>
      </c>
      <c r="JL15" s="4" t="s">
        <v>153</v>
      </c>
      <c r="JM15" s="4" t="s">
        <v>176</v>
      </c>
      <c r="JN15" s="4" t="s">
        <v>2119</v>
      </c>
      <c r="JO15" s="4" t="s">
        <v>2120</v>
      </c>
      <c r="JP15" s="4" t="s">
        <v>184</v>
      </c>
      <c r="JQ15" s="4" t="s">
        <v>181</v>
      </c>
      <c r="JR15" s="4" t="s">
        <v>2121</v>
      </c>
      <c r="JS15" s="4" t="s">
        <v>2122</v>
      </c>
      <c r="JT15" s="4" t="s">
        <v>263</v>
      </c>
      <c r="JU15" s="4" t="s">
        <v>150</v>
      </c>
      <c r="JV15" s="4" t="s">
        <v>2123</v>
      </c>
      <c r="JW15" s="4" t="s">
        <v>2124</v>
      </c>
      <c r="JX15" s="4" t="s">
        <v>153</v>
      </c>
      <c r="JY15" s="4" t="s">
        <v>150</v>
      </c>
      <c r="JZ15" s="4" t="s">
        <v>2125</v>
      </c>
      <c r="KA15" s="4" t="s">
        <v>2126</v>
      </c>
      <c r="KB15" s="4" t="s">
        <v>180</v>
      </c>
      <c r="KC15" s="4" t="s">
        <v>150</v>
      </c>
      <c r="KD15" s="4" t="s">
        <v>2127</v>
      </c>
      <c r="KE15" s="4" t="s">
        <v>651</v>
      </c>
      <c r="KF15" s="4" t="s">
        <v>310</v>
      </c>
      <c r="KG15" s="4" t="s">
        <v>281</v>
      </c>
      <c r="KH15" s="4" t="s">
        <v>2128</v>
      </c>
      <c r="KI15" s="4" t="s">
        <v>2129</v>
      </c>
      <c r="KJ15" s="4" t="s">
        <v>210</v>
      </c>
      <c r="KK15" s="4" t="s">
        <v>204</v>
      </c>
      <c r="KL15" s="4" t="s">
        <v>2130</v>
      </c>
      <c r="KM15" s="4" t="s">
        <v>1864</v>
      </c>
      <c r="KN15" s="4" t="s">
        <v>258</v>
      </c>
      <c r="KO15" s="4" t="s">
        <v>341</v>
      </c>
      <c r="KP15" s="4" t="s">
        <v>2131</v>
      </c>
      <c r="KQ15" s="4" t="s">
        <v>2132</v>
      </c>
      <c r="KR15" s="4" t="s">
        <v>258</v>
      </c>
      <c r="KS15" s="4" t="s">
        <v>181</v>
      </c>
      <c r="KT15" s="4" t="s">
        <v>2133</v>
      </c>
      <c r="KU15" s="4" t="s">
        <v>777</v>
      </c>
      <c r="KV15" s="4" t="s">
        <v>216</v>
      </c>
      <c r="KW15" s="4" t="s">
        <v>139</v>
      </c>
      <c r="KX15" s="4" t="s">
        <v>2134</v>
      </c>
      <c r="KY15" s="4" t="s">
        <v>543</v>
      </c>
      <c r="KZ15" s="4" t="s">
        <v>310</v>
      </c>
      <c r="LA15" s="4" t="s">
        <v>139</v>
      </c>
      <c r="LB15" s="4" t="s">
        <v>2135</v>
      </c>
      <c r="LC15" s="4" t="s">
        <v>683</v>
      </c>
      <c r="LD15" s="4" t="s">
        <v>210</v>
      </c>
      <c r="LE15" s="4" t="s">
        <v>176</v>
      </c>
      <c r="LF15" s="4" t="s">
        <v>2136</v>
      </c>
      <c r="LG15" s="4" t="s">
        <v>754</v>
      </c>
      <c r="LH15" s="4" t="s">
        <v>172</v>
      </c>
      <c r="LI15" s="4" t="s">
        <v>181</v>
      </c>
      <c r="LJ15" s="4" t="s">
        <v>2137</v>
      </c>
      <c r="LK15" s="4" t="s">
        <v>2138</v>
      </c>
      <c r="LL15" s="4" t="s">
        <v>175</v>
      </c>
      <c r="LM15" s="4" t="s">
        <v>176</v>
      </c>
      <c r="LN15" s="4" t="s">
        <v>2139</v>
      </c>
      <c r="LO15" s="4" t="s">
        <v>2140</v>
      </c>
      <c r="LP15" s="4" t="s">
        <v>263</v>
      </c>
      <c r="LQ15" s="4" t="s">
        <v>176</v>
      </c>
      <c r="LR15" s="4" t="s">
        <v>822</v>
      </c>
      <c r="LS15" s="4" t="s">
        <v>321</v>
      </c>
      <c r="LT15" s="4" t="s">
        <v>149</v>
      </c>
      <c r="LU15" s="4" t="s">
        <v>181</v>
      </c>
      <c r="LV15" s="4" t="s">
        <v>2141</v>
      </c>
      <c r="LW15" s="4" t="s">
        <v>1302</v>
      </c>
      <c r="LX15" s="4" t="s">
        <v>153</v>
      </c>
      <c r="LY15" s="4" t="s">
        <v>150</v>
      </c>
      <c r="LZ15" s="4" t="s">
        <v>2142</v>
      </c>
      <c r="MA15" s="4" t="s">
        <v>2143</v>
      </c>
      <c r="MB15" s="4" t="s">
        <v>250</v>
      </c>
      <c r="MC15" s="4" t="s">
        <v>181</v>
      </c>
      <c r="MD15" s="4" t="s">
        <v>2144</v>
      </c>
      <c r="ME15" s="4" t="s">
        <v>2038</v>
      </c>
      <c r="MF15" s="4" t="s">
        <v>250</v>
      </c>
      <c r="MG15" s="4" t="s">
        <v>143</v>
      </c>
      <c r="MH15" s="4" t="s">
        <v>2145</v>
      </c>
      <c r="MI15" s="4" t="s">
        <v>2146</v>
      </c>
      <c r="MJ15" s="4" t="s">
        <v>250</v>
      </c>
      <c r="MK15" s="4" t="s">
        <v>143</v>
      </c>
      <c r="ML15" s="4" t="s">
        <v>2147</v>
      </c>
      <c r="MM15" s="4" t="s">
        <v>507</v>
      </c>
      <c r="MN15" s="4" t="s">
        <v>175</v>
      </c>
      <c r="MO15" s="4" t="s">
        <v>410</v>
      </c>
      <c r="MP15" s="4" t="s">
        <v>2148</v>
      </c>
      <c r="MQ15" s="4" t="s">
        <v>2149</v>
      </c>
      <c r="MR15" s="4" t="s">
        <v>190</v>
      </c>
      <c r="MS15" s="4" t="s">
        <v>278</v>
      </c>
      <c r="MT15" s="4" t="s">
        <v>2150</v>
      </c>
      <c r="MU15" s="4" t="s">
        <v>2151</v>
      </c>
      <c r="MV15" s="4" t="s">
        <v>484</v>
      </c>
      <c r="MW15" s="4" t="s">
        <v>415</v>
      </c>
      <c r="MX15" s="4" t="s">
        <v>2152</v>
      </c>
      <c r="MY15" s="4" t="s">
        <v>570</v>
      </c>
      <c r="MZ15" s="4" t="s">
        <v>258</v>
      </c>
      <c r="NA15" s="4" t="s">
        <v>150</v>
      </c>
      <c r="NB15" s="4" t="s">
        <v>2153</v>
      </c>
      <c r="NC15" s="4" t="s">
        <v>2154</v>
      </c>
      <c r="ND15" s="4" t="s">
        <v>296</v>
      </c>
      <c r="NE15" s="4" t="s">
        <v>150</v>
      </c>
      <c r="NF15" s="4" t="s">
        <v>2155</v>
      </c>
      <c r="NG15" s="4" t="s">
        <v>2156</v>
      </c>
      <c r="NH15" s="4" t="s">
        <v>310</v>
      </c>
      <c r="NI15" s="4" t="s">
        <v>150</v>
      </c>
      <c r="NJ15" s="4" t="s">
        <v>2157</v>
      </c>
      <c r="NK15" s="4" t="s">
        <v>2158</v>
      </c>
      <c r="NL15" s="4" t="s">
        <v>175</v>
      </c>
      <c r="NM15" s="4" t="s">
        <v>176</v>
      </c>
      <c r="NN15" s="4" t="s">
        <v>2159</v>
      </c>
      <c r="NO15" s="4" t="s">
        <v>1378</v>
      </c>
      <c r="NP15" s="4" t="s">
        <v>250</v>
      </c>
      <c r="NQ15" s="4" t="s">
        <v>139</v>
      </c>
      <c r="NR15" s="4" t="s">
        <v>2160</v>
      </c>
      <c r="NS15" s="4" t="s">
        <v>925</v>
      </c>
      <c r="NT15" s="4" t="s">
        <v>172</v>
      </c>
      <c r="NU15" s="4" t="s">
        <v>176</v>
      </c>
      <c r="NV15" s="4" t="s">
        <v>2161</v>
      </c>
      <c r="NW15" s="4" t="s">
        <v>1724</v>
      </c>
      <c r="NX15" s="4" t="s">
        <v>253</v>
      </c>
      <c r="NY15" s="4" t="s">
        <v>143</v>
      </c>
      <c r="NZ15" s="4" t="s">
        <v>2162</v>
      </c>
      <c r="OA15" s="4" t="s">
        <v>2163</v>
      </c>
      <c r="OB15" s="4" t="s">
        <v>258</v>
      </c>
      <c r="OC15" s="4" t="s">
        <v>341</v>
      </c>
      <c r="OD15" s="4" t="s">
        <v>2164</v>
      </c>
      <c r="OE15" s="4" t="s">
        <v>103</v>
      </c>
      <c r="OF15" s="4" t="s">
        <v>369</v>
      </c>
      <c r="OG15" s="4" t="s">
        <v>278</v>
      </c>
      <c r="OH15" s="4" t="s">
        <v>2165</v>
      </c>
      <c r="OI15" s="4" t="s">
        <v>2058</v>
      </c>
      <c r="OJ15" s="4" t="s">
        <v>263</v>
      </c>
      <c r="OK15" s="4" t="s">
        <v>150</v>
      </c>
      <c r="OL15" s="4" t="s">
        <v>2166</v>
      </c>
      <c r="OM15" s="4" t="s">
        <v>2167</v>
      </c>
      <c r="ON15" s="4" t="s">
        <v>153</v>
      </c>
      <c r="OO15" s="4" t="s">
        <v>150</v>
      </c>
      <c r="OP15" s="4" t="s">
        <v>2168</v>
      </c>
      <c r="OQ15" s="4" t="s">
        <v>971</v>
      </c>
      <c r="OR15" s="4" t="s">
        <v>263</v>
      </c>
      <c r="OS15" s="4" t="s">
        <v>150</v>
      </c>
      <c r="OT15" s="4" t="s">
        <v>2169</v>
      </c>
      <c r="OU15" s="4" t="s">
        <v>2170</v>
      </c>
      <c r="OV15" s="4" t="s">
        <v>299</v>
      </c>
      <c r="OW15" s="4" t="s">
        <v>181</v>
      </c>
      <c r="OX15" s="4" t="s">
        <v>2171</v>
      </c>
      <c r="OY15" s="4" t="s">
        <v>1418</v>
      </c>
      <c r="OZ15" s="4" t="s">
        <v>484</v>
      </c>
      <c r="PA15" s="4" t="s">
        <v>139</v>
      </c>
      <c r="PB15" s="4" t="s">
        <v>2172</v>
      </c>
      <c r="PC15" s="4" t="s">
        <v>2173</v>
      </c>
      <c r="PD15" s="4" t="s">
        <v>296</v>
      </c>
      <c r="PE15" s="4" t="s">
        <v>143</v>
      </c>
      <c r="PF15" s="4" t="s">
        <v>2174</v>
      </c>
      <c r="PG15" s="4" t="s">
        <v>1238</v>
      </c>
      <c r="PH15" s="4" t="s">
        <v>253</v>
      </c>
      <c r="PI15" s="4" t="s">
        <v>176</v>
      </c>
      <c r="PJ15" s="4" t="s">
        <v>2175</v>
      </c>
      <c r="PK15" s="4" t="s">
        <v>2024</v>
      </c>
      <c r="PL15" s="4" t="s">
        <v>369</v>
      </c>
      <c r="PM15" s="4" t="s">
        <v>139</v>
      </c>
      <c r="PN15" s="4" t="s">
        <v>2176</v>
      </c>
      <c r="PO15" s="4" t="s">
        <v>2177</v>
      </c>
      <c r="PP15" s="4" t="s">
        <v>258</v>
      </c>
      <c r="PQ15" s="4" t="s">
        <v>176</v>
      </c>
      <c r="PR15" s="4" t="s">
        <v>2178</v>
      </c>
      <c r="PS15" s="4" t="s">
        <v>1136</v>
      </c>
      <c r="PT15" s="4" t="s">
        <v>258</v>
      </c>
      <c r="PU15" s="4" t="s">
        <v>139</v>
      </c>
      <c r="PV15" s="4" t="s">
        <v>2179</v>
      </c>
      <c r="PW15" s="4" t="s">
        <v>653</v>
      </c>
      <c r="PX15" s="4" t="s">
        <v>426</v>
      </c>
      <c r="PY15" s="4" t="s">
        <v>341</v>
      </c>
      <c r="PZ15" s="4" t="s">
        <v>2180</v>
      </c>
      <c r="QA15" s="4" t="s">
        <v>1564</v>
      </c>
      <c r="QB15" s="4" t="s">
        <v>153</v>
      </c>
      <c r="QC15" s="4" t="s">
        <v>150</v>
      </c>
      <c r="QD15" s="4" t="s">
        <v>2181</v>
      </c>
      <c r="QE15" s="4" t="s">
        <v>2182</v>
      </c>
      <c r="QF15" s="4" t="s">
        <v>175</v>
      </c>
      <c r="QG15" s="4" t="s">
        <v>150</v>
      </c>
      <c r="QH15" s="4" t="s">
        <v>2183</v>
      </c>
      <c r="QI15" s="4" t="s">
        <v>1520</v>
      </c>
      <c r="QJ15" s="4" t="s">
        <v>250</v>
      </c>
      <c r="QK15" s="4" t="s">
        <v>176</v>
      </c>
      <c r="QL15" s="4" t="s">
        <v>2184</v>
      </c>
      <c r="QM15" s="4" t="s">
        <v>2185</v>
      </c>
      <c r="QN15" s="4" t="s">
        <v>210</v>
      </c>
      <c r="QO15" s="4" t="s">
        <v>176</v>
      </c>
      <c r="QP15" s="4" t="s">
        <v>2186</v>
      </c>
      <c r="QQ15" s="4" t="s">
        <v>2149</v>
      </c>
      <c r="QR15" s="4" t="s">
        <v>296</v>
      </c>
      <c r="QS15" s="4" t="s">
        <v>176</v>
      </c>
      <c r="QT15" s="4" t="s">
        <v>2187</v>
      </c>
      <c r="QU15" s="4" t="s">
        <v>2188</v>
      </c>
      <c r="QV15" s="4" t="s">
        <v>258</v>
      </c>
      <c r="QW15" s="4" t="s">
        <v>181</v>
      </c>
      <c r="QX15" s="4" t="s">
        <v>2189</v>
      </c>
      <c r="QY15" s="4" t="s">
        <v>1824</v>
      </c>
      <c r="QZ15" s="4" t="s">
        <v>216</v>
      </c>
      <c r="RA15" s="4" t="s">
        <v>176</v>
      </c>
    </row>
    <row r="16" spans="1:16384" x14ac:dyDescent="0.3">
      <c r="A16" s="7" t="s">
        <v>2190</v>
      </c>
      <c r="B16" s="4" t="s">
        <v>2191</v>
      </c>
      <c r="C16" s="4" t="s">
        <v>887</v>
      </c>
      <c r="D16" s="4" t="s">
        <v>499</v>
      </c>
      <c r="E16" s="4" t="s">
        <v>181</v>
      </c>
      <c r="F16" s="4" t="s">
        <v>2192</v>
      </c>
      <c r="G16" s="4" t="s">
        <v>1484</v>
      </c>
      <c r="H16" s="4" t="s">
        <v>484</v>
      </c>
      <c r="I16" s="4" t="s">
        <v>139</v>
      </c>
      <c r="J16" s="4" t="s">
        <v>2193</v>
      </c>
      <c r="K16" s="4" t="s">
        <v>2194</v>
      </c>
      <c r="L16" s="4" t="s">
        <v>759</v>
      </c>
      <c r="M16" s="4" t="s">
        <v>143</v>
      </c>
      <c r="N16" s="4" t="s">
        <v>2195</v>
      </c>
      <c r="O16" s="4" t="s">
        <v>1459</v>
      </c>
      <c r="P16" s="4" t="s">
        <v>258</v>
      </c>
      <c r="Q16" s="4" t="s">
        <v>150</v>
      </c>
      <c r="R16" s="4" t="s">
        <v>2196</v>
      </c>
      <c r="S16" s="4" t="s">
        <v>2080</v>
      </c>
      <c r="T16" s="4" t="s">
        <v>258</v>
      </c>
      <c r="U16" s="4" t="s">
        <v>150</v>
      </c>
      <c r="V16" s="4" t="s">
        <v>2197</v>
      </c>
      <c r="W16" s="4" t="s">
        <v>186</v>
      </c>
      <c r="X16" s="4" t="s">
        <v>250</v>
      </c>
      <c r="Y16" s="4" t="s">
        <v>150</v>
      </c>
      <c r="Z16" s="4" t="s">
        <v>2198</v>
      </c>
      <c r="AA16" s="4" t="s">
        <v>155</v>
      </c>
      <c r="AB16" s="4" t="s">
        <v>499</v>
      </c>
      <c r="AC16" s="4" t="s">
        <v>150</v>
      </c>
      <c r="AD16" s="4" t="s">
        <v>924</v>
      </c>
      <c r="AE16" s="4" t="s">
        <v>1302</v>
      </c>
      <c r="AF16" s="4" t="s">
        <v>499</v>
      </c>
      <c r="AG16" s="4" t="s">
        <v>176</v>
      </c>
      <c r="AH16" s="4" t="s">
        <v>2064</v>
      </c>
      <c r="AI16" s="4" t="s">
        <v>2177</v>
      </c>
      <c r="AJ16" s="4" t="s">
        <v>729</v>
      </c>
      <c r="AK16" s="4" t="s">
        <v>176</v>
      </c>
      <c r="AL16" s="4" t="s">
        <v>2199</v>
      </c>
      <c r="AM16" s="4" t="s">
        <v>2200</v>
      </c>
      <c r="AN16" s="4" t="s">
        <v>253</v>
      </c>
      <c r="AO16" s="4" t="s">
        <v>176</v>
      </c>
      <c r="AP16" s="4" t="s">
        <v>2201</v>
      </c>
      <c r="AQ16" s="4" t="s">
        <v>97</v>
      </c>
      <c r="AR16" s="4" t="s">
        <v>253</v>
      </c>
      <c r="AS16" s="4" t="s">
        <v>181</v>
      </c>
      <c r="AT16" s="4" t="s">
        <v>2202</v>
      </c>
      <c r="AU16" s="4" t="s">
        <v>2203</v>
      </c>
      <c r="AV16" s="4" t="s">
        <v>299</v>
      </c>
      <c r="AW16" s="4" t="s">
        <v>176</v>
      </c>
      <c r="AX16" s="4" t="s">
        <v>2204</v>
      </c>
      <c r="AY16" s="4" t="s">
        <v>1554</v>
      </c>
      <c r="AZ16" s="4" t="s">
        <v>369</v>
      </c>
      <c r="BA16" s="4" t="s">
        <v>176</v>
      </c>
      <c r="BB16" s="4" t="s">
        <v>2205</v>
      </c>
      <c r="BC16" s="4" t="s">
        <v>2206</v>
      </c>
      <c r="BD16" s="4" t="s">
        <v>299</v>
      </c>
      <c r="BE16" s="4" t="s">
        <v>176</v>
      </c>
      <c r="BF16" s="4" t="s">
        <v>2207</v>
      </c>
      <c r="BG16" s="4" t="s">
        <v>2208</v>
      </c>
      <c r="BH16" s="4" t="s">
        <v>426</v>
      </c>
      <c r="BI16" s="4" t="s">
        <v>176</v>
      </c>
      <c r="BJ16" s="4" t="s">
        <v>2209</v>
      </c>
      <c r="BK16" s="4" t="s">
        <v>1238</v>
      </c>
      <c r="BL16" s="4" t="s">
        <v>299</v>
      </c>
      <c r="BM16" s="4" t="s">
        <v>150</v>
      </c>
      <c r="BN16" s="4" t="s">
        <v>2210</v>
      </c>
      <c r="BO16" s="4" t="s">
        <v>1502</v>
      </c>
      <c r="BP16" s="4" t="s">
        <v>369</v>
      </c>
      <c r="BQ16" s="4" t="s">
        <v>176</v>
      </c>
      <c r="BR16" s="4" t="s">
        <v>2211</v>
      </c>
      <c r="BS16" s="4" t="s">
        <v>197</v>
      </c>
      <c r="BT16" s="4" t="s">
        <v>253</v>
      </c>
      <c r="BU16" s="4" t="s">
        <v>176</v>
      </c>
      <c r="BV16" s="4" t="s">
        <v>2212</v>
      </c>
      <c r="BW16" s="4" t="s">
        <v>740</v>
      </c>
      <c r="BX16" s="4" t="s">
        <v>759</v>
      </c>
      <c r="BY16" s="4" t="s">
        <v>150</v>
      </c>
      <c r="BZ16" s="4" t="s">
        <v>2213</v>
      </c>
      <c r="CA16" s="4" t="s">
        <v>1600</v>
      </c>
      <c r="CB16" s="4" t="s">
        <v>759</v>
      </c>
      <c r="CC16" s="4" t="s">
        <v>150</v>
      </c>
      <c r="CD16" s="4" t="s">
        <v>2214</v>
      </c>
      <c r="CE16" s="4" t="s">
        <v>1031</v>
      </c>
      <c r="CF16" s="4" t="s">
        <v>759</v>
      </c>
      <c r="CG16" s="4" t="s">
        <v>181</v>
      </c>
      <c r="CH16" s="4" t="s">
        <v>2215</v>
      </c>
      <c r="CI16" s="4" t="s">
        <v>412</v>
      </c>
      <c r="CJ16" s="4" t="s">
        <v>704</v>
      </c>
      <c r="CK16" s="4" t="s">
        <v>176</v>
      </c>
      <c r="CL16" s="4" t="s">
        <v>2216</v>
      </c>
      <c r="CM16" s="4" t="s">
        <v>2138</v>
      </c>
      <c r="CN16" s="4" t="s">
        <v>699</v>
      </c>
      <c r="CO16" s="4" t="s">
        <v>181</v>
      </c>
      <c r="CP16" s="4" t="s">
        <v>739</v>
      </c>
      <c r="CQ16" s="4" t="s">
        <v>237</v>
      </c>
      <c r="CR16" s="4" t="s">
        <v>732</v>
      </c>
      <c r="CS16" s="4" t="s">
        <v>176</v>
      </c>
      <c r="CT16" s="4" t="s">
        <v>2217</v>
      </c>
      <c r="CU16" s="4" t="s">
        <v>1594</v>
      </c>
      <c r="CV16" s="4" t="s">
        <v>426</v>
      </c>
      <c r="CW16" s="4" t="s">
        <v>176</v>
      </c>
      <c r="CX16" s="4" t="s">
        <v>2218</v>
      </c>
      <c r="CY16" s="4" t="s">
        <v>2219</v>
      </c>
      <c r="CZ16" s="4" t="s">
        <v>426</v>
      </c>
      <c r="DA16" s="4" t="s">
        <v>176</v>
      </c>
      <c r="DB16" s="4" t="s">
        <v>2220</v>
      </c>
      <c r="DC16" s="4" t="s">
        <v>1360</v>
      </c>
      <c r="DD16" s="4" t="s">
        <v>426</v>
      </c>
      <c r="DE16" s="4" t="s">
        <v>139</v>
      </c>
      <c r="DF16" s="4" t="s">
        <v>2221</v>
      </c>
      <c r="DG16" s="4" t="s">
        <v>1445</v>
      </c>
      <c r="DH16" s="4" t="s">
        <v>704</v>
      </c>
      <c r="DI16" s="4" t="s">
        <v>181</v>
      </c>
      <c r="DJ16" s="4" t="s">
        <v>2222</v>
      </c>
      <c r="DK16" s="4" t="s">
        <v>1422</v>
      </c>
      <c r="DL16" s="4" t="s">
        <v>759</v>
      </c>
      <c r="DM16" s="4" t="s">
        <v>181</v>
      </c>
      <c r="DN16" s="4" t="s">
        <v>2223</v>
      </c>
      <c r="DO16" s="4" t="s">
        <v>2224</v>
      </c>
      <c r="DP16" s="4" t="s">
        <v>704</v>
      </c>
      <c r="DQ16" s="4" t="s">
        <v>281</v>
      </c>
      <c r="DR16" s="4" t="s">
        <v>2225</v>
      </c>
      <c r="DS16" s="4" t="s">
        <v>2226</v>
      </c>
      <c r="DT16" s="4" t="s">
        <v>250</v>
      </c>
      <c r="DU16" s="4" t="s">
        <v>139</v>
      </c>
      <c r="DV16" s="4" t="s">
        <v>2227</v>
      </c>
      <c r="DW16" s="4" t="s">
        <v>2228</v>
      </c>
      <c r="DX16" s="4" t="s">
        <v>216</v>
      </c>
      <c r="DY16" s="4" t="s">
        <v>143</v>
      </c>
      <c r="DZ16" s="4" t="s">
        <v>2229</v>
      </c>
      <c r="EA16" s="4" t="s">
        <v>209</v>
      </c>
      <c r="EB16" s="4" t="s">
        <v>210</v>
      </c>
      <c r="EC16" s="4" t="s">
        <v>281</v>
      </c>
      <c r="ED16" s="4" t="s">
        <v>2230</v>
      </c>
      <c r="EE16" s="4" t="s">
        <v>634</v>
      </c>
      <c r="EF16" s="4" t="s">
        <v>499</v>
      </c>
      <c r="EG16" s="4" t="s">
        <v>176</v>
      </c>
      <c r="EH16" s="4" t="s">
        <v>2231</v>
      </c>
      <c r="EI16" s="4" t="s">
        <v>2232</v>
      </c>
      <c r="EJ16" s="4" t="s">
        <v>732</v>
      </c>
      <c r="EK16" s="4" t="s">
        <v>150</v>
      </c>
      <c r="EL16" s="4" t="s">
        <v>2233</v>
      </c>
      <c r="EM16" s="4" t="s">
        <v>2234</v>
      </c>
      <c r="EN16" s="4" t="s">
        <v>729</v>
      </c>
      <c r="EO16" s="4" t="s">
        <v>181</v>
      </c>
      <c r="EP16" s="4" t="s">
        <v>2235</v>
      </c>
      <c r="EQ16" s="4" t="s">
        <v>174</v>
      </c>
      <c r="ER16" s="4" t="s">
        <v>702</v>
      </c>
      <c r="ES16" s="4" t="s">
        <v>139</v>
      </c>
      <c r="ET16" s="4" t="s">
        <v>2236</v>
      </c>
      <c r="EU16" s="4" t="s">
        <v>174</v>
      </c>
      <c r="EV16" s="4" t="s">
        <v>1446</v>
      </c>
      <c r="EW16" s="4" t="s">
        <v>341</v>
      </c>
      <c r="EX16" s="4" t="s">
        <v>1686</v>
      </c>
      <c r="EY16" s="4" t="s">
        <v>873</v>
      </c>
      <c r="EZ16" s="4" t="s">
        <v>729</v>
      </c>
      <c r="FA16" s="4" t="s">
        <v>150</v>
      </c>
      <c r="FB16" s="4" t="s">
        <v>2237</v>
      </c>
      <c r="FC16" s="4" t="s">
        <v>1566</v>
      </c>
      <c r="FD16" s="4" t="s">
        <v>484</v>
      </c>
      <c r="FE16" s="4" t="s">
        <v>181</v>
      </c>
      <c r="FF16" s="4" t="s">
        <v>2238</v>
      </c>
      <c r="FG16" s="4" t="s">
        <v>321</v>
      </c>
      <c r="FH16" s="4" t="s">
        <v>484</v>
      </c>
      <c r="FI16" s="4" t="s">
        <v>139</v>
      </c>
      <c r="FJ16" s="4" t="s">
        <v>2239</v>
      </c>
      <c r="FK16" s="4" t="s">
        <v>2026</v>
      </c>
      <c r="FL16" s="4" t="s">
        <v>484</v>
      </c>
      <c r="FM16" s="4" t="s">
        <v>181</v>
      </c>
      <c r="FN16" s="4" t="s">
        <v>2240</v>
      </c>
      <c r="FO16" s="4" t="s">
        <v>2241</v>
      </c>
      <c r="FP16" s="4" t="s">
        <v>299</v>
      </c>
      <c r="FQ16" s="4" t="s">
        <v>181</v>
      </c>
      <c r="FR16" s="4" t="s">
        <v>2242</v>
      </c>
      <c r="FS16" s="4" t="s">
        <v>265</v>
      </c>
      <c r="FT16" s="4" t="s">
        <v>253</v>
      </c>
      <c r="FU16" s="4" t="s">
        <v>181</v>
      </c>
      <c r="FV16" s="4" t="s">
        <v>2243</v>
      </c>
      <c r="FW16" s="4" t="s">
        <v>1462</v>
      </c>
      <c r="FX16" s="4" t="s">
        <v>369</v>
      </c>
      <c r="FY16" s="4" t="s">
        <v>143</v>
      </c>
      <c r="FZ16" s="4" t="s">
        <v>2244</v>
      </c>
      <c r="GA16" s="4" t="s">
        <v>2245</v>
      </c>
      <c r="GB16" s="4" t="s">
        <v>216</v>
      </c>
      <c r="GC16" s="4" t="s">
        <v>139</v>
      </c>
      <c r="GD16" s="4" t="s">
        <v>2246</v>
      </c>
      <c r="GE16" s="4" t="s">
        <v>1120</v>
      </c>
      <c r="GF16" s="4" t="s">
        <v>299</v>
      </c>
      <c r="GG16" s="4" t="s">
        <v>281</v>
      </c>
      <c r="GH16" s="4" t="s">
        <v>2247</v>
      </c>
      <c r="GI16" s="4" t="s">
        <v>1667</v>
      </c>
      <c r="GJ16" s="4" t="s">
        <v>258</v>
      </c>
      <c r="GK16" s="4" t="s">
        <v>139</v>
      </c>
      <c r="GL16" s="4" t="s">
        <v>2248</v>
      </c>
      <c r="GM16" s="4" t="s">
        <v>2249</v>
      </c>
      <c r="GN16" s="4" t="s">
        <v>299</v>
      </c>
      <c r="GO16" s="4" t="s">
        <v>150</v>
      </c>
      <c r="GP16" s="4" t="s">
        <v>2250</v>
      </c>
      <c r="GQ16" s="4" t="s">
        <v>1357</v>
      </c>
      <c r="GR16" s="4" t="s">
        <v>369</v>
      </c>
      <c r="GS16" s="4" t="s">
        <v>176</v>
      </c>
      <c r="GT16" s="4" t="s">
        <v>2251</v>
      </c>
      <c r="GU16" s="4" t="s">
        <v>346</v>
      </c>
      <c r="GV16" s="4" t="s">
        <v>253</v>
      </c>
      <c r="GW16" s="4" t="s">
        <v>176</v>
      </c>
      <c r="GX16" s="4" t="s">
        <v>1514</v>
      </c>
      <c r="GY16" s="4" t="s">
        <v>1176</v>
      </c>
      <c r="GZ16" s="4" t="s">
        <v>732</v>
      </c>
      <c r="HA16" s="4" t="s">
        <v>139</v>
      </c>
      <c r="HB16" s="4" t="s">
        <v>2252</v>
      </c>
      <c r="HC16" s="4" t="s">
        <v>1138</v>
      </c>
      <c r="HD16" s="4" t="s">
        <v>732</v>
      </c>
      <c r="HE16" s="4" t="s">
        <v>143</v>
      </c>
      <c r="HF16" s="4" t="s">
        <v>2253</v>
      </c>
      <c r="HG16" s="4" t="s">
        <v>1219</v>
      </c>
      <c r="HH16" s="4" t="s">
        <v>499</v>
      </c>
      <c r="HI16" s="4" t="s">
        <v>143</v>
      </c>
      <c r="HJ16" s="4" t="s">
        <v>2254</v>
      </c>
      <c r="HK16" s="4" t="s">
        <v>1368</v>
      </c>
      <c r="HL16" s="4" t="s">
        <v>702</v>
      </c>
      <c r="HM16" s="4" t="s">
        <v>139</v>
      </c>
      <c r="HN16" s="4" t="s">
        <v>2255</v>
      </c>
      <c r="HO16" s="4" t="s">
        <v>1526</v>
      </c>
      <c r="HP16" s="4" t="s">
        <v>2256</v>
      </c>
      <c r="HQ16" s="4" t="s">
        <v>341</v>
      </c>
      <c r="HR16" s="4" t="s">
        <v>2257</v>
      </c>
      <c r="HS16" s="4" t="s">
        <v>1579</v>
      </c>
      <c r="HT16" s="4" t="s">
        <v>729</v>
      </c>
      <c r="HU16" s="4" t="s">
        <v>176</v>
      </c>
      <c r="HV16" s="4" t="s">
        <v>2258</v>
      </c>
      <c r="HW16" s="4" t="s">
        <v>2259</v>
      </c>
      <c r="HX16" s="4" t="s">
        <v>484</v>
      </c>
      <c r="HY16" s="4" t="s">
        <v>181</v>
      </c>
      <c r="HZ16" s="4" t="s">
        <v>2260</v>
      </c>
      <c r="IA16" s="4" t="s">
        <v>285</v>
      </c>
      <c r="IB16" s="4" t="s">
        <v>704</v>
      </c>
      <c r="IC16" s="4" t="s">
        <v>204</v>
      </c>
      <c r="ID16" s="4" t="s">
        <v>2261</v>
      </c>
      <c r="IE16" s="4" t="s">
        <v>2262</v>
      </c>
      <c r="IF16" s="4" t="s">
        <v>296</v>
      </c>
      <c r="IG16" s="4" t="s">
        <v>176</v>
      </c>
      <c r="IH16" s="4" t="s">
        <v>2263</v>
      </c>
      <c r="II16" s="4" t="s">
        <v>2264</v>
      </c>
      <c r="IJ16" s="4" t="s">
        <v>258</v>
      </c>
      <c r="IK16" s="4" t="s">
        <v>176</v>
      </c>
      <c r="IL16" s="4" t="s">
        <v>2265</v>
      </c>
      <c r="IM16" s="4" t="s">
        <v>1453</v>
      </c>
      <c r="IN16" s="4" t="s">
        <v>216</v>
      </c>
      <c r="IO16" s="4" t="s">
        <v>176</v>
      </c>
      <c r="IP16" s="4" t="s">
        <v>1739</v>
      </c>
      <c r="IQ16" s="4" t="s">
        <v>1453</v>
      </c>
      <c r="IR16" s="4" t="s">
        <v>310</v>
      </c>
      <c r="IS16" s="4" t="s">
        <v>181</v>
      </c>
      <c r="IT16" s="4" t="s">
        <v>2266</v>
      </c>
      <c r="IU16" s="4" t="s">
        <v>1876</v>
      </c>
      <c r="IV16" s="4" t="s">
        <v>484</v>
      </c>
      <c r="IW16" s="4" t="s">
        <v>139</v>
      </c>
      <c r="IX16" s="4" t="s">
        <v>2267</v>
      </c>
      <c r="IY16" s="4" t="s">
        <v>455</v>
      </c>
      <c r="IZ16" s="4" t="s">
        <v>732</v>
      </c>
      <c r="JA16" s="4" t="s">
        <v>281</v>
      </c>
      <c r="JB16" s="4" t="s">
        <v>1381</v>
      </c>
      <c r="JC16" s="4" t="s">
        <v>179</v>
      </c>
      <c r="JD16" s="4" t="s">
        <v>369</v>
      </c>
      <c r="JE16" s="4" t="s">
        <v>181</v>
      </c>
      <c r="JF16" s="4" t="s">
        <v>2268</v>
      </c>
      <c r="JG16" s="4" t="s">
        <v>2269</v>
      </c>
      <c r="JH16" s="4" t="s">
        <v>250</v>
      </c>
      <c r="JI16" s="4" t="s">
        <v>176</v>
      </c>
      <c r="JJ16" s="4" t="s">
        <v>2075</v>
      </c>
      <c r="JK16" s="4" t="s">
        <v>1033</v>
      </c>
      <c r="JL16" s="4" t="s">
        <v>258</v>
      </c>
      <c r="JM16" s="4" t="s">
        <v>176</v>
      </c>
      <c r="JN16" s="4" t="s">
        <v>2270</v>
      </c>
      <c r="JO16" s="4" t="s">
        <v>1187</v>
      </c>
      <c r="JP16" s="4" t="s">
        <v>310</v>
      </c>
      <c r="JQ16" s="4" t="s">
        <v>176</v>
      </c>
      <c r="JR16" s="4" t="s">
        <v>2271</v>
      </c>
      <c r="JS16" s="4" t="s">
        <v>2272</v>
      </c>
      <c r="JT16" s="4" t="s">
        <v>732</v>
      </c>
      <c r="JU16" s="4" t="s">
        <v>139</v>
      </c>
      <c r="JV16" s="4" t="s">
        <v>2273</v>
      </c>
      <c r="JW16" s="4" t="s">
        <v>1264</v>
      </c>
      <c r="JX16" s="4" t="s">
        <v>729</v>
      </c>
      <c r="JY16" s="4" t="s">
        <v>139</v>
      </c>
      <c r="JZ16" s="4" t="s">
        <v>1312</v>
      </c>
      <c r="KA16" s="4" t="s">
        <v>1434</v>
      </c>
      <c r="KB16" s="4" t="s">
        <v>759</v>
      </c>
      <c r="KC16" s="4" t="s">
        <v>204</v>
      </c>
      <c r="KD16" s="4" t="s">
        <v>2274</v>
      </c>
      <c r="KE16" s="4" t="s">
        <v>1622</v>
      </c>
      <c r="KF16" s="4" t="s">
        <v>299</v>
      </c>
      <c r="KG16" s="4" t="s">
        <v>281</v>
      </c>
      <c r="KH16" s="4" t="s">
        <v>2275</v>
      </c>
      <c r="KI16" s="4" t="s">
        <v>1033</v>
      </c>
      <c r="KJ16" s="4" t="s">
        <v>426</v>
      </c>
      <c r="KK16" s="4" t="s">
        <v>341</v>
      </c>
      <c r="KL16" s="4" t="s">
        <v>680</v>
      </c>
      <c r="KM16" s="4" t="s">
        <v>315</v>
      </c>
      <c r="KN16" s="4" t="s">
        <v>296</v>
      </c>
      <c r="KO16" s="4" t="s">
        <v>143</v>
      </c>
      <c r="KP16" s="4" t="s">
        <v>2276</v>
      </c>
      <c r="KQ16" s="4" t="s">
        <v>1334</v>
      </c>
      <c r="KR16" s="4" t="s">
        <v>296</v>
      </c>
      <c r="KS16" s="4" t="s">
        <v>181</v>
      </c>
      <c r="KT16" s="4" t="s">
        <v>2277</v>
      </c>
      <c r="KU16" s="4" t="s">
        <v>1378</v>
      </c>
      <c r="KV16" s="4" t="s">
        <v>216</v>
      </c>
      <c r="KW16" s="4" t="s">
        <v>181</v>
      </c>
      <c r="KX16" s="4" t="s">
        <v>2278</v>
      </c>
      <c r="KY16" s="4" t="s">
        <v>252</v>
      </c>
      <c r="KZ16" s="4" t="s">
        <v>296</v>
      </c>
      <c r="LA16" s="4" t="s">
        <v>139</v>
      </c>
      <c r="LB16" s="4" t="s">
        <v>2279</v>
      </c>
      <c r="LC16" s="4" t="s">
        <v>906</v>
      </c>
      <c r="LD16" s="4" t="s">
        <v>499</v>
      </c>
      <c r="LE16" s="4" t="s">
        <v>176</v>
      </c>
      <c r="LF16" s="4" t="s">
        <v>2280</v>
      </c>
      <c r="LG16" s="4" t="s">
        <v>2281</v>
      </c>
      <c r="LH16" s="4" t="s">
        <v>499</v>
      </c>
      <c r="LI16" s="4" t="s">
        <v>181</v>
      </c>
      <c r="LJ16" s="4" t="s">
        <v>2282</v>
      </c>
      <c r="LK16" s="4" t="s">
        <v>2283</v>
      </c>
      <c r="LL16" s="4" t="s">
        <v>729</v>
      </c>
      <c r="LM16" s="4" t="s">
        <v>176</v>
      </c>
      <c r="LN16" s="4" t="s">
        <v>691</v>
      </c>
      <c r="LO16" s="4" t="s">
        <v>2284</v>
      </c>
      <c r="LP16" s="4" t="s">
        <v>216</v>
      </c>
      <c r="LQ16" s="4" t="s">
        <v>181</v>
      </c>
      <c r="LR16" s="4" t="s">
        <v>2285</v>
      </c>
      <c r="LS16" s="4" t="s">
        <v>163</v>
      </c>
      <c r="LT16" s="4" t="s">
        <v>258</v>
      </c>
      <c r="LU16" s="4" t="s">
        <v>181</v>
      </c>
      <c r="LV16" s="4" t="s">
        <v>2286</v>
      </c>
      <c r="LW16" s="4" t="s">
        <v>2272</v>
      </c>
      <c r="LX16" s="4" t="s">
        <v>253</v>
      </c>
      <c r="LY16" s="4" t="s">
        <v>143</v>
      </c>
      <c r="LZ16" s="4" t="s">
        <v>2287</v>
      </c>
      <c r="MA16" s="4" t="s">
        <v>206</v>
      </c>
      <c r="MB16" s="4" t="s">
        <v>299</v>
      </c>
      <c r="MC16" s="4" t="s">
        <v>176</v>
      </c>
      <c r="MD16" s="4" t="s">
        <v>2288</v>
      </c>
      <c r="ME16" s="4" t="s">
        <v>1577</v>
      </c>
      <c r="MF16" s="4" t="s">
        <v>426</v>
      </c>
      <c r="MG16" s="4" t="s">
        <v>139</v>
      </c>
      <c r="MH16" s="4" t="s">
        <v>2289</v>
      </c>
      <c r="MI16" s="4" t="s">
        <v>2290</v>
      </c>
      <c r="MJ16" s="4" t="s">
        <v>253</v>
      </c>
      <c r="MK16" s="4" t="s">
        <v>181</v>
      </c>
      <c r="ML16" s="4" t="s">
        <v>2291</v>
      </c>
      <c r="MM16" s="4" t="s">
        <v>2292</v>
      </c>
      <c r="MN16" s="4" t="s">
        <v>2293</v>
      </c>
      <c r="MO16" s="4" t="s">
        <v>278</v>
      </c>
      <c r="MP16" s="4" t="s">
        <v>2294</v>
      </c>
      <c r="MQ16" s="4" t="s">
        <v>2295</v>
      </c>
      <c r="MR16" s="4" t="s">
        <v>969</v>
      </c>
      <c r="MS16" s="4" t="s">
        <v>415</v>
      </c>
      <c r="MT16" s="4" t="s">
        <v>2296</v>
      </c>
      <c r="MU16" s="4" t="s">
        <v>533</v>
      </c>
      <c r="MV16" s="4" t="s">
        <v>699</v>
      </c>
      <c r="MW16" s="4" t="s">
        <v>415</v>
      </c>
      <c r="MX16" s="4" t="s">
        <v>2297</v>
      </c>
      <c r="MY16" s="4" t="s">
        <v>664</v>
      </c>
      <c r="MZ16" s="4" t="s">
        <v>484</v>
      </c>
      <c r="NA16" s="4" t="s">
        <v>150</v>
      </c>
      <c r="NB16" s="4" t="s">
        <v>2298</v>
      </c>
      <c r="NC16" s="4" t="s">
        <v>2126</v>
      </c>
      <c r="ND16" s="4" t="s">
        <v>484</v>
      </c>
      <c r="NE16" s="4" t="s">
        <v>150</v>
      </c>
      <c r="NF16" s="4" t="s">
        <v>2299</v>
      </c>
      <c r="NG16" s="4" t="s">
        <v>1378</v>
      </c>
      <c r="NH16" s="4" t="s">
        <v>426</v>
      </c>
      <c r="NI16" s="4" t="s">
        <v>150</v>
      </c>
      <c r="NJ16" s="4" t="s">
        <v>2300</v>
      </c>
      <c r="NK16" s="4" t="s">
        <v>2301</v>
      </c>
      <c r="NL16" s="4" t="s">
        <v>499</v>
      </c>
      <c r="NM16" s="4" t="s">
        <v>181</v>
      </c>
      <c r="NN16" s="4" t="s">
        <v>2302</v>
      </c>
      <c r="NO16" s="4" t="s">
        <v>2303</v>
      </c>
      <c r="NP16" s="4" t="s">
        <v>704</v>
      </c>
      <c r="NQ16" s="4" t="s">
        <v>143</v>
      </c>
      <c r="NR16" s="4" t="s">
        <v>2304</v>
      </c>
      <c r="NS16" s="4" t="s">
        <v>2305</v>
      </c>
      <c r="NT16" s="4" t="s">
        <v>484</v>
      </c>
      <c r="NU16" s="4" t="s">
        <v>176</v>
      </c>
      <c r="NV16" s="4" t="s">
        <v>2306</v>
      </c>
      <c r="NW16" s="4" t="s">
        <v>2307</v>
      </c>
      <c r="NX16" s="4" t="s">
        <v>299</v>
      </c>
      <c r="NY16" s="4" t="s">
        <v>150</v>
      </c>
      <c r="NZ16" s="4" t="s">
        <v>2308</v>
      </c>
      <c r="OA16" s="4" t="s">
        <v>2309</v>
      </c>
      <c r="OB16" s="4" t="s">
        <v>426</v>
      </c>
      <c r="OC16" s="4" t="s">
        <v>181</v>
      </c>
      <c r="OD16" s="4" t="s">
        <v>2310</v>
      </c>
      <c r="OE16" s="4" t="s">
        <v>1455</v>
      </c>
      <c r="OF16" s="4" t="s">
        <v>216</v>
      </c>
      <c r="OG16" s="4" t="s">
        <v>150</v>
      </c>
      <c r="OH16" s="4" t="s">
        <v>2311</v>
      </c>
      <c r="OI16" s="4" t="s">
        <v>225</v>
      </c>
      <c r="OJ16" s="4" t="s">
        <v>210</v>
      </c>
      <c r="OK16" s="4" t="s">
        <v>150</v>
      </c>
      <c r="OL16" s="4" t="s">
        <v>2312</v>
      </c>
      <c r="OM16" s="4" t="s">
        <v>1552</v>
      </c>
      <c r="ON16" s="4" t="s">
        <v>175</v>
      </c>
      <c r="OO16" s="4" t="s">
        <v>150</v>
      </c>
      <c r="OP16" s="4" t="s">
        <v>2313</v>
      </c>
      <c r="OQ16" s="4" t="s">
        <v>2314</v>
      </c>
      <c r="OR16" s="4" t="s">
        <v>210</v>
      </c>
      <c r="OS16" s="4" t="s">
        <v>150</v>
      </c>
      <c r="OT16" s="4" t="s">
        <v>2315</v>
      </c>
      <c r="OU16" s="4" t="s">
        <v>2099</v>
      </c>
      <c r="OV16" s="4" t="s">
        <v>704</v>
      </c>
      <c r="OW16" s="4" t="s">
        <v>139</v>
      </c>
      <c r="OX16" s="4" t="s">
        <v>2316</v>
      </c>
      <c r="OY16" s="4" t="s">
        <v>247</v>
      </c>
      <c r="OZ16" s="4" t="s">
        <v>699</v>
      </c>
      <c r="PA16" s="4" t="s">
        <v>204</v>
      </c>
      <c r="PB16" s="4" t="s">
        <v>2317</v>
      </c>
      <c r="PC16" s="4" t="s">
        <v>1459</v>
      </c>
      <c r="PD16" s="4" t="s">
        <v>759</v>
      </c>
      <c r="PE16" s="4" t="s">
        <v>139</v>
      </c>
      <c r="PF16" s="4" t="s">
        <v>2318</v>
      </c>
      <c r="PG16" s="4" t="s">
        <v>2319</v>
      </c>
      <c r="PH16" s="4" t="s">
        <v>484</v>
      </c>
      <c r="PI16" s="4" t="s">
        <v>176</v>
      </c>
      <c r="PJ16" s="4" t="s">
        <v>2320</v>
      </c>
      <c r="PK16" s="4" t="s">
        <v>1160</v>
      </c>
      <c r="PL16" s="4" t="s">
        <v>732</v>
      </c>
      <c r="PM16" s="4" t="s">
        <v>181</v>
      </c>
      <c r="PN16" s="4" t="s">
        <v>2321</v>
      </c>
      <c r="PO16" s="4" t="s">
        <v>2036</v>
      </c>
      <c r="PP16" s="4" t="s">
        <v>299</v>
      </c>
      <c r="PQ16" s="4" t="s">
        <v>150</v>
      </c>
      <c r="PR16" s="4" t="s">
        <v>2322</v>
      </c>
      <c r="PS16" s="4" t="s">
        <v>174</v>
      </c>
      <c r="PT16" s="4" t="s">
        <v>426</v>
      </c>
      <c r="PU16" s="4" t="s">
        <v>176</v>
      </c>
      <c r="PV16" s="4" t="s">
        <v>2323</v>
      </c>
      <c r="PW16" s="4" t="s">
        <v>1128</v>
      </c>
      <c r="PX16" s="4" t="s">
        <v>484</v>
      </c>
      <c r="PY16" s="4" t="s">
        <v>176</v>
      </c>
      <c r="PZ16" s="4" t="s">
        <v>2324</v>
      </c>
      <c r="QA16" s="4" t="s">
        <v>2325</v>
      </c>
      <c r="QB16" s="4" t="s">
        <v>299</v>
      </c>
      <c r="QC16" s="4" t="s">
        <v>176</v>
      </c>
      <c r="QD16" s="4" t="s">
        <v>1114</v>
      </c>
      <c r="QE16" s="4" t="s">
        <v>126</v>
      </c>
      <c r="QF16" s="4" t="s">
        <v>759</v>
      </c>
      <c r="QG16" s="4" t="s">
        <v>150</v>
      </c>
      <c r="QH16" s="4" t="s">
        <v>1438</v>
      </c>
      <c r="QI16" s="4" t="s">
        <v>2326</v>
      </c>
      <c r="QJ16" s="4" t="s">
        <v>704</v>
      </c>
      <c r="QK16" s="4" t="s">
        <v>176</v>
      </c>
      <c r="QL16" s="4" t="s">
        <v>2327</v>
      </c>
      <c r="QM16" s="4" t="s">
        <v>1204</v>
      </c>
      <c r="QN16" s="4" t="s">
        <v>499</v>
      </c>
      <c r="QO16" s="4" t="s">
        <v>176</v>
      </c>
      <c r="QP16" s="4" t="s">
        <v>2328</v>
      </c>
      <c r="QQ16" s="4" t="s">
        <v>533</v>
      </c>
      <c r="QR16" s="4" t="s">
        <v>729</v>
      </c>
      <c r="QS16" s="4" t="s">
        <v>176</v>
      </c>
      <c r="QT16" s="4" t="s">
        <v>2329</v>
      </c>
      <c r="QU16" s="4" t="s">
        <v>1921</v>
      </c>
      <c r="QV16" s="4" t="s">
        <v>732</v>
      </c>
      <c r="QW16" s="4" t="s">
        <v>181</v>
      </c>
      <c r="QX16" s="4" t="s">
        <v>2330</v>
      </c>
      <c r="QY16" s="4" t="s">
        <v>1987</v>
      </c>
      <c r="QZ16" s="4" t="s">
        <v>426</v>
      </c>
      <c r="RA16" s="4" t="s">
        <v>176</v>
      </c>
    </row>
    <row r="17" spans="1:469" x14ac:dyDescent="0.3">
      <c r="A17" s="7" t="s">
        <v>2331</v>
      </c>
      <c r="B17" s="4" t="s">
        <v>2332</v>
      </c>
      <c r="C17" s="4" t="s">
        <v>2333</v>
      </c>
      <c r="D17" s="4" t="s">
        <v>759</v>
      </c>
      <c r="E17" s="4" t="s">
        <v>330</v>
      </c>
      <c r="F17" s="4" t="s">
        <v>2334</v>
      </c>
      <c r="G17" s="4" t="s">
        <v>2335</v>
      </c>
      <c r="H17" s="4" t="s">
        <v>702</v>
      </c>
      <c r="I17" s="4" t="s">
        <v>213</v>
      </c>
      <c r="J17" s="4" t="s">
        <v>2336</v>
      </c>
      <c r="K17" s="4" t="s">
        <v>1403</v>
      </c>
      <c r="L17" s="4" t="s">
        <v>499</v>
      </c>
      <c r="M17" s="4" t="s">
        <v>278</v>
      </c>
      <c r="N17" s="4" t="s">
        <v>2337</v>
      </c>
      <c r="O17" s="4" t="s">
        <v>2338</v>
      </c>
      <c r="P17" s="4" t="s">
        <v>299</v>
      </c>
      <c r="Q17" s="4" t="s">
        <v>181</v>
      </c>
      <c r="R17" s="4" t="s">
        <v>2339</v>
      </c>
      <c r="S17" s="4" t="s">
        <v>2340</v>
      </c>
      <c r="T17" s="4" t="s">
        <v>253</v>
      </c>
      <c r="U17" s="4" t="s">
        <v>139</v>
      </c>
      <c r="V17" s="4" t="s">
        <v>2341</v>
      </c>
      <c r="W17" s="4" t="s">
        <v>2342</v>
      </c>
      <c r="X17" s="4" t="s">
        <v>369</v>
      </c>
      <c r="Y17" s="4" t="s">
        <v>181</v>
      </c>
      <c r="Z17" s="4" t="s">
        <v>2343</v>
      </c>
      <c r="AA17" s="4" t="s">
        <v>120</v>
      </c>
      <c r="AB17" s="4" t="s">
        <v>2344</v>
      </c>
      <c r="AC17" s="4" t="s">
        <v>415</v>
      </c>
      <c r="AD17" s="4" t="s">
        <v>2345</v>
      </c>
      <c r="AE17" s="4" t="s">
        <v>401</v>
      </c>
      <c r="AF17" s="4" t="s">
        <v>972</v>
      </c>
      <c r="AG17" s="4" t="s">
        <v>344</v>
      </c>
      <c r="AH17" s="4" t="s">
        <v>2346</v>
      </c>
      <c r="AI17" s="4" t="s">
        <v>2347</v>
      </c>
      <c r="AJ17" s="4" t="s">
        <v>966</v>
      </c>
      <c r="AK17" s="4" t="s">
        <v>415</v>
      </c>
      <c r="AL17" s="4" t="s">
        <v>2348</v>
      </c>
      <c r="AM17" s="4" t="s">
        <v>2349</v>
      </c>
      <c r="AN17" s="4" t="s">
        <v>369</v>
      </c>
      <c r="AO17" s="4" t="s">
        <v>341</v>
      </c>
      <c r="AP17" s="4" t="s">
        <v>2350</v>
      </c>
      <c r="AQ17" s="4" t="s">
        <v>2351</v>
      </c>
      <c r="AR17" s="4" t="s">
        <v>484</v>
      </c>
      <c r="AS17" s="4" t="s">
        <v>278</v>
      </c>
      <c r="AT17" s="4" t="s">
        <v>2352</v>
      </c>
      <c r="AU17" s="4" t="s">
        <v>1539</v>
      </c>
      <c r="AV17" s="4" t="s">
        <v>299</v>
      </c>
      <c r="AW17" s="4" t="s">
        <v>330</v>
      </c>
      <c r="AX17" s="4" t="s">
        <v>2353</v>
      </c>
      <c r="AY17" s="4" t="s">
        <v>2354</v>
      </c>
      <c r="AZ17" s="4" t="s">
        <v>759</v>
      </c>
      <c r="BA17" s="4" t="s">
        <v>143</v>
      </c>
      <c r="BB17" s="4" t="s">
        <v>2355</v>
      </c>
      <c r="BC17" s="4" t="s">
        <v>2356</v>
      </c>
      <c r="BD17" s="4" t="s">
        <v>702</v>
      </c>
      <c r="BE17" s="4" t="s">
        <v>281</v>
      </c>
      <c r="BF17" s="4" t="s">
        <v>2357</v>
      </c>
      <c r="BG17" s="4" t="s">
        <v>1969</v>
      </c>
      <c r="BH17" s="4" t="s">
        <v>729</v>
      </c>
      <c r="BI17" s="4" t="s">
        <v>204</v>
      </c>
      <c r="BJ17" s="4" t="s">
        <v>2358</v>
      </c>
      <c r="BK17" s="4" t="s">
        <v>2359</v>
      </c>
      <c r="BL17" s="4" t="s">
        <v>250</v>
      </c>
      <c r="BM17" s="4" t="s">
        <v>410</v>
      </c>
      <c r="BN17" s="4" t="s">
        <v>2360</v>
      </c>
      <c r="BO17" s="4" t="s">
        <v>2361</v>
      </c>
      <c r="BP17" s="4" t="s">
        <v>210</v>
      </c>
      <c r="BQ17" s="4" t="s">
        <v>278</v>
      </c>
      <c r="BR17" s="4" t="s">
        <v>2362</v>
      </c>
      <c r="BS17" s="4" t="s">
        <v>2363</v>
      </c>
      <c r="BT17" s="4" t="s">
        <v>253</v>
      </c>
      <c r="BU17" s="4" t="s">
        <v>286</v>
      </c>
      <c r="BV17" s="4" t="s">
        <v>2364</v>
      </c>
      <c r="BW17" s="4" t="s">
        <v>2365</v>
      </c>
      <c r="BX17" s="4" t="s">
        <v>1451</v>
      </c>
      <c r="BY17" s="4" t="s">
        <v>139</v>
      </c>
      <c r="BZ17" s="4" t="s">
        <v>2366</v>
      </c>
      <c r="CA17" s="4" t="s">
        <v>726</v>
      </c>
      <c r="CB17" s="4" t="s">
        <v>855</v>
      </c>
      <c r="CC17" s="4" t="s">
        <v>281</v>
      </c>
      <c r="CD17" s="4" t="s">
        <v>2367</v>
      </c>
      <c r="CE17" s="4" t="s">
        <v>2368</v>
      </c>
      <c r="CF17" s="4" t="s">
        <v>1451</v>
      </c>
      <c r="CG17" s="4" t="s">
        <v>281</v>
      </c>
      <c r="CH17" s="4" t="s">
        <v>2369</v>
      </c>
      <c r="CI17" s="4" t="s">
        <v>2370</v>
      </c>
      <c r="CJ17" s="4" t="s">
        <v>699</v>
      </c>
      <c r="CK17" s="4" t="s">
        <v>281</v>
      </c>
      <c r="CL17" s="4" t="s">
        <v>2371</v>
      </c>
      <c r="CM17" s="4" t="s">
        <v>2372</v>
      </c>
      <c r="CN17" s="4" t="s">
        <v>699</v>
      </c>
      <c r="CO17" s="4" t="s">
        <v>410</v>
      </c>
      <c r="CP17" s="4" t="s">
        <v>2373</v>
      </c>
      <c r="CQ17" s="4" t="s">
        <v>1876</v>
      </c>
      <c r="CR17" s="4" t="s">
        <v>699</v>
      </c>
      <c r="CS17" s="4" t="s">
        <v>341</v>
      </c>
      <c r="CT17" s="4" t="s">
        <v>2374</v>
      </c>
      <c r="CU17" s="4" t="s">
        <v>2375</v>
      </c>
      <c r="CV17" s="4" t="s">
        <v>699</v>
      </c>
      <c r="CW17" s="4" t="s">
        <v>204</v>
      </c>
      <c r="CX17" s="4" t="s">
        <v>2376</v>
      </c>
      <c r="CY17" s="4" t="s">
        <v>409</v>
      </c>
      <c r="CZ17" s="4" t="s">
        <v>1451</v>
      </c>
      <c r="DA17" s="4" t="s">
        <v>410</v>
      </c>
      <c r="DB17" s="4" t="s">
        <v>652</v>
      </c>
      <c r="DC17" s="4" t="s">
        <v>742</v>
      </c>
      <c r="DD17" s="4" t="s">
        <v>732</v>
      </c>
      <c r="DE17" s="4" t="s">
        <v>330</v>
      </c>
      <c r="DF17" s="4" t="s">
        <v>2377</v>
      </c>
      <c r="DG17" s="4" t="s">
        <v>2378</v>
      </c>
      <c r="DH17" s="4" t="s">
        <v>966</v>
      </c>
      <c r="DI17" s="4" t="s">
        <v>213</v>
      </c>
      <c r="DJ17" s="4" t="s">
        <v>2379</v>
      </c>
      <c r="DK17" s="4" t="s">
        <v>2380</v>
      </c>
      <c r="DL17" s="4" t="s">
        <v>912</v>
      </c>
      <c r="DM17" s="4" t="s">
        <v>460</v>
      </c>
      <c r="DN17" s="4" t="s">
        <v>2320</v>
      </c>
      <c r="DO17" s="4" t="s">
        <v>2381</v>
      </c>
      <c r="DP17" s="4" t="s">
        <v>1449</v>
      </c>
      <c r="DQ17" s="4" t="s">
        <v>1672</v>
      </c>
      <c r="DR17" s="4" t="s">
        <v>2382</v>
      </c>
      <c r="DS17" s="4" t="s">
        <v>2383</v>
      </c>
      <c r="DT17" s="4" t="s">
        <v>153</v>
      </c>
      <c r="DU17" s="4" t="s">
        <v>341</v>
      </c>
      <c r="DV17" s="4" t="s">
        <v>2384</v>
      </c>
      <c r="DW17" s="4" t="s">
        <v>2385</v>
      </c>
      <c r="DX17" s="4" t="s">
        <v>190</v>
      </c>
      <c r="DY17" s="4" t="s">
        <v>278</v>
      </c>
      <c r="DZ17" s="4" t="s">
        <v>2386</v>
      </c>
      <c r="EA17" s="4" t="s">
        <v>2387</v>
      </c>
      <c r="EB17" s="4" t="s">
        <v>310</v>
      </c>
      <c r="EC17" s="4" t="s">
        <v>278</v>
      </c>
      <c r="ED17" s="4" t="s">
        <v>2388</v>
      </c>
      <c r="EE17" s="4" t="s">
        <v>2389</v>
      </c>
      <c r="EF17" s="4" t="s">
        <v>759</v>
      </c>
      <c r="EG17" s="4" t="s">
        <v>139</v>
      </c>
      <c r="EH17" s="4" t="s">
        <v>2390</v>
      </c>
      <c r="EI17" s="4" t="s">
        <v>2391</v>
      </c>
      <c r="EJ17" s="4" t="s">
        <v>732</v>
      </c>
      <c r="EK17" s="4" t="s">
        <v>143</v>
      </c>
      <c r="EL17" s="4" t="s">
        <v>2392</v>
      </c>
      <c r="EM17" s="4" t="s">
        <v>2393</v>
      </c>
      <c r="EN17" s="4" t="s">
        <v>704</v>
      </c>
      <c r="EO17" s="4" t="s">
        <v>281</v>
      </c>
      <c r="EP17" s="4" t="s">
        <v>2394</v>
      </c>
      <c r="EQ17" s="4" t="s">
        <v>1120</v>
      </c>
      <c r="ER17" s="4" t="s">
        <v>699</v>
      </c>
      <c r="ES17" s="4" t="s">
        <v>330</v>
      </c>
      <c r="ET17" s="4" t="s">
        <v>2395</v>
      </c>
      <c r="EU17" s="4" t="s">
        <v>2396</v>
      </c>
      <c r="EV17" s="4" t="s">
        <v>855</v>
      </c>
      <c r="EW17" s="4" t="s">
        <v>213</v>
      </c>
      <c r="EX17" s="4" t="s">
        <v>2397</v>
      </c>
      <c r="EY17" s="4" t="s">
        <v>955</v>
      </c>
      <c r="EZ17" s="4" t="s">
        <v>729</v>
      </c>
      <c r="FA17" s="4" t="s">
        <v>415</v>
      </c>
      <c r="FB17" s="4" t="s">
        <v>2398</v>
      </c>
      <c r="FC17" s="4" t="s">
        <v>1715</v>
      </c>
      <c r="FD17" s="4" t="s">
        <v>732</v>
      </c>
      <c r="FE17" s="4" t="s">
        <v>410</v>
      </c>
      <c r="FF17" s="4" t="s">
        <v>2399</v>
      </c>
      <c r="FG17" s="4" t="s">
        <v>2400</v>
      </c>
      <c r="FH17" s="4" t="s">
        <v>484</v>
      </c>
      <c r="FI17" s="4" t="s">
        <v>286</v>
      </c>
      <c r="FJ17" s="4" t="s">
        <v>2401</v>
      </c>
      <c r="FK17" s="4" t="s">
        <v>599</v>
      </c>
      <c r="FL17" s="4" t="s">
        <v>702</v>
      </c>
      <c r="FM17" s="4" t="s">
        <v>286</v>
      </c>
      <c r="FN17" s="4" t="s">
        <v>2402</v>
      </c>
      <c r="FO17" s="4" t="s">
        <v>2403</v>
      </c>
      <c r="FP17" s="4" t="s">
        <v>704</v>
      </c>
      <c r="FQ17" s="4" t="s">
        <v>281</v>
      </c>
      <c r="FR17" s="4" t="s">
        <v>2404</v>
      </c>
      <c r="FS17" s="4" t="s">
        <v>2405</v>
      </c>
      <c r="FT17" s="4" t="s">
        <v>759</v>
      </c>
      <c r="FU17" s="4" t="s">
        <v>410</v>
      </c>
      <c r="FV17" s="4" t="s">
        <v>2406</v>
      </c>
      <c r="FW17" s="4" t="s">
        <v>2407</v>
      </c>
      <c r="FX17" s="4" t="s">
        <v>702</v>
      </c>
      <c r="FY17" s="4" t="s">
        <v>341</v>
      </c>
      <c r="FZ17" s="4" t="s">
        <v>2408</v>
      </c>
      <c r="GA17" s="4" t="s">
        <v>810</v>
      </c>
      <c r="GB17" s="4" t="s">
        <v>172</v>
      </c>
      <c r="GC17" s="4" t="s">
        <v>204</v>
      </c>
      <c r="GD17" s="4" t="s">
        <v>2409</v>
      </c>
      <c r="GE17" s="4" t="s">
        <v>531</v>
      </c>
      <c r="GF17" s="4" t="s">
        <v>184</v>
      </c>
      <c r="GG17" s="4" t="s">
        <v>410</v>
      </c>
      <c r="GH17" s="4" t="s">
        <v>2410</v>
      </c>
      <c r="GI17" s="4" t="s">
        <v>1948</v>
      </c>
      <c r="GJ17" s="4" t="s">
        <v>210</v>
      </c>
      <c r="GK17" s="4" t="s">
        <v>410</v>
      </c>
      <c r="GL17" s="4" t="s">
        <v>2411</v>
      </c>
      <c r="GM17" s="4" t="s">
        <v>2412</v>
      </c>
      <c r="GN17" s="4" t="s">
        <v>759</v>
      </c>
      <c r="GO17" s="4" t="s">
        <v>139</v>
      </c>
      <c r="GP17" s="4" t="s">
        <v>2413</v>
      </c>
      <c r="GQ17" s="4" t="s">
        <v>2414</v>
      </c>
      <c r="GR17" s="4" t="s">
        <v>759</v>
      </c>
      <c r="GS17" s="4" t="s">
        <v>281</v>
      </c>
      <c r="GT17" s="4" t="s">
        <v>2415</v>
      </c>
      <c r="GU17" s="4" t="s">
        <v>2416</v>
      </c>
      <c r="GV17" s="4" t="s">
        <v>704</v>
      </c>
      <c r="GW17" s="4" t="s">
        <v>281</v>
      </c>
      <c r="GX17" s="4" t="s">
        <v>2417</v>
      </c>
      <c r="GY17" s="4" t="s">
        <v>2418</v>
      </c>
      <c r="GZ17" s="4" t="s">
        <v>369</v>
      </c>
      <c r="HA17" s="4" t="s">
        <v>281</v>
      </c>
      <c r="HB17" s="4" t="s">
        <v>2419</v>
      </c>
      <c r="HC17" s="4" t="s">
        <v>533</v>
      </c>
      <c r="HD17" s="4" t="s">
        <v>253</v>
      </c>
      <c r="HE17" s="4" t="s">
        <v>341</v>
      </c>
      <c r="HF17" s="4" t="s">
        <v>2420</v>
      </c>
      <c r="HG17" s="4" t="s">
        <v>564</v>
      </c>
      <c r="HH17" s="4" t="s">
        <v>426</v>
      </c>
      <c r="HI17" s="4" t="s">
        <v>341</v>
      </c>
      <c r="HJ17" s="4" t="s">
        <v>2421</v>
      </c>
      <c r="HK17" s="4" t="s">
        <v>1900</v>
      </c>
      <c r="HL17" s="4" t="s">
        <v>699</v>
      </c>
      <c r="HM17" s="4" t="s">
        <v>410</v>
      </c>
      <c r="HN17" s="4" t="s">
        <v>2422</v>
      </c>
      <c r="HO17" s="4" t="s">
        <v>2423</v>
      </c>
      <c r="HP17" s="4" t="s">
        <v>1446</v>
      </c>
      <c r="HQ17" s="4" t="s">
        <v>415</v>
      </c>
      <c r="HR17" s="4" t="s">
        <v>2424</v>
      </c>
      <c r="HS17" s="4" t="s">
        <v>2188</v>
      </c>
      <c r="HT17" s="4" t="s">
        <v>484</v>
      </c>
      <c r="HU17" s="4" t="s">
        <v>278</v>
      </c>
      <c r="HV17" s="4" t="s">
        <v>2425</v>
      </c>
      <c r="HW17" s="4" t="s">
        <v>2426</v>
      </c>
      <c r="HX17" s="4" t="s">
        <v>216</v>
      </c>
      <c r="HY17" s="4" t="s">
        <v>341</v>
      </c>
      <c r="HZ17" s="4" t="s">
        <v>2427</v>
      </c>
      <c r="IA17" s="4" t="s">
        <v>2428</v>
      </c>
      <c r="IB17" s="4" t="s">
        <v>250</v>
      </c>
      <c r="IC17" s="4" t="s">
        <v>330</v>
      </c>
      <c r="ID17" s="4" t="s">
        <v>2429</v>
      </c>
      <c r="IE17" s="4" t="s">
        <v>2428</v>
      </c>
      <c r="IF17" s="4" t="s">
        <v>299</v>
      </c>
      <c r="IG17" s="4" t="s">
        <v>330</v>
      </c>
      <c r="IH17" s="4" t="s">
        <v>2430</v>
      </c>
      <c r="II17" s="4" t="s">
        <v>1550</v>
      </c>
      <c r="IJ17" s="4" t="s">
        <v>310</v>
      </c>
      <c r="IK17" s="4" t="s">
        <v>330</v>
      </c>
      <c r="IL17" s="4" t="s">
        <v>2431</v>
      </c>
      <c r="IM17" s="4" t="s">
        <v>992</v>
      </c>
      <c r="IN17" s="4" t="s">
        <v>175</v>
      </c>
      <c r="IO17" s="4" t="s">
        <v>278</v>
      </c>
      <c r="IP17" s="4" t="s">
        <v>2432</v>
      </c>
      <c r="IQ17" s="4" t="s">
        <v>2433</v>
      </c>
      <c r="IR17" s="4" t="s">
        <v>310</v>
      </c>
      <c r="IS17" s="4" t="s">
        <v>415</v>
      </c>
      <c r="IT17" s="4" t="s">
        <v>2434</v>
      </c>
      <c r="IU17" s="4" t="s">
        <v>2435</v>
      </c>
      <c r="IV17" s="4" t="s">
        <v>729</v>
      </c>
      <c r="IW17" s="4" t="s">
        <v>204</v>
      </c>
      <c r="IX17" s="4" t="s">
        <v>2436</v>
      </c>
      <c r="IY17" s="4" t="s">
        <v>2437</v>
      </c>
      <c r="IZ17" s="4" t="s">
        <v>253</v>
      </c>
      <c r="JA17" s="4" t="s">
        <v>330</v>
      </c>
      <c r="JB17" s="4" t="s">
        <v>2438</v>
      </c>
      <c r="JC17" s="4" t="s">
        <v>2439</v>
      </c>
      <c r="JD17" s="4" t="s">
        <v>699</v>
      </c>
      <c r="JE17" s="4" t="s">
        <v>341</v>
      </c>
      <c r="JF17" s="4" t="s">
        <v>2440</v>
      </c>
      <c r="JG17" s="4" t="s">
        <v>2441</v>
      </c>
      <c r="JH17" s="4" t="s">
        <v>296</v>
      </c>
      <c r="JI17" s="4" t="s">
        <v>139</v>
      </c>
      <c r="JJ17" s="4" t="s">
        <v>2442</v>
      </c>
      <c r="JK17" s="4" t="s">
        <v>2443</v>
      </c>
      <c r="JL17" s="4" t="s">
        <v>216</v>
      </c>
      <c r="JM17" s="4" t="s">
        <v>281</v>
      </c>
      <c r="JN17" s="4" t="s">
        <v>2444</v>
      </c>
      <c r="JO17" s="4" t="s">
        <v>2445</v>
      </c>
      <c r="JP17" s="4" t="s">
        <v>258</v>
      </c>
      <c r="JQ17" s="4" t="s">
        <v>143</v>
      </c>
      <c r="JR17" s="4" t="s">
        <v>2446</v>
      </c>
      <c r="JS17" s="4" t="s">
        <v>2447</v>
      </c>
      <c r="JT17" s="4" t="s">
        <v>263</v>
      </c>
      <c r="JU17" s="4" t="s">
        <v>278</v>
      </c>
      <c r="JV17" s="4" t="s">
        <v>2448</v>
      </c>
      <c r="JW17" s="4" t="s">
        <v>2449</v>
      </c>
      <c r="JX17" s="4" t="s">
        <v>142</v>
      </c>
      <c r="JY17" s="4" t="s">
        <v>330</v>
      </c>
      <c r="JZ17" s="4" t="s">
        <v>2450</v>
      </c>
      <c r="KA17" s="4" t="s">
        <v>2451</v>
      </c>
      <c r="KB17" s="4" t="s">
        <v>310</v>
      </c>
      <c r="KC17" s="4" t="s">
        <v>344</v>
      </c>
      <c r="KD17" s="4" t="s">
        <v>2452</v>
      </c>
      <c r="KE17" s="4" t="s">
        <v>2453</v>
      </c>
      <c r="KF17" s="4" t="s">
        <v>172</v>
      </c>
      <c r="KG17" s="4" t="s">
        <v>341</v>
      </c>
      <c r="KH17" s="4" t="s">
        <v>2454</v>
      </c>
      <c r="KI17" s="4" t="s">
        <v>1031</v>
      </c>
      <c r="KJ17" s="4" t="s">
        <v>250</v>
      </c>
      <c r="KK17" s="4" t="s">
        <v>278</v>
      </c>
      <c r="KL17" s="4" t="s">
        <v>2455</v>
      </c>
      <c r="KM17" s="4" t="s">
        <v>744</v>
      </c>
      <c r="KN17" s="4" t="s">
        <v>149</v>
      </c>
      <c r="KO17" s="4" t="s">
        <v>410</v>
      </c>
      <c r="KP17" s="4" t="s">
        <v>2456</v>
      </c>
      <c r="KQ17" s="4" t="s">
        <v>2457</v>
      </c>
      <c r="KR17" s="4" t="s">
        <v>253</v>
      </c>
      <c r="KS17" s="4" t="s">
        <v>281</v>
      </c>
      <c r="KT17" s="4" t="s">
        <v>2458</v>
      </c>
      <c r="KU17" s="4" t="s">
        <v>2459</v>
      </c>
      <c r="KV17" s="4" t="s">
        <v>216</v>
      </c>
      <c r="KW17" s="4" t="s">
        <v>204</v>
      </c>
      <c r="KX17" s="4" t="s">
        <v>2460</v>
      </c>
      <c r="KY17" s="4" t="s">
        <v>2461</v>
      </c>
      <c r="KZ17" s="4" t="s">
        <v>299</v>
      </c>
      <c r="LA17" s="4" t="s">
        <v>341</v>
      </c>
      <c r="LB17" s="4" t="s">
        <v>2462</v>
      </c>
      <c r="LC17" s="4" t="s">
        <v>2463</v>
      </c>
      <c r="LD17" s="4" t="s">
        <v>699</v>
      </c>
      <c r="LE17" s="4" t="s">
        <v>143</v>
      </c>
      <c r="LF17" s="4" t="s">
        <v>2464</v>
      </c>
      <c r="LG17" s="4" t="s">
        <v>2465</v>
      </c>
      <c r="LH17" s="4" t="s">
        <v>732</v>
      </c>
      <c r="LI17" s="4" t="s">
        <v>204</v>
      </c>
      <c r="LJ17" s="4" t="s">
        <v>2466</v>
      </c>
      <c r="LK17" s="4" t="s">
        <v>2467</v>
      </c>
      <c r="LL17" s="4" t="s">
        <v>522</v>
      </c>
      <c r="LM17" s="4" t="s">
        <v>204</v>
      </c>
      <c r="LN17" s="4" t="s">
        <v>2468</v>
      </c>
      <c r="LO17" s="4" t="s">
        <v>593</v>
      </c>
      <c r="LP17" s="4" t="s">
        <v>699</v>
      </c>
      <c r="LQ17" s="4" t="s">
        <v>330</v>
      </c>
      <c r="LR17" s="4" t="s">
        <v>2469</v>
      </c>
      <c r="LS17" s="4" t="s">
        <v>2363</v>
      </c>
      <c r="LT17" s="4" t="s">
        <v>704</v>
      </c>
      <c r="LU17" s="4" t="s">
        <v>415</v>
      </c>
      <c r="LV17" s="4" t="s">
        <v>1162</v>
      </c>
      <c r="LW17" s="4" t="s">
        <v>911</v>
      </c>
      <c r="LX17" s="4" t="s">
        <v>699</v>
      </c>
      <c r="LY17" s="4" t="s">
        <v>278</v>
      </c>
      <c r="LZ17" s="4" t="s">
        <v>2470</v>
      </c>
      <c r="MA17" s="4" t="s">
        <v>2471</v>
      </c>
      <c r="MB17" s="4" t="s">
        <v>369</v>
      </c>
      <c r="MC17" s="4" t="s">
        <v>410</v>
      </c>
      <c r="MD17" s="4" t="s">
        <v>2472</v>
      </c>
      <c r="ME17" s="4" t="s">
        <v>2473</v>
      </c>
      <c r="MF17" s="4" t="s">
        <v>499</v>
      </c>
      <c r="MG17" s="4" t="s">
        <v>286</v>
      </c>
      <c r="MH17" s="4" t="s">
        <v>2474</v>
      </c>
      <c r="MI17" s="4" t="s">
        <v>1201</v>
      </c>
      <c r="MJ17" s="4" t="s">
        <v>296</v>
      </c>
      <c r="MK17" s="4" t="s">
        <v>286</v>
      </c>
      <c r="ML17" s="4" t="s">
        <v>2475</v>
      </c>
      <c r="MM17" s="4" t="s">
        <v>2476</v>
      </c>
      <c r="MN17" s="4" t="s">
        <v>2477</v>
      </c>
      <c r="MO17" s="4" t="s">
        <v>415</v>
      </c>
      <c r="MP17" s="4" t="s">
        <v>2478</v>
      </c>
      <c r="MQ17" s="4" t="s">
        <v>2479</v>
      </c>
      <c r="MR17" s="4" t="s">
        <v>1449</v>
      </c>
      <c r="MS17" s="4" t="s">
        <v>479</v>
      </c>
      <c r="MT17" s="4" t="s">
        <v>2480</v>
      </c>
      <c r="MU17" s="4" t="s">
        <v>2481</v>
      </c>
      <c r="MV17" s="4" t="s">
        <v>1598</v>
      </c>
      <c r="MW17" s="4" t="s">
        <v>344</v>
      </c>
      <c r="MX17" s="4" t="s">
        <v>2482</v>
      </c>
      <c r="MY17" s="4" t="s">
        <v>2483</v>
      </c>
      <c r="MZ17" s="4" t="s">
        <v>426</v>
      </c>
      <c r="NA17" s="4" t="s">
        <v>139</v>
      </c>
      <c r="NB17" s="4" t="s">
        <v>2484</v>
      </c>
      <c r="NC17" s="4" t="s">
        <v>2485</v>
      </c>
      <c r="ND17" s="4" t="s">
        <v>484</v>
      </c>
      <c r="NE17" s="4" t="s">
        <v>143</v>
      </c>
      <c r="NF17" s="4" t="s">
        <v>2486</v>
      </c>
      <c r="NG17" s="4" t="s">
        <v>2487</v>
      </c>
      <c r="NH17" s="4" t="s">
        <v>426</v>
      </c>
      <c r="NI17" s="4" t="s">
        <v>143</v>
      </c>
      <c r="NJ17" s="4" t="s">
        <v>2488</v>
      </c>
      <c r="NK17" s="4" t="s">
        <v>2489</v>
      </c>
      <c r="NL17" s="4" t="s">
        <v>253</v>
      </c>
      <c r="NM17" s="4" t="s">
        <v>281</v>
      </c>
      <c r="NN17" s="4" t="s">
        <v>2490</v>
      </c>
      <c r="NO17" s="4" t="s">
        <v>2491</v>
      </c>
      <c r="NP17" s="4" t="s">
        <v>258</v>
      </c>
      <c r="NQ17" s="4" t="s">
        <v>341</v>
      </c>
      <c r="NR17" s="4" t="s">
        <v>2492</v>
      </c>
      <c r="NS17" s="4" t="s">
        <v>607</v>
      </c>
      <c r="NT17" s="4" t="s">
        <v>369</v>
      </c>
      <c r="NU17" s="4" t="s">
        <v>204</v>
      </c>
      <c r="NV17" s="4" t="s">
        <v>2493</v>
      </c>
      <c r="NW17" s="4" t="s">
        <v>609</v>
      </c>
      <c r="NX17" s="4" t="s">
        <v>2494</v>
      </c>
      <c r="NY17" s="4" t="s">
        <v>410</v>
      </c>
      <c r="NZ17" s="4" t="s">
        <v>1523</v>
      </c>
      <c r="OA17" s="4" t="s">
        <v>1285</v>
      </c>
      <c r="OB17" s="4" t="s">
        <v>2495</v>
      </c>
      <c r="OC17" s="4" t="s">
        <v>213</v>
      </c>
      <c r="OD17" s="4" t="s">
        <v>2496</v>
      </c>
      <c r="OE17" s="4" t="s">
        <v>486</v>
      </c>
      <c r="OF17" s="4" t="s">
        <v>1451</v>
      </c>
      <c r="OG17" s="4" t="s">
        <v>286</v>
      </c>
      <c r="OH17" s="4" t="s">
        <v>2497</v>
      </c>
      <c r="OI17" s="4" t="s">
        <v>2498</v>
      </c>
      <c r="OJ17" s="4" t="s">
        <v>310</v>
      </c>
      <c r="OK17" s="4" t="s">
        <v>181</v>
      </c>
      <c r="OL17" s="4" t="s">
        <v>2499</v>
      </c>
      <c r="OM17" s="4" t="s">
        <v>2500</v>
      </c>
      <c r="ON17" s="4" t="s">
        <v>210</v>
      </c>
      <c r="OO17" s="4" t="s">
        <v>139</v>
      </c>
      <c r="OP17" s="4" t="s">
        <v>2501</v>
      </c>
      <c r="OQ17" s="4" t="s">
        <v>2502</v>
      </c>
      <c r="OR17" s="4" t="s">
        <v>296</v>
      </c>
      <c r="OS17" s="4" t="s">
        <v>139</v>
      </c>
      <c r="OT17" s="4" t="s">
        <v>2503</v>
      </c>
      <c r="OU17" s="4" t="s">
        <v>2504</v>
      </c>
      <c r="OV17" s="4" t="s">
        <v>702</v>
      </c>
      <c r="OW17" s="4" t="s">
        <v>204</v>
      </c>
      <c r="OX17" s="4" t="s">
        <v>2505</v>
      </c>
      <c r="OY17" s="4" t="s">
        <v>2506</v>
      </c>
      <c r="OZ17" s="4" t="s">
        <v>759</v>
      </c>
      <c r="PA17" s="4" t="s">
        <v>330</v>
      </c>
      <c r="PB17" s="4" t="s">
        <v>2507</v>
      </c>
      <c r="PC17" s="4" t="s">
        <v>2053</v>
      </c>
      <c r="PD17" s="4" t="s">
        <v>2293</v>
      </c>
      <c r="PE17" s="4" t="s">
        <v>278</v>
      </c>
      <c r="PF17" s="4" t="s">
        <v>2508</v>
      </c>
      <c r="PG17" s="4" t="s">
        <v>777</v>
      </c>
      <c r="PH17" s="4" t="s">
        <v>499</v>
      </c>
      <c r="PI17" s="4" t="s">
        <v>330</v>
      </c>
      <c r="PJ17" s="4" t="s">
        <v>2509</v>
      </c>
      <c r="PK17" s="4" t="s">
        <v>2510</v>
      </c>
      <c r="PL17" s="4" t="s">
        <v>216</v>
      </c>
      <c r="PM17" s="4" t="s">
        <v>286</v>
      </c>
      <c r="PN17" s="4" t="s">
        <v>2511</v>
      </c>
      <c r="PO17" s="4" t="s">
        <v>1322</v>
      </c>
      <c r="PP17" s="4" t="s">
        <v>1451</v>
      </c>
      <c r="PQ17" s="4" t="s">
        <v>415</v>
      </c>
      <c r="PR17" s="4" t="s">
        <v>2512</v>
      </c>
      <c r="PS17" s="4" t="s">
        <v>1015</v>
      </c>
      <c r="PT17" s="4" t="s">
        <v>855</v>
      </c>
      <c r="PU17" s="4" t="s">
        <v>204</v>
      </c>
      <c r="PV17" s="4" t="s">
        <v>2513</v>
      </c>
      <c r="PW17" s="4" t="s">
        <v>1512</v>
      </c>
      <c r="PX17" s="4" t="s">
        <v>522</v>
      </c>
      <c r="PY17" s="4" t="s">
        <v>410</v>
      </c>
      <c r="PZ17" s="4" t="s">
        <v>2514</v>
      </c>
      <c r="QA17" s="4" t="s">
        <v>2515</v>
      </c>
      <c r="QB17" s="4" t="s">
        <v>2494</v>
      </c>
      <c r="QC17" s="4" t="s">
        <v>410</v>
      </c>
      <c r="QD17" s="4" t="s">
        <v>2516</v>
      </c>
      <c r="QE17" s="4" t="s">
        <v>2485</v>
      </c>
      <c r="QF17" s="4" t="s">
        <v>855</v>
      </c>
      <c r="QG17" s="4" t="s">
        <v>281</v>
      </c>
      <c r="QH17" s="4" t="s">
        <v>2517</v>
      </c>
      <c r="QI17" s="4" t="s">
        <v>781</v>
      </c>
      <c r="QJ17" s="4" t="s">
        <v>2293</v>
      </c>
      <c r="QK17" s="4" t="s">
        <v>410</v>
      </c>
      <c r="QL17" s="4" t="s">
        <v>2518</v>
      </c>
      <c r="QM17" s="4" t="s">
        <v>1755</v>
      </c>
      <c r="QN17" s="4" t="s">
        <v>1451</v>
      </c>
      <c r="QO17" s="4" t="s">
        <v>204</v>
      </c>
      <c r="QP17" s="4" t="s">
        <v>2519</v>
      </c>
      <c r="QQ17" s="4" t="s">
        <v>2520</v>
      </c>
      <c r="QR17" s="4" t="s">
        <v>484</v>
      </c>
      <c r="QS17" s="4" t="s">
        <v>143</v>
      </c>
      <c r="QT17" s="4" t="s">
        <v>2521</v>
      </c>
      <c r="QU17" s="4" t="s">
        <v>2522</v>
      </c>
      <c r="QV17" s="4" t="s">
        <v>253</v>
      </c>
      <c r="QW17" s="4" t="s">
        <v>204</v>
      </c>
      <c r="QX17" s="4" t="s">
        <v>2523</v>
      </c>
      <c r="QY17" s="4" t="s">
        <v>2524</v>
      </c>
      <c r="QZ17" s="4" t="s">
        <v>759</v>
      </c>
      <c r="RA17" s="4" t="s">
        <v>204</v>
      </c>
    </row>
    <row r="18" spans="1:469" x14ac:dyDescent="0.3">
      <c r="A18" s="7" t="s">
        <v>2525</v>
      </c>
      <c r="B18" s="4" t="s">
        <v>2526</v>
      </c>
      <c r="C18" s="4" t="s">
        <v>2527</v>
      </c>
      <c r="D18" s="4" t="s">
        <v>1449</v>
      </c>
      <c r="E18" s="4" t="s">
        <v>278</v>
      </c>
      <c r="F18" s="4" t="s">
        <v>2528</v>
      </c>
      <c r="G18" s="4" t="s">
        <v>2529</v>
      </c>
      <c r="H18" s="4" t="s">
        <v>2293</v>
      </c>
      <c r="I18" s="4" t="s">
        <v>217</v>
      </c>
      <c r="J18" s="4" t="s">
        <v>2530</v>
      </c>
      <c r="K18" s="4" t="s">
        <v>2531</v>
      </c>
      <c r="L18" s="4" t="s">
        <v>2495</v>
      </c>
      <c r="M18" s="4" t="s">
        <v>286</v>
      </c>
      <c r="N18" s="4" t="s">
        <v>2532</v>
      </c>
      <c r="O18" s="4" t="s">
        <v>2533</v>
      </c>
      <c r="P18" s="4" t="s">
        <v>702</v>
      </c>
      <c r="Q18" s="4" t="s">
        <v>181</v>
      </c>
      <c r="R18" s="4" t="s">
        <v>2534</v>
      </c>
      <c r="S18" s="4" t="s">
        <v>2535</v>
      </c>
      <c r="T18" s="4" t="s">
        <v>699</v>
      </c>
      <c r="U18" s="4" t="s">
        <v>139</v>
      </c>
      <c r="V18" s="4" t="s">
        <v>2536</v>
      </c>
      <c r="W18" s="4" t="s">
        <v>1701</v>
      </c>
      <c r="X18" s="4" t="s">
        <v>702</v>
      </c>
      <c r="Y18" s="4" t="s">
        <v>181</v>
      </c>
      <c r="Z18" s="4" t="s">
        <v>2537</v>
      </c>
      <c r="AA18" s="4" t="s">
        <v>2538</v>
      </c>
      <c r="AB18" s="4" t="s">
        <v>1451</v>
      </c>
      <c r="AC18" s="4" t="s">
        <v>415</v>
      </c>
      <c r="AD18" s="4" t="s">
        <v>2539</v>
      </c>
      <c r="AE18" s="4" t="s">
        <v>998</v>
      </c>
      <c r="AF18" s="4" t="s">
        <v>2293</v>
      </c>
      <c r="AG18" s="4" t="s">
        <v>1672</v>
      </c>
      <c r="AH18" s="4" t="s">
        <v>2540</v>
      </c>
      <c r="AI18" s="4" t="s">
        <v>2541</v>
      </c>
      <c r="AJ18" s="4" t="s">
        <v>702</v>
      </c>
      <c r="AK18" s="4" t="s">
        <v>213</v>
      </c>
      <c r="AL18" s="4" t="s">
        <v>2542</v>
      </c>
      <c r="AM18" s="4" t="s">
        <v>2543</v>
      </c>
      <c r="AN18" s="4" t="s">
        <v>2544</v>
      </c>
      <c r="AO18" s="4" t="s">
        <v>341</v>
      </c>
      <c r="AP18" s="4" t="s">
        <v>2545</v>
      </c>
      <c r="AQ18" s="4" t="s">
        <v>2546</v>
      </c>
      <c r="AR18" s="4" t="s">
        <v>2477</v>
      </c>
      <c r="AS18" s="4" t="s">
        <v>278</v>
      </c>
      <c r="AT18" s="4" t="s">
        <v>2547</v>
      </c>
      <c r="AU18" s="4" t="s">
        <v>417</v>
      </c>
      <c r="AV18" s="4" t="s">
        <v>2548</v>
      </c>
      <c r="AW18" s="4" t="s">
        <v>330</v>
      </c>
      <c r="AX18" s="4" t="s">
        <v>2549</v>
      </c>
      <c r="AY18" s="4" t="s">
        <v>812</v>
      </c>
      <c r="AZ18" s="4" t="s">
        <v>729</v>
      </c>
      <c r="BA18" s="4" t="s">
        <v>143</v>
      </c>
      <c r="BB18" s="4" t="s">
        <v>2550</v>
      </c>
      <c r="BC18" s="4" t="s">
        <v>1944</v>
      </c>
      <c r="BD18" s="4" t="s">
        <v>426</v>
      </c>
      <c r="BE18" s="4" t="s">
        <v>281</v>
      </c>
      <c r="BF18" s="4" t="s">
        <v>2551</v>
      </c>
      <c r="BG18" s="4" t="s">
        <v>2552</v>
      </c>
      <c r="BH18" s="4" t="s">
        <v>759</v>
      </c>
      <c r="BI18" s="4" t="s">
        <v>204</v>
      </c>
      <c r="BJ18" s="4" t="s">
        <v>2553</v>
      </c>
      <c r="BK18" s="4" t="s">
        <v>2295</v>
      </c>
      <c r="BL18" s="4" t="s">
        <v>966</v>
      </c>
      <c r="BM18" s="4" t="s">
        <v>410</v>
      </c>
      <c r="BN18" s="4" t="s">
        <v>2554</v>
      </c>
      <c r="BO18" s="4" t="s">
        <v>1027</v>
      </c>
      <c r="BP18" s="4" t="s">
        <v>2477</v>
      </c>
      <c r="BQ18" s="4" t="s">
        <v>286</v>
      </c>
      <c r="BR18" s="4" t="s">
        <v>2555</v>
      </c>
      <c r="BS18" s="4" t="s">
        <v>2556</v>
      </c>
      <c r="BT18" s="4" t="s">
        <v>2495</v>
      </c>
      <c r="BU18" s="4" t="s">
        <v>278</v>
      </c>
      <c r="BV18" s="4" t="s">
        <v>2557</v>
      </c>
      <c r="BW18" s="4" t="s">
        <v>2558</v>
      </c>
      <c r="BX18" s="4" t="s">
        <v>969</v>
      </c>
      <c r="BY18" s="4" t="s">
        <v>143</v>
      </c>
      <c r="BZ18" s="4" t="s">
        <v>2559</v>
      </c>
      <c r="CA18" s="4" t="s">
        <v>2560</v>
      </c>
      <c r="CB18" s="4" t="s">
        <v>1449</v>
      </c>
      <c r="CC18" s="4" t="s">
        <v>204</v>
      </c>
      <c r="CD18" s="4" t="s">
        <v>2561</v>
      </c>
      <c r="CE18" s="4" t="s">
        <v>2562</v>
      </c>
      <c r="CF18" s="4" t="s">
        <v>969</v>
      </c>
      <c r="CG18" s="4" t="s">
        <v>281</v>
      </c>
      <c r="CH18" s="4" t="s">
        <v>2563</v>
      </c>
      <c r="CI18" s="4" t="s">
        <v>2564</v>
      </c>
      <c r="CJ18" s="4" t="s">
        <v>1449</v>
      </c>
      <c r="CK18" s="4" t="s">
        <v>204</v>
      </c>
      <c r="CL18" s="4" t="s">
        <v>2565</v>
      </c>
      <c r="CM18" s="4" t="s">
        <v>2566</v>
      </c>
      <c r="CN18" s="4" t="s">
        <v>2256</v>
      </c>
      <c r="CO18" s="4" t="s">
        <v>330</v>
      </c>
      <c r="CP18" s="4" t="s">
        <v>2567</v>
      </c>
      <c r="CQ18" s="4" t="s">
        <v>566</v>
      </c>
      <c r="CR18" s="4" t="s">
        <v>969</v>
      </c>
      <c r="CS18" s="4" t="s">
        <v>410</v>
      </c>
      <c r="CT18" s="4" t="s">
        <v>2568</v>
      </c>
      <c r="CU18" s="4" t="s">
        <v>2378</v>
      </c>
      <c r="CV18" s="4" t="s">
        <v>522</v>
      </c>
      <c r="CW18" s="4" t="s">
        <v>204</v>
      </c>
      <c r="CX18" s="4" t="s">
        <v>383</v>
      </c>
      <c r="CY18" s="4" t="s">
        <v>1154</v>
      </c>
      <c r="CZ18" s="4" t="s">
        <v>704</v>
      </c>
      <c r="DA18" s="4" t="s">
        <v>330</v>
      </c>
      <c r="DB18" s="4" t="s">
        <v>2569</v>
      </c>
      <c r="DC18" s="4" t="s">
        <v>95</v>
      </c>
      <c r="DD18" s="4" t="s">
        <v>1446</v>
      </c>
      <c r="DE18" s="4" t="s">
        <v>330</v>
      </c>
      <c r="DF18" s="4" t="s">
        <v>2570</v>
      </c>
      <c r="DG18" s="4" t="s">
        <v>681</v>
      </c>
      <c r="DH18" s="4" t="s">
        <v>729</v>
      </c>
      <c r="DI18" s="4" t="s">
        <v>217</v>
      </c>
      <c r="DJ18" s="4" t="s">
        <v>2571</v>
      </c>
      <c r="DK18" s="4" t="s">
        <v>800</v>
      </c>
      <c r="DL18" s="4" t="s">
        <v>729</v>
      </c>
      <c r="DM18" s="4" t="s">
        <v>456</v>
      </c>
      <c r="DN18" s="4" t="s">
        <v>2572</v>
      </c>
      <c r="DO18" s="4" t="s">
        <v>2396</v>
      </c>
      <c r="DP18" s="4" t="s">
        <v>729</v>
      </c>
      <c r="DQ18" s="4" t="s">
        <v>1672</v>
      </c>
      <c r="DR18" s="4" t="s">
        <v>2573</v>
      </c>
      <c r="DS18" s="4" t="s">
        <v>2295</v>
      </c>
      <c r="DT18" s="4" t="s">
        <v>299</v>
      </c>
      <c r="DU18" s="4" t="s">
        <v>204</v>
      </c>
      <c r="DV18" s="4" t="s">
        <v>2574</v>
      </c>
      <c r="DW18" s="4" t="s">
        <v>2575</v>
      </c>
      <c r="DX18" s="4" t="s">
        <v>369</v>
      </c>
      <c r="DY18" s="4" t="s">
        <v>278</v>
      </c>
      <c r="DZ18" s="4" t="s">
        <v>2576</v>
      </c>
      <c r="EA18" s="4" t="s">
        <v>2577</v>
      </c>
      <c r="EB18" s="4" t="s">
        <v>216</v>
      </c>
      <c r="EC18" s="4" t="s">
        <v>330</v>
      </c>
      <c r="ED18" s="4" t="s">
        <v>2578</v>
      </c>
      <c r="EE18" s="4" t="s">
        <v>2579</v>
      </c>
      <c r="EF18" s="4" t="s">
        <v>732</v>
      </c>
      <c r="EG18" s="4" t="s">
        <v>139</v>
      </c>
      <c r="EH18" s="4" t="s">
        <v>2580</v>
      </c>
      <c r="EI18" s="4" t="s">
        <v>2581</v>
      </c>
      <c r="EJ18" s="4" t="s">
        <v>759</v>
      </c>
      <c r="EK18" s="4" t="s">
        <v>143</v>
      </c>
      <c r="EL18" s="4" t="s">
        <v>2582</v>
      </c>
      <c r="EM18" s="4" t="s">
        <v>2583</v>
      </c>
      <c r="EN18" s="4" t="s">
        <v>499</v>
      </c>
      <c r="EO18" s="4" t="s">
        <v>281</v>
      </c>
      <c r="EP18" s="4" t="s">
        <v>2584</v>
      </c>
      <c r="EQ18" s="4" t="s">
        <v>100</v>
      </c>
      <c r="ER18" s="4" t="s">
        <v>1446</v>
      </c>
      <c r="ES18" s="4" t="s">
        <v>330</v>
      </c>
      <c r="ET18" s="4" t="s">
        <v>2585</v>
      </c>
      <c r="EU18" s="4" t="s">
        <v>2158</v>
      </c>
      <c r="EV18" s="4" t="s">
        <v>522</v>
      </c>
      <c r="EW18" s="4" t="s">
        <v>213</v>
      </c>
      <c r="EX18" s="4" t="s">
        <v>2586</v>
      </c>
      <c r="EY18" s="4" t="s">
        <v>2587</v>
      </c>
      <c r="EZ18" s="4" t="s">
        <v>2588</v>
      </c>
      <c r="FA18" s="4" t="s">
        <v>286</v>
      </c>
      <c r="FB18" s="4" t="s">
        <v>2589</v>
      </c>
      <c r="FC18" s="4" t="s">
        <v>100</v>
      </c>
      <c r="FD18" s="4" t="s">
        <v>1446</v>
      </c>
      <c r="FE18" s="4" t="s">
        <v>410</v>
      </c>
      <c r="FF18" s="4" t="s">
        <v>2590</v>
      </c>
      <c r="FG18" s="4" t="s">
        <v>2591</v>
      </c>
      <c r="FH18" s="4" t="s">
        <v>2256</v>
      </c>
      <c r="FI18" s="4" t="s">
        <v>286</v>
      </c>
      <c r="FJ18" s="4" t="s">
        <v>2592</v>
      </c>
      <c r="FK18" s="4" t="s">
        <v>1073</v>
      </c>
      <c r="FL18" s="4" t="s">
        <v>2293</v>
      </c>
      <c r="FM18" s="4" t="s">
        <v>213</v>
      </c>
      <c r="FN18" s="4" t="s">
        <v>2593</v>
      </c>
      <c r="FO18" s="4" t="s">
        <v>2594</v>
      </c>
      <c r="FP18" s="4" t="s">
        <v>210</v>
      </c>
      <c r="FQ18" s="4" t="s">
        <v>281</v>
      </c>
      <c r="FR18" s="4" t="s">
        <v>2595</v>
      </c>
      <c r="FS18" s="4" t="s">
        <v>2426</v>
      </c>
      <c r="FT18" s="4" t="s">
        <v>310</v>
      </c>
      <c r="FU18" s="4" t="s">
        <v>410</v>
      </c>
      <c r="FV18" s="4" t="s">
        <v>2470</v>
      </c>
      <c r="FW18" s="4" t="s">
        <v>2596</v>
      </c>
      <c r="FX18" s="4" t="s">
        <v>172</v>
      </c>
      <c r="FY18" s="4" t="s">
        <v>204</v>
      </c>
      <c r="FZ18" s="4" t="s">
        <v>2597</v>
      </c>
      <c r="GA18" s="4" t="s">
        <v>2598</v>
      </c>
      <c r="GB18" s="4" t="s">
        <v>1446</v>
      </c>
      <c r="GC18" s="4" t="s">
        <v>204</v>
      </c>
      <c r="GD18" s="4" t="s">
        <v>2599</v>
      </c>
      <c r="GE18" s="4" t="s">
        <v>756</v>
      </c>
      <c r="GF18" s="4" t="s">
        <v>2293</v>
      </c>
      <c r="GG18" s="4" t="s">
        <v>410</v>
      </c>
      <c r="GH18" s="4" t="s">
        <v>2600</v>
      </c>
      <c r="GI18" s="4" t="s">
        <v>2601</v>
      </c>
      <c r="GJ18" s="4" t="s">
        <v>2494</v>
      </c>
      <c r="GK18" s="4" t="s">
        <v>410</v>
      </c>
      <c r="GL18" s="4" t="s">
        <v>2602</v>
      </c>
      <c r="GM18" s="4" t="s">
        <v>2603</v>
      </c>
      <c r="GN18" s="4" t="s">
        <v>369</v>
      </c>
      <c r="GO18" s="4" t="s">
        <v>139</v>
      </c>
      <c r="GP18" s="4" t="s">
        <v>2604</v>
      </c>
      <c r="GQ18" s="4" t="s">
        <v>2605</v>
      </c>
      <c r="GR18" s="4" t="s">
        <v>369</v>
      </c>
      <c r="GS18" s="4" t="s">
        <v>281</v>
      </c>
      <c r="GT18" s="4" t="s">
        <v>2606</v>
      </c>
      <c r="GU18" s="4" t="s">
        <v>2607</v>
      </c>
      <c r="GV18" s="4" t="s">
        <v>426</v>
      </c>
      <c r="GW18" s="4" t="s">
        <v>281</v>
      </c>
      <c r="GX18" s="4" t="s">
        <v>2608</v>
      </c>
      <c r="GY18" s="4" t="s">
        <v>2609</v>
      </c>
      <c r="GZ18" s="4" t="s">
        <v>699</v>
      </c>
      <c r="HA18" s="4" t="s">
        <v>281</v>
      </c>
      <c r="HB18" s="4" t="s">
        <v>2610</v>
      </c>
      <c r="HC18" s="4" t="s">
        <v>2611</v>
      </c>
      <c r="HD18" s="4" t="s">
        <v>855</v>
      </c>
      <c r="HE18" s="4" t="s">
        <v>341</v>
      </c>
      <c r="HF18" s="4" t="s">
        <v>2612</v>
      </c>
      <c r="HG18" s="4" t="s">
        <v>2091</v>
      </c>
      <c r="HH18" s="4" t="s">
        <v>499</v>
      </c>
      <c r="HI18" s="4" t="s">
        <v>341</v>
      </c>
      <c r="HJ18" s="4" t="s">
        <v>2613</v>
      </c>
      <c r="HK18" s="4" t="s">
        <v>2614</v>
      </c>
      <c r="HL18" s="4" t="s">
        <v>2494</v>
      </c>
      <c r="HM18" s="4" t="s">
        <v>410</v>
      </c>
      <c r="HN18" s="4" t="s">
        <v>2615</v>
      </c>
      <c r="HO18" s="4" t="s">
        <v>2616</v>
      </c>
      <c r="HP18" s="4" t="s">
        <v>522</v>
      </c>
      <c r="HQ18" s="4" t="s">
        <v>286</v>
      </c>
      <c r="HR18" s="4" t="s">
        <v>2617</v>
      </c>
      <c r="HS18" s="4" t="s">
        <v>433</v>
      </c>
      <c r="HT18" s="4" t="s">
        <v>2495</v>
      </c>
      <c r="HU18" s="4" t="s">
        <v>286</v>
      </c>
      <c r="HV18" s="4" t="s">
        <v>2618</v>
      </c>
      <c r="HW18" s="4" t="s">
        <v>1979</v>
      </c>
      <c r="HX18" s="4" t="s">
        <v>1451</v>
      </c>
      <c r="HY18" s="4" t="s">
        <v>410</v>
      </c>
      <c r="HZ18" s="4" t="s">
        <v>2619</v>
      </c>
      <c r="IA18" s="4" t="s">
        <v>1180</v>
      </c>
      <c r="IB18" s="4" t="s">
        <v>522</v>
      </c>
      <c r="IC18" s="4" t="s">
        <v>330</v>
      </c>
      <c r="ID18" s="4" t="s">
        <v>2620</v>
      </c>
      <c r="IE18" s="4" t="s">
        <v>524</v>
      </c>
      <c r="IF18" s="4" t="s">
        <v>1451</v>
      </c>
      <c r="IG18" s="4" t="s">
        <v>286</v>
      </c>
      <c r="IH18" s="4" t="s">
        <v>2621</v>
      </c>
      <c r="II18" s="4" t="s">
        <v>2622</v>
      </c>
      <c r="IJ18" s="4" t="s">
        <v>2588</v>
      </c>
      <c r="IK18" s="4" t="s">
        <v>330</v>
      </c>
      <c r="IL18" s="4" t="s">
        <v>869</v>
      </c>
      <c r="IM18" s="4" t="s">
        <v>955</v>
      </c>
      <c r="IN18" s="4" t="s">
        <v>2495</v>
      </c>
      <c r="IO18" s="4" t="s">
        <v>286</v>
      </c>
      <c r="IP18" s="4" t="s">
        <v>1650</v>
      </c>
      <c r="IQ18" s="4" t="s">
        <v>2623</v>
      </c>
      <c r="IR18" s="4" t="s">
        <v>969</v>
      </c>
      <c r="IS18" s="4" t="s">
        <v>217</v>
      </c>
      <c r="IT18" s="4" t="s">
        <v>2624</v>
      </c>
      <c r="IU18" s="4" t="s">
        <v>2552</v>
      </c>
      <c r="IV18" s="4" t="s">
        <v>704</v>
      </c>
      <c r="IW18" s="4" t="s">
        <v>204</v>
      </c>
      <c r="IX18" s="4" t="s">
        <v>2625</v>
      </c>
      <c r="IY18" s="4" t="s">
        <v>2626</v>
      </c>
      <c r="IZ18" s="4" t="s">
        <v>702</v>
      </c>
      <c r="JA18" s="4" t="s">
        <v>410</v>
      </c>
      <c r="JB18" s="4" t="s">
        <v>2627</v>
      </c>
      <c r="JC18" s="4" t="s">
        <v>2628</v>
      </c>
      <c r="JD18" s="4" t="s">
        <v>759</v>
      </c>
      <c r="JE18" s="4" t="s">
        <v>410</v>
      </c>
      <c r="JF18" s="4" t="s">
        <v>2629</v>
      </c>
      <c r="JG18" s="4" t="s">
        <v>2630</v>
      </c>
      <c r="JH18" s="4" t="s">
        <v>484</v>
      </c>
      <c r="JI18" s="4" t="s">
        <v>139</v>
      </c>
      <c r="JJ18" s="4" t="s">
        <v>2631</v>
      </c>
      <c r="JK18" s="4" t="s">
        <v>2632</v>
      </c>
      <c r="JL18" s="4" t="s">
        <v>299</v>
      </c>
      <c r="JM18" s="4" t="s">
        <v>281</v>
      </c>
      <c r="JN18" s="4" t="s">
        <v>2633</v>
      </c>
      <c r="JO18" s="4" t="s">
        <v>2634</v>
      </c>
      <c r="JP18" s="4" t="s">
        <v>732</v>
      </c>
      <c r="JQ18" s="4" t="s">
        <v>281</v>
      </c>
      <c r="JR18" s="4" t="s">
        <v>2635</v>
      </c>
      <c r="JS18" s="4" t="s">
        <v>880</v>
      </c>
      <c r="JT18" s="4" t="s">
        <v>1592</v>
      </c>
      <c r="JU18" s="4" t="s">
        <v>330</v>
      </c>
      <c r="JV18" s="4" t="s">
        <v>1105</v>
      </c>
      <c r="JW18" s="4" t="s">
        <v>2636</v>
      </c>
      <c r="JX18" s="4" t="s">
        <v>2637</v>
      </c>
      <c r="JY18" s="4" t="s">
        <v>330</v>
      </c>
      <c r="JZ18" s="4" t="s">
        <v>2638</v>
      </c>
      <c r="KA18" s="4" t="s">
        <v>1403</v>
      </c>
      <c r="KB18" s="4" t="s">
        <v>2639</v>
      </c>
      <c r="KC18" s="4" t="s">
        <v>213</v>
      </c>
      <c r="KD18" s="4" t="s">
        <v>2640</v>
      </c>
      <c r="KE18" s="4" t="s">
        <v>2641</v>
      </c>
      <c r="KF18" s="4" t="s">
        <v>2293</v>
      </c>
      <c r="KG18" s="4" t="s">
        <v>341</v>
      </c>
      <c r="KH18" s="4" t="s">
        <v>2642</v>
      </c>
      <c r="KI18" s="4" t="s">
        <v>2643</v>
      </c>
      <c r="KJ18" s="4" t="s">
        <v>1451</v>
      </c>
      <c r="KK18" s="4" t="s">
        <v>278</v>
      </c>
      <c r="KL18" s="4" t="s">
        <v>1476</v>
      </c>
      <c r="KM18" s="4" t="s">
        <v>1633</v>
      </c>
      <c r="KN18" s="4" t="s">
        <v>2494</v>
      </c>
      <c r="KO18" s="4" t="s">
        <v>330</v>
      </c>
      <c r="KP18" s="4" t="s">
        <v>2644</v>
      </c>
      <c r="KQ18" s="4" t="s">
        <v>2645</v>
      </c>
      <c r="KR18" s="4" t="s">
        <v>484</v>
      </c>
      <c r="KS18" s="4" t="s">
        <v>281</v>
      </c>
      <c r="KT18" s="4" t="s">
        <v>2646</v>
      </c>
      <c r="KU18" s="4" t="s">
        <v>343</v>
      </c>
      <c r="KV18" s="4" t="s">
        <v>729</v>
      </c>
      <c r="KW18" s="4" t="s">
        <v>204</v>
      </c>
      <c r="KX18" s="4" t="s">
        <v>2647</v>
      </c>
      <c r="KY18" s="4" t="s">
        <v>2648</v>
      </c>
      <c r="KZ18" s="4" t="s">
        <v>484</v>
      </c>
      <c r="LA18" s="4" t="s">
        <v>341</v>
      </c>
      <c r="LB18" s="4" t="s">
        <v>2649</v>
      </c>
      <c r="LC18" s="4" t="s">
        <v>2650</v>
      </c>
      <c r="LD18" s="4" t="s">
        <v>484</v>
      </c>
      <c r="LE18" s="4" t="s">
        <v>281</v>
      </c>
      <c r="LF18" s="4" t="s">
        <v>2651</v>
      </c>
      <c r="LG18" s="4" t="s">
        <v>582</v>
      </c>
      <c r="LH18" s="4" t="s">
        <v>759</v>
      </c>
      <c r="LI18" s="4" t="s">
        <v>204</v>
      </c>
      <c r="LJ18" s="4" t="s">
        <v>2652</v>
      </c>
      <c r="LK18" s="4" t="s">
        <v>891</v>
      </c>
      <c r="LL18" s="4" t="s">
        <v>299</v>
      </c>
      <c r="LM18" s="4" t="s">
        <v>204</v>
      </c>
      <c r="LN18" s="4" t="s">
        <v>2653</v>
      </c>
      <c r="LO18" s="4" t="s">
        <v>2654</v>
      </c>
      <c r="LP18" s="4" t="s">
        <v>732</v>
      </c>
      <c r="LQ18" s="4" t="s">
        <v>330</v>
      </c>
      <c r="LR18" s="4" t="s">
        <v>2655</v>
      </c>
      <c r="LS18" s="4" t="s">
        <v>1796</v>
      </c>
      <c r="LT18" s="4" t="s">
        <v>759</v>
      </c>
      <c r="LU18" s="4" t="s">
        <v>415</v>
      </c>
      <c r="LV18" s="4" t="s">
        <v>2656</v>
      </c>
      <c r="LW18" s="4" t="s">
        <v>1173</v>
      </c>
      <c r="LX18" s="4" t="s">
        <v>729</v>
      </c>
      <c r="LY18" s="4" t="s">
        <v>330</v>
      </c>
      <c r="LZ18" s="4" t="s">
        <v>2657</v>
      </c>
      <c r="MA18" s="4" t="s">
        <v>2658</v>
      </c>
      <c r="MB18" s="4" t="s">
        <v>2588</v>
      </c>
      <c r="MC18" s="4" t="s">
        <v>410</v>
      </c>
      <c r="MD18" s="4" t="s">
        <v>311</v>
      </c>
      <c r="ME18" s="4" t="s">
        <v>742</v>
      </c>
      <c r="MF18" s="4" t="s">
        <v>2494</v>
      </c>
      <c r="MG18" s="4" t="s">
        <v>286</v>
      </c>
      <c r="MH18" s="4" t="s">
        <v>2659</v>
      </c>
      <c r="MI18" s="4" t="s">
        <v>551</v>
      </c>
      <c r="MJ18" s="4" t="s">
        <v>2477</v>
      </c>
      <c r="MK18" s="4" t="s">
        <v>286</v>
      </c>
      <c r="ML18" s="4" t="s">
        <v>2660</v>
      </c>
      <c r="MM18" s="4" t="s">
        <v>2661</v>
      </c>
      <c r="MN18" s="4" t="s">
        <v>699</v>
      </c>
      <c r="MO18" s="4" t="s">
        <v>278</v>
      </c>
      <c r="MP18" s="4" t="s">
        <v>2662</v>
      </c>
      <c r="MQ18" s="4" t="s">
        <v>2663</v>
      </c>
      <c r="MR18" s="4" t="s">
        <v>1451</v>
      </c>
      <c r="MS18" s="4" t="s">
        <v>217</v>
      </c>
      <c r="MT18" s="4" t="s">
        <v>2664</v>
      </c>
      <c r="MU18" s="4" t="s">
        <v>2665</v>
      </c>
      <c r="MV18" s="4" t="s">
        <v>732</v>
      </c>
      <c r="MW18" s="4" t="s">
        <v>213</v>
      </c>
      <c r="MX18" s="4" t="s">
        <v>2666</v>
      </c>
      <c r="MY18" s="4" t="s">
        <v>2667</v>
      </c>
      <c r="MZ18" s="4" t="s">
        <v>702</v>
      </c>
      <c r="NA18" s="4" t="s">
        <v>139</v>
      </c>
      <c r="NB18" s="4" t="s">
        <v>2668</v>
      </c>
      <c r="NC18" s="4" t="s">
        <v>2669</v>
      </c>
      <c r="ND18" s="4" t="s">
        <v>704</v>
      </c>
      <c r="NE18" s="4" t="s">
        <v>143</v>
      </c>
      <c r="NF18" s="4" t="s">
        <v>2670</v>
      </c>
      <c r="NG18" s="4" t="s">
        <v>2671</v>
      </c>
      <c r="NH18" s="4" t="s">
        <v>522</v>
      </c>
      <c r="NI18" s="4" t="s">
        <v>143</v>
      </c>
      <c r="NJ18" s="4" t="s">
        <v>2672</v>
      </c>
      <c r="NK18" s="4" t="s">
        <v>2673</v>
      </c>
      <c r="NL18" s="4" t="s">
        <v>1446</v>
      </c>
      <c r="NM18" s="4" t="s">
        <v>281</v>
      </c>
      <c r="NN18" s="4" t="s">
        <v>2674</v>
      </c>
      <c r="NO18" s="4" t="s">
        <v>2675</v>
      </c>
      <c r="NP18" s="4" t="s">
        <v>969</v>
      </c>
      <c r="NQ18" s="4" t="s">
        <v>341</v>
      </c>
      <c r="NR18" s="4" t="s">
        <v>628</v>
      </c>
      <c r="NS18" s="4" t="s">
        <v>2676</v>
      </c>
      <c r="NT18" s="4" t="s">
        <v>1451</v>
      </c>
      <c r="NU18" s="4" t="s">
        <v>204</v>
      </c>
      <c r="NV18" s="4" t="s">
        <v>2677</v>
      </c>
      <c r="NW18" s="4" t="s">
        <v>2678</v>
      </c>
      <c r="NX18" s="4" t="s">
        <v>732</v>
      </c>
      <c r="NY18" s="4" t="s">
        <v>410</v>
      </c>
      <c r="NZ18" s="4" t="s">
        <v>2679</v>
      </c>
      <c r="OA18" s="4" t="s">
        <v>2680</v>
      </c>
      <c r="OB18" s="4" t="s">
        <v>426</v>
      </c>
      <c r="OC18" s="4" t="s">
        <v>415</v>
      </c>
      <c r="OD18" s="4" t="s">
        <v>2681</v>
      </c>
      <c r="OE18" s="4" t="s">
        <v>327</v>
      </c>
      <c r="OF18" s="4" t="s">
        <v>522</v>
      </c>
      <c r="OG18" s="4" t="s">
        <v>286</v>
      </c>
      <c r="OH18" s="4" t="s">
        <v>2682</v>
      </c>
      <c r="OI18" s="4" t="s">
        <v>2683</v>
      </c>
      <c r="OJ18" s="4" t="s">
        <v>310</v>
      </c>
      <c r="OK18" s="4" t="s">
        <v>181</v>
      </c>
      <c r="OL18" s="4" t="s">
        <v>2684</v>
      </c>
      <c r="OM18" s="4" t="s">
        <v>2685</v>
      </c>
      <c r="ON18" s="4" t="s">
        <v>175</v>
      </c>
      <c r="OO18" s="4" t="s">
        <v>139</v>
      </c>
      <c r="OP18" s="4" t="s">
        <v>2686</v>
      </c>
      <c r="OQ18" s="4" t="s">
        <v>2687</v>
      </c>
      <c r="OR18" s="4" t="s">
        <v>310</v>
      </c>
      <c r="OS18" s="4" t="s">
        <v>139</v>
      </c>
      <c r="OT18" s="4" t="s">
        <v>2688</v>
      </c>
      <c r="OU18" s="4" t="s">
        <v>2689</v>
      </c>
      <c r="OV18" s="4" t="s">
        <v>522</v>
      </c>
      <c r="OW18" s="4" t="s">
        <v>204</v>
      </c>
      <c r="OX18" s="4" t="s">
        <v>2690</v>
      </c>
      <c r="OY18" s="4" t="s">
        <v>687</v>
      </c>
      <c r="OZ18" s="4" t="s">
        <v>1446</v>
      </c>
      <c r="PA18" s="4" t="s">
        <v>330</v>
      </c>
      <c r="PB18" s="4" t="s">
        <v>2691</v>
      </c>
      <c r="PC18" s="4" t="s">
        <v>710</v>
      </c>
      <c r="PD18" s="4" t="s">
        <v>732</v>
      </c>
      <c r="PE18" s="4" t="s">
        <v>330</v>
      </c>
      <c r="PF18" s="4" t="s">
        <v>2692</v>
      </c>
      <c r="PG18" s="4" t="s">
        <v>990</v>
      </c>
      <c r="PH18" s="4" t="s">
        <v>1415</v>
      </c>
      <c r="PI18" s="4" t="s">
        <v>410</v>
      </c>
      <c r="PJ18" s="4" t="s">
        <v>2693</v>
      </c>
      <c r="PK18" s="4" t="s">
        <v>877</v>
      </c>
      <c r="PL18" s="4" t="s">
        <v>2694</v>
      </c>
      <c r="PM18" s="4" t="s">
        <v>278</v>
      </c>
      <c r="PN18" s="4" t="s">
        <v>2695</v>
      </c>
      <c r="PO18" s="4" t="s">
        <v>992</v>
      </c>
      <c r="PP18" s="4" t="s">
        <v>2477</v>
      </c>
      <c r="PQ18" s="4" t="s">
        <v>415</v>
      </c>
      <c r="PR18" s="4" t="s">
        <v>2696</v>
      </c>
      <c r="PS18" s="4" t="s">
        <v>2697</v>
      </c>
      <c r="PT18" s="4" t="s">
        <v>855</v>
      </c>
      <c r="PU18" s="4" t="s">
        <v>204</v>
      </c>
      <c r="PV18" s="4" t="s">
        <v>2698</v>
      </c>
      <c r="PW18" s="4" t="s">
        <v>2699</v>
      </c>
      <c r="PX18" s="4" t="s">
        <v>1446</v>
      </c>
      <c r="PY18" s="4" t="s">
        <v>410</v>
      </c>
      <c r="PZ18" s="4" t="s">
        <v>2700</v>
      </c>
      <c r="QA18" s="4" t="s">
        <v>2701</v>
      </c>
      <c r="QB18" s="4" t="s">
        <v>522</v>
      </c>
      <c r="QC18" s="4" t="s">
        <v>330</v>
      </c>
      <c r="QD18" s="4" t="s">
        <v>2702</v>
      </c>
      <c r="QE18" s="4" t="s">
        <v>2703</v>
      </c>
      <c r="QF18" s="4" t="s">
        <v>2588</v>
      </c>
      <c r="QG18" s="4" t="s">
        <v>281</v>
      </c>
      <c r="QH18" s="4" t="s">
        <v>2704</v>
      </c>
      <c r="QI18" s="4" t="s">
        <v>814</v>
      </c>
      <c r="QJ18" s="4" t="s">
        <v>2588</v>
      </c>
      <c r="QK18" s="4" t="s">
        <v>410</v>
      </c>
      <c r="QL18" s="4" t="s">
        <v>2096</v>
      </c>
      <c r="QM18" s="4" t="s">
        <v>1123</v>
      </c>
      <c r="QN18" s="4" t="s">
        <v>2588</v>
      </c>
      <c r="QO18" s="4" t="s">
        <v>341</v>
      </c>
      <c r="QP18" s="4" t="s">
        <v>2705</v>
      </c>
      <c r="QQ18" s="4" t="s">
        <v>2706</v>
      </c>
      <c r="QR18" s="4" t="s">
        <v>699</v>
      </c>
      <c r="QS18" s="4" t="s">
        <v>143</v>
      </c>
      <c r="QT18" s="4" t="s">
        <v>2707</v>
      </c>
      <c r="QU18" s="4" t="s">
        <v>2708</v>
      </c>
      <c r="QV18" s="4" t="s">
        <v>1451</v>
      </c>
      <c r="QW18" s="4" t="s">
        <v>204</v>
      </c>
      <c r="QX18" s="4" t="s">
        <v>2709</v>
      </c>
      <c r="QY18" s="4" t="s">
        <v>2710</v>
      </c>
      <c r="QZ18" s="4" t="s">
        <v>732</v>
      </c>
      <c r="RA18" s="4" t="s">
        <v>204</v>
      </c>
    </row>
    <row r="19" spans="1:469" x14ac:dyDescent="0.3">
      <c r="A19" s="7" t="s">
        <v>2711</v>
      </c>
      <c r="B19" s="4" t="s">
        <v>2712</v>
      </c>
      <c r="C19" s="4" t="s">
        <v>1637</v>
      </c>
      <c r="D19" s="4" t="s">
        <v>699</v>
      </c>
      <c r="E19" s="4" t="s">
        <v>330</v>
      </c>
      <c r="F19" s="4" t="s">
        <v>2713</v>
      </c>
      <c r="G19" s="4" t="s">
        <v>2714</v>
      </c>
      <c r="H19" s="4" t="s">
        <v>704</v>
      </c>
      <c r="I19" s="4" t="s">
        <v>217</v>
      </c>
      <c r="J19" s="4" t="s">
        <v>2715</v>
      </c>
      <c r="K19" s="4" t="s">
        <v>1378</v>
      </c>
      <c r="L19" s="4" t="s">
        <v>702</v>
      </c>
      <c r="M19" s="4" t="s">
        <v>278</v>
      </c>
      <c r="N19" s="4" t="s">
        <v>2716</v>
      </c>
      <c r="O19" s="4" t="s">
        <v>2717</v>
      </c>
      <c r="P19" s="4" t="s">
        <v>426</v>
      </c>
      <c r="Q19" s="4" t="s">
        <v>181</v>
      </c>
      <c r="R19" s="4" t="s">
        <v>2718</v>
      </c>
      <c r="S19" s="4" t="s">
        <v>2719</v>
      </c>
      <c r="T19" s="4" t="s">
        <v>299</v>
      </c>
      <c r="U19" s="4" t="s">
        <v>139</v>
      </c>
      <c r="V19" s="4" t="s">
        <v>2720</v>
      </c>
      <c r="W19" s="4" t="s">
        <v>2721</v>
      </c>
      <c r="X19" s="4" t="s">
        <v>729</v>
      </c>
      <c r="Y19" s="4" t="s">
        <v>181</v>
      </c>
      <c r="Z19" s="4" t="s">
        <v>2722</v>
      </c>
      <c r="AA19" s="4" t="s">
        <v>2723</v>
      </c>
      <c r="AB19" s="4" t="s">
        <v>522</v>
      </c>
      <c r="AC19" s="4" t="s">
        <v>410</v>
      </c>
      <c r="AD19" s="4" t="s">
        <v>2724</v>
      </c>
      <c r="AE19" s="4" t="s">
        <v>265</v>
      </c>
      <c r="AF19" s="4" t="s">
        <v>699</v>
      </c>
      <c r="AG19" s="4" t="s">
        <v>415</v>
      </c>
      <c r="AH19" s="4" t="s">
        <v>2725</v>
      </c>
      <c r="AI19" s="4" t="s">
        <v>2347</v>
      </c>
      <c r="AJ19" s="4" t="s">
        <v>2293</v>
      </c>
      <c r="AK19" s="4" t="s">
        <v>415</v>
      </c>
      <c r="AL19" s="4" t="s">
        <v>2726</v>
      </c>
      <c r="AM19" s="4" t="s">
        <v>1649</v>
      </c>
      <c r="AN19" s="4" t="s">
        <v>759</v>
      </c>
      <c r="AO19" s="4" t="s">
        <v>281</v>
      </c>
      <c r="AP19" s="4" t="s">
        <v>2727</v>
      </c>
      <c r="AQ19" s="4" t="s">
        <v>464</v>
      </c>
      <c r="AR19" s="4" t="s">
        <v>732</v>
      </c>
      <c r="AS19" s="4" t="s">
        <v>410</v>
      </c>
      <c r="AT19" s="4" t="s">
        <v>2728</v>
      </c>
      <c r="AU19" s="4" t="s">
        <v>1763</v>
      </c>
      <c r="AV19" s="4" t="s">
        <v>699</v>
      </c>
      <c r="AW19" s="4" t="s">
        <v>341</v>
      </c>
      <c r="AX19" s="4" t="s">
        <v>2729</v>
      </c>
      <c r="AY19" s="4" t="s">
        <v>2730</v>
      </c>
      <c r="AZ19" s="4" t="s">
        <v>210</v>
      </c>
      <c r="BA19" s="4" t="s">
        <v>143</v>
      </c>
      <c r="BB19" s="4" t="s">
        <v>2731</v>
      </c>
      <c r="BC19" s="4" t="s">
        <v>521</v>
      </c>
      <c r="BD19" s="4" t="s">
        <v>172</v>
      </c>
      <c r="BE19" s="4" t="s">
        <v>281</v>
      </c>
      <c r="BF19" s="4" t="s">
        <v>2732</v>
      </c>
      <c r="BG19" s="4" t="s">
        <v>891</v>
      </c>
      <c r="BH19" s="4" t="s">
        <v>210</v>
      </c>
      <c r="BI19" s="4" t="s">
        <v>143</v>
      </c>
      <c r="BJ19" s="4" t="s">
        <v>2733</v>
      </c>
      <c r="BK19" s="4" t="s">
        <v>2734</v>
      </c>
      <c r="BL19" s="4" t="s">
        <v>175</v>
      </c>
      <c r="BM19" s="4" t="s">
        <v>204</v>
      </c>
      <c r="BN19" s="4" t="s">
        <v>2735</v>
      </c>
      <c r="BO19" s="4" t="s">
        <v>795</v>
      </c>
      <c r="BP19" s="4" t="s">
        <v>184</v>
      </c>
      <c r="BQ19" s="4" t="s">
        <v>410</v>
      </c>
      <c r="BR19" s="4" t="s">
        <v>2736</v>
      </c>
      <c r="BS19" s="4" t="s">
        <v>2099</v>
      </c>
      <c r="BT19" s="4" t="s">
        <v>250</v>
      </c>
      <c r="BU19" s="4" t="s">
        <v>330</v>
      </c>
      <c r="BV19" s="4" t="s">
        <v>2737</v>
      </c>
      <c r="BW19" s="4" t="s">
        <v>2738</v>
      </c>
      <c r="BX19" s="4" t="s">
        <v>732</v>
      </c>
      <c r="BY19" s="4" t="s">
        <v>181</v>
      </c>
      <c r="BZ19" s="4" t="s">
        <v>2739</v>
      </c>
      <c r="CA19" s="4" t="s">
        <v>1780</v>
      </c>
      <c r="CB19" s="4" t="s">
        <v>499</v>
      </c>
      <c r="CC19" s="4" t="s">
        <v>139</v>
      </c>
      <c r="CD19" s="4" t="s">
        <v>2740</v>
      </c>
      <c r="CE19" s="4" t="s">
        <v>2741</v>
      </c>
      <c r="CF19" s="4" t="s">
        <v>759</v>
      </c>
      <c r="CG19" s="4" t="s">
        <v>143</v>
      </c>
      <c r="CH19" s="4" t="s">
        <v>2742</v>
      </c>
      <c r="CI19" s="4" t="s">
        <v>2743</v>
      </c>
      <c r="CJ19" s="4" t="s">
        <v>484</v>
      </c>
      <c r="CK19" s="4" t="s">
        <v>281</v>
      </c>
      <c r="CL19" s="4" t="s">
        <v>2744</v>
      </c>
      <c r="CM19" s="4" t="s">
        <v>2577</v>
      </c>
      <c r="CN19" s="4" t="s">
        <v>299</v>
      </c>
      <c r="CO19" s="4" t="s">
        <v>341</v>
      </c>
      <c r="CP19" s="4" t="s">
        <v>2745</v>
      </c>
      <c r="CQ19" s="4" t="s">
        <v>1763</v>
      </c>
      <c r="CR19" s="4" t="s">
        <v>732</v>
      </c>
      <c r="CS19" s="4" t="s">
        <v>204</v>
      </c>
      <c r="CT19" s="4" t="s">
        <v>2746</v>
      </c>
      <c r="CU19" s="4" t="s">
        <v>2747</v>
      </c>
      <c r="CV19" s="4" t="s">
        <v>2293</v>
      </c>
      <c r="CW19" s="4" t="s">
        <v>204</v>
      </c>
      <c r="CX19" s="4" t="s">
        <v>2748</v>
      </c>
      <c r="CY19" s="4" t="s">
        <v>2749</v>
      </c>
      <c r="CZ19" s="4" t="s">
        <v>1446</v>
      </c>
      <c r="DA19" s="4" t="s">
        <v>410</v>
      </c>
      <c r="DB19" s="4" t="s">
        <v>2750</v>
      </c>
      <c r="DC19" s="4" t="s">
        <v>2751</v>
      </c>
      <c r="DD19" s="4" t="s">
        <v>1451</v>
      </c>
      <c r="DE19" s="4" t="s">
        <v>330</v>
      </c>
      <c r="DF19" s="4" t="s">
        <v>2752</v>
      </c>
      <c r="DG19" s="4" t="s">
        <v>120</v>
      </c>
      <c r="DH19" s="4" t="s">
        <v>426</v>
      </c>
      <c r="DI19" s="4" t="s">
        <v>286</v>
      </c>
      <c r="DJ19" s="4" t="s">
        <v>2753</v>
      </c>
      <c r="DK19" s="4" t="s">
        <v>122</v>
      </c>
      <c r="DL19" s="4" t="s">
        <v>759</v>
      </c>
      <c r="DM19" s="4" t="s">
        <v>479</v>
      </c>
      <c r="DN19" s="4" t="s">
        <v>2754</v>
      </c>
      <c r="DO19" s="4" t="s">
        <v>547</v>
      </c>
      <c r="DP19" s="4" t="s">
        <v>296</v>
      </c>
      <c r="DQ19" s="4" t="s">
        <v>213</v>
      </c>
      <c r="DR19" s="4" t="s">
        <v>1139</v>
      </c>
      <c r="DS19" s="4" t="s">
        <v>2755</v>
      </c>
      <c r="DT19" s="4" t="s">
        <v>156</v>
      </c>
      <c r="DU19" s="4" t="s">
        <v>281</v>
      </c>
      <c r="DV19" s="4" t="s">
        <v>2756</v>
      </c>
      <c r="DW19" s="4" t="s">
        <v>2757</v>
      </c>
      <c r="DX19" s="4" t="s">
        <v>146</v>
      </c>
      <c r="DY19" s="4" t="s">
        <v>204</v>
      </c>
      <c r="DZ19" s="4" t="s">
        <v>2758</v>
      </c>
      <c r="EA19" s="4" t="s">
        <v>1241</v>
      </c>
      <c r="EB19" s="4" t="s">
        <v>210</v>
      </c>
      <c r="EC19" s="4" t="s">
        <v>341</v>
      </c>
      <c r="ED19" s="4" t="s">
        <v>2759</v>
      </c>
      <c r="EE19" s="4" t="s">
        <v>2760</v>
      </c>
      <c r="EF19" s="4" t="s">
        <v>258</v>
      </c>
      <c r="EG19" s="4" t="s">
        <v>139</v>
      </c>
      <c r="EH19" s="4" t="s">
        <v>1493</v>
      </c>
      <c r="EI19" s="4" t="s">
        <v>2761</v>
      </c>
      <c r="EJ19" s="4" t="s">
        <v>250</v>
      </c>
      <c r="EK19" s="4" t="s">
        <v>139</v>
      </c>
      <c r="EL19" s="4" t="s">
        <v>2762</v>
      </c>
      <c r="EM19" s="4" t="s">
        <v>1843</v>
      </c>
      <c r="EN19" s="4" t="s">
        <v>258</v>
      </c>
      <c r="EO19" s="4" t="s">
        <v>143</v>
      </c>
      <c r="EP19" s="4" t="s">
        <v>2763</v>
      </c>
      <c r="EQ19" s="4" t="s">
        <v>768</v>
      </c>
      <c r="ER19" s="4" t="s">
        <v>855</v>
      </c>
      <c r="ES19" s="4" t="s">
        <v>410</v>
      </c>
      <c r="ET19" s="4" t="s">
        <v>2764</v>
      </c>
      <c r="EU19" s="4" t="s">
        <v>1222</v>
      </c>
      <c r="EV19" s="4" t="s">
        <v>1451</v>
      </c>
      <c r="EW19" s="4" t="s">
        <v>278</v>
      </c>
      <c r="EX19" s="4" t="s">
        <v>2765</v>
      </c>
      <c r="EY19" s="4" t="s">
        <v>2749</v>
      </c>
      <c r="EZ19" s="4" t="s">
        <v>2293</v>
      </c>
      <c r="FA19" s="4" t="s">
        <v>344</v>
      </c>
      <c r="FB19" s="4" t="s">
        <v>2766</v>
      </c>
      <c r="FC19" s="4" t="s">
        <v>2767</v>
      </c>
      <c r="FD19" s="4" t="s">
        <v>729</v>
      </c>
      <c r="FE19" s="4" t="s">
        <v>281</v>
      </c>
      <c r="FF19" s="4" t="s">
        <v>2768</v>
      </c>
      <c r="FG19" s="4" t="s">
        <v>1482</v>
      </c>
      <c r="FH19" s="4" t="s">
        <v>732</v>
      </c>
      <c r="FI19" s="4" t="s">
        <v>341</v>
      </c>
      <c r="FJ19" s="4" t="s">
        <v>2769</v>
      </c>
      <c r="FK19" s="4" t="s">
        <v>2770</v>
      </c>
      <c r="FL19" s="4" t="s">
        <v>369</v>
      </c>
      <c r="FM19" s="4" t="s">
        <v>410</v>
      </c>
      <c r="FN19" s="4" t="s">
        <v>2771</v>
      </c>
      <c r="FO19" s="4" t="s">
        <v>2673</v>
      </c>
      <c r="FP19" s="4" t="s">
        <v>484</v>
      </c>
      <c r="FQ19" s="4" t="s">
        <v>204</v>
      </c>
      <c r="FR19" s="4" t="s">
        <v>1145</v>
      </c>
      <c r="FS19" s="4" t="s">
        <v>1334</v>
      </c>
      <c r="FT19" s="4" t="s">
        <v>296</v>
      </c>
      <c r="FU19" s="4" t="s">
        <v>204</v>
      </c>
      <c r="FV19" s="4" t="s">
        <v>2772</v>
      </c>
      <c r="FW19" s="4" t="s">
        <v>2773</v>
      </c>
      <c r="FX19" s="4" t="s">
        <v>699</v>
      </c>
      <c r="FY19" s="4" t="s">
        <v>410</v>
      </c>
      <c r="FZ19" s="4" t="s">
        <v>2774</v>
      </c>
      <c r="GA19" s="4" t="s">
        <v>2775</v>
      </c>
      <c r="GB19" s="4" t="s">
        <v>729</v>
      </c>
      <c r="GC19" s="4" t="s">
        <v>281</v>
      </c>
      <c r="GD19" s="4" t="s">
        <v>2772</v>
      </c>
      <c r="GE19" s="4" t="s">
        <v>2051</v>
      </c>
      <c r="GF19" s="4" t="s">
        <v>484</v>
      </c>
      <c r="GG19" s="4" t="s">
        <v>341</v>
      </c>
      <c r="GH19" s="4" t="s">
        <v>2776</v>
      </c>
      <c r="GI19" s="4" t="s">
        <v>2777</v>
      </c>
      <c r="GJ19" s="4" t="s">
        <v>499</v>
      </c>
      <c r="GK19" s="4" t="s">
        <v>204</v>
      </c>
      <c r="GL19" s="4" t="s">
        <v>2778</v>
      </c>
      <c r="GM19" s="4" t="s">
        <v>2779</v>
      </c>
      <c r="GN19" s="4" t="s">
        <v>210</v>
      </c>
      <c r="GO19" s="4" t="s">
        <v>139</v>
      </c>
      <c r="GP19" s="4" t="s">
        <v>2780</v>
      </c>
      <c r="GQ19" s="4" t="s">
        <v>2564</v>
      </c>
      <c r="GR19" s="4" t="s">
        <v>153</v>
      </c>
      <c r="GS19" s="4" t="s">
        <v>143</v>
      </c>
      <c r="GT19" s="4" t="s">
        <v>2781</v>
      </c>
      <c r="GU19" s="4" t="s">
        <v>2782</v>
      </c>
      <c r="GV19" s="4" t="s">
        <v>250</v>
      </c>
      <c r="GW19" s="4" t="s">
        <v>143</v>
      </c>
      <c r="GX19" s="4" t="s">
        <v>2783</v>
      </c>
      <c r="GY19" s="4" t="s">
        <v>2784</v>
      </c>
      <c r="GZ19" s="4" t="s">
        <v>499</v>
      </c>
      <c r="HA19" s="4" t="s">
        <v>143</v>
      </c>
      <c r="HB19" s="4" t="s">
        <v>2785</v>
      </c>
      <c r="HC19" s="4" t="s">
        <v>2786</v>
      </c>
      <c r="HD19" s="4" t="s">
        <v>426</v>
      </c>
      <c r="HE19" s="4" t="s">
        <v>204</v>
      </c>
      <c r="HF19" s="4" t="s">
        <v>2787</v>
      </c>
      <c r="HG19" s="4" t="s">
        <v>620</v>
      </c>
      <c r="HH19" s="4" t="s">
        <v>699</v>
      </c>
      <c r="HI19" s="4" t="s">
        <v>204</v>
      </c>
      <c r="HJ19" s="4" t="s">
        <v>2788</v>
      </c>
      <c r="HK19" s="4" t="s">
        <v>2269</v>
      </c>
      <c r="HL19" s="4" t="s">
        <v>704</v>
      </c>
      <c r="HM19" s="4" t="s">
        <v>204</v>
      </c>
      <c r="HN19" s="4" t="s">
        <v>2789</v>
      </c>
      <c r="HO19" s="4" t="s">
        <v>975</v>
      </c>
      <c r="HP19" s="4" t="s">
        <v>369</v>
      </c>
      <c r="HQ19" s="4" t="s">
        <v>341</v>
      </c>
      <c r="HR19" s="4" t="s">
        <v>747</v>
      </c>
      <c r="HS19" s="4" t="s">
        <v>245</v>
      </c>
      <c r="HT19" s="4" t="s">
        <v>1446</v>
      </c>
      <c r="HU19" s="4" t="s">
        <v>330</v>
      </c>
      <c r="HV19" s="4" t="s">
        <v>2790</v>
      </c>
      <c r="HW19" s="4" t="s">
        <v>2791</v>
      </c>
      <c r="HX19" s="4" t="s">
        <v>180</v>
      </c>
      <c r="HY19" s="4" t="s">
        <v>341</v>
      </c>
      <c r="HZ19" s="4" t="s">
        <v>2792</v>
      </c>
      <c r="IA19" s="4" t="s">
        <v>2793</v>
      </c>
      <c r="IB19" s="4" t="s">
        <v>195</v>
      </c>
      <c r="IC19" s="4" t="s">
        <v>286</v>
      </c>
      <c r="ID19" s="4" t="s">
        <v>1527</v>
      </c>
      <c r="IE19" s="4" t="s">
        <v>2794</v>
      </c>
      <c r="IF19" s="4" t="s">
        <v>172</v>
      </c>
      <c r="IG19" s="4" t="s">
        <v>330</v>
      </c>
      <c r="IH19" s="4" t="s">
        <v>2795</v>
      </c>
      <c r="II19" s="4" t="s">
        <v>1154</v>
      </c>
      <c r="IJ19" s="4" t="s">
        <v>253</v>
      </c>
      <c r="IK19" s="4" t="s">
        <v>341</v>
      </c>
      <c r="IL19" s="4" t="s">
        <v>2796</v>
      </c>
      <c r="IM19" s="4" t="s">
        <v>2797</v>
      </c>
      <c r="IN19" s="4" t="s">
        <v>369</v>
      </c>
      <c r="IO19" s="4" t="s">
        <v>278</v>
      </c>
      <c r="IP19" s="4" t="s">
        <v>2798</v>
      </c>
      <c r="IQ19" s="4" t="s">
        <v>1432</v>
      </c>
      <c r="IR19" s="4" t="s">
        <v>296</v>
      </c>
      <c r="IS19" s="4" t="s">
        <v>330</v>
      </c>
      <c r="IT19" s="4" t="s">
        <v>2799</v>
      </c>
      <c r="IU19" s="4" t="s">
        <v>2800</v>
      </c>
      <c r="IV19" s="4" t="s">
        <v>253</v>
      </c>
      <c r="IW19" s="4" t="s">
        <v>281</v>
      </c>
      <c r="IX19" s="4" t="s">
        <v>2801</v>
      </c>
      <c r="IY19" s="4" t="s">
        <v>1584</v>
      </c>
      <c r="IZ19" s="4" t="s">
        <v>250</v>
      </c>
      <c r="JA19" s="4" t="s">
        <v>341</v>
      </c>
      <c r="JB19" s="4" t="s">
        <v>2802</v>
      </c>
      <c r="JC19" s="4" t="s">
        <v>2803</v>
      </c>
      <c r="JD19" s="4" t="s">
        <v>484</v>
      </c>
      <c r="JE19" s="4" t="s">
        <v>204</v>
      </c>
      <c r="JF19" s="4" t="s">
        <v>2804</v>
      </c>
      <c r="JG19" s="4" t="s">
        <v>2805</v>
      </c>
      <c r="JH19" s="4" t="s">
        <v>258</v>
      </c>
      <c r="JI19" s="4" t="s">
        <v>139</v>
      </c>
      <c r="JJ19" s="4" t="s">
        <v>2806</v>
      </c>
      <c r="JK19" s="4" t="s">
        <v>2807</v>
      </c>
      <c r="JL19" s="4" t="s">
        <v>296</v>
      </c>
      <c r="JM19" s="4" t="s">
        <v>143</v>
      </c>
      <c r="JN19" s="4" t="s">
        <v>2808</v>
      </c>
      <c r="JO19" s="4" t="s">
        <v>2809</v>
      </c>
      <c r="JP19" s="4" t="s">
        <v>258</v>
      </c>
      <c r="JQ19" s="4" t="s">
        <v>143</v>
      </c>
      <c r="JR19" s="4" t="s">
        <v>2810</v>
      </c>
      <c r="JS19" s="4" t="s">
        <v>2811</v>
      </c>
      <c r="JT19" s="4" t="s">
        <v>426</v>
      </c>
      <c r="JU19" s="4" t="s">
        <v>410</v>
      </c>
      <c r="JV19" s="4" t="s">
        <v>2812</v>
      </c>
      <c r="JW19" s="4" t="s">
        <v>2129</v>
      </c>
      <c r="JX19" s="4" t="s">
        <v>258</v>
      </c>
      <c r="JY19" s="4" t="s">
        <v>415</v>
      </c>
      <c r="JZ19" s="4" t="s">
        <v>2813</v>
      </c>
      <c r="KA19" s="4" t="s">
        <v>483</v>
      </c>
      <c r="KB19" s="4" t="s">
        <v>704</v>
      </c>
      <c r="KC19" s="4" t="s">
        <v>278</v>
      </c>
      <c r="KD19" s="4" t="s">
        <v>2814</v>
      </c>
      <c r="KE19" s="4" t="s">
        <v>2815</v>
      </c>
      <c r="KF19" s="4" t="s">
        <v>250</v>
      </c>
      <c r="KG19" s="4" t="s">
        <v>341</v>
      </c>
      <c r="KH19" s="4" t="s">
        <v>2816</v>
      </c>
      <c r="KI19" s="4" t="s">
        <v>1201</v>
      </c>
      <c r="KJ19" s="4" t="s">
        <v>263</v>
      </c>
      <c r="KK19" s="4" t="s">
        <v>410</v>
      </c>
      <c r="KL19" s="4" t="s">
        <v>2817</v>
      </c>
      <c r="KM19" s="4" t="s">
        <v>1342</v>
      </c>
      <c r="KN19" s="4" t="s">
        <v>426</v>
      </c>
      <c r="KO19" s="4" t="s">
        <v>278</v>
      </c>
      <c r="KP19" s="4" t="s">
        <v>2818</v>
      </c>
      <c r="KQ19" s="4" t="s">
        <v>2292</v>
      </c>
      <c r="KR19" s="4" t="s">
        <v>180</v>
      </c>
      <c r="KS19" s="4" t="s">
        <v>143</v>
      </c>
      <c r="KT19" s="4" t="s">
        <v>2819</v>
      </c>
      <c r="KU19" s="4" t="s">
        <v>2820</v>
      </c>
      <c r="KV19" s="4" t="s">
        <v>190</v>
      </c>
      <c r="KW19" s="4" t="s">
        <v>143</v>
      </c>
      <c r="KX19" s="4" t="s">
        <v>2821</v>
      </c>
      <c r="KY19" s="4" t="s">
        <v>1919</v>
      </c>
      <c r="KZ19" s="4" t="s">
        <v>153</v>
      </c>
      <c r="LA19" s="4" t="s">
        <v>204</v>
      </c>
      <c r="LB19" s="4" t="s">
        <v>2822</v>
      </c>
      <c r="LC19" s="4" t="s">
        <v>2823</v>
      </c>
      <c r="LD19" s="4" t="s">
        <v>258</v>
      </c>
      <c r="LE19" s="4" t="s">
        <v>139</v>
      </c>
      <c r="LF19" s="4" t="s">
        <v>2824</v>
      </c>
      <c r="LG19" s="4" t="s">
        <v>2825</v>
      </c>
      <c r="LH19" s="4" t="s">
        <v>175</v>
      </c>
      <c r="LI19" s="4" t="s">
        <v>281</v>
      </c>
      <c r="LJ19" s="4" t="s">
        <v>2826</v>
      </c>
      <c r="LK19" s="4" t="s">
        <v>131</v>
      </c>
      <c r="LL19" s="4" t="s">
        <v>253</v>
      </c>
      <c r="LM19" s="4" t="s">
        <v>281</v>
      </c>
      <c r="LN19" s="4" t="s">
        <v>2827</v>
      </c>
      <c r="LO19" s="4" t="s">
        <v>1554</v>
      </c>
      <c r="LP19" s="4" t="s">
        <v>484</v>
      </c>
      <c r="LQ19" s="4" t="s">
        <v>204</v>
      </c>
      <c r="LR19" s="4" t="s">
        <v>922</v>
      </c>
      <c r="LS19" s="4" t="s">
        <v>947</v>
      </c>
      <c r="LT19" s="4" t="s">
        <v>522</v>
      </c>
      <c r="LU19" s="4" t="s">
        <v>330</v>
      </c>
      <c r="LV19" s="4" t="s">
        <v>2828</v>
      </c>
      <c r="LW19" s="4" t="s">
        <v>122</v>
      </c>
      <c r="LX19" s="4" t="s">
        <v>250</v>
      </c>
      <c r="LY19" s="4" t="s">
        <v>410</v>
      </c>
      <c r="LZ19" s="4" t="s">
        <v>2829</v>
      </c>
      <c r="MA19" s="4" t="s">
        <v>543</v>
      </c>
      <c r="MB19" s="4" t="s">
        <v>2293</v>
      </c>
      <c r="MC19" s="4" t="s">
        <v>281</v>
      </c>
      <c r="MD19" s="4" t="s">
        <v>2121</v>
      </c>
      <c r="ME19" s="4" t="s">
        <v>2347</v>
      </c>
      <c r="MF19" s="4" t="s">
        <v>1449</v>
      </c>
      <c r="MG19" s="4" t="s">
        <v>341</v>
      </c>
      <c r="MH19" s="4" t="s">
        <v>2830</v>
      </c>
      <c r="MI19" s="4" t="s">
        <v>906</v>
      </c>
      <c r="MJ19" s="4" t="s">
        <v>522</v>
      </c>
      <c r="MK19" s="4" t="s">
        <v>330</v>
      </c>
      <c r="ML19" s="4" t="s">
        <v>2831</v>
      </c>
      <c r="MM19" s="4" t="s">
        <v>2832</v>
      </c>
      <c r="MN19" s="4" t="s">
        <v>702</v>
      </c>
      <c r="MO19" s="4" t="s">
        <v>278</v>
      </c>
      <c r="MP19" s="4" t="s">
        <v>2833</v>
      </c>
      <c r="MQ19" s="4" t="s">
        <v>2834</v>
      </c>
      <c r="MR19" s="4" t="s">
        <v>702</v>
      </c>
      <c r="MS19" s="4" t="s">
        <v>217</v>
      </c>
      <c r="MT19" s="4" t="s">
        <v>2835</v>
      </c>
      <c r="MU19" s="4" t="s">
        <v>124</v>
      </c>
      <c r="MV19" s="4" t="s">
        <v>522</v>
      </c>
      <c r="MW19" s="4" t="s">
        <v>479</v>
      </c>
      <c r="MX19" s="4" t="s">
        <v>2836</v>
      </c>
      <c r="MY19" s="4" t="s">
        <v>2837</v>
      </c>
      <c r="MZ19" s="4" t="s">
        <v>310</v>
      </c>
      <c r="NA19" s="4" t="s">
        <v>181</v>
      </c>
      <c r="NB19" s="4" t="s">
        <v>2838</v>
      </c>
      <c r="NC19" s="4" t="s">
        <v>2839</v>
      </c>
      <c r="ND19" s="4" t="s">
        <v>210</v>
      </c>
      <c r="NE19" s="4" t="s">
        <v>139</v>
      </c>
      <c r="NF19" s="4" t="s">
        <v>2840</v>
      </c>
      <c r="NG19" s="4" t="s">
        <v>2634</v>
      </c>
      <c r="NH19" s="4" t="s">
        <v>258</v>
      </c>
      <c r="NI19" s="4" t="s">
        <v>139</v>
      </c>
      <c r="NJ19" s="4" t="s">
        <v>2841</v>
      </c>
      <c r="NK19" s="4" t="s">
        <v>2842</v>
      </c>
      <c r="NL19" s="4" t="s">
        <v>172</v>
      </c>
      <c r="NM19" s="4" t="s">
        <v>139</v>
      </c>
      <c r="NN19" s="4" t="s">
        <v>2843</v>
      </c>
      <c r="NO19" s="4" t="s">
        <v>2701</v>
      </c>
      <c r="NP19" s="4" t="s">
        <v>164</v>
      </c>
      <c r="NQ19" s="4" t="s">
        <v>204</v>
      </c>
      <c r="NR19" s="4" t="s">
        <v>2844</v>
      </c>
      <c r="NS19" s="4" t="s">
        <v>120</v>
      </c>
      <c r="NT19" s="4" t="s">
        <v>216</v>
      </c>
      <c r="NU19" s="4" t="s">
        <v>143</v>
      </c>
      <c r="NV19" s="4" t="s">
        <v>2845</v>
      </c>
      <c r="NW19" s="4" t="s">
        <v>2846</v>
      </c>
      <c r="NX19" s="4" t="s">
        <v>759</v>
      </c>
      <c r="NY19" s="4" t="s">
        <v>204</v>
      </c>
      <c r="NZ19" s="4" t="s">
        <v>2847</v>
      </c>
      <c r="OA19" s="4" t="s">
        <v>1329</v>
      </c>
      <c r="OB19" s="4" t="s">
        <v>759</v>
      </c>
      <c r="OC19" s="4" t="s">
        <v>410</v>
      </c>
      <c r="OD19" s="4" t="s">
        <v>2848</v>
      </c>
      <c r="OE19" s="4" t="s">
        <v>1824</v>
      </c>
      <c r="OF19" s="4" t="s">
        <v>704</v>
      </c>
      <c r="OG19" s="4" t="s">
        <v>278</v>
      </c>
      <c r="OH19" s="4" t="s">
        <v>2849</v>
      </c>
      <c r="OI19" s="4" t="s">
        <v>2850</v>
      </c>
      <c r="OJ19" s="4" t="s">
        <v>190</v>
      </c>
      <c r="OK19" s="4" t="s">
        <v>176</v>
      </c>
      <c r="OL19" s="4" t="s">
        <v>2851</v>
      </c>
      <c r="OM19" s="4" t="s">
        <v>2852</v>
      </c>
      <c r="ON19" s="4" t="s">
        <v>138</v>
      </c>
      <c r="OO19" s="4" t="s">
        <v>176</v>
      </c>
      <c r="OP19" s="4" t="s">
        <v>2853</v>
      </c>
      <c r="OQ19" s="4" t="s">
        <v>2854</v>
      </c>
      <c r="OR19" s="4" t="s">
        <v>263</v>
      </c>
      <c r="OS19" s="4" t="s">
        <v>181</v>
      </c>
      <c r="OT19" s="4" t="s">
        <v>2855</v>
      </c>
      <c r="OU19" s="4" t="s">
        <v>312</v>
      </c>
      <c r="OV19" s="4" t="s">
        <v>729</v>
      </c>
      <c r="OW19" s="4" t="s">
        <v>281</v>
      </c>
      <c r="OX19" s="4" t="s">
        <v>2856</v>
      </c>
      <c r="OY19" s="4" t="s">
        <v>768</v>
      </c>
      <c r="OZ19" s="4" t="s">
        <v>729</v>
      </c>
      <c r="PA19" s="4" t="s">
        <v>410</v>
      </c>
      <c r="PB19" s="4" t="s">
        <v>2857</v>
      </c>
      <c r="PC19" s="4" t="s">
        <v>2858</v>
      </c>
      <c r="PD19" s="4" t="s">
        <v>729</v>
      </c>
      <c r="PE19" s="4" t="s">
        <v>330</v>
      </c>
      <c r="PF19" s="4" t="s">
        <v>2859</v>
      </c>
      <c r="PG19" s="4" t="s">
        <v>742</v>
      </c>
      <c r="PH19" s="4" t="s">
        <v>704</v>
      </c>
      <c r="PI19" s="4" t="s">
        <v>410</v>
      </c>
      <c r="PJ19" s="4" t="s">
        <v>2860</v>
      </c>
      <c r="PK19" s="4" t="s">
        <v>2003</v>
      </c>
      <c r="PL19" s="4" t="s">
        <v>855</v>
      </c>
      <c r="PM19" s="4" t="s">
        <v>278</v>
      </c>
      <c r="PN19" s="4" t="s">
        <v>2861</v>
      </c>
      <c r="PO19" s="4" t="s">
        <v>1545</v>
      </c>
      <c r="PP19" s="4" t="s">
        <v>484</v>
      </c>
      <c r="PQ19" s="4" t="s">
        <v>278</v>
      </c>
      <c r="PR19" s="4" t="s">
        <v>2862</v>
      </c>
      <c r="PS19" s="4" t="s">
        <v>2863</v>
      </c>
      <c r="PT19" s="4" t="s">
        <v>699</v>
      </c>
      <c r="PU19" s="4" t="s">
        <v>204</v>
      </c>
      <c r="PV19" s="4" t="s">
        <v>2864</v>
      </c>
      <c r="PW19" s="4" t="s">
        <v>131</v>
      </c>
      <c r="PX19" s="4" t="s">
        <v>729</v>
      </c>
      <c r="PY19" s="4" t="s">
        <v>410</v>
      </c>
      <c r="PZ19" s="4" t="s">
        <v>2865</v>
      </c>
      <c r="QA19" s="4" t="s">
        <v>2866</v>
      </c>
      <c r="QB19" s="4" t="s">
        <v>855</v>
      </c>
      <c r="QC19" s="4" t="s">
        <v>341</v>
      </c>
      <c r="QD19" s="4" t="s">
        <v>2867</v>
      </c>
      <c r="QE19" s="4" t="s">
        <v>2868</v>
      </c>
      <c r="QF19" s="4" t="s">
        <v>759</v>
      </c>
      <c r="QG19" s="4" t="s">
        <v>139</v>
      </c>
      <c r="QH19" s="4" t="s">
        <v>2869</v>
      </c>
      <c r="QI19" s="4" t="s">
        <v>789</v>
      </c>
      <c r="QJ19" s="4" t="s">
        <v>729</v>
      </c>
      <c r="QK19" s="4" t="s">
        <v>281</v>
      </c>
      <c r="QL19" s="4" t="s">
        <v>2870</v>
      </c>
      <c r="QM19" s="4" t="s">
        <v>674</v>
      </c>
      <c r="QN19" s="4" t="s">
        <v>702</v>
      </c>
      <c r="QO19" s="4" t="s">
        <v>204</v>
      </c>
      <c r="QP19" s="4" t="s">
        <v>2871</v>
      </c>
      <c r="QQ19" s="4" t="s">
        <v>2872</v>
      </c>
      <c r="QR19" s="4" t="s">
        <v>175</v>
      </c>
      <c r="QS19" s="4" t="s">
        <v>139</v>
      </c>
      <c r="QT19" s="4" t="s">
        <v>2873</v>
      </c>
      <c r="QU19" s="4" t="s">
        <v>2874</v>
      </c>
      <c r="QV19" s="4" t="s">
        <v>210</v>
      </c>
      <c r="QW19" s="4" t="s">
        <v>143</v>
      </c>
      <c r="QX19" s="4" t="s">
        <v>2875</v>
      </c>
      <c r="QY19" s="4" t="s">
        <v>2876</v>
      </c>
      <c r="QZ19" s="4" t="s">
        <v>310</v>
      </c>
      <c r="RA19" s="4" t="s">
        <v>143</v>
      </c>
    </row>
    <row r="20" spans="1:469" x14ac:dyDescent="0.3">
      <c r="A20" s="7" t="s">
        <v>2877</v>
      </c>
      <c r="B20" s="4" t="s">
        <v>2878</v>
      </c>
      <c r="C20" s="4" t="s">
        <v>301</v>
      </c>
      <c r="D20" s="4" t="s">
        <v>250</v>
      </c>
      <c r="E20" s="4" t="s">
        <v>341</v>
      </c>
      <c r="F20" s="4" t="s">
        <v>2879</v>
      </c>
      <c r="G20" s="4" t="s">
        <v>1222</v>
      </c>
      <c r="H20" s="4" t="s">
        <v>216</v>
      </c>
      <c r="I20" s="4" t="s">
        <v>410</v>
      </c>
      <c r="J20" s="4" t="s">
        <v>2880</v>
      </c>
      <c r="K20" s="4" t="s">
        <v>2380</v>
      </c>
      <c r="L20" s="4" t="s">
        <v>210</v>
      </c>
      <c r="M20" s="4" t="s">
        <v>278</v>
      </c>
      <c r="N20" s="4" t="s">
        <v>2881</v>
      </c>
      <c r="O20" s="4" t="s">
        <v>2882</v>
      </c>
      <c r="P20" s="4" t="s">
        <v>263</v>
      </c>
      <c r="Q20" s="4" t="s">
        <v>181</v>
      </c>
      <c r="R20" s="4" t="s">
        <v>2883</v>
      </c>
      <c r="S20" s="4" t="s">
        <v>2884</v>
      </c>
      <c r="T20" s="4" t="s">
        <v>190</v>
      </c>
      <c r="U20" s="4" t="s">
        <v>139</v>
      </c>
      <c r="V20" s="4" t="s">
        <v>2885</v>
      </c>
      <c r="W20" s="4" t="s">
        <v>2886</v>
      </c>
      <c r="X20" s="4" t="s">
        <v>172</v>
      </c>
      <c r="Y20" s="4" t="s">
        <v>181</v>
      </c>
      <c r="Z20" s="4" t="s">
        <v>1551</v>
      </c>
      <c r="AA20" s="4" t="s">
        <v>947</v>
      </c>
      <c r="AB20" s="4" t="s">
        <v>299</v>
      </c>
      <c r="AC20" s="4" t="s">
        <v>410</v>
      </c>
      <c r="AD20" s="4" t="s">
        <v>2887</v>
      </c>
      <c r="AE20" s="4" t="s">
        <v>265</v>
      </c>
      <c r="AF20" s="4" t="s">
        <v>253</v>
      </c>
      <c r="AG20" s="4" t="s">
        <v>415</v>
      </c>
      <c r="AH20" s="4" t="s">
        <v>2888</v>
      </c>
      <c r="AI20" s="4" t="s">
        <v>1834</v>
      </c>
      <c r="AJ20" s="4" t="s">
        <v>369</v>
      </c>
      <c r="AK20" s="4" t="s">
        <v>415</v>
      </c>
      <c r="AL20" s="4" t="s">
        <v>2889</v>
      </c>
      <c r="AM20" s="4" t="s">
        <v>105</v>
      </c>
      <c r="AN20" s="4" t="s">
        <v>216</v>
      </c>
      <c r="AO20" s="4" t="s">
        <v>204</v>
      </c>
      <c r="AP20" s="4" t="s">
        <v>2890</v>
      </c>
      <c r="AQ20" s="4" t="s">
        <v>2891</v>
      </c>
      <c r="AR20" s="4" t="s">
        <v>250</v>
      </c>
      <c r="AS20" s="4" t="s">
        <v>410</v>
      </c>
      <c r="AT20" s="4" t="s">
        <v>2892</v>
      </c>
      <c r="AU20" s="4" t="s">
        <v>1715</v>
      </c>
      <c r="AV20" s="4" t="s">
        <v>369</v>
      </c>
      <c r="AW20" s="4" t="s">
        <v>410</v>
      </c>
      <c r="AX20" s="4" t="s">
        <v>2893</v>
      </c>
      <c r="AY20" s="4" t="s">
        <v>2832</v>
      </c>
      <c r="AZ20" s="4" t="s">
        <v>180</v>
      </c>
      <c r="BA20" s="4" t="s">
        <v>139</v>
      </c>
      <c r="BB20" s="4" t="s">
        <v>2894</v>
      </c>
      <c r="BC20" s="4" t="s">
        <v>2895</v>
      </c>
      <c r="BD20" s="4" t="s">
        <v>190</v>
      </c>
      <c r="BE20" s="4" t="s">
        <v>281</v>
      </c>
      <c r="BF20" s="4" t="s">
        <v>2896</v>
      </c>
      <c r="BG20" s="4" t="s">
        <v>2897</v>
      </c>
      <c r="BH20" s="4" t="s">
        <v>263</v>
      </c>
      <c r="BI20" s="4" t="s">
        <v>143</v>
      </c>
      <c r="BJ20" s="4" t="s">
        <v>2898</v>
      </c>
      <c r="BK20" s="4" t="s">
        <v>2899</v>
      </c>
      <c r="BL20" s="4" t="s">
        <v>729</v>
      </c>
      <c r="BM20" s="4" t="s">
        <v>204</v>
      </c>
      <c r="BN20" s="4" t="s">
        <v>2070</v>
      </c>
      <c r="BO20" s="4" t="s">
        <v>280</v>
      </c>
      <c r="BP20" s="4" t="s">
        <v>484</v>
      </c>
      <c r="BQ20" s="4" t="s">
        <v>410</v>
      </c>
      <c r="BR20" s="4" t="s">
        <v>2900</v>
      </c>
      <c r="BS20" s="4" t="s">
        <v>2226</v>
      </c>
      <c r="BT20" s="4" t="s">
        <v>732</v>
      </c>
      <c r="BU20" s="4" t="s">
        <v>330</v>
      </c>
      <c r="BV20" s="4" t="s">
        <v>2901</v>
      </c>
      <c r="BW20" s="4" t="s">
        <v>2487</v>
      </c>
      <c r="BX20" s="4" t="s">
        <v>156</v>
      </c>
      <c r="BY20" s="4" t="s">
        <v>181</v>
      </c>
      <c r="BZ20" s="4" t="s">
        <v>2902</v>
      </c>
      <c r="CA20" s="4" t="s">
        <v>562</v>
      </c>
      <c r="CB20" s="4" t="s">
        <v>164</v>
      </c>
      <c r="CC20" s="4" t="s">
        <v>139</v>
      </c>
      <c r="CD20" s="4" t="s">
        <v>2903</v>
      </c>
      <c r="CE20" s="4" t="s">
        <v>2904</v>
      </c>
      <c r="CF20" s="4" t="s">
        <v>149</v>
      </c>
      <c r="CG20" s="4" t="s">
        <v>143</v>
      </c>
      <c r="CH20" s="4" t="s">
        <v>2905</v>
      </c>
      <c r="CI20" s="4" t="s">
        <v>831</v>
      </c>
      <c r="CJ20" s="4" t="s">
        <v>172</v>
      </c>
      <c r="CK20" s="4" t="s">
        <v>143</v>
      </c>
      <c r="CL20" s="4" t="s">
        <v>2906</v>
      </c>
      <c r="CM20" s="4" t="s">
        <v>1641</v>
      </c>
      <c r="CN20" s="4" t="s">
        <v>172</v>
      </c>
      <c r="CO20" s="4" t="s">
        <v>341</v>
      </c>
      <c r="CP20" s="4" t="s">
        <v>2907</v>
      </c>
      <c r="CQ20" s="4" t="s">
        <v>1541</v>
      </c>
      <c r="CR20" s="4" t="s">
        <v>184</v>
      </c>
      <c r="CS20" s="4" t="s">
        <v>204</v>
      </c>
      <c r="CT20" s="4" t="s">
        <v>2908</v>
      </c>
      <c r="CU20" s="4" t="s">
        <v>2566</v>
      </c>
      <c r="CV20" s="4" t="s">
        <v>299</v>
      </c>
      <c r="CW20" s="4" t="s">
        <v>204</v>
      </c>
      <c r="CX20" s="4" t="s">
        <v>2909</v>
      </c>
      <c r="CY20" s="4" t="s">
        <v>2723</v>
      </c>
      <c r="CZ20" s="4" t="s">
        <v>310</v>
      </c>
      <c r="DA20" s="4" t="s">
        <v>410</v>
      </c>
      <c r="DB20" s="4" t="s">
        <v>2910</v>
      </c>
      <c r="DC20" s="4" t="s">
        <v>1075</v>
      </c>
      <c r="DD20" s="4" t="s">
        <v>732</v>
      </c>
      <c r="DE20" s="4" t="s">
        <v>410</v>
      </c>
      <c r="DF20" s="4" t="s">
        <v>2911</v>
      </c>
      <c r="DG20" s="4" t="s">
        <v>880</v>
      </c>
      <c r="DH20" s="4" t="s">
        <v>426</v>
      </c>
      <c r="DI20" s="4" t="s">
        <v>415</v>
      </c>
      <c r="DJ20" s="4" t="s">
        <v>306</v>
      </c>
      <c r="DK20" s="4" t="s">
        <v>1089</v>
      </c>
      <c r="DL20" s="4" t="s">
        <v>426</v>
      </c>
      <c r="DM20" s="4" t="s">
        <v>344</v>
      </c>
      <c r="DN20" s="4" t="s">
        <v>2912</v>
      </c>
      <c r="DO20" s="4" t="s">
        <v>1724</v>
      </c>
      <c r="DP20" s="4" t="s">
        <v>426</v>
      </c>
      <c r="DQ20" s="4" t="s">
        <v>344</v>
      </c>
      <c r="DR20" s="4" t="s">
        <v>2913</v>
      </c>
      <c r="DS20" s="4" t="s">
        <v>2914</v>
      </c>
      <c r="DT20" s="4" t="s">
        <v>138</v>
      </c>
      <c r="DU20" s="4" t="s">
        <v>281</v>
      </c>
      <c r="DV20" s="4" t="s">
        <v>1996</v>
      </c>
      <c r="DW20" s="4" t="s">
        <v>937</v>
      </c>
      <c r="DX20" s="4" t="s">
        <v>195</v>
      </c>
      <c r="DY20" s="4" t="s">
        <v>410</v>
      </c>
      <c r="DZ20" s="4" t="s">
        <v>2915</v>
      </c>
      <c r="EA20" s="4" t="s">
        <v>1173</v>
      </c>
      <c r="EB20" s="4" t="s">
        <v>207</v>
      </c>
      <c r="EC20" s="4" t="s">
        <v>341</v>
      </c>
      <c r="ED20" s="4" t="s">
        <v>2916</v>
      </c>
      <c r="EE20" s="4" t="s">
        <v>2917</v>
      </c>
      <c r="EF20" s="4" t="s">
        <v>138</v>
      </c>
      <c r="EG20" s="4" t="s">
        <v>139</v>
      </c>
      <c r="EH20" s="4" t="s">
        <v>2918</v>
      </c>
      <c r="EI20" s="4" t="s">
        <v>1900</v>
      </c>
      <c r="EJ20" s="4" t="s">
        <v>207</v>
      </c>
      <c r="EK20" s="4" t="s">
        <v>139</v>
      </c>
      <c r="EL20" s="4" t="s">
        <v>2919</v>
      </c>
      <c r="EM20" s="4" t="s">
        <v>2920</v>
      </c>
      <c r="EN20" s="4" t="s">
        <v>164</v>
      </c>
      <c r="EO20" s="4" t="s">
        <v>143</v>
      </c>
      <c r="EP20" s="4" t="s">
        <v>2921</v>
      </c>
      <c r="EQ20" s="4" t="s">
        <v>1278</v>
      </c>
      <c r="ER20" s="4" t="s">
        <v>153</v>
      </c>
      <c r="ES20" s="4" t="s">
        <v>341</v>
      </c>
      <c r="ET20" s="4" t="s">
        <v>2922</v>
      </c>
      <c r="EU20" s="4" t="s">
        <v>265</v>
      </c>
      <c r="EV20" s="4" t="s">
        <v>142</v>
      </c>
      <c r="EW20" s="4" t="s">
        <v>330</v>
      </c>
      <c r="EX20" s="4" t="s">
        <v>2923</v>
      </c>
      <c r="EY20" s="4" t="s">
        <v>2924</v>
      </c>
      <c r="EZ20" s="4" t="s">
        <v>296</v>
      </c>
      <c r="FA20" s="4" t="s">
        <v>286</v>
      </c>
      <c r="FB20" s="4" t="s">
        <v>2925</v>
      </c>
      <c r="FC20" s="4" t="s">
        <v>1197</v>
      </c>
      <c r="FD20" s="4" t="s">
        <v>253</v>
      </c>
      <c r="FE20" s="4" t="s">
        <v>281</v>
      </c>
      <c r="FF20" s="4" t="s">
        <v>2926</v>
      </c>
      <c r="FG20" s="4" t="s">
        <v>2028</v>
      </c>
      <c r="FH20" s="4" t="s">
        <v>250</v>
      </c>
      <c r="FI20" s="4" t="s">
        <v>341</v>
      </c>
      <c r="FJ20" s="4" t="s">
        <v>2927</v>
      </c>
      <c r="FK20" s="4" t="s">
        <v>1057</v>
      </c>
      <c r="FL20" s="4" t="s">
        <v>484</v>
      </c>
      <c r="FM20" s="4" t="s">
        <v>410</v>
      </c>
      <c r="FN20" s="4" t="s">
        <v>2928</v>
      </c>
      <c r="FO20" s="4" t="s">
        <v>2929</v>
      </c>
      <c r="FP20" s="4" t="s">
        <v>195</v>
      </c>
      <c r="FQ20" s="4" t="s">
        <v>204</v>
      </c>
      <c r="FR20" s="4" t="s">
        <v>2930</v>
      </c>
      <c r="FS20" s="4" t="s">
        <v>2734</v>
      </c>
      <c r="FT20" s="4" t="s">
        <v>138</v>
      </c>
      <c r="FU20" s="4" t="s">
        <v>204</v>
      </c>
      <c r="FV20" s="4" t="s">
        <v>2931</v>
      </c>
      <c r="FW20" s="4" t="s">
        <v>2932</v>
      </c>
      <c r="FX20" s="4" t="s">
        <v>156</v>
      </c>
      <c r="FY20" s="4" t="s">
        <v>410</v>
      </c>
      <c r="FZ20" s="4" t="s">
        <v>2933</v>
      </c>
      <c r="GA20" s="4" t="s">
        <v>2934</v>
      </c>
      <c r="GB20" s="4" t="s">
        <v>207</v>
      </c>
      <c r="GC20" s="4" t="s">
        <v>143</v>
      </c>
      <c r="GD20" s="4" t="s">
        <v>2617</v>
      </c>
      <c r="GE20" s="4" t="s">
        <v>1071</v>
      </c>
      <c r="GF20" s="4" t="s">
        <v>467</v>
      </c>
      <c r="GG20" s="4" t="s">
        <v>204</v>
      </c>
      <c r="GH20" s="4" t="s">
        <v>2935</v>
      </c>
      <c r="GI20" s="4" t="s">
        <v>2936</v>
      </c>
      <c r="GJ20" s="4" t="s">
        <v>164</v>
      </c>
      <c r="GK20" s="4" t="s">
        <v>204</v>
      </c>
      <c r="GL20" s="4" t="s">
        <v>2937</v>
      </c>
      <c r="GM20" s="4" t="s">
        <v>2938</v>
      </c>
      <c r="GN20" s="4" t="s">
        <v>195</v>
      </c>
      <c r="GO20" s="4" t="s">
        <v>139</v>
      </c>
      <c r="GP20" s="4" t="s">
        <v>2939</v>
      </c>
      <c r="GQ20" s="4" t="s">
        <v>2940</v>
      </c>
      <c r="GR20" s="4" t="s">
        <v>142</v>
      </c>
      <c r="GS20" s="4" t="s">
        <v>143</v>
      </c>
      <c r="GT20" s="4" t="s">
        <v>2941</v>
      </c>
      <c r="GU20" s="4" t="s">
        <v>2942</v>
      </c>
      <c r="GV20" s="4" t="s">
        <v>190</v>
      </c>
      <c r="GW20" s="4" t="s">
        <v>143</v>
      </c>
      <c r="GX20" s="4" t="s">
        <v>2943</v>
      </c>
      <c r="GY20" s="4" t="s">
        <v>2944</v>
      </c>
      <c r="GZ20" s="4" t="s">
        <v>190</v>
      </c>
      <c r="HA20" s="4" t="s">
        <v>143</v>
      </c>
      <c r="HB20" s="4" t="s">
        <v>2945</v>
      </c>
      <c r="HC20" s="4" t="s">
        <v>2946</v>
      </c>
      <c r="HD20" s="4" t="s">
        <v>180</v>
      </c>
      <c r="HE20" s="4" t="s">
        <v>204</v>
      </c>
      <c r="HF20" s="4" t="s">
        <v>2947</v>
      </c>
      <c r="HG20" s="4" t="s">
        <v>104</v>
      </c>
      <c r="HH20" s="4" t="s">
        <v>164</v>
      </c>
      <c r="HI20" s="4" t="s">
        <v>204</v>
      </c>
      <c r="HJ20" s="4" t="s">
        <v>2948</v>
      </c>
      <c r="HK20" s="4" t="s">
        <v>1639</v>
      </c>
      <c r="HL20" s="4" t="s">
        <v>216</v>
      </c>
      <c r="HM20" s="4" t="s">
        <v>204</v>
      </c>
      <c r="HN20" s="4" t="s">
        <v>2949</v>
      </c>
      <c r="HO20" s="4" t="s">
        <v>2950</v>
      </c>
      <c r="HP20" s="4" t="s">
        <v>296</v>
      </c>
      <c r="HQ20" s="4" t="s">
        <v>341</v>
      </c>
      <c r="HR20" s="4" t="s">
        <v>2951</v>
      </c>
      <c r="HS20" s="4" t="s">
        <v>201</v>
      </c>
      <c r="HT20" s="4" t="s">
        <v>216</v>
      </c>
      <c r="HU20" s="4" t="s">
        <v>410</v>
      </c>
      <c r="HV20" s="4" t="s">
        <v>2952</v>
      </c>
      <c r="HW20" s="4" t="s">
        <v>340</v>
      </c>
      <c r="HX20" s="4" t="s">
        <v>369</v>
      </c>
      <c r="HY20" s="4" t="s">
        <v>410</v>
      </c>
      <c r="HZ20" s="4" t="s">
        <v>2953</v>
      </c>
      <c r="IA20" s="4" t="s">
        <v>2439</v>
      </c>
      <c r="IB20" s="4" t="s">
        <v>253</v>
      </c>
      <c r="IC20" s="4" t="s">
        <v>286</v>
      </c>
      <c r="ID20" s="4" t="s">
        <v>2954</v>
      </c>
      <c r="IE20" s="4" t="s">
        <v>453</v>
      </c>
      <c r="IF20" s="4" t="s">
        <v>484</v>
      </c>
      <c r="IG20" s="4" t="s">
        <v>278</v>
      </c>
      <c r="IH20" s="4" t="s">
        <v>2955</v>
      </c>
      <c r="II20" s="4" t="s">
        <v>2956</v>
      </c>
      <c r="IJ20" s="4" t="s">
        <v>258</v>
      </c>
      <c r="IK20" s="4" t="s">
        <v>204</v>
      </c>
      <c r="IL20" s="4" t="s">
        <v>2957</v>
      </c>
      <c r="IM20" s="4" t="s">
        <v>2173</v>
      </c>
      <c r="IN20" s="4" t="s">
        <v>250</v>
      </c>
      <c r="IO20" s="4" t="s">
        <v>410</v>
      </c>
      <c r="IP20" s="4" t="s">
        <v>2958</v>
      </c>
      <c r="IQ20" s="4" t="s">
        <v>2102</v>
      </c>
      <c r="IR20" s="4" t="s">
        <v>296</v>
      </c>
      <c r="IS20" s="4" t="s">
        <v>330</v>
      </c>
      <c r="IT20" s="4" t="s">
        <v>2959</v>
      </c>
      <c r="IU20" s="4" t="s">
        <v>2960</v>
      </c>
      <c r="IV20" s="4" t="s">
        <v>184</v>
      </c>
      <c r="IW20" s="4" t="s">
        <v>281</v>
      </c>
      <c r="IX20" s="4" t="s">
        <v>2961</v>
      </c>
      <c r="IY20" s="4" t="s">
        <v>397</v>
      </c>
      <c r="IZ20" s="4" t="s">
        <v>310</v>
      </c>
      <c r="JA20" s="4" t="s">
        <v>341</v>
      </c>
      <c r="JB20" s="4" t="s">
        <v>2962</v>
      </c>
      <c r="JC20" s="4" t="s">
        <v>2241</v>
      </c>
      <c r="JD20" s="4" t="s">
        <v>149</v>
      </c>
      <c r="JE20" s="4" t="s">
        <v>204</v>
      </c>
      <c r="JF20" s="4" t="s">
        <v>2963</v>
      </c>
      <c r="JG20" s="4" t="s">
        <v>2964</v>
      </c>
      <c r="JH20" s="4" t="s">
        <v>164</v>
      </c>
      <c r="JI20" s="4" t="s">
        <v>139</v>
      </c>
      <c r="JJ20" s="4" t="s">
        <v>2965</v>
      </c>
      <c r="JK20" s="4" t="s">
        <v>2791</v>
      </c>
      <c r="JL20" s="4" t="s">
        <v>146</v>
      </c>
      <c r="JM20" s="4" t="s">
        <v>143</v>
      </c>
      <c r="JN20" s="4" t="s">
        <v>2966</v>
      </c>
      <c r="JO20" s="4" t="s">
        <v>2967</v>
      </c>
      <c r="JP20" s="4" t="s">
        <v>149</v>
      </c>
      <c r="JQ20" s="4" t="s">
        <v>143</v>
      </c>
      <c r="JR20" s="4" t="s">
        <v>2968</v>
      </c>
      <c r="JS20" s="4" t="s">
        <v>2969</v>
      </c>
      <c r="JT20" s="4" t="s">
        <v>484</v>
      </c>
      <c r="JU20" s="4" t="s">
        <v>410</v>
      </c>
      <c r="JV20" s="4" t="s">
        <v>2970</v>
      </c>
      <c r="JW20" s="4" t="s">
        <v>401</v>
      </c>
      <c r="JX20" s="4" t="s">
        <v>484</v>
      </c>
      <c r="JY20" s="4" t="s">
        <v>415</v>
      </c>
      <c r="JZ20" s="4" t="s">
        <v>2971</v>
      </c>
      <c r="KA20" s="4" t="s">
        <v>2972</v>
      </c>
      <c r="KB20" s="4" t="s">
        <v>484</v>
      </c>
      <c r="KC20" s="4" t="s">
        <v>330</v>
      </c>
      <c r="KD20" s="4" t="s">
        <v>2973</v>
      </c>
      <c r="KE20" s="4" t="s">
        <v>2974</v>
      </c>
      <c r="KF20" s="4" t="s">
        <v>172</v>
      </c>
      <c r="KG20" s="4" t="s">
        <v>341</v>
      </c>
      <c r="KH20" s="4" t="s">
        <v>2975</v>
      </c>
      <c r="KI20" s="4" t="s">
        <v>255</v>
      </c>
      <c r="KJ20" s="4" t="s">
        <v>258</v>
      </c>
      <c r="KK20" s="4" t="s">
        <v>330</v>
      </c>
      <c r="KL20" s="4" t="s">
        <v>2976</v>
      </c>
      <c r="KM20" s="4" t="s">
        <v>775</v>
      </c>
      <c r="KN20" s="4" t="s">
        <v>180</v>
      </c>
      <c r="KO20" s="4" t="s">
        <v>330</v>
      </c>
      <c r="KP20" s="4" t="s">
        <v>2390</v>
      </c>
      <c r="KQ20" s="4" t="s">
        <v>2977</v>
      </c>
      <c r="KR20" s="4" t="s">
        <v>180</v>
      </c>
      <c r="KS20" s="4" t="s">
        <v>143</v>
      </c>
      <c r="KT20" s="4" t="s">
        <v>2978</v>
      </c>
      <c r="KU20" s="4" t="s">
        <v>2979</v>
      </c>
      <c r="KV20" s="4" t="s">
        <v>156</v>
      </c>
      <c r="KW20" s="4" t="s">
        <v>143</v>
      </c>
      <c r="KX20" s="4" t="s">
        <v>2425</v>
      </c>
      <c r="KY20" s="4" t="s">
        <v>2980</v>
      </c>
      <c r="KZ20" s="4" t="s">
        <v>180</v>
      </c>
      <c r="LA20" s="4" t="s">
        <v>281</v>
      </c>
      <c r="LB20" s="4" t="s">
        <v>2981</v>
      </c>
      <c r="LC20" s="4" t="s">
        <v>2982</v>
      </c>
      <c r="LD20" s="4" t="s">
        <v>210</v>
      </c>
      <c r="LE20" s="4" t="s">
        <v>139</v>
      </c>
      <c r="LF20" s="4" t="s">
        <v>2983</v>
      </c>
      <c r="LG20" s="4" t="s">
        <v>2984</v>
      </c>
      <c r="LH20" s="4" t="s">
        <v>172</v>
      </c>
      <c r="LI20" s="4" t="s">
        <v>281</v>
      </c>
      <c r="LJ20" s="4" t="s">
        <v>2985</v>
      </c>
      <c r="LK20" s="4" t="s">
        <v>2986</v>
      </c>
      <c r="LL20" s="4" t="s">
        <v>310</v>
      </c>
      <c r="LM20" s="4" t="s">
        <v>281</v>
      </c>
      <c r="LN20" s="4" t="s">
        <v>2987</v>
      </c>
      <c r="LO20" s="4" t="s">
        <v>1715</v>
      </c>
      <c r="LP20" s="4" t="s">
        <v>184</v>
      </c>
      <c r="LQ20" s="4" t="s">
        <v>281</v>
      </c>
      <c r="LR20" s="4" t="s">
        <v>2988</v>
      </c>
      <c r="LS20" s="4" t="s">
        <v>597</v>
      </c>
      <c r="LT20" s="4" t="s">
        <v>142</v>
      </c>
      <c r="LU20" s="4" t="s">
        <v>410</v>
      </c>
      <c r="LV20" s="4" t="s">
        <v>2989</v>
      </c>
      <c r="LW20" s="4" t="s">
        <v>327</v>
      </c>
      <c r="LX20" s="4" t="s">
        <v>253</v>
      </c>
      <c r="LY20" s="4" t="s">
        <v>330</v>
      </c>
      <c r="LZ20" s="4" t="s">
        <v>2990</v>
      </c>
      <c r="MA20" s="4" t="s">
        <v>466</v>
      </c>
      <c r="MB20" s="4" t="s">
        <v>153</v>
      </c>
      <c r="MC20" s="4" t="s">
        <v>281</v>
      </c>
      <c r="MD20" s="4" t="s">
        <v>1257</v>
      </c>
      <c r="ME20" s="4" t="s">
        <v>597</v>
      </c>
      <c r="MF20" s="4" t="s">
        <v>190</v>
      </c>
      <c r="MG20" s="4" t="s">
        <v>410</v>
      </c>
      <c r="MH20" s="4" t="s">
        <v>2991</v>
      </c>
      <c r="MI20" s="4" t="s">
        <v>215</v>
      </c>
      <c r="MJ20" s="4" t="s">
        <v>175</v>
      </c>
      <c r="MK20" s="4" t="s">
        <v>410</v>
      </c>
      <c r="ML20" s="4" t="s">
        <v>2992</v>
      </c>
      <c r="MM20" s="4" t="s">
        <v>2993</v>
      </c>
      <c r="MN20" s="4" t="s">
        <v>146</v>
      </c>
      <c r="MO20" s="4" t="s">
        <v>204</v>
      </c>
      <c r="MP20" s="4" t="s">
        <v>695</v>
      </c>
      <c r="MQ20" s="4" t="s">
        <v>2994</v>
      </c>
      <c r="MR20" s="4" t="s">
        <v>207</v>
      </c>
      <c r="MS20" s="4" t="s">
        <v>330</v>
      </c>
      <c r="MT20" s="4" t="s">
        <v>2816</v>
      </c>
      <c r="MU20" s="4" t="s">
        <v>1370</v>
      </c>
      <c r="MV20" s="4" t="s">
        <v>142</v>
      </c>
      <c r="MW20" s="4" t="s">
        <v>278</v>
      </c>
      <c r="MX20" s="4" t="s">
        <v>2995</v>
      </c>
      <c r="MY20" s="4" t="s">
        <v>2996</v>
      </c>
      <c r="MZ20" s="4" t="s">
        <v>190</v>
      </c>
      <c r="NA20" s="4" t="s">
        <v>181</v>
      </c>
      <c r="NB20" s="4" t="s">
        <v>2997</v>
      </c>
      <c r="NC20" s="4" t="s">
        <v>2998</v>
      </c>
      <c r="ND20" s="4" t="s">
        <v>195</v>
      </c>
      <c r="NE20" s="4" t="s">
        <v>139</v>
      </c>
      <c r="NF20" s="4" t="s">
        <v>2999</v>
      </c>
      <c r="NG20" s="4" t="s">
        <v>3000</v>
      </c>
      <c r="NH20" s="4" t="s">
        <v>149</v>
      </c>
      <c r="NI20" s="4" t="s">
        <v>139</v>
      </c>
      <c r="NJ20" s="4" t="s">
        <v>3001</v>
      </c>
      <c r="NK20" s="4" t="s">
        <v>679</v>
      </c>
      <c r="NL20" s="4" t="s">
        <v>258</v>
      </c>
      <c r="NM20" s="4" t="s">
        <v>139</v>
      </c>
      <c r="NN20" s="4" t="s">
        <v>3002</v>
      </c>
      <c r="NO20" s="4" t="s">
        <v>3003</v>
      </c>
      <c r="NP20" s="4" t="s">
        <v>216</v>
      </c>
      <c r="NQ20" s="4" t="s">
        <v>281</v>
      </c>
      <c r="NR20" s="4" t="s">
        <v>3004</v>
      </c>
      <c r="NS20" s="4" t="s">
        <v>1120</v>
      </c>
      <c r="NT20" s="4" t="s">
        <v>310</v>
      </c>
      <c r="NU20" s="4" t="s">
        <v>143</v>
      </c>
      <c r="NV20" s="4" t="s">
        <v>3005</v>
      </c>
      <c r="NW20" s="4" t="s">
        <v>231</v>
      </c>
      <c r="NX20" s="4" t="s">
        <v>175</v>
      </c>
      <c r="NY20" s="4" t="s">
        <v>204</v>
      </c>
      <c r="NZ20" s="4" t="s">
        <v>3006</v>
      </c>
      <c r="OA20" s="4" t="s">
        <v>126</v>
      </c>
      <c r="OB20" s="4" t="s">
        <v>263</v>
      </c>
      <c r="OC20" s="4" t="s">
        <v>330</v>
      </c>
      <c r="OD20" s="4" t="s">
        <v>3007</v>
      </c>
      <c r="OE20" s="4" t="s">
        <v>1140</v>
      </c>
      <c r="OF20" s="4" t="s">
        <v>296</v>
      </c>
      <c r="OG20" s="4" t="s">
        <v>278</v>
      </c>
      <c r="OH20" s="4" t="s">
        <v>3008</v>
      </c>
      <c r="OI20" s="4" t="s">
        <v>3009</v>
      </c>
      <c r="OJ20" s="4" t="s">
        <v>3010</v>
      </c>
      <c r="OK20" s="4" t="s">
        <v>176</v>
      </c>
      <c r="OL20" s="4" t="s">
        <v>3011</v>
      </c>
      <c r="OM20" s="4" t="s">
        <v>3012</v>
      </c>
      <c r="ON20" s="4" t="s">
        <v>223</v>
      </c>
      <c r="OO20" s="4" t="s">
        <v>176</v>
      </c>
      <c r="OP20" s="4" t="s">
        <v>3013</v>
      </c>
      <c r="OQ20" s="4" t="s">
        <v>3014</v>
      </c>
      <c r="OR20" s="4" t="s">
        <v>207</v>
      </c>
      <c r="OS20" s="4" t="s">
        <v>181</v>
      </c>
      <c r="OT20" s="4" t="s">
        <v>3015</v>
      </c>
      <c r="OU20" s="4" t="s">
        <v>1505</v>
      </c>
      <c r="OV20" s="4" t="s">
        <v>172</v>
      </c>
      <c r="OW20" s="4" t="s">
        <v>281</v>
      </c>
      <c r="OX20" s="4" t="s">
        <v>3016</v>
      </c>
      <c r="OY20" s="4" t="s">
        <v>2623</v>
      </c>
      <c r="OZ20" s="4" t="s">
        <v>156</v>
      </c>
      <c r="PA20" s="4" t="s">
        <v>410</v>
      </c>
      <c r="PB20" s="4" t="s">
        <v>3017</v>
      </c>
      <c r="PC20" s="4" t="s">
        <v>3018</v>
      </c>
      <c r="PD20" s="4" t="s">
        <v>216</v>
      </c>
      <c r="PE20" s="4" t="s">
        <v>330</v>
      </c>
      <c r="PF20" s="4" t="s">
        <v>3019</v>
      </c>
      <c r="PG20" s="4" t="s">
        <v>3020</v>
      </c>
      <c r="PH20" s="4" t="s">
        <v>299</v>
      </c>
      <c r="PI20" s="4" t="s">
        <v>410</v>
      </c>
      <c r="PJ20" s="4" t="s">
        <v>3021</v>
      </c>
      <c r="PK20" s="4" t="s">
        <v>3022</v>
      </c>
      <c r="PL20" s="4" t="s">
        <v>153</v>
      </c>
      <c r="PM20" s="4" t="s">
        <v>278</v>
      </c>
      <c r="PN20" s="4" t="s">
        <v>3023</v>
      </c>
      <c r="PO20" s="4" t="s">
        <v>2143</v>
      </c>
      <c r="PP20" s="4" t="s">
        <v>855</v>
      </c>
      <c r="PQ20" s="4" t="s">
        <v>278</v>
      </c>
      <c r="PR20" s="4" t="s">
        <v>3024</v>
      </c>
      <c r="PS20" s="4" t="s">
        <v>3025</v>
      </c>
      <c r="PT20" s="4" t="s">
        <v>210</v>
      </c>
      <c r="PU20" s="4" t="s">
        <v>204</v>
      </c>
      <c r="PV20" s="4" t="s">
        <v>1440</v>
      </c>
      <c r="PW20" s="4" t="s">
        <v>2385</v>
      </c>
      <c r="PX20" s="4" t="s">
        <v>175</v>
      </c>
      <c r="PY20" s="4" t="s">
        <v>410</v>
      </c>
      <c r="PZ20" s="4" t="s">
        <v>3026</v>
      </c>
      <c r="QA20" s="4" t="s">
        <v>2946</v>
      </c>
      <c r="QB20" s="4" t="s">
        <v>184</v>
      </c>
      <c r="QC20" s="4" t="s">
        <v>341</v>
      </c>
      <c r="QD20" s="4" t="s">
        <v>3027</v>
      </c>
      <c r="QE20" s="4" t="s">
        <v>2552</v>
      </c>
      <c r="QF20" s="4" t="s">
        <v>732</v>
      </c>
      <c r="QG20" s="4" t="s">
        <v>139</v>
      </c>
      <c r="QH20" s="4" t="s">
        <v>3028</v>
      </c>
      <c r="QI20" s="4" t="s">
        <v>104</v>
      </c>
      <c r="QJ20" s="4" t="s">
        <v>704</v>
      </c>
      <c r="QK20" s="4" t="s">
        <v>281</v>
      </c>
      <c r="QL20" s="4" t="s">
        <v>3029</v>
      </c>
      <c r="QM20" s="4" t="s">
        <v>3030</v>
      </c>
      <c r="QN20" s="4" t="s">
        <v>729</v>
      </c>
      <c r="QO20" s="4" t="s">
        <v>204</v>
      </c>
      <c r="QP20" s="4" t="s">
        <v>3031</v>
      </c>
      <c r="QQ20" s="4" t="s">
        <v>1896</v>
      </c>
      <c r="QR20" s="4" t="s">
        <v>184</v>
      </c>
      <c r="QS20" s="4" t="s">
        <v>139</v>
      </c>
      <c r="QT20" s="4" t="s">
        <v>3032</v>
      </c>
      <c r="QU20" s="4" t="s">
        <v>3033</v>
      </c>
      <c r="QV20" s="4" t="s">
        <v>180</v>
      </c>
      <c r="QW20" s="4" t="s">
        <v>143</v>
      </c>
      <c r="QX20" s="4" t="s">
        <v>3034</v>
      </c>
      <c r="QY20" s="4" t="s">
        <v>3035</v>
      </c>
      <c r="QZ20" s="4" t="s">
        <v>175</v>
      </c>
      <c r="RA20" s="4" t="s">
        <v>143</v>
      </c>
    </row>
    <row r="21" spans="1:469" x14ac:dyDescent="0.3">
      <c r="A21" s="7" t="s">
        <v>3036</v>
      </c>
      <c r="B21" s="4" t="s">
        <v>3037</v>
      </c>
      <c r="C21" s="4" t="s">
        <v>107</v>
      </c>
      <c r="D21" s="4" t="s">
        <v>3010</v>
      </c>
      <c r="E21" s="4" t="s">
        <v>281</v>
      </c>
      <c r="F21" s="4" t="s">
        <v>3038</v>
      </c>
      <c r="G21" s="4" t="s">
        <v>1035</v>
      </c>
      <c r="H21" s="4" t="s">
        <v>223</v>
      </c>
      <c r="I21" s="4" t="s">
        <v>204</v>
      </c>
      <c r="J21" s="4" t="s">
        <v>3039</v>
      </c>
      <c r="K21" s="4" t="s">
        <v>1625</v>
      </c>
      <c r="L21" s="4" t="s">
        <v>207</v>
      </c>
      <c r="M21" s="4" t="s">
        <v>410</v>
      </c>
      <c r="N21" s="4" t="s">
        <v>3040</v>
      </c>
      <c r="O21" s="4" t="s">
        <v>3041</v>
      </c>
      <c r="P21" s="4" t="s">
        <v>226</v>
      </c>
      <c r="Q21" s="4" t="s">
        <v>176</v>
      </c>
      <c r="R21" s="4" t="s">
        <v>3042</v>
      </c>
      <c r="S21" s="4" t="s">
        <v>3043</v>
      </c>
      <c r="T21" s="4" t="s">
        <v>3044</v>
      </c>
      <c r="U21" s="4" t="s">
        <v>181</v>
      </c>
      <c r="V21" s="4" t="s">
        <v>3045</v>
      </c>
      <c r="W21" s="4" t="s">
        <v>3046</v>
      </c>
      <c r="X21" s="4" t="s">
        <v>3047</v>
      </c>
      <c r="Y21" s="4" t="s">
        <v>181</v>
      </c>
      <c r="Z21" s="4" t="s">
        <v>3048</v>
      </c>
      <c r="AA21" s="4" t="s">
        <v>3049</v>
      </c>
      <c r="AB21" s="4" t="s">
        <v>226</v>
      </c>
      <c r="AC21" s="4" t="s">
        <v>204</v>
      </c>
      <c r="AD21" s="4" t="s">
        <v>3050</v>
      </c>
      <c r="AE21" s="4" t="s">
        <v>2146</v>
      </c>
      <c r="AF21" s="4" t="s">
        <v>347</v>
      </c>
      <c r="AG21" s="4" t="s">
        <v>410</v>
      </c>
      <c r="AH21" s="4" t="s">
        <v>3051</v>
      </c>
      <c r="AI21" s="4" t="s">
        <v>3052</v>
      </c>
      <c r="AJ21" s="4" t="s">
        <v>223</v>
      </c>
      <c r="AK21" s="4" t="s">
        <v>410</v>
      </c>
      <c r="AL21" s="4" t="s">
        <v>3053</v>
      </c>
      <c r="AM21" s="4" t="s">
        <v>687</v>
      </c>
      <c r="AN21" s="4" t="s">
        <v>3054</v>
      </c>
      <c r="AO21" s="4" t="s">
        <v>139</v>
      </c>
      <c r="AP21" s="4" t="s">
        <v>3055</v>
      </c>
      <c r="AQ21" s="4" t="s">
        <v>3056</v>
      </c>
      <c r="AR21" s="4" t="s">
        <v>347</v>
      </c>
      <c r="AS21" s="4" t="s">
        <v>143</v>
      </c>
      <c r="AT21" s="4" t="s">
        <v>3057</v>
      </c>
      <c r="AU21" s="4" t="s">
        <v>570</v>
      </c>
      <c r="AV21" s="4" t="s">
        <v>3058</v>
      </c>
      <c r="AW21" s="4" t="s">
        <v>204</v>
      </c>
      <c r="AX21" s="4" t="s">
        <v>3059</v>
      </c>
      <c r="AY21" s="4" t="s">
        <v>3060</v>
      </c>
      <c r="AZ21" s="4" t="s">
        <v>3061</v>
      </c>
      <c r="BA21" s="4" t="s">
        <v>181</v>
      </c>
      <c r="BB21" s="4" t="s">
        <v>3062</v>
      </c>
      <c r="BC21" s="4" t="s">
        <v>1997</v>
      </c>
      <c r="BD21" s="4" t="s">
        <v>3063</v>
      </c>
      <c r="BE21" s="4" t="s">
        <v>139</v>
      </c>
      <c r="BF21" s="4" t="s">
        <v>3064</v>
      </c>
      <c r="BG21" s="4" t="s">
        <v>3065</v>
      </c>
      <c r="BH21" s="4" t="s">
        <v>220</v>
      </c>
      <c r="BI21" s="4" t="s">
        <v>143</v>
      </c>
      <c r="BJ21" s="4" t="s">
        <v>3066</v>
      </c>
      <c r="BK21" s="4" t="s">
        <v>3067</v>
      </c>
      <c r="BL21" s="4" t="s">
        <v>3010</v>
      </c>
      <c r="BM21" s="4" t="s">
        <v>281</v>
      </c>
      <c r="BN21" s="4" t="s">
        <v>3068</v>
      </c>
      <c r="BO21" s="4" t="s">
        <v>2924</v>
      </c>
      <c r="BP21" s="4" t="s">
        <v>207</v>
      </c>
      <c r="BQ21" s="4" t="s">
        <v>341</v>
      </c>
      <c r="BR21" s="4" t="s">
        <v>2321</v>
      </c>
      <c r="BS21" s="4" t="s">
        <v>247</v>
      </c>
      <c r="BT21" s="4" t="s">
        <v>223</v>
      </c>
      <c r="BU21" s="4" t="s">
        <v>410</v>
      </c>
      <c r="BV21" s="4" t="s">
        <v>3069</v>
      </c>
      <c r="BW21" s="4" t="s">
        <v>3070</v>
      </c>
      <c r="BX21" s="4" t="s">
        <v>3058</v>
      </c>
      <c r="BY21" s="4" t="s">
        <v>181</v>
      </c>
      <c r="BZ21" s="4" t="s">
        <v>3071</v>
      </c>
      <c r="CA21" s="4" t="s">
        <v>2654</v>
      </c>
      <c r="CB21" s="4" t="s">
        <v>3054</v>
      </c>
      <c r="CC21" s="4" t="s">
        <v>181</v>
      </c>
      <c r="CD21" s="4" t="s">
        <v>3072</v>
      </c>
      <c r="CE21" s="4" t="s">
        <v>2491</v>
      </c>
      <c r="CF21" s="4" t="s">
        <v>220</v>
      </c>
      <c r="CG21" s="4" t="s">
        <v>139</v>
      </c>
      <c r="CH21" s="4" t="s">
        <v>3073</v>
      </c>
      <c r="CI21" s="4" t="s">
        <v>3074</v>
      </c>
      <c r="CJ21" s="4" t="s">
        <v>3058</v>
      </c>
      <c r="CK21" s="4" t="s">
        <v>143</v>
      </c>
      <c r="CL21" s="4" t="s">
        <v>3075</v>
      </c>
      <c r="CM21" s="4" t="s">
        <v>683</v>
      </c>
      <c r="CN21" s="4" t="s">
        <v>3044</v>
      </c>
      <c r="CO21" s="4" t="s">
        <v>281</v>
      </c>
      <c r="CP21" s="4" t="s">
        <v>3076</v>
      </c>
      <c r="CQ21" s="4" t="s">
        <v>1000</v>
      </c>
      <c r="CR21" s="4" t="s">
        <v>3010</v>
      </c>
      <c r="CS21" s="4" t="s">
        <v>204</v>
      </c>
      <c r="CT21" s="4" t="s">
        <v>3077</v>
      </c>
      <c r="CU21" s="4" t="s">
        <v>744</v>
      </c>
      <c r="CV21" s="4" t="s">
        <v>459</v>
      </c>
      <c r="CW21" s="4" t="s">
        <v>143</v>
      </c>
      <c r="CX21" s="4" t="s">
        <v>3078</v>
      </c>
      <c r="CY21" s="4" t="s">
        <v>1287</v>
      </c>
      <c r="CZ21" s="4" t="s">
        <v>3058</v>
      </c>
      <c r="DA21" s="4" t="s">
        <v>281</v>
      </c>
      <c r="DB21" s="4" t="s">
        <v>1076</v>
      </c>
      <c r="DC21" s="4" t="s">
        <v>795</v>
      </c>
      <c r="DD21" s="4" t="s">
        <v>164</v>
      </c>
      <c r="DE21" s="4" t="s">
        <v>341</v>
      </c>
      <c r="DF21" s="4" t="s">
        <v>2753</v>
      </c>
      <c r="DG21" s="4" t="s">
        <v>771</v>
      </c>
      <c r="DH21" s="4" t="s">
        <v>220</v>
      </c>
      <c r="DI21" s="4" t="s">
        <v>341</v>
      </c>
      <c r="DJ21" s="4" t="s">
        <v>3079</v>
      </c>
      <c r="DK21" s="4" t="s">
        <v>1380</v>
      </c>
      <c r="DL21" s="4" t="s">
        <v>3058</v>
      </c>
      <c r="DM21" s="4" t="s">
        <v>330</v>
      </c>
      <c r="DN21" s="4" t="s">
        <v>3080</v>
      </c>
      <c r="DO21" s="4" t="s">
        <v>1591</v>
      </c>
      <c r="DP21" s="4" t="s">
        <v>220</v>
      </c>
      <c r="DQ21" s="4" t="s">
        <v>278</v>
      </c>
      <c r="DR21" s="4" t="s">
        <v>3081</v>
      </c>
      <c r="DS21" s="4" t="s">
        <v>2794</v>
      </c>
      <c r="DT21" s="4" t="s">
        <v>3082</v>
      </c>
      <c r="DU21" s="4" t="s">
        <v>143</v>
      </c>
      <c r="DV21" s="4" t="s">
        <v>3083</v>
      </c>
      <c r="DW21" s="4" t="s">
        <v>3084</v>
      </c>
      <c r="DX21" s="4" t="s">
        <v>3085</v>
      </c>
      <c r="DY21" s="4" t="s">
        <v>143</v>
      </c>
      <c r="DZ21" s="4" t="s">
        <v>3086</v>
      </c>
      <c r="EA21" s="4" t="s">
        <v>3087</v>
      </c>
      <c r="EB21" s="4" t="s">
        <v>347</v>
      </c>
      <c r="EC21" s="4" t="s">
        <v>204</v>
      </c>
      <c r="ED21" s="4" t="s">
        <v>3088</v>
      </c>
      <c r="EE21" s="4" t="s">
        <v>3089</v>
      </c>
      <c r="EF21" s="4" t="s">
        <v>3061</v>
      </c>
      <c r="EG21" s="4" t="s">
        <v>176</v>
      </c>
      <c r="EH21" s="4" t="s">
        <v>3090</v>
      </c>
      <c r="EI21" s="4" t="s">
        <v>1355</v>
      </c>
      <c r="EJ21" s="4" t="s">
        <v>3063</v>
      </c>
      <c r="EK21" s="4" t="s">
        <v>181</v>
      </c>
      <c r="EL21" s="4" t="s">
        <v>3091</v>
      </c>
      <c r="EM21" s="4" t="s">
        <v>2743</v>
      </c>
      <c r="EN21" s="4" t="s">
        <v>220</v>
      </c>
      <c r="EO21" s="4" t="s">
        <v>139</v>
      </c>
      <c r="EP21" s="4" t="s">
        <v>3092</v>
      </c>
      <c r="EQ21" s="4" t="s">
        <v>327</v>
      </c>
      <c r="ER21" s="4" t="s">
        <v>3093</v>
      </c>
      <c r="ES21" s="4" t="s">
        <v>204</v>
      </c>
      <c r="ET21" s="4" t="s">
        <v>3094</v>
      </c>
      <c r="EU21" s="4" t="s">
        <v>3095</v>
      </c>
      <c r="EV21" s="4" t="s">
        <v>3096</v>
      </c>
      <c r="EW21" s="4" t="s">
        <v>341</v>
      </c>
      <c r="EX21" s="4" t="s">
        <v>3097</v>
      </c>
      <c r="EY21" s="4" t="s">
        <v>3098</v>
      </c>
      <c r="EZ21" s="4" t="s">
        <v>3061</v>
      </c>
      <c r="FA21" s="4" t="s">
        <v>410</v>
      </c>
      <c r="FB21" s="4" t="s">
        <v>3099</v>
      </c>
      <c r="FC21" s="4" t="s">
        <v>599</v>
      </c>
      <c r="FD21" s="4" t="s">
        <v>169</v>
      </c>
      <c r="FE21" s="4" t="s">
        <v>281</v>
      </c>
      <c r="FF21" s="4" t="s">
        <v>3083</v>
      </c>
      <c r="FG21" s="4" t="s">
        <v>1013</v>
      </c>
      <c r="FH21" s="4" t="s">
        <v>169</v>
      </c>
      <c r="FI21" s="4" t="s">
        <v>204</v>
      </c>
      <c r="FJ21" s="4" t="s">
        <v>3100</v>
      </c>
      <c r="FK21" s="4" t="s">
        <v>1443</v>
      </c>
      <c r="FL21" s="4" t="s">
        <v>459</v>
      </c>
      <c r="FM21" s="4" t="s">
        <v>410</v>
      </c>
      <c r="FN21" s="4" t="s">
        <v>3101</v>
      </c>
      <c r="FO21" s="4" t="s">
        <v>3102</v>
      </c>
      <c r="FP21" s="4" t="s">
        <v>3054</v>
      </c>
      <c r="FQ21" s="4" t="s">
        <v>139</v>
      </c>
      <c r="FR21" s="4" t="s">
        <v>3103</v>
      </c>
      <c r="FS21" s="4" t="s">
        <v>1651</v>
      </c>
      <c r="FT21" s="4" t="s">
        <v>3093</v>
      </c>
      <c r="FU21" s="4" t="s">
        <v>143</v>
      </c>
      <c r="FV21" s="4" t="s">
        <v>3104</v>
      </c>
      <c r="FW21" s="4" t="s">
        <v>982</v>
      </c>
      <c r="FX21" s="4" t="s">
        <v>223</v>
      </c>
      <c r="FY21" s="4" t="s">
        <v>204</v>
      </c>
      <c r="FZ21" s="4" t="s">
        <v>3105</v>
      </c>
      <c r="GA21" s="4" t="s">
        <v>3106</v>
      </c>
      <c r="GB21" s="4" t="s">
        <v>3093</v>
      </c>
      <c r="GC21" s="4" t="s">
        <v>139</v>
      </c>
      <c r="GD21" s="4" t="s">
        <v>3107</v>
      </c>
      <c r="GE21" s="4" t="s">
        <v>478</v>
      </c>
      <c r="GF21" s="4" t="s">
        <v>3063</v>
      </c>
      <c r="GG21" s="4" t="s">
        <v>143</v>
      </c>
      <c r="GH21" s="4" t="s">
        <v>3108</v>
      </c>
      <c r="GI21" s="4" t="s">
        <v>609</v>
      </c>
      <c r="GJ21" s="4" t="s">
        <v>3093</v>
      </c>
      <c r="GK21" s="4" t="s">
        <v>281</v>
      </c>
      <c r="GL21" s="4" t="s">
        <v>3109</v>
      </c>
      <c r="GM21" s="4" t="s">
        <v>2445</v>
      </c>
      <c r="GN21" s="4" t="s">
        <v>3063</v>
      </c>
      <c r="GO21" s="4" t="s">
        <v>181</v>
      </c>
      <c r="GP21" s="4" t="s">
        <v>796</v>
      </c>
      <c r="GQ21" s="4" t="s">
        <v>2786</v>
      </c>
      <c r="GR21" s="4" t="s">
        <v>3110</v>
      </c>
      <c r="GS21" s="4" t="s">
        <v>181</v>
      </c>
      <c r="GT21" s="4" t="s">
        <v>3111</v>
      </c>
      <c r="GU21" s="4" t="s">
        <v>3112</v>
      </c>
      <c r="GV21" s="4" t="s">
        <v>347</v>
      </c>
      <c r="GW21" s="4" t="s">
        <v>139</v>
      </c>
      <c r="GX21" s="4" t="s">
        <v>3113</v>
      </c>
      <c r="GY21" s="4" t="s">
        <v>3114</v>
      </c>
      <c r="GZ21" s="4" t="s">
        <v>226</v>
      </c>
      <c r="HA21" s="4" t="s">
        <v>139</v>
      </c>
      <c r="HB21" s="4" t="s">
        <v>3115</v>
      </c>
      <c r="HC21" s="4" t="s">
        <v>201</v>
      </c>
      <c r="HD21" s="4" t="s">
        <v>226</v>
      </c>
      <c r="HE21" s="4" t="s">
        <v>139</v>
      </c>
      <c r="HF21" s="4" t="s">
        <v>3116</v>
      </c>
      <c r="HG21" s="4" t="s">
        <v>1041</v>
      </c>
      <c r="HH21" s="4" t="s">
        <v>3058</v>
      </c>
      <c r="HI21" s="4" t="s">
        <v>143</v>
      </c>
      <c r="HJ21" s="4" t="s">
        <v>3117</v>
      </c>
      <c r="HK21" s="4" t="s">
        <v>104</v>
      </c>
      <c r="HL21" s="4" t="s">
        <v>220</v>
      </c>
      <c r="HM21" s="4" t="s">
        <v>341</v>
      </c>
      <c r="HN21" s="4" t="s">
        <v>3118</v>
      </c>
      <c r="HO21" s="4" t="s">
        <v>2400</v>
      </c>
      <c r="HP21" s="4" t="s">
        <v>226</v>
      </c>
      <c r="HQ21" s="4" t="s">
        <v>341</v>
      </c>
      <c r="HR21" s="4" t="s">
        <v>3119</v>
      </c>
      <c r="HS21" s="4" t="s">
        <v>129</v>
      </c>
      <c r="HT21" s="4" t="s">
        <v>3047</v>
      </c>
      <c r="HU21" s="4" t="s">
        <v>278</v>
      </c>
      <c r="HV21" s="4" t="s">
        <v>3120</v>
      </c>
      <c r="HW21" s="4" t="s">
        <v>3121</v>
      </c>
      <c r="HX21" s="4" t="s">
        <v>459</v>
      </c>
      <c r="HY21" s="4" t="s">
        <v>281</v>
      </c>
      <c r="HZ21" s="4" t="s">
        <v>3122</v>
      </c>
      <c r="IA21" s="4" t="s">
        <v>107</v>
      </c>
      <c r="IB21" s="4" t="s">
        <v>3047</v>
      </c>
      <c r="IC21" s="4" t="s">
        <v>204</v>
      </c>
      <c r="ID21" s="4" t="s">
        <v>3123</v>
      </c>
      <c r="IE21" s="4" t="s">
        <v>1556</v>
      </c>
      <c r="IF21" s="4" t="s">
        <v>207</v>
      </c>
      <c r="IG21" s="4" t="s">
        <v>410</v>
      </c>
      <c r="IH21" s="4" t="s">
        <v>3124</v>
      </c>
      <c r="II21" s="4" t="s">
        <v>2156</v>
      </c>
      <c r="IJ21" s="4" t="s">
        <v>169</v>
      </c>
      <c r="IK21" s="4" t="s">
        <v>204</v>
      </c>
      <c r="IL21" s="4" t="s">
        <v>3125</v>
      </c>
      <c r="IM21" s="4" t="s">
        <v>97</v>
      </c>
      <c r="IN21" s="4" t="s">
        <v>138</v>
      </c>
      <c r="IO21" s="4" t="s">
        <v>281</v>
      </c>
      <c r="IP21" s="4" t="s">
        <v>3126</v>
      </c>
      <c r="IQ21" s="4" t="s">
        <v>3127</v>
      </c>
      <c r="IR21" s="4" t="s">
        <v>467</v>
      </c>
      <c r="IS21" s="4" t="s">
        <v>278</v>
      </c>
      <c r="IT21" s="4" t="s">
        <v>3128</v>
      </c>
      <c r="IU21" s="4" t="s">
        <v>3129</v>
      </c>
      <c r="IV21" s="4" t="s">
        <v>3058</v>
      </c>
      <c r="IW21" s="4" t="s">
        <v>143</v>
      </c>
      <c r="IX21" s="4" t="s">
        <v>3130</v>
      </c>
      <c r="IY21" s="4" t="s">
        <v>517</v>
      </c>
      <c r="IZ21" s="4" t="s">
        <v>347</v>
      </c>
      <c r="JA21" s="4" t="s">
        <v>281</v>
      </c>
      <c r="JB21" s="4" t="s">
        <v>3131</v>
      </c>
      <c r="JC21" s="4" t="s">
        <v>1370</v>
      </c>
      <c r="JD21" s="4" t="s">
        <v>3047</v>
      </c>
      <c r="JE21" s="4" t="s">
        <v>341</v>
      </c>
      <c r="JF21" s="4" t="s">
        <v>3132</v>
      </c>
      <c r="JG21" s="4" t="s">
        <v>3133</v>
      </c>
      <c r="JH21" s="4" t="s">
        <v>226</v>
      </c>
      <c r="JI21" s="4" t="s">
        <v>181</v>
      </c>
      <c r="JJ21" s="4" t="s">
        <v>3134</v>
      </c>
      <c r="JK21" s="4" t="s">
        <v>2008</v>
      </c>
      <c r="JL21" s="4" t="s">
        <v>3061</v>
      </c>
      <c r="JM21" s="4" t="s">
        <v>181</v>
      </c>
      <c r="JN21" s="4" t="s">
        <v>3135</v>
      </c>
      <c r="JO21" s="4" t="s">
        <v>3136</v>
      </c>
      <c r="JP21" s="4" t="s">
        <v>223</v>
      </c>
      <c r="JQ21" s="4" t="s">
        <v>143</v>
      </c>
      <c r="JR21" s="4" t="s">
        <v>3137</v>
      </c>
      <c r="JS21" s="4" t="s">
        <v>965</v>
      </c>
      <c r="JT21" s="4" t="s">
        <v>138</v>
      </c>
      <c r="JU21" s="4" t="s">
        <v>281</v>
      </c>
      <c r="JV21" s="4" t="s">
        <v>3138</v>
      </c>
      <c r="JW21" s="4" t="s">
        <v>325</v>
      </c>
      <c r="JX21" s="4" t="s">
        <v>146</v>
      </c>
      <c r="JY21" s="4" t="s">
        <v>341</v>
      </c>
      <c r="JZ21" s="4" t="s">
        <v>3139</v>
      </c>
      <c r="KA21" s="4" t="s">
        <v>3140</v>
      </c>
      <c r="KB21" s="4" t="s">
        <v>142</v>
      </c>
      <c r="KC21" s="4" t="s">
        <v>410</v>
      </c>
      <c r="KD21" s="4" t="s">
        <v>3141</v>
      </c>
      <c r="KE21" s="4" t="s">
        <v>1217</v>
      </c>
      <c r="KF21" s="4" t="s">
        <v>226</v>
      </c>
      <c r="KG21" s="4" t="s">
        <v>281</v>
      </c>
      <c r="KH21" s="4" t="s">
        <v>3142</v>
      </c>
      <c r="KI21" s="4" t="s">
        <v>1282</v>
      </c>
      <c r="KJ21" s="4" t="s">
        <v>347</v>
      </c>
      <c r="KK21" s="4" t="s">
        <v>204</v>
      </c>
      <c r="KL21" s="4" t="s">
        <v>1786</v>
      </c>
      <c r="KM21" s="4" t="s">
        <v>1241</v>
      </c>
      <c r="KN21" s="4" t="s">
        <v>3047</v>
      </c>
      <c r="KO21" s="4" t="s">
        <v>410</v>
      </c>
      <c r="KP21" s="4" t="s">
        <v>3143</v>
      </c>
      <c r="KQ21" s="4" t="s">
        <v>1436</v>
      </c>
      <c r="KR21" s="4" t="s">
        <v>3061</v>
      </c>
      <c r="KS21" s="4" t="s">
        <v>181</v>
      </c>
      <c r="KT21" s="4" t="s">
        <v>1544</v>
      </c>
      <c r="KU21" s="4" t="s">
        <v>1378</v>
      </c>
      <c r="KV21" s="4" t="s">
        <v>3093</v>
      </c>
      <c r="KW21" s="4" t="s">
        <v>181</v>
      </c>
      <c r="KX21" s="4" t="s">
        <v>3144</v>
      </c>
      <c r="KY21" s="4" t="s">
        <v>3145</v>
      </c>
      <c r="KZ21" s="4" t="s">
        <v>3058</v>
      </c>
      <c r="LA21" s="4" t="s">
        <v>143</v>
      </c>
      <c r="LB21" s="4" t="s">
        <v>3146</v>
      </c>
      <c r="LC21" s="4" t="s">
        <v>3147</v>
      </c>
      <c r="LD21" s="4" t="s">
        <v>223</v>
      </c>
      <c r="LE21" s="4" t="s">
        <v>181</v>
      </c>
      <c r="LF21" s="4" t="s">
        <v>3148</v>
      </c>
      <c r="LG21" s="4" t="s">
        <v>1633</v>
      </c>
      <c r="LH21" s="4" t="s">
        <v>226</v>
      </c>
      <c r="LI21" s="4" t="s">
        <v>139</v>
      </c>
      <c r="LJ21" s="4" t="s">
        <v>3149</v>
      </c>
      <c r="LK21" s="4" t="s">
        <v>275</v>
      </c>
      <c r="LL21" s="4" t="s">
        <v>3010</v>
      </c>
      <c r="LM21" s="4" t="s">
        <v>143</v>
      </c>
      <c r="LN21" s="4" t="s">
        <v>3150</v>
      </c>
      <c r="LO21" s="4" t="s">
        <v>2751</v>
      </c>
      <c r="LP21" s="4" t="s">
        <v>3061</v>
      </c>
      <c r="LQ21" s="4" t="s">
        <v>281</v>
      </c>
      <c r="LR21" s="4" t="s">
        <v>3151</v>
      </c>
      <c r="LS21" s="4" t="s">
        <v>2305</v>
      </c>
      <c r="LT21" s="4" t="s">
        <v>3044</v>
      </c>
      <c r="LU21" s="4" t="s">
        <v>204</v>
      </c>
      <c r="LV21" s="4" t="s">
        <v>3152</v>
      </c>
      <c r="LW21" s="4" t="s">
        <v>1226</v>
      </c>
      <c r="LX21" s="4" t="s">
        <v>226</v>
      </c>
      <c r="LY21" s="4" t="s">
        <v>204</v>
      </c>
      <c r="LZ21" s="4" t="s">
        <v>3153</v>
      </c>
      <c r="MA21" s="4" t="s">
        <v>515</v>
      </c>
      <c r="MB21" s="4" t="s">
        <v>223</v>
      </c>
      <c r="MC21" s="4" t="s">
        <v>281</v>
      </c>
      <c r="MD21" s="4" t="s">
        <v>3154</v>
      </c>
      <c r="ME21" s="4" t="s">
        <v>2163</v>
      </c>
      <c r="MF21" s="4" t="s">
        <v>3054</v>
      </c>
      <c r="MG21" s="4" t="s">
        <v>204</v>
      </c>
      <c r="MH21" s="4" t="s">
        <v>3155</v>
      </c>
      <c r="MI21" s="4" t="s">
        <v>545</v>
      </c>
      <c r="MJ21" s="4" t="s">
        <v>459</v>
      </c>
      <c r="MK21" s="4" t="s">
        <v>410</v>
      </c>
      <c r="ML21" s="4" t="s">
        <v>3156</v>
      </c>
      <c r="MM21" s="4" t="s">
        <v>3157</v>
      </c>
      <c r="MN21" s="4" t="s">
        <v>3054</v>
      </c>
      <c r="MO21" s="4" t="s">
        <v>281</v>
      </c>
      <c r="MP21" s="4" t="s">
        <v>3158</v>
      </c>
      <c r="MQ21" s="4" t="s">
        <v>3159</v>
      </c>
      <c r="MR21" s="4" t="s">
        <v>347</v>
      </c>
      <c r="MS21" s="4" t="s">
        <v>204</v>
      </c>
      <c r="MT21" s="4" t="s">
        <v>3160</v>
      </c>
      <c r="MU21" s="4" t="s">
        <v>777</v>
      </c>
      <c r="MV21" s="4" t="s">
        <v>226</v>
      </c>
      <c r="MW21" s="4" t="s">
        <v>410</v>
      </c>
      <c r="MX21" s="4" t="s">
        <v>3161</v>
      </c>
      <c r="MY21" s="4" t="s">
        <v>3162</v>
      </c>
      <c r="MZ21" s="4" t="s">
        <v>3061</v>
      </c>
      <c r="NA21" s="4" t="s">
        <v>176</v>
      </c>
      <c r="NB21" s="4" t="s">
        <v>3163</v>
      </c>
      <c r="NC21" s="4" t="s">
        <v>758</v>
      </c>
      <c r="ND21" s="4" t="s">
        <v>3082</v>
      </c>
      <c r="NE21" s="4" t="s">
        <v>181</v>
      </c>
      <c r="NF21" s="4" t="s">
        <v>3164</v>
      </c>
      <c r="NG21" s="4" t="s">
        <v>124</v>
      </c>
      <c r="NH21" s="4" t="s">
        <v>3047</v>
      </c>
      <c r="NI21" s="4" t="s">
        <v>181</v>
      </c>
      <c r="NJ21" s="4" t="s">
        <v>2652</v>
      </c>
      <c r="NK21" s="4" t="s">
        <v>3165</v>
      </c>
      <c r="NL21" s="4" t="s">
        <v>3058</v>
      </c>
      <c r="NM21" s="4" t="s">
        <v>143</v>
      </c>
      <c r="NN21" s="4" t="s">
        <v>2910</v>
      </c>
      <c r="NO21" s="4" t="s">
        <v>1961</v>
      </c>
      <c r="NP21" s="4" t="s">
        <v>347</v>
      </c>
      <c r="NQ21" s="4" t="s">
        <v>143</v>
      </c>
      <c r="NR21" s="4" t="s">
        <v>3166</v>
      </c>
      <c r="NS21" s="4" t="s">
        <v>935</v>
      </c>
      <c r="NT21" s="4" t="s">
        <v>467</v>
      </c>
      <c r="NU21" s="4" t="s">
        <v>281</v>
      </c>
      <c r="NV21" s="4" t="s">
        <v>1185</v>
      </c>
      <c r="NW21" s="4" t="s">
        <v>129</v>
      </c>
      <c r="NX21" s="4" t="s">
        <v>3010</v>
      </c>
      <c r="NY21" s="4" t="s">
        <v>204</v>
      </c>
      <c r="NZ21" s="4" t="s">
        <v>3167</v>
      </c>
      <c r="OA21" s="4" t="s">
        <v>3022</v>
      </c>
      <c r="OB21" s="4" t="s">
        <v>220</v>
      </c>
      <c r="OC21" s="4" t="s">
        <v>410</v>
      </c>
      <c r="OD21" s="4" t="s">
        <v>3168</v>
      </c>
      <c r="OE21" s="4" t="s">
        <v>1526</v>
      </c>
      <c r="OF21" s="4" t="s">
        <v>207</v>
      </c>
      <c r="OG21" s="4" t="s">
        <v>278</v>
      </c>
      <c r="OH21" s="4" t="s">
        <v>3169</v>
      </c>
      <c r="OI21" s="4" t="s">
        <v>2520</v>
      </c>
      <c r="OJ21" s="4" t="s">
        <v>3063</v>
      </c>
      <c r="OK21" s="4" t="s">
        <v>176</v>
      </c>
      <c r="OL21" s="4" t="s">
        <v>3170</v>
      </c>
      <c r="OM21" s="4" t="s">
        <v>2459</v>
      </c>
      <c r="ON21" s="4" t="s">
        <v>3110</v>
      </c>
      <c r="OO21" s="4" t="s">
        <v>176</v>
      </c>
      <c r="OP21" s="4" t="s">
        <v>3171</v>
      </c>
      <c r="OQ21" s="4" t="s">
        <v>3172</v>
      </c>
      <c r="OR21" s="4" t="s">
        <v>3044</v>
      </c>
      <c r="OS21" s="4" t="s">
        <v>176</v>
      </c>
      <c r="OT21" s="4" t="s">
        <v>3066</v>
      </c>
      <c r="OU21" s="4" t="s">
        <v>1320</v>
      </c>
      <c r="OV21" s="4" t="s">
        <v>226</v>
      </c>
      <c r="OW21" s="4" t="s">
        <v>143</v>
      </c>
      <c r="OX21" s="4" t="s">
        <v>3173</v>
      </c>
      <c r="OY21" s="4" t="s">
        <v>2069</v>
      </c>
      <c r="OZ21" s="4" t="s">
        <v>3082</v>
      </c>
      <c r="PA21" s="4" t="s">
        <v>143</v>
      </c>
      <c r="PB21" s="4" t="s">
        <v>930</v>
      </c>
      <c r="PC21" s="4" t="s">
        <v>3174</v>
      </c>
      <c r="PD21" s="4" t="s">
        <v>169</v>
      </c>
      <c r="PE21" s="4" t="s">
        <v>204</v>
      </c>
      <c r="PF21" s="4" t="s">
        <v>2025</v>
      </c>
      <c r="PG21" s="4" t="s">
        <v>483</v>
      </c>
      <c r="PH21" s="4" t="s">
        <v>3047</v>
      </c>
      <c r="PI21" s="4" t="s">
        <v>281</v>
      </c>
      <c r="PJ21" s="4" t="s">
        <v>3175</v>
      </c>
      <c r="PK21" s="4" t="s">
        <v>1108</v>
      </c>
      <c r="PL21" s="4" t="s">
        <v>3044</v>
      </c>
      <c r="PM21" s="4" t="s">
        <v>204</v>
      </c>
      <c r="PN21" s="4" t="s">
        <v>3176</v>
      </c>
      <c r="PO21" s="4" t="s">
        <v>958</v>
      </c>
      <c r="PP21" s="4" t="s">
        <v>195</v>
      </c>
      <c r="PQ21" s="4" t="s">
        <v>330</v>
      </c>
      <c r="PR21" s="4" t="s">
        <v>3177</v>
      </c>
      <c r="PS21" s="4" t="s">
        <v>2245</v>
      </c>
      <c r="PT21" s="4" t="s">
        <v>3054</v>
      </c>
      <c r="PU21" s="4" t="s">
        <v>143</v>
      </c>
      <c r="PV21" s="4" t="s">
        <v>3178</v>
      </c>
      <c r="PW21" s="4" t="s">
        <v>3179</v>
      </c>
      <c r="PX21" s="4" t="s">
        <v>3054</v>
      </c>
      <c r="PY21" s="4" t="s">
        <v>204</v>
      </c>
      <c r="PZ21" s="4" t="s">
        <v>3180</v>
      </c>
      <c r="QA21" s="4" t="s">
        <v>1144</v>
      </c>
      <c r="QB21" s="4" t="s">
        <v>3061</v>
      </c>
      <c r="QC21" s="4" t="s">
        <v>281</v>
      </c>
      <c r="QD21" s="4" t="s">
        <v>3181</v>
      </c>
      <c r="QE21" s="4" t="s">
        <v>3112</v>
      </c>
      <c r="QF21" s="4" t="s">
        <v>467</v>
      </c>
      <c r="QG21" s="4" t="s">
        <v>181</v>
      </c>
      <c r="QH21" s="4" t="s">
        <v>3182</v>
      </c>
      <c r="QI21" s="4" t="s">
        <v>1062</v>
      </c>
      <c r="QJ21" s="4" t="s">
        <v>223</v>
      </c>
      <c r="QK21" s="4" t="s">
        <v>139</v>
      </c>
      <c r="QL21" s="4" t="s">
        <v>3183</v>
      </c>
      <c r="QM21" s="4" t="s">
        <v>3184</v>
      </c>
      <c r="QN21" s="4" t="s">
        <v>169</v>
      </c>
      <c r="QO21" s="4" t="s">
        <v>143</v>
      </c>
      <c r="QP21" s="4" t="s">
        <v>3185</v>
      </c>
      <c r="QQ21" s="4" t="s">
        <v>1767</v>
      </c>
      <c r="QR21" s="4" t="s">
        <v>226</v>
      </c>
      <c r="QS21" s="4" t="s">
        <v>139</v>
      </c>
      <c r="QT21" s="4" t="s">
        <v>3186</v>
      </c>
      <c r="QU21" s="4" t="s">
        <v>3187</v>
      </c>
      <c r="QV21" s="4" t="s">
        <v>3054</v>
      </c>
      <c r="QW21" s="4" t="s">
        <v>143</v>
      </c>
      <c r="QX21" s="4" t="s">
        <v>3188</v>
      </c>
      <c r="QY21" s="4" t="s">
        <v>3189</v>
      </c>
      <c r="QZ21" s="4" t="s">
        <v>3058</v>
      </c>
      <c r="RA21" s="4" t="s">
        <v>143</v>
      </c>
    </row>
    <row r="22" spans="1:469" x14ac:dyDescent="0.3">
      <c r="A22" s="7" t="s">
        <v>3190</v>
      </c>
      <c r="B22" s="4" t="s">
        <v>2798</v>
      </c>
      <c r="C22" s="4" t="s">
        <v>1357</v>
      </c>
      <c r="D22" s="4" t="s">
        <v>3110</v>
      </c>
      <c r="E22" s="4" t="s">
        <v>143</v>
      </c>
      <c r="F22" s="4" t="s">
        <v>3191</v>
      </c>
      <c r="G22" s="4" t="s">
        <v>3192</v>
      </c>
      <c r="H22" s="4" t="s">
        <v>3085</v>
      </c>
      <c r="I22" s="4" t="s">
        <v>281</v>
      </c>
      <c r="J22" s="4" t="s">
        <v>3193</v>
      </c>
      <c r="K22" s="4" t="s">
        <v>243</v>
      </c>
      <c r="L22" s="4" t="s">
        <v>3063</v>
      </c>
      <c r="M22" s="4" t="s">
        <v>204</v>
      </c>
      <c r="N22" s="4" t="s">
        <v>3194</v>
      </c>
      <c r="O22" s="4" t="s">
        <v>3195</v>
      </c>
      <c r="P22" s="4" t="s">
        <v>3085</v>
      </c>
      <c r="Q22" s="4" t="s">
        <v>176</v>
      </c>
      <c r="R22" s="4" t="s">
        <v>3196</v>
      </c>
      <c r="S22" s="4" t="s">
        <v>3197</v>
      </c>
      <c r="T22" s="4" t="s">
        <v>3198</v>
      </c>
      <c r="U22" s="4" t="s">
        <v>176</v>
      </c>
      <c r="V22" s="4" t="s">
        <v>3199</v>
      </c>
      <c r="W22" s="4" t="s">
        <v>3200</v>
      </c>
      <c r="X22" s="4" t="s">
        <v>3110</v>
      </c>
      <c r="Y22" s="4" t="s">
        <v>181</v>
      </c>
      <c r="Z22" s="4" t="s">
        <v>3201</v>
      </c>
      <c r="AA22" s="4" t="s">
        <v>2182</v>
      </c>
      <c r="AB22" s="4" t="s">
        <v>347</v>
      </c>
      <c r="AC22" s="4" t="s">
        <v>281</v>
      </c>
      <c r="AD22" s="4" t="s">
        <v>3202</v>
      </c>
      <c r="AE22" s="4" t="s">
        <v>1083</v>
      </c>
      <c r="AF22" s="4" t="s">
        <v>3093</v>
      </c>
      <c r="AG22" s="4" t="s">
        <v>330</v>
      </c>
      <c r="AH22" s="4" t="s">
        <v>3203</v>
      </c>
      <c r="AI22" s="4" t="s">
        <v>1005</v>
      </c>
      <c r="AJ22" s="4" t="s">
        <v>3054</v>
      </c>
      <c r="AK22" s="4" t="s">
        <v>341</v>
      </c>
      <c r="AL22" s="4" t="s">
        <v>1016</v>
      </c>
      <c r="AM22" s="4" t="s">
        <v>3204</v>
      </c>
      <c r="AN22" s="4" t="s">
        <v>347</v>
      </c>
      <c r="AO22" s="4" t="s">
        <v>143</v>
      </c>
      <c r="AP22" s="4" t="s">
        <v>3205</v>
      </c>
      <c r="AQ22" s="4" t="s">
        <v>280</v>
      </c>
      <c r="AR22" s="4" t="s">
        <v>3110</v>
      </c>
      <c r="AS22" s="4" t="s">
        <v>281</v>
      </c>
      <c r="AT22" s="4" t="s">
        <v>3206</v>
      </c>
      <c r="AU22" s="4" t="s">
        <v>3207</v>
      </c>
      <c r="AV22" s="4" t="s">
        <v>223</v>
      </c>
      <c r="AW22" s="4" t="s">
        <v>204</v>
      </c>
      <c r="AX22" s="4" t="s">
        <v>3208</v>
      </c>
      <c r="AY22" s="4" t="s">
        <v>3209</v>
      </c>
      <c r="AZ22" s="4" t="s">
        <v>3085</v>
      </c>
      <c r="BA22" s="4" t="s">
        <v>181</v>
      </c>
      <c r="BB22" s="4" t="s">
        <v>2756</v>
      </c>
      <c r="BC22" s="4" t="s">
        <v>1228</v>
      </c>
      <c r="BD22" s="4" t="s">
        <v>3210</v>
      </c>
      <c r="BE22" s="4" t="s">
        <v>139</v>
      </c>
      <c r="BF22" s="4" t="s">
        <v>3211</v>
      </c>
      <c r="BG22" s="4" t="s">
        <v>685</v>
      </c>
      <c r="BH22" s="4" t="s">
        <v>3082</v>
      </c>
      <c r="BI22" s="4" t="s">
        <v>143</v>
      </c>
      <c r="BJ22" s="4" t="s">
        <v>202</v>
      </c>
      <c r="BK22" s="4" t="s">
        <v>2361</v>
      </c>
      <c r="BL22" s="4" t="s">
        <v>3093</v>
      </c>
      <c r="BM22" s="4" t="s">
        <v>281</v>
      </c>
      <c r="BN22" s="4" t="s">
        <v>3212</v>
      </c>
      <c r="BO22" s="4" t="s">
        <v>1418</v>
      </c>
      <c r="BP22" s="4" t="s">
        <v>3213</v>
      </c>
      <c r="BQ22" s="4" t="s">
        <v>143</v>
      </c>
      <c r="BR22" s="4" t="s">
        <v>3214</v>
      </c>
      <c r="BS22" s="4" t="s">
        <v>116</v>
      </c>
      <c r="BT22" s="4" t="s">
        <v>207</v>
      </c>
      <c r="BU22" s="4" t="s">
        <v>410</v>
      </c>
      <c r="BV22" s="4" t="s">
        <v>3215</v>
      </c>
      <c r="BW22" s="4" t="s">
        <v>3216</v>
      </c>
      <c r="BX22" s="4" t="s">
        <v>3217</v>
      </c>
      <c r="BY22" s="4" t="s">
        <v>176</v>
      </c>
      <c r="BZ22" s="4" t="s">
        <v>3218</v>
      </c>
      <c r="CA22" s="4" t="s">
        <v>3219</v>
      </c>
      <c r="CB22" s="4" t="s">
        <v>3220</v>
      </c>
      <c r="CC22" s="4" t="s">
        <v>181</v>
      </c>
      <c r="CD22" s="4" t="s">
        <v>3221</v>
      </c>
      <c r="CE22" s="4" t="s">
        <v>2932</v>
      </c>
      <c r="CF22" s="4" t="s">
        <v>3082</v>
      </c>
      <c r="CG22" s="4" t="s">
        <v>139</v>
      </c>
      <c r="CH22" s="4" t="s">
        <v>3222</v>
      </c>
      <c r="CI22" s="4" t="s">
        <v>1869</v>
      </c>
      <c r="CJ22" s="4" t="s">
        <v>3096</v>
      </c>
      <c r="CK22" s="4" t="s">
        <v>139</v>
      </c>
      <c r="CL22" s="4" t="s">
        <v>3223</v>
      </c>
      <c r="CM22" s="4" t="s">
        <v>2074</v>
      </c>
      <c r="CN22" s="4" t="s">
        <v>3096</v>
      </c>
      <c r="CO22" s="4" t="s">
        <v>143</v>
      </c>
      <c r="CP22" s="4" t="s">
        <v>3224</v>
      </c>
      <c r="CQ22" s="4" t="s">
        <v>1197</v>
      </c>
      <c r="CR22" s="4" t="s">
        <v>3082</v>
      </c>
      <c r="CS22" s="4" t="s">
        <v>143</v>
      </c>
      <c r="CT22" s="4" t="s">
        <v>3108</v>
      </c>
      <c r="CU22" s="4" t="s">
        <v>1041</v>
      </c>
      <c r="CV22" s="4" t="s">
        <v>3061</v>
      </c>
      <c r="CW22" s="4" t="s">
        <v>281</v>
      </c>
      <c r="CX22" s="4" t="s">
        <v>3225</v>
      </c>
      <c r="CY22" s="4" t="s">
        <v>309</v>
      </c>
      <c r="CZ22" s="4" t="s">
        <v>3096</v>
      </c>
      <c r="DA22" s="4" t="s">
        <v>281</v>
      </c>
      <c r="DB22" s="4" t="s">
        <v>1134</v>
      </c>
      <c r="DC22" s="4" t="s">
        <v>545</v>
      </c>
      <c r="DD22" s="4" t="s">
        <v>223</v>
      </c>
      <c r="DE22" s="4" t="s">
        <v>341</v>
      </c>
      <c r="DF22" s="4" t="s">
        <v>3226</v>
      </c>
      <c r="DG22" s="4" t="s">
        <v>3227</v>
      </c>
      <c r="DH22" s="4" t="s">
        <v>3082</v>
      </c>
      <c r="DI22" s="4" t="s">
        <v>410</v>
      </c>
      <c r="DJ22" s="4" t="s">
        <v>3228</v>
      </c>
      <c r="DK22" s="4" t="s">
        <v>862</v>
      </c>
      <c r="DL22" s="4" t="s">
        <v>3229</v>
      </c>
      <c r="DM22" s="4" t="s">
        <v>330</v>
      </c>
      <c r="DN22" s="4" t="s">
        <v>3230</v>
      </c>
      <c r="DO22" s="4" t="s">
        <v>325</v>
      </c>
      <c r="DP22" s="4" t="s">
        <v>3044</v>
      </c>
      <c r="DQ22" s="4" t="s">
        <v>278</v>
      </c>
      <c r="DR22" s="4" t="s">
        <v>3231</v>
      </c>
      <c r="DS22" s="4" t="s">
        <v>1554</v>
      </c>
      <c r="DT22" s="4" t="s">
        <v>3229</v>
      </c>
      <c r="DU22" s="4" t="s">
        <v>143</v>
      </c>
      <c r="DV22" s="4" t="s">
        <v>3232</v>
      </c>
      <c r="DW22" s="4" t="s">
        <v>315</v>
      </c>
      <c r="DX22" s="4" t="s">
        <v>3233</v>
      </c>
      <c r="DY22" s="4" t="s">
        <v>143</v>
      </c>
      <c r="DZ22" s="4" t="s">
        <v>3234</v>
      </c>
      <c r="EA22" s="4" t="s">
        <v>998</v>
      </c>
      <c r="EB22" s="4" t="s">
        <v>3082</v>
      </c>
      <c r="EC22" s="4" t="s">
        <v>341</v>
      </c>
      <c r="ED22" s="4" t="s">
        <v>3235</v>
      </c>
      <c r="EE22" s="4" t="s">
        <v>3236</v>
      </c>
      <c r="EF22" s="4" t="s">
        <v>3220</v>
      </c>
      <c r="EG22" s="4" t="s">
        <v>181</v>
      </c>
      <c r="EH22" s="4" t="s">
        <v>3237</v>
      </c>
      <c r="EI22" s="4" t="s">
        <v>1374</v>
      </c>
      <c r="EJ22" s="4" t="s">
        <v>3210</v>
      </c>
      <c r="EK22" s="4" t="s">
        <v>181</v>
      </c>
      <c r="EL22" s="4" t="s">
        <v>326</v>
      </c>
      <c r="EM22" s="4" t="s">
        <v>1334</v>
      </c>
      <c r="EN22" s="4" t="s">
        <v>3217</v>
      </c>
      <c r="EO22" s="4" t="s">
        <v>139</v>
      </c>
      <c r="EP22" s="4" t="s">
        <v>3238</v>
      </c>
      <c r="EQ22" s="4" t="s">
        <v>283</v>
      </c>
      <c r="ER22" s="4" t="s">
        <v>3061</v>
      </c>
      <c r="ES22" s="4" t="s">
        <v>281</v>
      </c>
      <c r="ET22" s="4" t="s">
        <v>3239</v>
      </c>
      <c r="EU22" s="4" t="s">
        <v>141</v>
      </c>
      <c r="EV22" s="4" t="s">
        <v>3217</v>
      </c>
      <c r="EW22" s="4" t="s">
        <v>281</v>
      </c>
      <c r="EX22" s="4" t="s">
        <v>3240</v>
      </c>
      <c r="EY22" s="4" t="s">
        <v>1478</v>
      </c>
      <c r="EZ22" s="4" t="s">
        <v>207</v>
      </c>
      <c r="FA22" s="4" t="s">
        <v>330</v>
      </c>
      <c r="FB22" s="4" t="s">
        <v>3241</v>
      </c>
      <c r="FC22" s="4" t="s">
        <v>3242</v>
      </c>
      <c r="FD22" s="4" t="s">
        <v>3063</v>
      </c>
      <c r="FE22" s="4" t="s">
        <v>143</v>
      </c>
      <c r="FF22" s="4" t="s">
        <v>3243</v>
      </c>
      <c r="FG22" s="4" t="s">
        <v>2077</v>
      </c>
      <c r="FH22" s="4" t="s">
        <v>3220</v>
      </c>
      <c r="FI22" s="4" t="s">
        <v>281</v>
      </c>
      <c r="FJ22" s="4" t="s">
        <v>3244</v>
      </c>
      <c r="FK22" s="4" t="s">
        <v>323</v>
      </c>
      <c r="FL22" s="4" t="s">
        <v>220</v>
      </c>
      <c r="FM22" s="4" t="s">
        <v>410</v>
      </c>
      <c r="FN22" s="4" t="s">
        <v>3245</v>
      </c>
      <c r="FO22" s="4" t="s">
        <v>2914</v>
      </c>
      <c r="FP22" s="4" t="s">
        <v>3085</v>
      </c>
      <c r="FQ22" s="4" t="s">
        <v>139</v>
      </c>
      <c r="FR22" s="4" t="s">
        <v>3246</v>
      </c>
      <c r="FS22" s="4" t="s">
        <v>2396</v>
      </c>
      <c r="FT22" s="4" t="s">
        <v>3198</v>
      </c>
      <c r="FU22" s="4" t="s">
        <v>139</v>
      </c>
      <c r="FV22" s="4" t="s">
        <v>3247</v>
      </c>
      <c r="FW22" s="4" t="s">
        <v>2188</v>
      </c>
      <c r="FX22" s="4" t="s">
        <v>3110</v>
      </c>
      <c r="FY22" s="4" t="s">
        <v>143</v>
      </c>
      <c r="FZ22" s="4" t="s">
        <v>3248</v>
      </c>
      <c r="GA22" s="4" t="s">
        <v>3249</v>
      </c>
      <c r="GB22" s="4" t="s">
        <v>3210</v>
      </c>
      <c r="GC22" s="4" t="s">
        <v>181</v>
      </c>
      <c r="GD22" s="4" t="s">
        <v>3173</v>
      </c>
      <c r="GE22" s="4" t="s">
        <v>1325</v>
      </c>
      <c r="GF22" s="4" t="s">
        <v>3250</v>
      </c>
      <c r="GG22" s="4" t="s">
        <v>139</v>
      </c>
      <c r="GH22" s="4" t="s">
        <v>3251</v>
      </c>
      <c r="GI22" s="4" t="s">
        <v>2363</v>
      </c>
      <c r="GJ22" s="4" t="s">
        <v>3229</v>
      </c>
      <c r="GK22" s="4" t="s">
        <v>143</v>
      </c>
      <c r="GL22" s="4" t="s">
        <v>3252</v>
      </c>
      <c r="GM22" s="4" t="s">
        <v>3253</v>
      </c>
      <c r="GN22" s="4" t="s">
        <v>3085</v>
      </c>
      <c r="GO22" s="4" t="s">
        <v>181</v>
      </c>
      <c r="GP22" s="4" t="s">
        <v>3254</v>
      </c>
      <c r="GQ22" s="4" t="s">
        <v>2755</v>
      </c>
      <c r="GR22" s="4" t="s">
        <v>3255</v>
      </c>
      <c r="GS22" s="4" t="s">
        <v>181</v>
      </c>
      <c r="GT22" s="4" t="s">
        <v>3256</v>
      </c>
      <c r="GU22" s="4" t="s">
        <v>2895</v>
      </c>
      <c r="GV22" s="4" t="s">
        <v>3082</v>
      </c>
      <c r="GW22" s="4" t="s">
        <v>139</v>
      </c>
      <c r="GX22" s="4" t="s">
        <v>3257</v>
      </c>
      <c r="GY22" s="4" t="s">
        <v>2335</v>
      </c>
      <c r="GZ22" s="4" t="s">
        <v>3220</v>
      </c>
      <c r="HA22" s="4" t="s">
        <v>181</v>
      </c>
      <c r="HB22" s="4" t="s">
        <v>3258</v>
      </c>
      <c r="HC22" s="4" t="s">
        <v>1329</v>
      </c>
      <c r="HD22" s="4" t="s">
        <v>3250</v>
      </c>
      <c r="HE22" s="4" t="s">
        <v>181</v>
      </c>
      <c r="HF22" s="4" t="s">
        <v>3259</v>
      </c>
      <c r="HG22" s="4" t="s">
        <v>1462</v>
      </c>
      <c r="HH22" s="4" t="s">
        <v>3110</v>
      </c>
      <c r="HI22" s="4" t="s">
        <v>139</v>
      </c>
      <c r="HJ22" s="4" t="s">
        <v>2236</v>
      </c>
      <c r="HK22" s="4" t="s">
        <v>2811</v>
      </c>
      <c r="HL22" s="4" t="s">
        <v>3096</v>
      </c>
      <c r="HM22" s="4" t="s">
        <v>281</v>
      </c>
      <c r="HN22" s="4" t="s">
        <v>3260</v>
      </c>
      <c r="HO22" s="4" t="s">
        <v>166</v>
      </c>
      <c r="HP22" s="4" t="s">
        <v>3233</v>
      </c>
      <c r="HQ22" s="4" t="s">
        <v>281</v>
      </c>
      <c r="HR22" s="4" t="s">
        <v>3261</v>
      </c>
      <c r="HS22" s="4" t="s">
        <v>1045</v>
      </c>
      <c r="HT22" s="4" t="s">
        <v>3047</v>
      </c>
      <c r="HU22" s="4" t="s">
        <v>410</v>
      </c>
      <c r="HV22" s="4" t="s">
        <v>3262</v>
      </c>
      <c r="HW22" s="4" t="s">
        <v>1000</v>
      </c>
      <c r="HX22" s="4" t="s">
        <v>3229</v>
      </c>
      <c r="HY22" s="4" t="s">
        <v>143</v>
      </c>
      <c r="HZ22" s="4" t="s">
        <v>3263</v>
      </c>
      <c r="IA22" s="4" t="s">
        <v>283</v>
      </c>
      <c r="IB22" s="4" t="s">
        <v>3229</v>
      </c>
      <c r="IC22" s="4" t="s">
        <v>281</v>
      </c>
      <c r="ID22" s="4" t="s">
        <v>3264</v>
      </c>
      <c r="IE22" s="4" t="s">
        <v>3265</v>
      </c>
      <c r="IF22" s="4" t="s">
        <v>3220</v>
      </c>
      <c r="IG22" s="4" t="s">
        <v>281</v>
      </c>
      <c r="IH22" s="4" t="s">
        <v>3266</v>
      </c>
      <c r="II22" s="4" t="s">
        <v>1625</v>
      </c>
      <c r="IJ22" s="4" t="s">
        <v>3085</v>
      </c>
      <c r="IK22" s="4" t="s">
        <v>281</v>
      </c>
      <c r="IL22" s="4" t="s">
        <v>3267</v>
      </c>
      <c r="IM22" s="4" t="s">
        <v>1167</v>
      </c>
      <c r="IN22" s="4" t="s">
        <v>3213</v>
      </c>
      <c r="IO22" s="4" t="s">
        <v>143</v>
      </c>
      <c r="IP22" s="4" t="s">
        <v>3268</v>
      </c>
      <c r="IQ22" s="4" t="s">
        <v>412</v>
      </c>
      <c r="IR22" s="4" t="s">
        <v>347</v>
      </c>
      <c r="IS22" s="4" t="s">
        <v>410</v>
      </c>
      <c r="IT22" s="4" t="s">
        <v>3269</v>
      </c>
      <c r="IU22" s="4" t="s">
        <v>2447</v>
      </c>
      <c r="IV22" s="4" t="s">
        <v>3217</v>
      </c>
      <c r="IW22" s="4" t="s">
        <v>139</v>
      </c>
      <c r="IX22" s="4" t="s">
        <v>3270</v>
      </c>
      <c r="IY22" s="4" t="s">
        <v>3271</v>
      </c>
      <c r="IZ22" s="4" t="s">
        <v>3229</v>
      </c>
      <c r="JA22" s="4" t="s">
        <v>281</v>
      </c>
      <c r="JB22" s="4" t="s">
        <v>770</v>
      </c>
      <c r="JC22" s="4" t="s">
        <v>121</v>
      </c>
      <c r="JD22" s="4" t="s">
        <v>3082</v>
      </c>
      <c r="JE22" s="4" t="s">
        <v>281</v>
      </c>
      <c r="JF22" s="4" t="s">
        <v>3272</v>
      </c>
      <c r="JG22" s="4" t="s">
        <v>3273</v>
      </c>
      <c r="JH22" s="4" t="s">
        <v>3110</v>
      </c>
      <c r="JI22" s="4" t="s">
        <v>181</v>
      </c>
      <c r="JJ22" s="4" t="s">
        <v>3274</v>
      </c>
      <c r="JK22" s="4" t="s">
        <v>1071</v>
      </c>
      <c r="JL22" s="4" t="s">
        <v>3217</v>
      </c>
      <c r="JM22" s="4" t="s">
        <v>139</v>
      </c>
      <c r="JN22" s="4" t="s">
        <v>3275</v>
      </c>
      <c r="JO22" s="4" t="s">
        <v>3276</v>
      </c>
      <c r="JP22" s="4" t="s">
        <v>3063</v>
      </c>
      <c r="JQ22" s="4" t="s">
        <v>139</v>
      </c>
      <c r="JR22" s="4" t="s">
        <v>614</v>
      </c>
      <c r="JS22" s="4" t="s">
        <v>528</v>
      </c>
      <c r="JT22" s="4" t="s">
        <v>3229</v>
      </c>
      <c r="JU22" s="4" t="s">
        <v>139</v>
      </c>
      <c r="JV22" s="4" t="s">
        <v>3277</v>
      </c>
      <c r="JW22" s="4" t="s">
        <v>130</v>
      </c>
      <c r="JX22" s="4" t="s">
        <v>3278</v>
      </c>
      <c r="JY22" s="4" t="s">
        <v>143</v>
      </c>
      <c r="JZ22" s="4" t="s">
        <v>3279</v>
      </c>
      <c r="KA22" s="4" t="s">
        <v>2284</v>
      </c>
      <c r="KB22" s="4" t="s">
        <v>3093</v>
      </c>
      <c r="KC22" s="4" t="s">
        <v>341</v>
      </c>
      <c r="KD22" s="4" t="s">
        <v>3280</v>
      </c>
      <c r="KE22" s="4" t="s">
        <v>1763</v>
      </c>
      <c r="KF22" s="4" t="s">
        <v>3281</v>
      </c>
      <c r="KG22" s="4" t="s">
        <v>143</v>
      </c>
      <c r="KH22" s="4" t="s">
        <v>3282</v>
      </c>
      <c r="KI22" s="4" t="s">
        <v>1150</v>
      </c>
      <c r="KJ22" s="4" t="s">
        <v>3229</v>
      </c>
      <c r="KK22" s="4" t="s">
        <v>281</v>
      </c>
      <c r="KL22" s="4" t="s">
        <v>3283</v>
      </c>
      <c r="KM22" s="4" t="s">
        <v>2208</v>
      </c>
      <c r="KN22" s="4" t="s">
        <v>3082</v>
      </c>
      <c r="KO22" s="4" t="s">
        <v>204</v>
      </c>
      <c r="KP22" s="4" t="s">
        <v>3284</v>
      </c>
      <c r="KQ22" s="4" t="s">
        <v>3285</v>
      </c>
      <c r="KR22" s="4" t="s">
        <v>3198</v>
      </c>
      <c r="KS22" s="4" t="s">
        <v>181</v>
      </c>
      <c r="KT22" s="4" t="s">
        <v>3068</v>
      </c>
      <c r="KU22" s="4" t="s">
        <v>3286</v>
      </c>
      <c r="KV22" s="4" t="s">
        <v>3287</v>
      </c>
      <c r="KW22" s="4" t="s">
        <v>181</v>
      </c>
      <c r="KX22" s="4" t="s">
        <v>3288</v>
      </c>
      <c r="KY22" s="4" t="s">
        <v>3289</v>
      </c>
      <c r="KZ22" s="4" t="s">
        <v>3281</v>
      </c>
      <c r="LA22" s="4" t="s">
        <v>281</v>
      </c>
      <c r="LB22" s="4" t="s">
        <v>3290</v>
      </c>
      <c r="LC22" s="4" t="s">
        <v>2241</v>
      </c>
      <c r="LD22" s="4" t="s">
        <v>3281</v>
      </c>
      <c r="LE22" s="4" t="s">
        <v>176</v>
      </c>
      <c r="LF22" s="4" t="s">
        <v>3291</v>
      </c>
      <c r="LG22" s="4" t="s">
        <v>3292</v>
      </c>
      <c r="LH22" s="4" t="s">
        <v>3220</v>
      </c>
      <c r="LI22" s="4" t="s">
        <v>139</v>
      </c>
      <c r="LJ22" s="4" t="s">
        <v>3293</v>
      </c>
      <c r="LK22" s="4" t="s">
        <v>3294</v>
      </c>
      <c r="LL22" s="4" t="s">
        <v>3063</v>
      </c>
      <c r="LM22" s="4" t="s">
        <v>139</v>
      </c>
      <c r="LN22" s="4" t="s">
        <v>345</v>
      </c>
      <c r="LO22" s="4" t="s">
        <v>3174</v>
      </c>
      <c r="LP22" s="4" t="s">
        <v>3217</v>
      </c>
      <c r="LQ22" s="4" t="s">
        <v>139</v>
      </c>
      <c r="LR22" s="4" t="s">
        <v>3295</v>
      </c>
      <c r="LS22" s="4" t="s">
        <v>1380</v>
      </c>
      <c r="LT22" s="4" t="s">
        <v>3220</v>
      </c>
      <c r="LU22" s="4" t="s">
        <v>281</v>
      </c>
      <c r="LV22" s="4" t="s">
        <v>3296</v>
      </c>
      <c r="LW22" s="4" t="s">
        <v>1597</v>
      </c>
      <c r="LX22" s="4" t="s">
        <v>3082</v>
      </c>
      <c r="LY22" s="4" t="s">
        <v>143</v>
      </c>
      <c r="LZ22" s="4" t="s">
        <v>3297</v>
      </c>
      <c r="MA22" s="4" t="s">
        <v>666</v>
      </c>
      <c r="MB22" s="4" t="s">
        <v>347</v>
      </c>
      <c r="MC22" s="4" t="s">
        <v>281</v>
      </c>
      <c r="MD22" s="4" t="s">
        <v>3298</v>
      </c>
      <c r="ME22" s="4" t="s">
        <v>1432</v>
      </c>
      <c r="MF22" s="4" t="s">
        <v>3082</v>
      </c>
      <c r="MG22" s="4" t="s">
        <v>204</v>
      </c>
      <c r="MH22" s="4" t="s">
        <v>3299</v>
      </c>
      <c r="MI22" s="4" t="s">
        <v>3300</v>
      </c>
      <c r="MJ22" s="4" t="s">
        <v>3058</v>
      </c>
      <c r="MK22" s="4" t="s">
        <v>410</v>
      </c>
      <c r="ML22" s="4" t="s">
        <v>1623</v>
      </c>
      <c r="MM22" s="4" t="s">
        <v>3301</v>
      </c>
      <c r="MN22" s="4" t="s">
        <v>3217</v>
      </c>
      <c r="MO22" s="4" t="s">
        <v>281</v>
      </c>
      <c r="MP22" s="4" t="s">
        <v>3302</v>
      </c>
      <c r="MQ22" s="4" t="s">
        <v>3303</v>
      </c>
      <c r="MR22" s="4" t="s">
        <v>3085</v>
      </c>
      <c r="MS22" s="4" t="s">
        <v>410</v>
      </c>
      <c r="MT22" s="4" t="s">
        <v>3304</v>
      </c>
      <c r="MU22" s="4" t="s">
        <v>3305</v>
      </c>
      <c r="MV22" s="4" t="s">
        <v>3110</v>
      </c>
      <c r="MW22" s="4" t="s">
        <v>410</v>
      </c>
      <c r="MX22" s="4" t="s">
        <v>3306</v>
      </c>
      <c r="MY22" s="4" t="s">
        <v>3307</v>
      </c>
      <c r="MZ22" s="4" t="s">
        <v>3085</v>
      </c>
      <c r="NA22" s="4" t="s">
        <v>176</v>
      </c>
      <c r="NB22" s="4" t="s">
        <v>3308</v>
      </c>
      <c r="NC22" s="4" t="s">
        <v>816</v>
      </c>
      <c r="ND22" s="4" t="s">
        <v>3220</v>
      </c>
      <c r="NE22" s="4" t="s">
        <v>181</v>
      </c>
      <c r="NF22" s="4" t="s">
        <v>3309</v>
      </c>
      <c r="NG22" s="4" t="s">
        <v>3310</v>
      </c>
      <c r="NH22" s="4" t="s">
        <v>3110</v>
      </c>
      <c r="NI22" s="4" t="s">
        <v>181</v>
      </c>
      <c r="NJ22" s="4" t="s">
        <v>3311</v>
      </c>
      <c r="NK22" s="4" t="s">
        <v>1995</v>
      </c>
      <c r="NL22" s="4" t="s">
        <v>3281</v>
      </c>
      <c r="NM22" s="4" t="s">
        <v>139</v>
      </c>
      <c r="NN22" s="4" t="s">
        <v>3312</v>
      </c>
      <c r="NO22" s="4" t="s">
        <v>3313</v>
      </c>
      <c r="NP22" s="4" t="s">
        <v>3229</v>
      </c>
      <c r="NQ22" s="4" t="s">
        <v>139</v>
      </c>
      <c r="NR22" s="4" t="s">
        <v>3314</v>
      </c>
      <c r="NS22" s="4" t="s">
        <v>2546</v>
      </c>
      <c r="NT22" s="4" t="s">
        <v>3082</v>
      </c>
      <c r="NU22" s="4" t="s">
        <v>143</v>
      </c>
      <c r="NV22" s="4" t="s">
        <v>3315</v>
      </c>
      <c r="NW22" s="4" t="s">
        <v>483</v>
      </c>
      <c r="NX22" s="4" t="s">
        <v>3093</v>
      </c>
      <c r="NY22" s="4" t="s">
        <v>143</v>
      </c>
      <c r="NZ22" s="4" t="s">
        <v>3316</v>
      </c>
      <c r="OA22" s="4" t="s">
        <v>984</v>
      </c>
      <c r="OB22" s="4" t="s">
        <v>3110</v>
      </c>
      <c r="OC22" s="4" t="s">
        <v>204</v>
      </c>
      <c r="OD22" s="4" t="s">
        <v>3317</v>
      </c>
      <c r="OE22" s="4" t="s">
        <v>3318</v>
      </c>
      <c r="OF22" s="4" t="s">
        <v>3054</v>
      </c>
      <c r="OG22" s="4" t="s">
        <v>341</v>
      </c>
      <c r="OH22" s="4" t="s">
        <v>3319</v>
      </c>
      <c r="OI22" s="4" t="s">
        <v>3320</v>
      </c>
      <c r="OJ22" s="4" t="s">
        <v>3255</v>
      </c>
      <c r="OK22" s="4" t="s">
        <v>150</v>
      </c>
      <c r="OL22" s="4" t="s">
        <v>3321</v>
      </c>
      <c r="OM22" s="4" t="s">
        <v>2527</v>
      </c>
      <c r="ON22" s="4" t="s">
        <v>3322</v>
      </c>
      <c r="OO22" s="4" t="s">
        <v>176</v>
      </c>
      <c r="OP22" s="4" t="s">
        <v>3323</v>
      </c>
      <c r="OQ22" s="4" t="s">
        <v>3324</v>
      </c>
      <c r="OR22" s="4" t="s">
        <v>3229</v>
      </c>
      <c r="OS22" s="4" t="s">
        <v>176</v>
      </c>
      <c r="OT22" s="4" t="s">
        <v>3325</v>
      </c>
      <c r="OU22" s="4" t="s">
        <v>3326</v>
      </c>
      <c r="OV22" s="4" t="s">
        <v>3229</v>
      </c>
      <c r="OW22" s="4" t="s">
        <v>139</v>
      </c>
      <c r="OX22" s="4" t="s">
        <v>3327</v>
      </c>
      <c r="OY22" s="4" t="s">
        <v>528</v>
      </c>
      <c r="OZ22" s="4" t="s">
        <v>3210</v>
      </c>
      <c r="PA22" s="4" t="s">
        <v>143</v>
      </c>
      <c r="PB22" s="4" t="s">
        <v>1299</v>
      </c>
      <c r="PC22" s="4" t="s">
        <v>3328</v>
      </c>
      <c r="PD22" s="4" t="s">
        <v>3217</v>
      </c>
      <c r="PE22" s="4" t="s">
        <v>204</v>
      </c>
      <c r="PF22" s="4" t="s">
        <v>1821</v>
      </c>
      <c r="PG22" s="4" t="s">
        <v>203</v>
      </c>
      <c r="PH22" s="4" t="s">
        <v>3044</v>
      </c>
      <c r="PI22" s="4" t="s">
        <v>281</v>
      </c>
      <c r="PJ22" s="4" t="s">
        <v>3329</v>
      </c>
      <c r="PK22" s="4" t="s">
        <v>1108</v>
      </c>
      <c r="PL22" s="4" t="s">
        <v>3082</v>
      </c>
      <c r="PM22" s="4" t="s">
        <v>204</v>
      </c>
      <c r="PN22" s="4" t="s">
        <v>3330</v>
      </c>
      <c r="PO22" s="4" t="s">
        <v>3331</v>
      </c>
      <c r="PP22" s="4" t="s">
        <v>3058</v>
      </c>
      <c r="PQ22" s="4" t="s">
        <v>330</v>
      </c>
      <c r="PR22" s="4" t="s">
        <v>3332</v>
      </c>
      <c r="PS22" s="4" t="s">
        <v>3333</v>
      </c>
      <c r="PT22" s="4" t="s">
        <v>3082</v>
      </c>
      <c r="PU22" s="4" t="s">
        <v>143</v>
      </c>
      <c r="PV22" s="4" t="s">
        <v>306</v>
      </c>
      <c r="PW22" s="4" t="s">
        <v>2680</v>
      </c>
      <c r="PX22" s="4" t="s">
        <v>3085</v>
      </c>
      <c r="PY22" s="4" t="s">
        <v>281</v>
      </c>
      <c r="PZ22" s="4" t="s">
        <v>1296</v>
      </c>
      <c r="QA22" s="4" t="s">
        <v>2335</v>
      </c>
      <c r="QB22" s="4" t="s">
        <v>3044</v>
      </c>
      <c r="QC22" s="4" t="s">
        <v>204</v>
      </c>
      <c r="QD22" s="4" t="s">
        <v>3334</v>
      </c>
      <c r="QE22" s="4" t="s">
        <v>1917</v>
      </c>
      <c r="QF22" s="4" t="s">
        <v>3093</v>
      </c>
      <c r="QG22" s="4" t="s">
        <v>181</v>
      </c>
      <c r="QH22" s="4" t="s">
        <v>3335</v>
      </c>
      <c r="QI22" s="4" t="s">
        <v>3179</v>
      </c>
      <c r="QJ22" s="4" t="s">
        <v>3110</v>
      </c>
      <c r="QK22" s="4" t="s">
        <v>139</v>
      </c>
      <c r="QL22" s="4" t="s">
        <v>3336</v>
      </c>
      <c r="QM22" s="4" t="s">
        <v>2811</v>
      </c>
      <c r="QN22" s="4" t="s">
        <v>3054</v>
      </c>
      <c r="QO22" s="4" t="s">
        <v>139</v>
      </c>
      <c r="QP22" s="4" t="s">
        <v>650</v>
      </c>
      <c r="QQ22" s="4" t="s">
        <v>3337</v>
      </c>
      <c r="QR22" s="4" t="s">
        <v>3220</v>
      </c>
      <c r="QS22" s="4" t="s">
        <v>181</v>
      </c>
      <c r="QT22" s="4" t="s">
        <v>1565</v>
      </c>
      <c r="QU22" s="4" t="s">
        <v>893</v>
      </c>
      <c r="QV22" s="4" t="s">
        <v>3233</v>
      </c>
      <c r="QW22" s="4" t="s">
        <v>139</v>
      </c>
      <c r="QX22" s="4" t="s">
        <v>3338</v>
      </c>
      <c r="QY22" s="4" t="s">
        <v>3339</v>
      </c>
      <c r="QZ22" s="4" t="s">
        <v>3281</v>
      </c>
      <c r="RA22" s="4" t="s">
        <v>139</v>
      </c>
    </row>
    <row r="23" spans="1:469" x14ac:dyDescent="0.3">
      <c r="A23" s="7" t="s">
        <v>3340</v>
      </c>
      <c r="B23" s="4" t="s">
        <v>3341</v>
      </c>
      <c r="C23" s="4" t="s">
        <v>1403</v>
      </c>
      <c r="D23" s="4" t="s">
        <v>3110</v>
      </c>
      <c r="E23" s="4" t="s">
        <v>281</v>
      </c>
      <c r="F23" s="4" t="s">
        <v>3342</v>
      </c>
      <c r="G23" s="4" t="s">
        <v>615</v>
      </c>
      <c r="H23" s="4" t="s">
        <v>3198</v>
      </c>
      <c r="I23" s="4" t="s">
        <v>204</v>
      </c>
      <c r="J23" s="4" t="s">
        <v>3343</v>
      </c>
      <c r="K23" s="4" t="s">
        <v>837</v>
      </c>
      <c r="L23" s="4" t="s">
        <v>3061</v>
      </c>
      <c r="M23" s="4" t="s">
        <v>410</v>
      </c>
      <c r="N23" s="4" t="s">
        <v>3344</v>
      </c>
      <c r="O23" s="4" t="s">
        <v>3345</v>
      </c>
      <c r="P23" s="4" t="s">
        <v>3082</v>
      </c>
      <c r="Q23" s="4" t="s">
        <v>176</v>
      </c>
      <c r="R23" s="4" t="s">
        <v>3346</v>
      </c>
      <c r="S23" s="4" t="s">
        <v>3347</v>
      </c>
      <c r="T23" s="4" t="s">
        <v>3255</v>
      </c>
      <c r="U23" s="4" t="s">
        <v>176</v>
      </c>
      <c r="V23" s="4" t="s">
        <v>3348</v>
      </c>
      <c r="W23" s="4" t="s">
        <v>3349</v>
      </c>
      <c r="X23" s="4" t="s">
        <v>3058</v>
      </c>
      <c r="Y23" s="4" t="s">
        <v>181</v>
      </c>
      <c r="Z23" s="4" t="s">
        <v>3350</v>
      </c>
      <c r="AA23" s="4" t="s">
        <v>128</v>
      </c>
      <c r="AB23" s="4" t="s">
        <v>3054</v>
      </c>
      <c r="AC23" s="4" t="s">
        <v>204</v>
      </c>
      <c r="AD23" s="4" t="s">
        <v>3351</v>
      </c>
      <c r="AE23" s="4" t="s">
        <v>1619</v>
      </c>
      <c r="AF23" s="4" t="s">
        <v>3110</v>
      </c>
      <c r="AG23" s="4" t="s">
        <v>410</v>
      </c>
      <c r="AH23" s="4" t="s">
        <v>3352</v>
      </c>
      <c r="AI23" s="4" t="s">
        <v>902</v>
      </c>
      <c r="AJ23" s="4" t="s">
        <v>3010</v>
      </c>
      <c r="AK23" s="4" t="s">
        <v>410</v>
      </c>
      <c r="AL23" s="4" t="s">
        <v>680</v>
      </c>
      <c r="AM23" s="4" t="s">
        <v>552</v>
      </c>
      <c r="AN23" s="4" t="s">
        <v>3096</v>
      </c>
      <c r="AO23" s="4" t="s">
        <v>139</v>
      </c>
      <c r="AP23" s="4" t="s">
        <v>3353</v>
      </c>
      <c r="AQ23" s="4" t="s">
        <v>3354</v>
      </c>
      <c r="AR23" s="4" t="s">
        <v>3198</v>
      </c>
      <c r="AS23" s="4" t="s">
        <v>143</v>
      </c>
      <c r="AT23" s="4" t="s">
        <v>3355</v>
      </c>
      <c r="AU23" s="4" t="s">
        <v>133</v>
      </c>
      <c r="AV23" s="4" t="s">
        <v>220</v>
      </c>
      <c r="AW23" s="4" t="s">
        <v>204</v>
      </c>
      <c r="AX23" s="4" t="s">
        <v>3356</v>
      </c>
      <c r="AY23" s="4" t="s">
        <v>787</v>
      </c>
      <c r="AZ23" s="4" t="s">
        <v>3229</v>
      </c>
      <c r="BA23" s="4" t="s">
        <v>181</v>
      </c>
      <c r="BB23" s="4" t="s">
        <v>3357</v>
      </c>
      <c r="BC23" s="4" t="s">
        <v>2363</v>
      </c>
      <c r="BD23" s="4" t="s">
        <v>3233</v>
      </c>
      <c r="BE23" s="4" t="s">
        <v>181</v>
      </c>
      <c r="BF23" s="4" t="s">
        <v>1343</v>
      </c>
      <c r="BG23" s="4" t="s">
        <v>524</v>
      </c>
      <c r="BH23" s="4" t="s">
        <v>3110</v>
      </c>
      <c r="BI23" s="4" t="s">
        <v>139</v>
      </c>
      <c r="BJ23" s="4" t="s">
        <v>3358</v>
      </c>
      <c r="BK23" s="4" t="s">
        <v>478</v>
      </c>
      <c r="BL23" s="4" t="s">
        <v>3281</v>
      </c>
      <c r="BM23" s="4" t="s">
        <v>143</v>
      </c>
      <c r="BN23" s="4" t="s">
        <v>3359</v>
      </c>
      <c r="BO23" s="4" t="s">
        <v>3360</v>
      </c>
      <c r="BP23" s="4" t="s">
        <v>3198</v>
      </c>
      <c r="BQ23" s="4" t="s">
        <v>281</v>
      </c>
      <c r="BR23" s="4" t="s">
        <v>3154</v>
      </c>
      <c r="BS23" s="4" t="s">
        <v>101</v>
      </c>
      <c r="BT23" s="4" t="s">
        <v>3093</v>
      </c>
      <c r="BU23" s="4" t="s">
        <v>341</v>
      </c>
      <c r="BV23" s="4" t="s">
        <v>3361</v>
      </c>
      <c r="BW23" s="4" t="s">
        <v>3362</v>
      </c>
      <c r="BX23" s="4" t="s">
        <v>3110</v>
      </c>
      <c r="BY23" s="4" t="s">
        <v>181</v>
      </c>
      <c r="BZ23" s="4" t="s">
        <v>3363</v>
      </c>
      <c r="CA23" s="4" t="s">
        <v>3364</v>
      </c>
      <c r="CB23" s="4" t="s">
        <v>3255</v>
      </c>
      <c r="CC23" s="4" t="s">
        <v>181</v>
      </c>
      <c r="CD23" s="4" t="s">
        <v>3365</v>
      </c>
      <c r="CE23" s="4" t="s">
        <v>3366</v>
      </c>
      <c r="CF23" s="4" t="s">
        <v>3061</v>
      </c>
      <c r="CG23" s="4" t="s">
        <v>139</v>
      </c>
      <c r="CH23" s="4" t="s">
        <v>3367</v>
      </c>
      <c r="CI23" s="4" t="s">
        <v>1120</v>
      </c>
      <c r="CJ23" s="4" t="s">
        <v>3198</v>
      </c>
      <c r="CK23" s="4" t="s">
        <v>139</v>
      </c>
      <c r="CL23" s="4" t="s">
        <v>3368</v>
      </c>
      <c r="CM23" s="4" t="s">
        <v>3369</v>
      </c>
      <c r="CN23" s="4" t="s">
        <v>3322</v>
      </c>
      <c r="CO23" s="4" t="s">
        <v>139</v>
      </c>
      <c r="CP23" s="4" t="s">
        <v>3370</v>
      </c>
      <c r="CQ23" s="4" t="s">
        <v>229</v>
      </c>
      <c r="CR23" s="4" t="s">
        <v>3096</v>
      </c>
      <c r="CS23" s="4" t="s">
        <v>204</v>
      </c>
      <c r="CT23" s="4" t="s">
        <v>3371</v>
      </c>
      <c r="CU23" s="4" t="s">
        <v>1045</v>
      </c>
      <c r="CV23" s="4" t="s">
        <v>3281</v>
      </c>
      <c r="CW23" s="4" t="s">
        <v>139</v>
      </c>
      <c r="CX23" s="4" t="s">
        <v>3372</v>
      </c>
      <c r="CY23" s="4" t="s">
        <v>315</v>
      </c>
      <c r="CZ23" s="4" t="s">
        <v>3210</v>
      </c>
      <c r="DA23" s="4" t="s">
        <v>281</v>
      </c>
      <c r="DB23" s="4" t="s">
        <v>1349</v>
      </c>
      <c r="DC23" s="4" t="s">
        <v>209</v>
      </c>
      <c r="DD23" s="4" t="s">
        <v>347</v>
      </c>
      <c r="DE23" s="4" t="s">
        <v>204</v>
      </c>
      <c r="DF23" s="4" t="s">
        <v>3373</v>
      </c>
      <c r="DG23" s="4" t="s">
        <v>3374</v>
      </c>
      <c r="DH23" s="4" t="s">
        <v>3110</v>
      </c>
      <c r="DI23" s="4" t="s">
        <v>341</v>
      </c>
      <c r="DJ23" s="4" t="s">
        <v>3375</v>
      </c>
      <c r="DK23" s="4" t="s">
        <v>902</v>
      </c>
      <c r="DL23" s="4" t="s">
        <v>3220</v>
      </c>
      <c r="DM23" s="4" t="s">
        <v>410</v>
      </c>
      <c r="DN23" s="4" t="s">
        <v>3376</v>
      </c>
      <c r="DO23" s="4" t="s">
        <v>1009</v>
      </c>
      <c r="DP23" s="4" t="s">
        <v>3044</v>
      </c>
      <c r="DQ23" s="4" t="s">
        <v>278</v>
      </c>
      <c r="DR23" s="4" t="s">
        <v>3377</v>
      </c>
      <c r="DS23" s="4" t="s">
        <v>2303</v>
      </c>
      <c r="DT23" s="4" t="s">
        <v>3210</v>
      </c>
      <c r="DU23" s="4" t="s">
        <v>143</v>
      </c>
      <c r="DV23" s="4" t="s">
        <v>3378</v>
      </c>
      <c r="DW23" s="4" t="s">
        <v>2449</v>
      </c>
      <c r="DX23" s="4" t="s">
        <v>3287</v>
      </c>
      <c r="DY23" s="4" t="s">
        <v>143</v>
      </c>
      <c r="DZ23" s="4" t="s">
        <v>3379</v>
      </c>
      <c r="EA23" s="4" t="s">
        <v>998</v>
      </c>
      <c r="EB23" s="4" t="s">
        <v>3229</v>
      </c>
      <c r="EC23" s="4" t="s">
        <v>341</v>
      </c>
      <c r="ED23" s="4" t="s">
        <v>3380</v>
      </c>
      <c r="EE23" s="4" t="s">
        <v>3189</v>
      </c>
      <c r="EF23" s="4" t="s">
        <v>3210</v>
      </c>
      <c r="EG23" s="4" t="s">
        <v>176</v>
      </c>
      <c r="EH23" s="4" t="s">
        <v>3016</v>
      </c>
      <c r="EI23" s="4" t="s">
        <v>775</v>
      </c>
      <c r="EJ23" s="4" t="s">
        <v>3287</v>
      </c>
      <c r="EK23" s="4" t="s">
        <v>181</v>
      </c>
      <c r="EL23" s="4" t="s">
        <v>3381</v>
      </c>
      <c r="EM23" s="4" t="s">
        <v>681</v>
      </c>
      <c r="EN23" s="4" t="s">
        <v>3085</v>
      </c>
      <c r="EO23" s="4" t="s">
        <v>181</v>
      </c>
      <c r="EP23" s="4" t="s">
        <v>3382</v>
      </c>
      <c r="EQ23" s="4" t="s">
        <v>821</v>
      </c>
      <c r="ER23" s="4" t="s">
        <v>3044</v>
      </c>
      <c r="ES23" s="4" t="s">
        <v>143</v>
      </c>
      <c r="ET23" s="4" t="s">
        <v>3383</v>
      </c>
      <c r="EU23" s="4" t="s">
        <v>1011</v>
      </c>
      <c r="EV23" s="4" t="s">
        <v>3217</v>
      </c>
      <c r="EW23" s="4" t="s">
        <v>204</v>
      </c>
      <c r="EX23" s="4" t="s">
        <v>3384</v>
      </c>
      <c r="EY23" s="4" t="s">
        <v>359</v>
      </c>
      <c r="EZ23" s="4" t="s">
        <v>467</v>
      </c>
      <c r="FA23" s="4" t="s">
        <v>341</v>
      </c>
      <c r="FB23" s="4" t="s">
        <v>3385</v>
      </c>
      <c r="FC23" s="4" t="s">
        <v>1474</v>
      </c>
      <c r="FD23" s="4" t="s">
        <v>3220</v>
      </c>
      <c r="FE23" s="4" t="s">
        <v>143</v>
      </c>
      <c r="FF23" s="4" t="s">
        <v>3386</v>
      </c>
      <c r="FG23" s="4" t="s">
        <v>3387</v>
      </c>
      <c r="FH23" s="4" t="s">
        <v>3287</v>
      </c>
      <c r="FI23" s="4" t="s">
        <v>143</v>
      </c>
      <c r="FJ23" s="4" t="s">
        <v>3388</v>
      </c>
      <c r="FK23" s="4" t="s">
        <v>3389</v>
      </c>
      <c r="FL23" s="4" t="s">
        <v>3281</v>
      </c>
      <c r="FM23" s="4" t="s">
        <v>204</v>
      </c>
      <c r="FN23" s="4" t="s">
        <v>2845</v>
      </c>
      <c r="FO23" s="4" t="s">
        <v>591</v>
      </c>
      <c r="FP23" s="4" t="s">
        <v>3082</v>
      </c>
      <c r="FQ23" s="4" t="s">
        <v>139</v>
      </c>
      <c r="FR23" s="4" t="s">
        <v>3390</v>
      </c>
      <c r="FS23" s="4" t="s">
        <v>2156</v>
      </c>
      <c r="FT23" s="4" t="s">
        <v>3210</v>
      </c>
      <c r="FU23" s="4" t="s">
        <v>139</v>
      </c>
      <c r="FV23" s="4" t="s">
        <v>3391</v>
      </c>
      <c r="FW23" s="4" t="s">
        <v>1086</v>
      </c>
      <c r="FX23" s="4" t="s">
        <v>3054</v>
      </c>
      <c r="FY23" s="4" t="s">
        <v>281</v>
      </c>
      <c r="FZ23" s="4" t="s">
        <v>3392</v>
      </c>
      <c r="GA23" s="4" t="s">
        <v>3393</v>
      </c>
      <c r="GB23" s="4" t="s">
        <v>3217</v>
      </c>
      <c r="GC23" s="4" t="s">
        <v>139</v>
      </c>
      <c r="GD23" s="4" t="s">
        <v>3394</v>
      </c>
      <c r="GE23" s="4" t="s">
        <v>1199</v>
      </c>
      <c r="GF23" s="4" t="s">
        <v>3213</v>
      </c>
      <c r="GG23" s="4" t="s">
        <v>139</v>
      </c>
      <c r="GH23" s="4" t="s">
        <v>3395</v>
      </c>
      <c r="GI23" s="4" t="s">
        <v>3396</v>
      </c>
      <c r="GJ23" s="4" t="s">
        <v>3061</v>
      </c>
      <c r="GK23" s="4" t="s">
        <v>281</v>
      </c>
      <c r="GL23" s="4" t="s">
        <v>3397</v>
      </c>
      <c r="GM23" s="4" t="s">
        <v>2708</v>
      </c>
      <c r="GN23" s="4" t="s">
        <v>3085</v>
      </c>
      <c r="GO23" s="4" t="s">
        <v>181</v>
      </c>
      <c r="GP23" s="4" t="s">
        <v>3398</v>
      </c>
      <c r="GQ23" s="4" t="s">
        <v>2423</v>
      </c>
      <c r="GR23" s="4" t="s">
        <v>3233</v>
      </c>
      <c r="GS23" s="4" t="s">
        <v>181</v>
      </c>
      <c r="GT23" s="4" t="s">
        <v>3399</v>
      </c>
      <c r="GU23" s="4" t="s">
        <v>1780</v>
      </c>
      <c r="GV23" s="4" t="s">
        <v>3096</v>
      </c>
      <c r="GW23" s="4" t="s">
        <v>139</v>
      </c>
      <c r="GX23" s="4" t="s">
        <v>3400</v>
      </c>
      <c r="GY23" s="4" t="s">
        <v>2994</v>
      </c>
      <c r="GZ23" s="4" t="s">
        <v>3085</v>
      </c>
      <c r="HA23" s="4" t="s">
        <v>181</v>
      </c>
      <c r="HB23" s="4" t="s">
        <v>3401</v>
      </c>
      <c r="HC23" s="4" t="s">
        <v>1214</v>
      </c>
      <c r="HD23" s="4" t="s">
        <v>3233</v>
      </c>
      <c r="HE23" s="4" t="s">
        <v>139</v>
      </c>
      <c r="HF23" s="4" t="s">
        <v>3402</v>
      </c>
      <c r="HG23" s="4" t="s">
        <v>2381</v>
      </c>
      <c r="HH23" s="4" t="s">
        <v>3093</v>
      </c>
      <c r="HI23" s="4" t="s">
        <v>139</v>
      </c>
      <c r="HJ23" s="4" t="s">
        <v>3403</v>
      </c>
      <c r="HK23" s="4" t="s">
        <v>843</v>
      </c>
      <c r="HL23" s="4" t="s">
        <v>3082</v>
      </c>
      <c r="HM23" s="4" t="s">
        <v>281</v>
      </c>
      <c r="HN23" s="4" t="s">
        <v>3404</v>
      </c>
      <c r="HO23" s="4" t="s">
        <v>1507</v>
      </c>
      <c r="HP23" s="4" t="s">
        <v>3229</v>
      </c>
      <c r="HQ23" s="4" t="s">
        <v>341</v>
      </c>
      <c r="HR23" s="4" t="s">
        <v>3405</v>
      </c>
      <c r="HS23" s="4" t="s">
        <v>1864</v>
      </c>
      <c r="HT23" s="4" t="s">
        <v>3061</v>
      </c>
      <c r="HU23" s="4" t="s">
        <v>410</v>
      </c>
      <c r="HV23" s="4" t="s">
        <v>1795</v>
      </c>
      <c r="HW23" s="4" t="s">
        <v>2914</v>
      </c>
      <c r="HX23" s="4" t="s">
        <v>3096</v>
      </c>
      <c r="HY23" s="4" t="s">
        <v>281</v>
      </c>
      <c r="HZ23" s="4" t="s">
        <v>3406</v>
      </c>
      <c r="IA23" s="4" t="s">
        <v>1824</v>
      </c>
      <c r="IB23" s="4" t="s">
        <v>3255</v>
      </c>
      <c r="IC23" s="4" t="s">
        <v>204</v>
      </c>
      <c r="ID23" s="4" t="s">
        <v>3325</v>
      </c>
      <c r="IE23" s="4" t="s">
        <v>552</v>
      </c>
      <c r="IF23" s="4" t="s">
        <v>223</v>
      </c>
      <c r="IG23" s="4" t="s">
        <v>410</v>
      </c>
      <c r="IH23" s="4" t="s">
        <v>3407</v>
      </c>
      <c r="II23" s="4" t="s">
        <v>2208</v>
      </c>
      <c r="IJ23" s="4" t="s">
        <v>3085</v>
      </c>
      <c r="IK23" s="4" t="s">
        <v>281</v>
      </c>
      <c r="IL23" s="4" t="s">
        <v>3408</v>
      </c>
      <c r="IM23" s="4" t="s">
        <v>1167</v>
      </c>
      <c r="IN23" s="4" t="s">
        <v>3213</v>
      </c>
      <c r="IO23" s="4" t="s">
        <v>143</v>
      </c>
      <c r="IP23" s="4" t="s">
        <v>3409</v>
      </c>
      <c r="IQ23" s="4" t="s">
        <v>3410</v>
      </c>
      <c r="IR23" s="4" t="s">
        <v>347</v>
      </c>
      <c r="IS23" s="4" t="s">
        <v>330</v>
      </c>
      <c r="IT23" s="4" t="s">
        <v>3411</v>
      </c>
      <c r="IU23" s="4" t="s">
        <v>3412</v>
      </c>
      <c r="IV23" s="4" t="s">
        <v>3093</v>
      </c>
      <c r="IW23" s="4" t="s">
        <v>143</v>
      </c>
      <c r="IX23" s="4" t="s">
        <v>3413</v>
      </c>
      <c r="IY23" s="4" t="s">
        <v>2956</v>
      </c>
      <c r="IZ23" s="4" t="s">
        <v>3210</v>
      </c>
      <c r="JA23" s="4" t="s">
        <v>143</v>
      </c>
      <c r="JB23" s="4" t="s">
        <v>3414</v>
      </c>
      <c r="JC23" s="4" t="s">
        <v>3415</v>
      </c>
      <c r="JD23" s="4" t="s">
        <v>459</v>
      </c>
      <c r="JE23" s="4" t="s">
        <v>341</v>
      </c>
      <c r="JF23" s="4" t="s">
        <v>3416</v>
      </c>
      <c r="JG23" s="4" t="s">
        <v>1750</v>
      </c>
      <c r="JH23" s="4" t="s">
        <v>3110</v>
      </c>
      <c r="JI23" s="4" t="s">
        <v>181</v>
      </c>
      <c r="JJ23" s="4" t="s">
        <v>3417</v>
      </c>
      <c r="JK23" s="4" t="s">
        <v>1374</v>
      </c>
      <c r="JL23" s="4" t="s">
        <v>3198</v>
      </c>
      <c r="JM23" s="4" t="s">
        <v>181</v>
      </c>
      <c r="JN23" s="4" t="s">
        <v>3418</v>
      </c>
      <c r="JO23" s="4" t="s">
        <v>447</v>
      </c>
      <c r="JP23" s="4" t="s">
        <v>3061</v>
      </c>
      <c r="JQ23" s="4" t="s">
        <v>139</v>
      </c>
      <c r="JR23" s="4" t="s">
        <v>3419</v>
      </c>
      <c r="JS23" s="4" t="s">
        <v>1765</v>
      </c>
      <c r="JT23" s="4" t="s">
        <v>3054</v>
      </c>
      <c r="JU23" s="4" t="s">
        <v>281</v>
      </c>
      <c r="JV23" s="4" t="s">
        <v>3420</v>
      </c>
      <c r="JW23" s="4" t="s">
        <v>2032</v>
      </c>
      <c r="JX23" s="4" t="s">
        <v>3063</v>
      </c>
      <c r="JY23" s="4" t="s">
        <v>341</v>
      </c>
      <c r="JZ23" s="4" t="s">
        <v>3421</v>
      </c>
      <c r="KA23" s="4" t="s">
        <v>528</v>
      </c>
      <c r="KB23" s="4" t="s">
        <v>223</v>
      </c>
      <c r="KC23" s="4" t="s">
        <v>410</v>
      </c>
      <c r="KD23" s="4" t="s">
        <v>3422</v>
      </c>
      <c r="KE23" s="4" t="s">
        <v>1639</v>
      </c>
      <c r="KF23" s="4" t="s">
        <v>3061</v>
      </c>
      <c r="KG23" s="4" t="s">
        <v>281</v>
      </c>
      <c r="KH23" s="4" t="s">
        <v>3423</v>
      </c>
      <c r="KI23" s="4" t="s">
        <v>1892</v>
      </c>
      <c r="KJ23" s="4" t="s">
        <v>3229</v>
      </c>
      <c r="KK23" s="4" t="s">
        <v>281</v>
      </c>
      <c r="KL23" s="4" t="s">
        <v>1587</v>
      </c>
      <c r="KM23" s="4" t="s">
        <v>1274</v>
      </c>
      <c r="KN23" s="4" t="s">
        <v>207</v>
      </c>
      <c r="KO23" s="4" t="s">
        <v>410</v>
      </c>
      <c r="KP23" s="4" t="s">
        <v>3424</v>
      </c>
      <c r="KQ23" s="4" t="s">
        <v>1981</v>
      </c>
      <c r="KR23" s="4" t="s">
        <v>3217</v>
      </c>
      <c r="KS23" s="4" t="s">
        <v>139</v>
      </c>
      <c r="KT23" s="4" t="s">
        <v>3425</v>
      </c>
      <c r="KU23" s="4" t="s">
        <v>1584</v>
      </c>
      <c r="KV23" s="4" t="s">
        <v>3255</v>
      </c>
      <c r="KW23" s="4" t="s">
        <v>139</v>
      </c>
      <c r="KX23" s="4" t="s">
        <v>3426</v>
      </c>
      <c r="KY23" s="4" t="s">
        <v>3157</v>
      </c>
      <c r="KZ23" s="4" t="s">
        <v>3063</v>
      </c>
      <c r="LA23" s="4" t="s">
        <v>281</v>
      </c>
      <c r="LB23" s="4" t="s">
        <v>3427</v>
      </c>
      <c r="LC23" s="4" t="s">
        <v>1471</v>
      </c>
      <c r="LD23" s="4" t="s">
        <v>3281</v>
      </c>
      <c r="LE23" s="4" t="s">
        <v>181</v>
      </c>
      <c r="LF23" s="4" t="s">
        <v>240</v>
      </c>
      <c r="LG23" s="4" t="s">
        <v>545</v>
      </c>
      <c r="LH23" s="4" t="s">
        <v>3250</v>
      </c>
      <c r="LI23" s="4" t="s">
        <v>181</v>
      </c>
      <c r="LJ23" s="4" t="s">
        <v>3428</v>
      </c>
      <c r="LK23" s="4" t="s">
        <v>897</v>
      </c>
      <c r="LL23" s="4" t="s">
        <v>226</v>
      </c>
      <c r="LM23" s="4" t="s">
        <v>139</v>
      </c>
      <c r="LN23" s="4" t="s">
        <v>3429</v>
      </c>
      <c r="LO23" s="4" t="s">
        <v>975</v>
      </c>
      <c r="LP23" s="4" t="s">
        <v>3093</v>
      </c>
      <c r="LQ23" s="4" t="s">
        <v>143</v>
      </c>
      <c r="LR23" s="4" t="s">
        <v>3430</v>
      </c>
      <c r="LS23" s="4" t="s">
        <v>2272</v>
      </c>
      <c r="LT23" s="4" t="s">
        <v>3255</v>
      </c>
      <c r="LU23" s="4" t="s">
        <v>281</v>
      </c>
      <c r="LV23" s="4" t="s">
        <v>3431</v>
      </c>
      <c r="LW23" s="4" t="s">
        <v>166</v>
      </c>
      <c r="LX23" s="4" t="s">
        <v>3010</v>
      </c>
      <c r="LY23" s="4" t="s">
        <v>204</v>
      </c>
      <c r="LZ23" s="4" t="s">
        <v>2585</v>
      </c>
      <c r="MA23" s="4" t="s">
        <v>1201</v>
      </c>
      <c r="MB23" s="4" t="s">
        <v>3044</v>
      </c>
      <c r="MC23" s="4" t="s">
        <v>281</v>
      </c>
      <c r="MD23" s="4" t="s">
        <v>3432</v>
      </c>
      <c r="ME23" s="4" t="s">
        <v>323</v>
      </c>
      <c r="MF23" s="4" t="s">
        <v>3217</v>
      </c>
      <c r="MG23" s="4" t="s">
        <v>204</v>
      </c>
      <c r="MH23" s="4" t="s">
        <v>3433</v>
      </c>
      <c r="MI23" s="4" t="s">
        <v>280</v>
      </c>
      <c r="MJ23" s="4" t="s">
        <v>223</v>
      </c>
      <c r="MK23" s="4" t="s">
        <v>410</v>
      </c>
      <c r="ML23" s="4" t="s">
        <v>3434</v>
      </c>
      <c r="MM23" s="4" t="s">
        <v>1269</v>
      </c>
      <c r="MN23" s="4" t="s">
        <v>3287</v>
      </c>
      <c r="MO23" s="4" t="s">
        <v>139</v>
      </c>
      <c r="MP23" s="4" t="s">
        <v>3435</v>
      </c>
      <c r="MQ23" s="4" t="s">
        <v>103</v>
      </c>
      <c r="MR23" s="4" t="s">
        <v>3278</v>
      </c>
      <c r="MS23" s="4" t="s">
        <v>281</v>
      </c>
      <c r="MT23" s="4" t="s">
        <v>3436</v>
      </c>
      <c r="MU23" s="4" t="s">
        <v>401</v>
      </c>
      <c r="MV23" s="4" t="s">
        <v>3255</v>
      </c>
      <c r="MW23" s="4" t="s">
        <v>281</v>
      </c>
      <c r="MX23" s="4" t="s">
        <v>3437</v>
      </c>
      <c r="MY23" s="4" t="s">
        <v>3438</v>
      </c>
      <c r="MZ23" s="4" t="s">
        <v>3110</v>
      </c>
      <c r="NA23" s="4" t="s">
        <v>176</v>
      </c>
      <c r="NB23" s="4" t="s">
        <v>3439</v>
      </c>
      <c r="NC23" s="4" t="s">
        <v>831</v>
      </c>
      <c r="ND23" s="4" t="s">
        <v>3198</v>
      </c>
      <c r="NE23" s="4" t="s">
        <v>181</v>
      </c>
      <c r="NF23" s="4" t="s">
        <v>3440</v>
      </c>
      <c r="NG23" s="4" t="s">
        <v>1967</v>
      </c>
      <c r="NH23" s="4" t="s">
        <v>347</v>
      </c>
      <c r="NI23" s="4" t="s">
        <v>181</v>
      </c>
      <c r="NJ23" s="4" t="s">
        <v>3441</v>
      </c>
      <c r="NK23" s="4" t="s">
        <v>3442</v>
      </c>
      <c r="NL23" s="4" t="s">
        <v>3096</v>
      </c>
      <c r="NM23" s="4" t="s">
        <v>139</v>
      </c>
      <c r="NN23" s="4" t="s">
        <v>3443</v>
      </c>
      <c r="NO23" s="4" t="s">
        <v>2577</v>
      </c>
      <c r="NP23" s="4" t="s">
        <v>3198</v>
      </c>
      <c r="NQ23" s="4" t="s">
        <v>143</v>
      </c>
      <c r="NR23" s="4" t="s">
        <v>3444</v>
      </c>
      <c r="NS23" s="4" t="s">
        <v>1956</v>
      </c>
      <c r="NT23" s="4" t="s">
        <v>3058</v>
      </c>
      <c r="NU23" s="4" t="s">
        <v>281</v>
      </c>
      <c r="NV23" s="4" t="s">
        <v>3092</v>
      </c>
      <c r="NW23" s="4" t="s">
        <v>2396</v>
      </c>
      <c r="NX23" s="4" t="s">
        <v>3082</v>
      </c>
      <c r="NY23" s="4" t="s">
        <v>281</v>
      </c>
      <c r="NZ23" s="4" t="s">
        <v>3445</v>
      </c>
      <c r="OA23" s="4" t="s">
        <v>3331</v>
      </c>
      <c r="OB23" s="4" t="s">
        <v>3233</v>
      </c>
      <c r="OC23" s="4" t="s">
        <v>204</v>
      </c>
      <c r="OD23" s="4" t="s">
        <v>3446</v>
      </c>
      <c r="OE23" s="4" t="s">
        <v>612</v>
      </c>
      <c r="OF23" s="4" t="s">
        <v>220</v>
      </c>
      <c r="OG23" s="4" t="s">
        <v>330</v>
      </c>
      <c r="OH23" s="4" t="s">
        <v>3447</v>
      </c>
      <c r="OI23" s="4" t="s">
        <v>3448</v>
      </c>
      <c r="OJ23" s="4" t="s">
        <v>3233</v>
      </c>
      <c r="OK23" s="4" t="s">
        <v>176</v>
      </c>
      <c r="OL23" s="4" t="s">
        <v>3449</v>
      </c>
      <c r="OM23" s="4" t="s">
        <v>746</v>
      </c>
      <c r="ON23" s="4" t="s">
        <v>3322</v>
      </c>
      <c r="OO23" s="4" t="s">
        <v>176</v>
      </c>
      <c r="OP23" s="4" t="s">
        <v>3450</v>
      </c>
      <c r="OQ23" s="4" t="s">
        <v>3451</v>
      </c>
      <c r="OR23" s="4" t="s">
        <v>3220</v>
      </c>
      <c r="OS23" s="4" t="s">
        <v>181</v>
      </c>
      <c r="OT23" s="4" t="s">
        <v>3452</v>
      </c>
      <c r="OU23" s="4" t="s">
        <v>3453</v>
      </c>
      <c r="OV23" s="4" t="s">
        <v>3061</v>
      </c>
      <c r="OW23" s="4" t="s">
        <v>143</v>
      </c>
      <c r="OX23" s="4" t="s">
        <v>3454</v>
      </c>
      <c r="OY23" s="4" t="s">
        <v>2591</v>
      </c>
      <c r="OZ23" s="4" t="s">
        <v>3110</v>
      </c>
      <c r="PA23" s="4" t="s">
        <v>204</v>
      </c>
      <c r="PB23" s="4" t="s">
        <v>3455</v>
      </c>
      <c r="PC23" s="4" t="s">
        <v>215</v>
      </c>
      <c r="PD23" s="4" t="s">
        <v>467</v>
      </c>
      <c r="PE23" s="4" t="s">
        <v>341</v>
      </c>
      <c r="PF23" s="4" t="s">
        <v>2222</v>
      </c>
      <c r="PG23" s="4" t="s">
        <v>3456</v>
      </c>
      <c r="PH23" s="4" t="s">
        <v>3061</v>
      </c>
      <c r="PI23" s="4" t="s">
        <v>281</v>
      </c>
      <c r="PJ23" s="4" t="s">
        <v>3457</v>
      </c>
      <c r="PK23" s="4" t="s">
        <v>3458</v>
      </c>
      <c r="PL23" s="4" t="s">
        <v>3217</v>
      </c>
      <c r="PM23" s="4" t="s">
        <v>204</v>
      </c>
      <c r="PN23" s="4" t="s">
        <v>3459</v>
      </c>
      <c r="PO23" s="4" t="s">
        <v>958</v>
      </c>
      <c r="PP23" s="4" t="s">
        <v>169</v>
      </c>
      <c r="PQ23" s="4" t="s">
        <v>330</v>
      </c>
      <c r="PR23" s="4" t="s">
        <v>3460</v>
      </c>
      <c r="PS23" s="4" t="s">
        <v>831</v>
      </c>
      <c r="PT23" s="4" t="s">
        <v>3096</v>
      </c>
      <c r="PU23" s="4" t="s">
        <v>143</v>
      </c>
      <c r="PV23" s="4" t="s">
        <v>3461</v>
      </c>
      <c r="PW23" s="4" t="s">
        <v>2129</v>
      </c>
      <c r="PX23" s="4" t="s">
        <v>3255</v>
      </c>
      <c r="PY23" s="4" t="s">
        <v>143</v>
      </c>
      <c r="PZ23" s="4" t="s">
        <v>3462</v>
      </c>
      <c r="QA23" s="4" t="s">
        <v>1086</v>
      </c>
      <c r="QB23" s="4" t="s">
        <v>220</v>
      </c>
      <c r="QC23" s="4" t="s">
        <v>341</v>
      </c>
      <c r="QD23" s="4" t="s">
        <v>3463</v>
      </c>
      <c r="QE23" s="4" t="s">
        <v>2601</v>
      </c>
      <c r="QF23" s="4" t="s">
        <v>3044</v>
      </c>
      <c r="QG23" s="4" t="s">
        <v>139</v>
      </c>
      <c r="QH23" s="4" t="s">
        <v>3464</v>
      </c>
      <c r="QI23" s="4" t="s">
        <v>3465</v>
      </c>
      <c r="QJ23" s="4" t="s">
        <v>3220</v>
      </c>
      <c r="QK23" s="4" t="s">
        <v>139</v>
      </c>
      <c r="QL23" s="4" t="s">
        <v>3466</v>
      </c>
      <c r="QM23" s="4" t="s">
        <v>2611</v>
      </c>
      <c r="QN23" s="4" t="s">
        <v>467</v>
      </c>
      <c r="QO23" s="4" t="s">
        <v>281</v>
      </c>
      <c r="QP23" s="4" t="s">
        <v>1708</v>
      </c>
      <c r="QQ23" s="4" t="s">
        <v>944</v>
      </c>
      <c r="QR23" s="4" t="s">
        <v>3229</v>
      </c>
      <c r="QS23" s="4" t="s">
        <v>181</v>
      </c>
      <c r="QT23" s="4" t="s">
        <v>3467</v>
      </c>
      <c r="QU23" s="4" t="s">
        <v>744</v>
      </c>
      <c r="QV23" s="4" t="s">
        <v>3233</v>
      </c>
      <c r="QW23" s="4" t="s">
        <v>181</v>
      </c>
      <c r="QX23" s="4" t="s">
        <v>3468</v>
      </c>
      <c r="QY23" s="4" t="s">
        <v>3469</v>
      </c>
      <c r="QZ23" s="4" t="s">
        <v>3082</v>
      </c>
      <c r="RA23" s="4" t="s">
        <v>139</v>
      </c>
    </row>
    <row r="24" spans="1:469" x14ac:dyDescent="0.3">
      <c r="A24" s="6" t="s">
        <v>3470</v>
      </c>
    </row>
    <row r="25" spans="1:469" x14ac:dyDescent="0.3">
      <c r="A25" s="7" t="s">
        <v>3471</v>
      </c>
      <c r="B25" s="4" t="s">
        <v>3472</v>
      </c>
      <c r="C25" s="4" t="s">
        <v>2347</v>
      </c>
      <c r="D25" s="4" t="s">
        <v>3473</v>
      </c>
      <c r="E25" s="4" t="s">
        <v>139</v>
      </c>
      <c r="F25" s="4" t="s">
        <v>3474</v>
      </c>
      <c r="G25" s="4" t="s">
        <v>3475</v>
      </c>
      <c r="H25" s="4" t="s">
        <v>3476</v>
      </c>
      <c r="I25" s="4" t="s">
        <v>204</v>
      </c>
      <c r="J25" s="4" t="s">
        <v>3477</v>
      </c>
      <c r="K25" s="4" t="s">
        <v>1007</v>
      </c>
      <c r="L25" s="4" t="s">
        <v>3478</v>
      </c>
      <c r="M25" s="4" t="s">
        <v>181</v>
      </c>
      <c r="N25" s="4" t="s">
        <v>3479</v>
      </c>
      <c r="O25" s="4" t="s">
        <v>219</v>
      </c>
      <c r="P25" s="4" t="s">
        <v>909</v>
      </c>
      <c r="Q25" s="4" t="s">
        <v>150</v>
      </c>
      <c r="R25" s="4" t="s">
        <v>3480</v>
      </c>
      <c r="S25" s="4" t="s">
        <v>3481</v>
      </c>
      <c r="T25" s="4" t="s">
        <v>3482</v>
      </c>
      <c r="U25" s="4" t="s">
        <v>150</v>
      </c>
      <c r="V25" s="4" t="s">
        <v>3483</v>
      </c>
      <c r="W25" s="4" t="s">
        <v>2319</v>
      </c>
      <c r="X25" s="4" t="s">
        <v>1168</v>
      </c>
      <c r="Y25" s="4" t="s">
        <v>150</v>
      </c>
      <c r="Z25" s="4" t="s">
        <v>2216</v>
      </c>
      <c r="AA25" s="4" t="s">
        <v>3484</v>
      </c>
      <c r="AB25" s="4" t="s">
        <v>3485</v>
      </c>
      <c r="AC25" s="4" t="s">
        <v>176</v>
      </c>
      <c r="AD25" s="4" t="s">
        <v>3486</v>
      </c>
      <c r="AE25" s="4" t="s">
        <v>378</v>
      </c>
      <c r="AF25" s="4" t="s">
        <v>3485</v>
      </c>
      <c r="AG25" s="4" t="s">
        <v>176</v>
      </c>
      <c r="AH25" s="4" t="s">
        <v>3487</v>
      </c>
      <c r="AI25" s="4" t="s">
        <v>1160</v>
      </c>
      <c r="AJ25" s="4" t="s">
        <v>3488</v>
      </c>
      <c r="AK25" s="4" t="s">
        <v>139</v>
      </c>
      <c r="AL25" s="4" t="s">
        <v>3489</v>
      </c>
      <c r="AM25" s="4" t="s">
        <v>3490</v>
      </c>
      <c r="AN25" s="4" t="s">
        <v>3482</v>
      </c>
      <c r="AO25" s="4" t="s">
        <v>150</v>
      </c>
      <c r="AP25" s="4" t="s">
        <v>3491</v>
      </c>
      <c r="AQ25" s="4" t="s">
        <v>1350</v>
      </c>
      <c r="AR25" s="4" t="s">
        <v>3476</v>
      </c>
      <c r="AS25" s="4" t="s">
        <v>176</v>
      </c>
      <c r="AT25" s="4" t="s">
        <v>3492</v>
      </c>
      <c r="AU25" s="4" t="s">
        <v>1577</v>
      </c>
      <c r="AV25" s="4" t="s">
        <v>3493</v>
      </c>
      <c r="AW25" s="4" t="s">
        <v>176</v>
      </c>
      <c r="AX25" s="4" t="s">
        <v>3494</v>
      </c>
      <c r="AY25" s="4" t="s">
        <v>1604</v>
      </c>
      <c r="AZ25" s="4" t="s">
        <v>3495</v>
      </c>
      <c r="BA25" s="4" t="s">
        <v>150</v>
      </c>
      <c r="BB25" s="4" t="s">
        <v>3496</v>
      </c>
      <c r="BC25" s="4" t="s">
        <v>290</v>
      </c>
      <c r="BD25" s="4" t="s">
        <v>3497</v>
      </c>
      <c r="BE25" s="4" t="s">
        <v>150</v>
      </c>
      <c r="BF25" s="4" t="s">
        <v>3498</v>
      </c>
      <c r="BG25" s="4" t="s">
        <v>125</v>
      </c>
      <c r="BH25" s="4" t="s">
        <v>3499</v>
      </c>
      <c r="BI25" s="4" t="s">
        <v>150</v>
      </c>
      <c r="BJ25" s="4" t="s">
        <v>3500</v>
      </c>
      <c r="BK25" s="4" t="s">
        <v>327</v>
      </c>
      <c r="BL25" s="4" t="s">
        <v>3501</v>
      </c>
      <c r="BM25" s="4" t="s">
        <v>143</v>
      </c>
      <c r="BN25" s="4" t="s">
        <v>3502</v>
      </c>
      <c r="BO25" s="4" t="s">
        <v>1108</v>
      </c>
      <c r="BP25" s="4" t="s">
        <v>3503</v>
      </c>
      <c r="BQ25" s="4" t="s">
        <v>139</v>
      </c>
      <c r="BR25" s="4" t="s">
        <v>3504</v>
      </c>
      <c r="BS25" s="4" t="s">
        <v>1199</v>
      </c>
      <c r="BT25" s="4" t="s">
        <v>3505</v>
      </c>
      <c r="BU25" s="4" t="s">
        <v>341</v>
      </c>
      <c r="BV25" s="4" t="s">
        <v>3506</v>
      </c>
      <c r="BW25" s="4" t="s">
        <v>1332</v>
      </c>
      <c r="BX25" s="4" t="s">
        <v>3507</v>
      </c>
      <c r="BY25" s="4" t="s">
        <v>150</v>
      </c>
      <c r="BZ25" s="4" t="s">
        <v>3508</v>
      </c>
      <c r="CA25" s="4" t="s">
        <v>273</v>
      </c>
      <c r="CB25" s="4" t="s">
        <v>3509</v>
      </c>
      <c r="CC25" s="4" t="s">
        <v>150</v>
      </c>
      <c r="CD25" s="4" t="s">
        <v>3510</v>
      </c>
      <c r="CE25" s="4" t="s">
        <v>125</v>
      </c>
      <c r="CF25" s="4" t="s">
        <v>3473</v>
      </c>
      <c r="CG25" s="4" t="s">
        <v>150</v>
      </c>
      <c r="CH25" s="4" t="s">
        <v>3511</v>
      </c>
      <c r="CI25" s="4" t="s">
        <v>3374</v>
      </c>
      <c r="CJ25" s="4" t="s">
        <v>3473</v>
      </c>
      <c r="CK25" s="4" t="s">
        <v>181</v>
      </c>
      <c r="CL25" s="4" t="s">
        <v>3512</v>
      </c>
      <c r="CM25" s="4" t="s">
        <v>295</v>
      </c>
      <c r="CN25" s="4" t="s">
        <v>3507</v>
      </c>
      <c r="CO25" s="4" t="s">
        <v>139</v>
      </c>
      <c r="CP25" s="4" t="s">
        <v>3513</v>
      </c>
      <c r="CQ25" s="4" t="s">
        <v>714</v>
      </c>
      <c r="CR25" s="4" t="s">
        <v>3488</v>
      </c>
      <c r="CS25" s="4" t="s">
        <v>143</v>
      </c>
      <c r="CT25" s="4" t="s">
        <v>3514</v>
      </c>
      <c r="CU25" s="4" t="s">
        <v>572</v>
      </c>
      <c r="CV25" s="4" t="s">
        <v>3488</v>
      </c>
      <c r="CW25" s="4" t="s">
        <v>281</v>
      </c>
      <c r="CX25" s="4" t="s">
        <v>3515</v>
      </c>
      <c r="CY25" s="4" t="s">
        <v>1726</v>
      </c>
      <c r="CZ25" s="4" t="s">
        <v>3476</v>
      </c>
      <c r="DA25" s="4" t="s">
        <v>410</v>
      </c>
      <c r="DB25" s="4" t="s">
        <v>3516</v>
      </c>
      <c r="DC25" s="4" t="s">
        <v>1057</v>
      </c>
      <c r="DD25" s="4" t="s">
        <v>1165</v>
      </c>
      <c r="DE25" s="4" t="s">
        <v>281</v>
      </c>
      <c r="DF25" s="4" t="s">
        <v>3517</v>
      </c>
      <c r="DG25" s="4" t="s">
        <v>113</v>
      </c>
      <c r="DH25" s="4" t="s">
        <v>3493</v>
      </c>
      <c r="DI25" s="4" t="s">
        <v>281</v>
      </c>
      <c r="DJ25" s="4" t="s">
        <v>3518</v>
      </c>
      <c r="DK25" s="4" t="s">
        <v>303</v>
      </c>
      <c r="DL25" s="4" t="s">
        <v>3488</v>
      </c>
      <c r="DM25" s="4" t="s">
        <v>410</v>
      </c>
      <c r="DN25" s="4" t="s">
        <v>3519</v>
      </c>
      <c r="DO25" s="4" t="s">
        <v>712</v>
      </c>
      <c r="DP25" s="4" t="s">
        <v>3520</v>
      </c>
      <c r="DQ25" s="4" t="s">
        <v>217</v>
      </c>
      <c r="DR25" s="4" t="s">
        <v>3521</v>
      </c>
      <c r="DS25" s="4" t="s">
        <v>3522</v>
      </c>
      <c r="DT25" s="4" t="s">
        <v>2495</v>
      </c>
      <c r="DU25" s="4" t="s">
        <v>143</v>
      </c>
      <c r="DV25" s="4" t="s">
        <v>3523</v>
      </c>
      <c r="DW25" s="4" t="s">
        <v>1248</v>
      </c>
      <c r="DX25" s="4" t="s">
        <v>969</v>
      </c>
      <c r="DY25" s="4" t="s">
        <v>143</v>
      </c>
      <c r="DZ25" s="4" t="s">
        <v>3524</v>
      </c>
      <c r="EA25" s="4" t="s">
        <v>1848</v>
      </c>
      <c r="EB25" s="4" t="s">
        <v>2344</v>
      </c>
      <c r="EC25" s="4" t="s">
        <v>341</v>
      </c>
      <c r="ED25" s="4" t="s">
        <v>3525</v>
      </c>
      <c r="EE25" s="4" t="s">
        <v>965</v>
      </c>
      <c r="EF25" s="4" t="s">
        <v>3526</v>
      </c>
      <c r="EG25" s="4" t="s">
        <v>150</v>
      </c>
      <c r="EH25" s="4" t="s">
        <v>3527</v>
      </c>
      <c r="EI25" s="4" t="s">
        <v>1502</v>
      </c>
      <c r="EJ25" s="4" t="s">
        <v>3497</v>
      </c>
      <c r="EK25" s="4" t="s">
        <v>150</v>
      </c>
      <c r="EL25" s="4" t="s">
        <v>3528</v>
      </c>
      <c r="EM25" s="4" t="s">
        <v>1368</v>
      </c>
      <c r="EN25" s="4" t="s">
        <v>3529</v>
      </c>
      <c r="EO25" s="4" t="s">
        <v>176</v>
      </c>
      <c r="EP25" s="4" t="s">
        <v>3530</v>
      </c>
      <c r="EQ25" s="4" t="s">
        <v>2510</v>
      </c>
      <c r="ER25" s="4" t="s">
        <v>3493</v>
      </c>
      <c r="ES25" s="4" t="s">
        <v>281</v>
      </c>
      <c r="ET25" s="4" t="s">
        <v>3531</v>
      </c>
      <c r="EU25" s="4" t="s">
        <v>1183</v>
      </c>
      <c r="EV25" s="4" t="s">
        <v>1168</v>
      </c>
      <c r="EW25" s="4" t="s">
        <v>181</v>
      </c>
      <c r="EX25" s="4" t="s">
        <v>3532</v>
      </c>
      <c r="EY25" s="4" t="s">
        <v>2510</v>
      </c>
      <c r="EZ25" s="4" t="s">
        <v>3533</v>
      </c>
      <c r="FA25" s="4" t="s">
        <v>278</v>
      </c>
      <c r="FB25" s="4" t="s">
        <v>3534</v>
      </c>
      <c r="FC25" s="4" t="s">
        <v>307</v>
      </c>
      <c r="FD25" s="4" t="s">
        <v>3507</v>
      </c>
      <c r="FE25" s="4" t="s">
        <v>181</v>
      </c>
      <c r="FF25" s="4" t="s">
        <v>3535</v>
      </c>
      <c r="FG25" s="4" t="s">
        <v>3536</v>
      </c>
      <c r="FH25" s="4" t="s">
        <v>3537</v>
      </c>
      <c r="FI25" s="4" t="s">
        <v>143</v>
      </c>
      <c r="FJ25" s="4" t="s">
        <v>3538</v>
      </c>
      <c r="FK25" s="4" t="s">
        <v>1332</v>
      </c>
      <c r="FL25" s="4" t="s">
        <v>3485</v>
      </c>
      <c r="FM25" s="4" t="s">
        <v>176</v>
      </c>
      <c r="FN25" s="4" t="s">
        <v>3539</v>
      </c>
      <c r="FO25" s="4" t="s">
        <v>1241</v>
      </c>
      <c r="FP25" s="4" t="s">
        <v>3501</v>
      </c>
      <c r="FQ25" s="4" t="s">
        <v>176</v>
      </c>
      <c r="FR25" s="4" t="s">
        <v>3540</v>
      </c>
      <c r="FS25" s="4" t="s">
        <v>243</v>
      </c>
      <c r="FT25" s="4" t="s">
        <v>915</v>
      </c>
      <c r="FU25" s="4" t="s">
        <v>181</v>
      </c>
      <c r="FV25" s="4" t="s">
        <v>3541</v>
      </c>
      <c r="FW25" s="4" t="s">
        <v>3542</v>
      </c>
      <c r="FX25" s="4" t="s">
        <v>3476</v>
      </c>
      <c r="FY25" s="4" t="s">
        <v>139</v>
      </c>
      <c r="FZ25" s="4" t="s">
        <v>3543</v>
      </c>
      <c r="GA25" s="4" t="s">
        <v>2891</v>
      </c>
      <c r="GB25" s="4" t="s">
        <v>3529</v>
      </c>
      <c r="GC25" s="4" t="s">
        <v>176</v>
      </c>
      <c r="GD25" s="4" t="s">
        <v>3544</v>
      </c>
      <c r="GE25" s="4" t="s">
        <v>1552</v>
      </c>
      <c r="GF25" s="4" t="s">
        <v>3545</v>
      </c>
      <c r="GG25" s="4" t="s">
        <v>176</v>
      </c>
      <c r="GH25" s="4" t="s">
        <v>3546</v>
      </c>
      <c r="GI25" s="4" t="s">
        <v>443</v>
      </c>
      <c r="GJ25" s="4" t="s">
        <v>3547</v>
      </c>
      <c r="GK25" s="4" t="s">
        <v>139</v>
      </c>
      <c r="GL25" s="4" t="s">
        <v>3548</v>
      </c>
      <c r="GM25" s="4" t="s">
        <v>3549</v>
      </c>
      <c r="GN25" s="4" t="s">
        <v>3550</v>
      </c>
      <c r="GO25" s="4" t="s">
        <v>150</v>
      </c>
      <c r="GP25" s="4" t="s">
        <v>3551</v>
      </c>
      <c r="GQ25" s="4" t="s">
        <v>2112</v>
      </c>
      <c r="GR25" s="4" t="s">
        <v>3497</v>
      </c>
      <c r="GS25" s="4" t="s">
        <v>150</v>
      </c>
      <c r="GT25" s="4" t="s">
        <v>3552</v>
      </c>
      <c r="GU25" s="4" t="s">
        <v>399</v>
      </c>
      <c r="GV25" s="4" t="s">
        <v>915</v>
      </c>
      <c r="GW25" s="4" t="s">
        <v>176</v>
      </c>
      <c r="GX25" s="4" t="s">
        <v>3553</v>
      </c>
      <c r="GY25" s="4" t="s">
        <v>2451</v>
      </c>
      <c r="GZ25" s="4" t="s">
        <v>915</v>
      </c>
      <c r="HA25" s="4" t="s">
        <v>181</v>
      </c>
      <c r="HB25" s="4" t="s">
        <v>3554</v>
      </c>
      <c r="HC25" s="4" t="s">
        <v>262</v>
      </c>
      <c r="HD25" s="4" t="s">
        <v>3555</v>
      </c>
      <c r="HE25" s="4" t="s">
        <v>176</v>
      </c>
      <c r="HF25" s="4" t="s">
        <v>3556</v>
      </c>
      <c r="HG25" s="4" t="s">
        <v>866</v>
      </c>
      <c r="HH25" s="4" t="s">
        <v>3533</v>
      </c>
      <c r="HI25" s="4" t="s">
        <v>139</v>
      </c>
      <c r="HJ25" s="4" t="s">
        <v>3557</v>
      </c>
      <c r="HK25" s="4" t="s">
        <v>365</v>
      </c>
      <c r="HL25" s="4" t="s">
        <v>3485</v>
      </c>
      <c r="HM25" s="4" t="s">
        <v>181</v>
      </c>
      <c r="HN25" s="4" t="s">
        <v>3558</v>
      </c>
      <c r="HO25" s="4" t="s">
        <v>141</v>
      </c>
      <c r="HP25" s="4" t="s">
        <v>3533</v>
      </c>
      <c r="HQ25" s="4" t="s">
        <v>139</v>
      </c>
      <c r="HR25" s="4" t="s">
        <v>3559</v>
      </c>
      <c r="HS25" s="4" t="s">
        <v>3140</v>
      </c>
      <c r="HT25" s="4" t="s">
        <v>3520</v>
      </c>
      <c r="HU25" s="4" t="s">
        <v>281</v>
      </c>
      <c r="HV25" s="4" t="s">
        <v>2608</v>
      </c>
      <c r="HW25" s="4" t="s">
        <v>864</v>
      </c>
      <c r="HX25" s="4" t="s">
        <v>3550</v>
      </c>
      <c r="HY25" s="4" t="s">
        <v>281</v>
      </c>
      <c r="HZ25" s="4" t="s">
        <v>3560</v>
      </c>
      <c r="IA25" s="4" t="s">
        <v>1742</v>
      </c>
      <c r="IB25" s="4" t="s">
        <v>3561</v>
      </c>
      <c r="IC25" s="4" t="s">
        <v>330</v>
      </c>
      <c r="ID25" s="4" t="s">
        <v>3562</v>
      </c>
      <c r="IE25" s="4" t="s">
        <v>1832</v>
      </c>
      <c r="IF25" s="4" t="s">
        <v>3563</v>
      </c>
      <c r="IG25" s="4" t="s">
        <v>341</v>
      </c>
      <c r="IH25" s="4" t="s">
        <v>3564</v>
      </c>
      <c r="II25" s="4" t="s">
        <v>3565</v>
      </c>
      <c r="IJ25" s="4" t="s">
        <v>1595</v>
      </c>
      <c r="IK25" s="4" t="s">
        <v>139</v>
      </c>
      <c r="IL25" s="4" t="s">
        <v>3566</v>
      </c>
      <c r="IM25" s="4" t="s">
        <v>3567</v>
      </c>
      <c r="IN25" s="4" t="s">
        <v>1168</v>
      </c>
      <c r="IO25" s="4" t="s">
        <v>176</v>
      </c>
      <c r="IP25" s="4" t="s">
        <v>3568</v>
      </c>
      <c r="IQ25" s="4" t="s">
        <v>1601</v>
      </c>
      <c r="IR25" s="4" t="s">
        <v>1595</v>
      </c>
      <c r="IS25" s="4" t="s">
        <v>341</v>
      </c>
      <c r="IT25" s="4" t="s">
        <v>3569</v>
      </c>
      <c r="IU25" s="4" t="s">
        <v>346</v>
      </c>
      <c r="IV25" s="4" t="s">
        <v>3499</v>
      </c>
      <c r="IW25" s="4" t="s">
        <v>181</v>
      </c>
      <c r="IX25" s="4" t="s">
        <v>3570</v>
      </c>
      <c r="IY25" s="4" t="s">
        <v>290</v>
      </c>
      <c r="IZ25" s="4" t="s">
        <v>3550</v>
      </c>
      <c r="JA25" s="4" t="s">
        <v>176</v>
      </c>
      <c r="JB25" s="4" t="s">
        <v>3571</v>
      </c>
      <c r="JC25" s="4" t="s">
        <v>215</v>
      </c>
      <c r="JD25" s="4" t="s">
        <v>915</v>
      </c>
      <c r="JE25" s="4" t="s">
        <v>139</v>
      </c>
      <c r="JF25" s="4" t="s">
        <v>3572</v>
      </c>
      <c r="JG25" s="4" t="s">
        <v>1588</v>
      </c>
      <c r="JH25" s="4" t="s">
        <v>3573</v>
      </c>
      <c r="JI25" s="4" t="s">
        <v>150</v>
      </c>
      <c r="JJ25" s="4" t="s">
        <v>3574</v>
      </c>
      <c r="JK25" s="4" t="s">
        <v>3575</v>
      </c>
      <c r="JL25" s="4" t="s">
        <v>3576</v>
      </c>
      <c r="JM25" s="4" t="s">
        <v>150</v>
      </c>
      <c r="JN25" s="4" t="s">
        <v>3577</v>
      </c>
      <c r="JO25" s="4" t="s">
        <v>125</v>
      </c>
      <c r="JP25" s="4" t="s">
        <v>3555</v>
      </c>
      <c r="JQ25" s="4" t="s">
        <v>150</v>
      </c>
      <c r="JR25" s="4" t="s">
        <v>3578</v>
      </c>
      <c r="JS25" s="4" t="s">
        <v>1387</v>
      </c>
      <c r="JT25" s="4" t="s">
        <v>3507</v>
      </c>
      <c r="JU25" s="4" t="s">
        <v>139</v>
      </c>
      <c r="JV25" s="4" t="s">
        <v>3579</v>
      </c>
      <c r="JW25" s="4" t="s">
        <v>1232</v>
      </c>
      <c r="JX25" s="4" t="s">
        <v>3509</v>
      </c>
      <c r="JY25" s="4" t="s">
        <v>204</v>
      </c>
      <c r="JZ25" s="4" t="s">
        <v>3580</v>
      </c>
      <c r="KA25" s="4" t="s">
        <v>374</v>
      </c>
      <c r="KB25" s="4" t="s">
        <v>3563</v>
      </c>
      <c r="KC25" s="4" t="s">
        <v>143</v>
      </c>
      <c r="KD25" s="4" t="s">
        <v>3581</v>
      </c>
      <c r="KE25" s="4" t="s">
        <v>1104</v>
      </c>
      <c r="KF25" s="4" t="s">
        <v>3582</v>
      </c>
      <c r="KG25" s="4" t="s">
        <v>176</v>
      </c>
      <c r="KH25" s="4" t="s">
        <v>3583</v>
      </c>
      <c r="KI25" s="4" t="s">
        <v>3584</v>
      </c>
      <c r="KJ25" s="4" t="s">
        <v>3585</v>
      </c>
      <c r="KK25" s="4" t="s">
        <v>281</v>
      </c>
      <c r="KL25" s="4" t="s">
        <v>3586</v>
      </c>
      <c r="KM25" s="4" t="s">
        <v>3587</v>
      </c>
      <c r="KN25" s="4" t="s">
        <v>3547</v>
      </c>
      <c r="KO25" s="4" t="s">
        <v>181</v>
      </c>
      <c r="KP25" s="4" t="s">
        <v>3588</v>
      </c>
      <c r="KQ25" s="4" t="s">
        <v>1848</v>
      </c>
      <c r="KR25" s="4" t="s">
        <v>3497</v>
      </c>
      <c r="KS25" s="4" t="s">
        <v>176</v>
      </c>
      <c r="KT25" s="4" t="s">
        <v>3589</v>
      </c>
      <c r="KU25" s="4" t="s">
        <v>3590</v>
      </c>
      <c r="KV25" s="4" t="s">
        <v>1121</v>
      </c>
      <c r="KW25" s="4" t="s">
        <v>176</v>
      </c>
      <c r="KX25" s="4" t="s">
        <v>3591</v>
      </c>
      <c r="KY25" s="4" t="s">
        <v>1428</v>
      </c>
      <c r="KZ25" s="4" t="s">
        <v>3550</v>
      </c>
      <c r="LA25" s="4" t="s">
        <v>181</v>
      </c>
      <c r="LB25" s="4" t="s">
        <v>3592</v>
      </c>
      <c r="LC25" s="4" t="s">
        <v>998</v>
      </c>
      <c r="LD25" s="4" t="s">
        <v>3563</v>
      </c>
      <c r="LE25" s="4" t="s">
        <v>176</v>
      </c>
      <c r="LF25" s="4" t="s">
        <v>3593</v>
      </c>
      <c r="LG25" s="4" t="s">
        <v>321</v>
      </c>
      <c r="LH25" s="4" t="s">
        <v>3507</v>
      </c>
      <c r="LI25" s="4" t="s">
        <v>150</v>
      </c>
      <c r="LJ25" s="4" t="s">
        <v>3594</v>
      </c>
      <c r="LK25" s="4" t="s">
        <v>3087</v>
      </c>
      <c r="LL25" s="4" t="s">
        <v>3485</v>
      </c>
      <c r="LM25" s="4" t="s">
        <v>181</v>
      </c>
      <c r="LN25" s="4" t="s">
        <v>3595</v>
      </c>
      <c r="LO25" s="4" t="s">
        <v>599</v>
      </c>
      <c r="LP25" s="4" t="s">
        <v>915</v>
      </c>
      <c r="LQ25" s="4" t="s">
        <v>139</v>
      </c>
      <c r="LR25" s="4" t="s">
        <v>3596</v>
      </c>
      <c r="LS25" s="4" t="s">
        <v>1199</v>
      </c>
      <c r="LT25" s="4" t="s">
        <v>3537</v>
      </c>
      <c r="LU25" s="4" t="s">
        <v>410</v>
      </c>
      <c r="LV25" s="4" t="s">
        <v>3597</v>
      </c>
      <c r="LW25" s="4" t="s">
        <v>2283</v>
      </c>
      <c r="LX25" s="4" t="s">
        <v>915</v>
      </c>
      <c r="LY25" s="4" t="s">
        <v>143</v>
      </c>
      <c r="LZ25" s="4" t="s">
        <v>3598</v>
      </c>
      <c r="MA25" s="4" t="s">
        <v>295</v>
      </c>
      <c r="MB25" s="4" t="s">
        <v>3485</v>
      </c>
      <c r="MC25" s="4" t="s">
        <v>181</v>
      </c>
      <c r="MD25" s="4" t="s">
        <v>3599</v>
      </c>
      <c r="ME25" s="4" t="s">
        <v>2281</v>
      </c>
      <c r="MF25" s="4" t="s">
        <v>3493</v>
      </c>
      <c r="MG25" s="4" t="s">
        <v>341</v>
      </c>
      <c r="MH25" s="4" t="s">
        <v>3600</v>
      </c>
      <c r="MI25" s="4" t="s">
        <v>2541</v>
      </c>
      <c r="MJ25" s="4" t="s">
        <v>3563</v>
      </c>
      <c r="MK25" s="4" t="s">
        <v>204</v>
      </c>
      <c r="ML25" s="4" t="s">
        <v>3601</v>
      </c>
      <c r="MM25" s="4" t="s">
        <v>3602</v>
      </c>
      <c r="MN25" s="4" t="s">
        <v>3476</v>
      </c>
      <c r="MO25" s="4" t="s">
        <v>330</v>
      </c>
      <c r="MP25" s="4" t="s">
        <v>3603</v>
      </c>
      <c r="MQ25" s="4" t="s">
        <v>806</v>
      </c>
      <c r="MR25" s="4" t="s">
        <v>3503</v>
      </c>
      <c r="MS25" s="4" t="s">
        <v>344</v>
      </c>
      <c r="MT25" s="4" t="s">
        <v>3604</v>
      </c>
      <c r="MU25" s="4" t="s">
        <v>1550</v>
      </c>
      <c r="MV25" s="4" t="s">
        <v>3488</v>
      </c>
      <c r="MW25" s="4" t="s">
        <v>410</v>
      </c>
      <c r="MX25" s="4" t="s">
        <v>3605</v>
      </c>
      <c r="MY25" s="4" t="s">
        <v>3606</v>
      </c>
      <c r="MZ25" s="4" t="s">
        <v>3547</v>
      </c>
      <c r="NA25" s="4" t="s">
        <v>150</v>
      </c>
      <c r="NB25" s="4" t="s">
        <v>3607</v>
      </c>
      <c r="NC25" s="4" t="s">
        <v>3481</v>
      </c>
      <c r="ND25" s="4" t="s">
        <v>3529</v>
      </c>
      <c r="NE25" s="4" t="s">
        <v>150</v>
      </c>
      <c r="NF25" s="4" t="s">
        <v>3608</v>
      </c>
      <c r="NG25" s="4" t="s">
        <v>1327</v>
      </c>
      <c r="NH25" s="4" t="s">
        <v>3501</v>
      </c>
      <c r="NI25" s="4" t="s">
        <v>150</v>
      </c>
      <c r="NJ25" s="4" t="s">
        <v>3609</v>
      </c>
      <c r="NK25" s="4" t="s">
        <v>742</v>
      </c>
      <c r="NL25" s="4" t="s">
        <v>3533</v>
      </c>
      <c r="NM25" s="4" t="s">
        <v>176</v>
      </c>
      <c r="NN25" s="4" t="s">
        <v>3610</v>
      </c>
      <c r="NO25" s="4" t="s">
        <v>2200</v>
      </c>
      <c r="NP25" s="4" t="s">
        <v>3533</v>
      </c>
      <c r="NQ25" s="4" t="s">
        <v>176</v>
      </c>
      <c r="NR25" s="4" t="s">
        <v>3611</v>
      </c>
      <c r="NS25" s="4" t="s">
        <v>3612</v>
      </c>
      <c r="NT25" s="4" t="s">
        <v>3533</v>
      </c>
      <c r="NU25" s="4" t="s">
        <v>139</v>
      </c>
      <c r="NV25" s="4" t="s">
        <v>3613</v>
      </c>
      <c r="NW25" s="4" t="s">
        <v>1232</v>
      </c>
      <c r="NX25" s="4" t="s">
        <v>3533</v>
      </c>
      <c r="NY25" s="4" t="s">
        <v>181</v>
      </c>
      <c r="NZ25" s="4" t="s">
        <v>3614</v>
      </c>
      <c r="OA25" s="4" t="s">
        <v>3615</v>
      </c>
      <c r="OB25" s="4" t="s">
        <v>915</v>
      </c>
      <c r="OC25" s="4" t="s">
        <v>281</v>
      </c>
      <c r="OD25" s="4" t="s">
        <v>3616</v>
      </c>
      <c r="OE25" s="4" t="s">
        <v>1802</v>
      </c>
      <c r="OF25" s="4" t="s">
        <v>909</v>
      </c>
      <c r="OG25" s="4" t="s">
        <v>410</v>
      </c>
      <c r="OH25" s="4" t="s">
        <v>3617</v>
      </c>
      <c r="OI25" s="4" t="s">
        <v>3490</v>
      </c>
      <c r="OJ25" s="4" t="s">
        <v>3537</v>
      </c>
      <c r="OK25" s="4" t="s">
        <v>150</v>
      </c>
      <c r="OL25" s="4" t="s">
        <v>3618</v>
      </c>
      <c r="OM25" s="4" t="s">
        <v>902</v>
      </c>
      <c r="ON25" s="4" t="s">
        <v>3526</v>
      </c>
      <c r="OO25" s="4" t="s">
        <v>150</v>
      </c>
      <c r="OP25" s="4" t="s">
        <v>3619</v>
      </c>
      <c r="OQ25" s="4" t="s">
        <v>3098</v>
      </c>
      <c r="OR25" s="4" t="s">
        <v>3533</v>
      </c>
      <c r="OS25" s="4" t="s">
        <v>150</v>
      </c>
      <c r="OT25" s="4" t="s">
        <v>3620</v>
      </c>
      <c r="OU25" s="4" t="s">
        <v>3621</v>
      </c>
      <c r="OV25" s="4" t="s">
        <v>3476</v>
      </c>
      <c r="OW25" s="4" t="s">
        <v>139</v>
      </c>
      <c r="OX25" s="4" t="s">
        <v>3622</v>
      </c>
      <c r="OY25" s="4" t="s">
        <v>265</v>
      </c>
      <c r="OZ25" s="4" t="s">
        <v>3473</v>
      </c>
      <c r="PA25" s="4" t="s">
        <v>281</v>
      </c>
      <c r="PB25" s="4" t="s">
        <v>3623</v>
      </c>
      <c r="PC25" s="4" t="s">
        <v>3624</v>
      </c>
      <c r="PD25" s="4" t="s">
        <v>3501</v>
      </c>
      <c r="PE25" s="4" t="s">
        <v>143</v>
      </c>
      <c r="PF25" s="4" t="s">
        <v>3625</v>
      </c>
      <c r="PG25" s="4" t="s">
        <v>155</v>
      </c>
      <c r="PH25" s="4" t="s">
        <v>3626</v>
      </c>
      <c r="PI25" s="4" t="s">
        <v>150</v>
      </c>
      <c r="PJ25" s="4" t="s">
        <v>3627</v>
      </c>
      <c r="PK25" s="4" t="s">
        <v>1499</v>
      </c>
      <c r="PL25" s="4" t="s">
        <v>3626</v>
      </c>
      <c r="PM25" s="4" t="s">
        <v>181</v>
      </c>
      <c r="PN25" s="4" t="s">
        <v>3628</v>
      </c>
      <c r="PO25" s="4" t="s">
        <v>3629</v>
      </c>
      <c r="PP25" s="4" t="s">
        <v>1165</v>
      </c>
      <c r="PQ25" s="4" t="s">
        <v>139</v>
      </c>
      <c r="PR25" s="4" t="s">
        <v>3630</v>
      </c>
      <c r="PS25" s="4" t="s">
        <v>1765</v>
      </c>
      <c r="PT25" s="4" t="s">
        <v>3476</v>
      </c>
      <c r="PU25" s="4" t="s">
        <v>176</v>
      </c>
      <c r="PV25" s="4" t="s">
        <v>3631</v>
      </c>
      <c r="PW25" s="4" t="s">
        <v>3354</v>
      </c>
      <c r="PX25" s="4" t="s">
        <v>3503</v>
      </c>
      <c r="PY25" s="4" t="s">
        <v>139</v>
      </c>
      <c r="PZ25" s="4" t="s">
        <v>3632</v>
      </c>
      <c r="QA25" s="4" t="s">
        <v>638</v>
      </c>
      <c r="QB25" s="4" t="s">
        <v>3482</v>
      </c>
      <c r="QC25" s="4" t="s">
        <v>143</v>
      </c>
      <c r="QD25" s="4" t="s">
        <v>3633</v>
      </c>
      <c r="QE25" s="4" t="s">
        <v>1496</v>
      </c>
      <c r="QF25" s="4" t="s">
        <v>3493</v>
      </c>
      <c r="QG25" s="4" t="s">
        <v>150</v>
      </c>
      <c r="QH25" s="4" t="s">
        <v>3634</v>
      </c>
      <c r="QI25" s="4" t="s">
        <v>2325</v>
      </c>
      <c r="QJ25" s="4" t="s">
        <v>3485</v>
      </c>
      <c r="QK25" s="4" t="s">
        <v>150</v>
      </c>
      <c r="QL25" s="4" t="s">
        <v>3635</v>
      </c>
      <c r="QM25" s="4" t="s">
        <v>887</v>
      </c>
      <c r="QN25" s="4" t="s">
        <v>3626</v>
      </c>
      <c r="QO25" s="4" t="s">
        <v>176</v>
      </c>
      <c r="QP25" s="4" t="s">
        <v>3636</v>
      </c>
      <c r="QQ25" s="4" t="s">
        <v>3575</v>
      </c>
      <c r="QR25" s="4" t="s">
        <v>3550</v>
      </c>
      <c r="QS25" s="4" t="s">
        <v>150</v>
      </c>
      <c r="QT25" s="4" t="s">
        <v>3637</v>
      </c>
      <c r="QU25" s="4" t="s">
        <v>361</v>
      </c>
      <c r="QV25" s="4" t="s">
        <v>3582</v>
      </c>
      <c r="QW25" s="4" t="s">
        <v>150</v>
      </c>
      <c r="QX25" s="4" t="s">
        <v>3638</v>
      </c>
      <c r="QY25" s="4" t="s">
        <v>1517</v>
      </c>
      <c r="QZ25" s="4" t="s">
        <v>3547</v>
      </c>
      <c r="RA25" s="4" t="s">
        <v>150</v>
      </c>
    </row>
    <row r="26" spans="1:469" x14ac:dyDescent="0.3">
      <c r="A26" s="7" t="s">
        <v>3639</v>
      </c>
      <c r="B26" s="4" t="s">
        <v>3640</v>
      </c>
      <c r="C26" s="4" t="s">
        <v>3641</v>
      </c>
      <c r="D26" s="4" t="s">
        <v>3010</v>
      </c>
      <c r="E26" s="4" t="s">
        <v>181</v>
      </c>
      <c r="F26" s="4" t="s">
        <v>3642</v>
      </c>
      <c r="G26" s="4" t="s">
        <v>222</v>
      </c>
      <c r="H26" s="4" t="s">
        <v>3010</v>
      </c>
      <c r="I26" s="4" t="s">
        <v>139</v>
      </c>
      <c r="J26" s="4" t="s">
        <v>3643</v>
      </c>
      <c r="K26" s="4" t="s">
        <v>3644</v>
      </c>
      <c r="L26" s="4" t="s">
        <v>467</v>
      </c>
      <c r="M26" s="4" t="s">
        <v>139</v>
      </c>
      <c r="N26" s="4" t="s">
        <v>3645</v>
      </c>
      <c r="O26" s="4" t="s">
        <v>3646</v>
      </c>
      <c r="P26" s="4" t="s">
        <v>3054</v>
      </c>
      <c r="Q26" s="4" t="s">
        <v>150</v>
      </c>
      <c r="R26" s="4" t="s">
        <v>3647</v>
      </c>
      <c r="S26" s="4" t="s">
        <v>2030</v>
      </c>
      <c r="T26" s="4" t="s">
        <v>3058</v>
      </c>
      <c r="U26" s="4" t="s">
        <v>150</v>
      </c>
      <c r="V26" s="4" t="s">
        <v>3648</v>
      </c>
      <c r="W26" s="4" t="s">
        <v>2309</v>
      </c>
      <c r="X26" s="4" t="s">
        <v>3061</v>
      </c>
      <c r="Y26" s="4" t="s">
        <v>150</v>
      </c>
      <c r="Z26" s="4" t="s">
        <v>3649</v>
      </c>
      <c r="AA26" s="4" t="s">
        <v>152</v>
      </c>
      <c r="AB26" s="4" t="s">
        <v>223</v>
      </c>
      <c r="AC26" s="4" t="s">
        <v>150</v>
      </c>
      <c r="AD26" s="4" t="s">
        <v>3650</v>
      </c>
      <c r="AE26" s="4" t="s">
        <v>152</v>
      </c>
      <c r="AF26" s="4" t="s">
        <v>459</v>
      </c>
      <c r="AG26" s="4" t="s">
        <v>181</v>
      </c>
      <c r="AH26" s="4" t="s">
        <v>3651</v>
      </c>
      <c r="AI26" s="4" t="s">
        <v>873</v>
      </c>
      <c r="AJ26" s="4" t="s">
        <v>226</v>
      </c>
      <c r="AK26" s="4" t="s">
        <v>150</v>
      </c>
      <c r="AL26" s="4" t="s">
        <v>3652</v>
      </c>
      <c r="AM26" s="4" t="s">
        <v>1360</v>
      </c>
      <c r="AN26" s="4" t="s">
        <v>3047</v>
      </c>
      <c r="AO26" s="4" t="s">
        <v>150</v>
      </c>
      <c r="AP26" s="4" t="s">
        <v>3653</v>
      </c>
      <c r="AQ26" s="4" t="s">
        <v>1232</v>
      </c>
      <c r="AR26" s="4" t="s">
        <v>459</v>
      </c>
      <c r="AS26" s="4" t="s">
        <v>139</v>
      </c>
      <c r="AT26" s="4" t="s">
        <v>400</v>
      </c>
      <c r="AU26" s="4" t="s">
        <v>923</v>
      </c>
      <c r="AV26" s="4" t="s">
        <v>226</v>
      </c>
      <c r="AW26" s="4" t="s">
        <v>181</v>
      </c>
      <c r="AX26" s="4" t="s">
        <v>3654</v>
      </c>
      <c r="AY26" s="4" t="s">
        <v>3646</v>
      </c>
      <c r="AZ26" s="4" t="s">
        <v>459</v>
      </c>
      <c r="BA26" s="4" t="s">
        <v>150</v>
      </c>
      <c r="BB26" s="4" t="s">
        <v>3655</v>
      </c>
      <c r="BC26" s="4" t="s">
        <v>1594</v>
      </c>
      <c r="BD26" s="4" t="s">
        <v>138</v>
      </c>
      <c r="BE26" s="4" t="s">
        <v>150</v>
      </c>
      <c r="BF26" s="4" t="s">
        <v>3656</v>
      </c>
      <c r="BG26" s="4" t="s">
        <v>1315</v>
      </c>
      <c r="BH26" s="4" t="s">
        <v>3047</v>
      </c>
      <c r="BI26" s="4" t="s">
        <v>150</v>
      </c>
      <c r="BJ26" s="4" t="s">
        <v>165</v>
      </c>
      <c r="BK26" s="4" t="s">
        <v>2272</v>
      </c>
      <c r="BL26" s="4" t="s">
        <v>223</v>
      </c>
      <c r="BM26" s="4" t="s">
        <v>181</v>
      </c>
      <c r="BN26" s="4" t="s">
        <v>3657</v>
      </c>
      <c r="BO26" s="4" t="s">
        <v>3658</v>
      </c>
      <c r="BP26" s="4" t="s">
        <v>3047</v>
      </c>
      <c r="BQ26" s="4" t="s">
        <v>176</v>
      </c>
      <c r="BR26" s="4" t="s">
        <v>1821</v>
      </c>
      <c r="BS26" s="4" t="s">
        <v>3659</v>
      </c>
      <c r="BT26" s="4" t="s">
        <v>220</v>
      </c>
      <c r="BU26" s="4" t="s">
        <v>139</v>
      </c>
      <c r="BV26" s="4" t="s">
        <v>1840</v>
      </c>
      <c r="BW26" s="4" t="s">
        <v>1332</v>
      </c>
      <c r="BX26" s="4" t="s">
        <v>459</v>
      </c>
      <c r="BY26" s="4" t="s">
        <v>150</v>
      </c>
      <c r="BZ26" s="4" t="s">
        <v>3660</v>
      </c>
      <c r="CA26" s="4" t="s">
        <v>3022</v>
      </c>
      <c r="CB26" s="4" t="s">
        <v>169</v>
      </c>
      <c r="CC26" s="4" t="s">
        <v>150</v>
      </c>
      <c r="CD26" s="4" t="s">
        <v>3661</v>
      </c>
      <c r="CE26" s="4" t="s">
        <v>1287</v>
      </c>
      <c r="CF26" s="4" t="s">
        <v>467</v>
      </c>
      <c r="CG26" s="4" t="s">
        <v>150</v>
      </c>
      <c r="CH26" s="4" t="s">
        <v>3662</v>
      </c>
      <c r="CI26" s="4" t="s">
        <v>414</v>
      </c>
      <c r="CJ26" s="4" t="s">
        <v>3010</v>
      </c>
      <c r="CK26" s="4" t="s">
        <v>176</v>
      </c>
      <c r="CL26" s="4" t="s">
        <v>3663</v>
      </c>
      <c r="CM26" s="4" t="s">
        <v>2541</v>
      </c>
      <c r="CN26" s="4" t="s">
        <v>207</v>
      </c>
      <c r="CO26" s="4" t="s">
        <v>139</v>
      </c>
      <c r="CP26" s="4" t="s">
        <v>2681</v>
      </c>
      <c r="CQ26" s="4" t="s">
        <v>3664</v>
      </c>
      <c r="CR26" s="4" t="s">
        <v>220</v>
      </c>
      <c r="CS26" s="4" t="s">
        <v>176</v>
      </c>
      <c r="CT26" s="4" t="s">
        <v>3665</v>
      </c>
      <c r="CU26" s="4" t="s">
        <v>2272</v>
      </c>
      <c r="CV26" s="4" t="s">
        <v>467</v>
      </c>
      <c r="CW26" s="4" t="s">
        <v>176</v>
      </c>
      <c r="CX26" s="4" t="s">
        <v>3666</v>
      </c>
      <c r="CY26" s="4" t="s">
        <v>1434</v>
      </c>
      <c r="CZ26" s="4" t="s">
        <v>459</v>
      </c>
      <c r="DA26" s="4" t="s">
        <v>139</v>
      </c>
      <c r="DB26" s="4" t="s">
        <v>3261</v>
      </c>
      <c r="DC26" s="4" t="s">
        <v>3667</v>
      </c>
      <c r="DD26" s="4" t="s">
        <v>223</v>
      </c>
      <c r="DE26" s="4" t="s">
        <v>139</v>
      </c>
      <c r="DF26" s="4" t="s">
        <v>3668</v>
      </c>
      <c r="DG26" s="4" t="s">
        <v>1414</v>
      </c>
      <c r="DH26" s="4" t="s">
        <v>3047</v>
      </c>
      <c r="DI26" s="4" t="s">
        <v>139</v>
      </c>
      <c r="DJ26" s="4" t="s">
        <v>3669</v>
      </c>
      <c r="DK26" s="4" t="s">
        <v>2003</v>
      </c>
      <c r="DL26" s="4" t="s">
        <v>3096</v>
      </c>
      <c r="DM26" s="4" t="s">
        <v>415</v>
      </c>
      <c r="DN26" s="4" t="s">
        <v>3670</v>
      </c>
      <c r="DO26" s="4" t="s">
        <v>2305</v>
      </c>
      <c r="DP26" s="4" t="s">
        <v>190</v>
      </c>
      <c r="DQ26" s="4" t="s">
        <v>278</v>
      </c>
      <c r="DR26" s="4" t="s">
        <v>3671</v>
      </c>
      <c r="DS26" s="4" t="s">
        <v>977</v>
      </c>
      <c r="DT26" s="4" t="s">
        <v>3093</v>
      </c>
      <c r="DU26" s="4" t="s">
        <v>181</v>
      </c>
      <c r="DV26" s="4" t="s">
        <v>3672</v>
      </c>
      <c r="DW26" s="4" t="s">
        <v>412</v>
      </c>
      <c r="DX26" s="4" t="s">
        <v>3096</v>
      </c>
      <c r="DY26" s="4" t="s">
        <v>143</v>
      </c>
      <c r="DZ26" s="4" t="s">
        <v>2923</v>
      </c>
      <c r="EA26" s="4" t="s">
        <v>3369</v>
      </c>
      <c r="EB26" s="4" t="s">
        <v>3061</v>
      </c>
      <c r="EC26" s="4" t="s">
        <v>143</v>
      </c>
      <c r="ED26" s="4" t="s">
        <v>3673</v>
      </c>
      <c r="EE26" s="4" t="s">
        <v>1824</v>
      </c>
      <c r="EF26" s="4" t="s">
        <v>169</v>
      </c>
      <c r="EG26" s="4" t="s">
        <v>150</v>
      </c>
      <c r="EH26" s="4" t="s">
        <v>3674</v>
      </c>
      <c r="EI26" s="4" t="s">
        <v>100</v>
      </c>
      <c r="EJ26" s="4" t="s">
        <v>146</v>
      </c>
      <c r="EK26" s="4" t="s">
        <v>181</v>
      </c>
      <c r="EL26" s="4" t="s">
        <v>3675</v>
      </c>
      <c r="EM26" s="4" t="s">
        <v>947</v>
      </c>
      <c r="EN26" s="4" t="s">
        <v>467</v>
      </c>
      <c r="EO26" s="4" t="s">
        <v>176</v>
      </c>
      <c r="EP26" s="4" t="s">
        <v>637</v>
      </c>
      <c r="EQ26" s="4" t="s">
        <v>987</v>
      </c>
      <c r="ER26" s="4" t="s">
        <v>220</v>
      </c>
      <c r="ES26" s="4" t="s">
        <v>181</v>
      </c>
      <c r="ET26" s="4" t="s">
        <v>3676</v>
      </c>
      <c r="EU26" s="4" t="s">
        <v>3644</v>
      </c>
      <c r="EV26" s="4" t="s">
        <v>220</v>
      </c>
      <c r="EW26" s="4" t="s">
        <v>143</v>
      </c>
      <c r="EX26" s="4" t="s">
        <v>3677</v>
      </c>
      <c r="EY26" s="4" t="s">
        <v>927</v>
      </c>
      <c r="EZ26" s="4" t="s">
        <v>220</v>
      </c>
      <c r="FA26" s="4" t="s">
        <v>150</v>
      </c>
      <c r="FB26" s="4" t="s">
        <v>3678</v>
      </c>
      <c r="FC26" s="4" t="s">
        <v>1048</v>
      </c>
      <c r="FD26" s="4" t="s">
        <v>220</v>
      </c>
      <c r="FE26" s="4" t="s">
        <v>150</v>
      </c>
      <c r="FF26" s="4" t="s">
        <v>3679</v>
      </c>
      <c r="FG26" s="4" t="s">
        <v>249</v>
      </c>
      <c r="FH26" s="4" t="s">
        <v>3047</v>
      </c>
      <c r="FI26" s="4" t="s">
        <v>176</v>
      </c>
      <c r="FJ26" s="4" t="s">
        <v>3680</v>
      </c>
      <c r="FK26" s="4" t="s">
        <v>3681</v>
      </c>
      <c r="FL26" s="4" t="s">
        <v>3058</v>
      </c>
      <c r="FM26" s="4" t="s">
        <v>150</v>
      </c>
      <c r="FN26" s="4" t="s">
        <v>3682</v>
      </c>
      <c r="FO26" s="4" t="s">
        <v>3542</v>
      </c>
      <c r="FP26" s="4" t="s">
        <v>223</v>
      </c>
      <c r="FQ26" s="4" t="s">
        <v>176</v>
      </c>
      <c r="FR26" s="4" t="s">
        <v>3683</v>
      </c>
      <c r="FS26" s="4" t="s">
        <v>3575</v>
      </c>
      <c r="FT26" s="4" t="s">
        <v>467</v>
      </c>
      <c r="FU26" s="4" t="s">
        <v>181</v>
      </c>
      <c r="FV26" s="4" t="s">
        <v>3684</v>
      </c>
      <c r="FW26" s="4" t="s">
        <v>868</v>
      </c>
      <c r="FX26" s="4" t="s">
        <v>3058</v>
      </c>
      <c r="FY26" s="4" t="s">
        <v>143</v>
      </c>
      <c r="FZ26" s="4" t="s">
        <v>3685</v>
      </c>
      <c r="GA26" s="4" t="s">
        <v>3686</v>
      </c>
      <c r="GB26" s="4" t="s">
        <v>3010</v>
      </c>
      <c r="GC26" s="4" t="s">
        <v>176</v>
      </c>
      <c r="GD26" s="4" t="s">
        <v>3687</v>
      </c>
      <c r="GE26" s="4" t="s">
        <v>2676</v>
      </c>
      <c r="GF26" s="4" t="s">
        <v>146</v>
      </c>
      <c r="GG26" s="4" t="s">
        <v>204</v>
      </c>
      <c r="GH26" s="4" t="s">
        <v>3688</v>
      </c>
      <c r="GI26" s="4" t="s">
        <v>3689</v>
      </c>
      <c r="GJ26" s="4" t="s">
        <v>3058</v>
      </c>
      <c r="GK26" s="4" t="s">
        <v>143</v>
      </c>
      <c r="GL26" s="4" t="s">
        <v>3690</v>
      </c>
      <c r="GM26" s="4" t="s">
        <v>215</v>
      </c>
      <c r="GN26" s="4" t="s">
        <v>467</v>
      </c>
      <c r="GO26" s="4" t="s">
        <v>150</v>
      </c>
      <c r="GP26" s="4" t="s">
        <v>3691</v>
      </c>
      <c r="GQ26" s="4" t="s">
        <v>96</v>
      </c>
      <c r="GR26" s="4" t="s">
        <v>169</v>
      </c>
      <c r="GS26" s="4" t="s">
        <v>150</v>
      </c>
      <c r="GT26" s="4" t="s">
        <v>3692</v>
      </c>
      <c r="GU26" s="4" t="s">
        <v>1368</v>
      </c>
      <c r="GV26" s="4" t="s">
        <v>223</v>
      </c>
      <c r="GW26" s="4" t="s">
        <v>176</v>
      </c>
      <c r="GX26" s="4" t="s">
        <v>3693</v>
      </c>
      <c r="GY26" s="4" t="s">
        <v>1045</v>
      </c>
      <c r="GZ26" s="4" t="s">
        <v>3010</v>
      </c>
      <c r="HA26" s="4" t="s">
        <v>176</v>
      </c>
      <c r="HB26" s="4" t="s">
        <v>3694</v>
      </c>
      <c r="HC26" s="4" t="s">
        <v>823</v>
      </c>
      <c r="HD26" s="4" t="s">
        <v>467</v>
      </c>
      <c r="HE26" s="4" t="s">
        <v>139</v>
      </c>
      <c r="HF26" s="4" t="s">
        <v>3695</v>
      </c>
      <c r="HG26" s="4" t="s">
        <v>3271</v>
      </c>
      <c r="HH26" s="4" t="s">
        <v>459</v>
      </c>
      <c r="HI26" s="4" t="s">
        <v>139</v>
      </c>
      <c r="HJ26" s="4" t="s">
        <v>3696</v>
      </c>
      <c r="HK26" s="4" t="s">
        <v>1111</v>
      </c>
      <c r="HL26" s="4" t="s">
        <v>223</v>
      </c>
      <c r="HM26" s="4" t="s">
        <v>181</v>
      </c>
      <c r="HN26" s="4" t="s">
        <v>2861</v>
      </c>
      <c r="HO26" s="4" t="s">
        <v>1560</v>
      </c>
      <c r="HP26" s="4" t="s">
        <v>3047</v>
      </c>
      <c r="HQ26" s="4" t="s">
        <v>143</v>
      </c>
      <c r="HR26" s="4" t="s">
        <v>2084</v>
      </c>
      <c r="HS26" s="4" t="s">
        <v>1380</v>
      </c>
      <c r="HT26" s="4" t="s">
        <v>223</v>
      </c>
      <c r="HU26" s="4" t="s">
        <v>143</v>
      </c>
      <c r="HV26" s="4" t="s">
        <v>3697</v>
      </c>
      <c r="HW26" s="4" t="s">
        <v>1997</v>
      </c>
      <c r="HX26" s="4" t="s">
        <v>207</v>
      </c>
      <c r="HY26" s="4" t="s">
        <v>143</v>
      </c>
      <c r="HZ26" s="4" t="s">
        <v>3698</v>
      </c>
      <c r="IA26" s="4" t="s">
        <v>1173</v>
      </c>
      <c r="IB26" s="4" t="s">
        <v>138</v>
      </c>
      <c r="IC26" s="4" t="s">
        <v>341</v>
      </c>
      <c r="ID26" s="4" t="s">
        <v>3699</v>
      </c>
      <c r="IE26" s="4" t="s">
        <v>2591</v>
      </c>
      <c r="IF26" s="4" t="s">
        <v>459</v>
      </c>
      <c r="IG26" s="4" t="s">
        <v>281</v>
      </c>
      <c r="IH26" s="4" t="s">
        <v>3700</v>
      </c>
      <c r="II26" s="4" t="s">
        <v>3590</v>
      </c>
      <c r="IJ26" s="4" t="s">
        <v>220</v>
      </c>
      <c r="IK26" s="4" t="s">
        <v>139</v>
      </c>
      <c r="IL26" s="4" t="s">
        <v>3701</v>
      </c>
      <c r="IM26" s="4" t="s">
        <v>325</v>
      </c>
      <c r="IN26" s="4" t="s">
        <v>467</v>
      </c>
      <c r="IO26" s="4" t="s">
        <v>341</v>
      </c>
      <c r="IP26" s="4" t="s">
        <v>3702</v>
      </c>
      <c r="IQ26" s="4" t="s">
        <v>1400</v>
      </c>
      <c r="IR26" s="4" t="s">
        <v>3054</v>
      </c>
      <c r="IS26" s="4" t="s">
        <v>176</v>
      </c>
      <c r="IT26" s="4" t="s">
        <v>1918</v>
      </c>
      <c r="IU26" s="4" t="s">
        <v>215</v>
      </c>
      <c r="IV26" s="4" t="s">
        <v>3058</v>
      </c>
      <c r="IW26" s="4" t="s">
        <v>176</v>
      </c>
      <c r="IX26" s="4" t="s">
        <v>3703</v>
      </c>
      <c r="IY26" s="4" t="s">
        <v>1507</v>
      </c>
      <c r="IZ26" s="4" t="s">
        <v>459</v>
      </c>
      <c r="JA26" s="4" t="s">
        <v>139</v>
      </c>
      <c r="JB26" s="4" t="s">
        <v>3704</v>
      </c>
      <c r="JC26" s="4" t="s">
        <v>1108</v>
      </c>
      <c r="JD26" s="4" t="s">
        <v>3093</v>
      </c>
      <c r="JE26" s="4" t="s">
        <v>181</v>
      </c>
      <c r="JF26" s="4" t="s">
        <v>3705</v>
      </c>
      <c r="JG26" s="4" t="s">
        <v>933</v>
      </c>
      <c r="JH26" s="4" t="s">
        <v>459</v>
      </c>
      <c r="JI26" s="4" t="s">
        <v>150</v>
      </c>
      <c r="JJ26" s="4" t="s">
        <v>3706</v>
      </c>
      <c r="JK26" s="4" t="s">
        <v>2283</v>
      </c>
      <c r="JL26" s="4" t="s">
        <v>146</v>
      </c>
      <c r="JM26" s="4" t="s">
        <v>150</v>
      </c>
      <c r="JN26" s="4" t="s">
        <v>3707</v>
      </c>
      <c r="JO26" s="4" t="s">
        <v>3098</v>
      </c>
      <c r="JP26" s="4" t="s">
        <v>3047</v>
      </c>
      <c r="JQ26" s="4" t="s">
        <v>150</v>
      </c>
      <c r="JR26" s="4" t="s">
        <v>3708</v>
      </c>
      <c r="JS26" s="4" t="s">
        <v>367</v>
      </c>
      <c r="JT26" s="4" t="s">
        <v>3058</v>
      </c>
      <c r="JU26" s="4" t="s">
        <v>176</v>
      </c>
      <c r="JV26" s="4" t="s">
        <v>3709</v>
      </c>
      <c r="JW26" s="4" t="s">
        <v>1092</v>
      </c>
      <c r="JX26" s="4" t="s">
        <v>3047</v>
      </c>
      <c r="JY26" s="4" t="s">
        <v>143</v>
      </c>
      <c r="JZ26" s="4" t="s">
        <v>3710</v>
      </c>
      <c r="KA26" s="4" t="s">
        <v>3711</v>
      </c>
      <c r="KB26" s="4" t="s">
        <v>3054</v>
      </c>
      <c r="KC26" s="4" t="s">
        <v>150</v>
      </c>
      <c r="KD26" s="4" t="s">
        <v>3712</v>
      </c>
      <c r="KE26" s="4" t="s">
        <v>1566</v>
      </c>
      <c r="KF26" s="4" t="s">
        <v>3010</v>
      </c>
      <c r="KG26" s="4" t="s">
        <v>176</v>
      </c>
      <c r="KH26" s="4" t="s">
        <v>3713</v>
      </c>
      <c r="KI26" s="4" t="s">
        <v>1232</v>
      </c>
      <c r="KJ26" s="4" t="s">
        <v>146</v>
      </c>
      <c r="KK26" s="4" t="s">
        <v>139</v>
      </c>
      <c r="KL26" s="4" t="s">
        <v>3714</v>
      </c>
      <c r="KM26" s="4" t="s">
        <v>3715</v>
      </c>
      <c r="KN26" s="4" t="s">
        <v>220</v>
      </c>
      <c r="KO26" s="4" t="s">
        <v>139</v>
      </c>
      <c r="KP26" s="4" t="s">
        <v>3716</v>
      </c>
      <c r="KQ26" s="4" t="s">
        <v>3717</v>
      </c>
      <c r="KR26" s="4" t="s">
        <v>3010</v>
      </c>
      <c r="KS26" s="4" t="s">
        <v>150</v>
      </c>
      <c r="KT26" s="4" t="s">
        <v>3718</v>
      </c>
      <c r="KU26" s="4" t="s">
        <v>958</v>
      </c>
      <c r="KV26" s="4" t="s">
        <v>169</v>
      </c>
      <c r="KW26" s="4" t="s">
        <v>176</v>
      </c>
      <c r="KX26" s="4" t="s">
        <v>3719</v>
      </c>
      <c r="KY26" s="4" t="s">
        <v>2541</v>
      </c>
      <c r="KZ26" s="4" t="s">
        <v>3047</v>
      </c>
      <c r="LA26" s="4" t="s">
        <v>176</v>
      </c>
      <c r="LB26" s="4" t="s">
        <v>3720</v>
      </c>
      <c r="LC26" s="4" t="s">
        <v>329</v>
      </c>
      <c r="LD26" s="4" t="s">
        <v>3047</v>
      </c>
      <c r="LE26" s="4" t="s">
        <v>176</v>
      </c>
      <c r="LF26" s="4" t="s">
        <v>3721</v>
      </c>
      <c r="LG26" s="4" t="s">
        <v>2767</v>
      </c>
      <c r="LH26" s="4" t="s">
        <v>223</v>
      </c>
      <c r="LI26" s="4" t="s">
        <v>181</v>
      </c>
      <c r="LJ26" s="4" t="s">
        <v>844</v>
      </c>
      <c r="LK26" s="4" t="s">
        <v>1271</v>
      </c>
      <c r="LL26" s="4" t="s">
        <v>3047</v>
      </c>
      <c r="LM26" s="4" t="s">
        <v>181</v>
      </c>
      <c r="LN26" s="4" t="s">
        <v>2334</v>
      </c>
      <c r="LO26" s="4" t="s">
        <v>1414</v>
      </c>
      <c r="LP26" s="4" t="s">
        <v>3058</v>
      </c>
      <c r="LQ26" s="4" t="s">
        <v>176</v>
      </c>
      <c r="LR26" s="4" t="s">
        <v>3722</v>
      </c>
      <c r="LS26" s="4" t="s">
        <v>3723</v>
      </c>
      <c r="LT26" s="4" t="s">
        <v>220</v>
      </c>
      <c r="LU26" s="4" t="s">
        <v>139</v>
      </c>
      <c r="LV26" s="4" t="s">
        <v>3724</v>
      </c>
      <c r="LW26" s="4" t="s">
        <v>3725</v>
      </c>
      <c r="LX26" s="4" t="s">
        <v>3054</v>
      </c>
      <c r="LY26" s="4" t="s">
        <v>176</v>
      </c>
      <c r="LZ26" s="4" t="s">
        <v>3131</v>
      </c>
      <c r="MA26" s="4" t="s">
        <v>958</v>
      </c>
      <c r="MB26" s="4" t="s">
        <v>3047</v>
      </c>
      <c r="MC26" s="4" t="s">
        <v>181</v>
      </c>
      <c r="MD26" s="4" t="s">
        <v>3726</v>
      </c>
      <c r="ME26" s="4" t="s">
        <v>376</v>
      </c>
      <c r="MF26" s="4" t="s">
        <v>3010</v>
      </c>
      <c r="MG26" s="4" t="s">
        <v>143</v>
      </c>
      <c r="MH26" s="4" t="s">
        <v>3643</v>
      </c>
      <c r="MI26" s="4" t="s">
        <v>1164</v>
      </c>
      <c r="MJ26" s="4" t="s">
        <v>223</v>
      </c>
      <c r="MK26" s="4" t="s">
        <v>143</v>
      </c>
      <c r="ML26" s="4" t="s">
        <v>3727</v>
      </c>
      <c r="MM26" s="4" t="s">
        <v>252</v>
      </c>
      <c r="MN26" s="4" t="s">
        <v>3047</v>
      </c>
      <c r="MO26" s="4" t="s">
        <v>139</v>
      </c>
      <c r="MP26" s="4" t="s">
        <v>3728</v>
      </c>
      <c r="MQ26" s="4" t="s">
        <v>2974</v>
      </c>
      <c r="MR26" s="4" t="s">
        <v>3047</v>
      </c>
      <c r="MS26" s="4" t="s">
        <v>415</v>
      </c>
      <c r="MT26" s="4" t="s">
        <v>1006</v>
      </c>
      <c r="MU26" s="4" t="s">
        <v>2471</v>
      </c>
      <c r="MV26" s="4" t="s">
        <v>467</v>
      </c>
      <c r="MW26" s="4" t="s">
        <v>278</v>
      </c>
      <c r="MX26" s="4" t="s">
        <v>3729</v>
      </c>
      <c r="MY26" s="4" t="s">
        <v>1332</v>
      </c>
      <c r="MZ26" s="4" t="s">
        <v>459</v>
      </c>
      <c r="NA26" s="4" t="s">
        <v>150</v>
      </c>
      <c r="NB26" s="4" t="s">
        <v>3730</v>
      </c>
      <c r="NC26" s="4" t="s">
        <v>3731</v>
      </c>
      <c r="ND26" s="4" t="s">
        <v>169</v>
      </c>
      <c r="NE26" s="4" t="s">
        <v>150</v>
      </c>
      <c r="NF26" s="4" t="s">
        <v>3732</v>
      </c>
      <c r="NG26" s="4" t="s">
        <v>1298</v>
      </c>
      <c r="NH26" s="4" t="s">
        <v>467</v>
      </c>
      <c r="NI26" s="4" t="s">
        <v>150</v>
      </c>
      <c r="NJ26" s="4" t="s">
        <v>3733</v>
      </c>
      <c r="NK26" s="4" t="s">
        <v>2531</v>
      </c>
      <c r="NL26" s="4" t="s">
        <v>223</v>
      </c>
      <c r="NM26" s="4" t="s">
        <v>176</v>
      </c>
      <c r="NN26" s="4" t="s">
        <v>3734</v>
      </c>
      <c r="NO26" s="4" t="s">
        <v>3735</v>
      </c>
      <c r="NP26" s="4" t="s">
        <v>3047</v>
      </c>
      <c r="NQ26" s="4" t="s">
        <v>176</v>
      </c>
      <c r="NR26" s="4" t="s">
        <v>3736</v>
      </c>
      <c r="NS26" s="4" t="s">
        <v>1724</v>
      </c>
      <c r="NT26" s="4" t="s">
        <v>220</v>
      </c>
      <c r="NU26" s="4" t="s">
        <v>181</v>
      </c>
      <c r="NV26" s="4" t="s">
        <v>888</v>
      </c>
      <c r="NW26" s="4" t="s">
        <v>1591</v>
      </c>
      <c r="NX26" s="4" t="s">
        <v>467</v>
      </c>
      <c r="NY26" s="4" t="s">
        <v>139</v>
      </c>
      <c r="NZ26" s="4" t="s">
        <v>3737</v>
      </c>
      <c r="OA26" s="4" t="s">
        <v>3738</v>
      </c>
      <c r="OB26" s="4" t="s">
        <v>223</v>
      </c>
      <c r="OC26" s="4" t="s">
        <v>139</v>
      </c>
      <c r="OD26" s="4" t="s">
        <v>3739</v>
      </c>
      <c r="OE26" s="4" t="s">
        <v>3740</v>
      </c>
      <c r="OF26" s="4" t="s">
        <v>169</v>
      </c>
      <c r="OG26" s="4" t="s">
        <v>341</v>
      </c>
      <c r="OH26" s="4" t="s">
        <v>3741</v>
      </c>
      <c r="OI26" s="4" t="s">
        <v>1552</v>
      </c>
      <c r="OJ26" s="4" t="s">
        <v>3058</v>
      </c>
      <c r="OK26" s="4" t="s">
        <v>150</v>
      </c>
      <c r="OL26" s="4" t="s">
        <v>3742</v>
      </c>
      <c r="OM26" s="4" t="s">
        <v>2140</v>
      </c>
      <c r="ON26" s="4" t="s">
        <v>223</v>
      </c>
      <c r="OO26" s="4" t="s">
        <v>150</v>
      </c>
      <c r="OP26" s="4" t="s">
        <v>3743</v>
      </c>
      <c r="OQ26" s="4" t="s">
        <v>353</v>
      </c>
      <c r="OR26" s="4" t="s">
        <v>3054</v>
      </c>
      <c r="OS26" s="4" t="s">
        <v>150</v>
      </c>
      <c r="OT26" s="4" t="s">
        <v>3744</v>
      </c>
      <c r="OU26" s="4" t="s">
        <v>906</v>
      </c>
      <c r="OV26" s="4" t="s">
        <v>3010</v>
      </c>
      <c r="OW26" s="4" t="s">
        <v>139</v>
      </c>
      <c r="OX26" s="4" t="s">
        <v>3745</v>
      </c>
      <c r="OY26" s="4" t="s">
        <v>122</v>
      </c>
      <c r="OZ26" s="4" t="s">
        <v>169</v>
      </c>
      <c r="PA26" s="4" t="s">
        <v>204</v>
      </c>
      <c r="PB26" s="4" t="s">
        <v>3746</v>
      </c>
      <c r="PC26" s="4" t="s">
        <v>3747</v>
      </c>
      <c r="PD26" s="4" t="s">
        <v>467</v>
      </c>
      <c r="PE26" s="4" t="s">
        <v>139</v>
      </c>
      <c r="PF26" s="4" t="s">
        <v>2509</v>
      </c>
      <c r="PG26" s="4" t="s">
        <v>1267</v>
      </c>
      <c r="PH26" s="4" t="s">
        <v>226</v>
      </c>
      <c r="PI26" s="4" t="s">
        <v>150</v>
      </c>
      <c r="PJ26" s="4" t="s">
        <v>3748</v>
      </c>
      <c r="PK26" s="4" t="s">
        <v>1292</v>
      </c>
      <c r="PL26" s="4" t="s">
        <v>3054</v>
      </c>
      <c r="PM26" s="4" t="s">
        <v>150</v>
      </c>
      <c r="PN26" s="4" t="s">
        <v>3749</v>
      </c>
      <c r="PO26" s="4" t="s">
        <v>160</v>
      </c>
      <c r="PP26" s="4" t="s">
        <v>226</v>
      </c>
      <c r="PQ26" s="4" t="s">
        <v>150</v>
      </c>
      <c r="PR26" s="4" t="s">
        <v>790</v>
      </c>
      <c r="PS26" s="4" t="s">
        <v>1496</v>
      </c>
      <c r="PT26" s="4" t="s">
        <v>220</v>
      </c>
      <c r="PU26" s="4" t="s">
        <v>176</v>
      </c>
      <c r="PV26" s="4" t="s">
        <v>3750</v>
      </c>
      <c r="PW26" s="4" t="s">
        <v>1418</v>
      </c>
      <c r="PX26" s="4" t="s">
        <v>467</v>
      </c>
      <c r="PY26" s="4" t="s">
        <v>181</v>
      </c>
      <c r="PZ26" s="4" t="s">
        <v>2288</v>
      </c>
      <c r="QA26" s="4" t="s">
        <v>2146</v>
      </c>
      <c r="QB26" s="4" t="s">
        <v>226</v>
      </c>
      <c r="QC26" s="4" t="s">
        <v>181</v>
      </c>
      <c r="QD26" s="4" t="s">
        <v>3751</v>
      </c>
      <c r="QE26" s="4" t="s">
        <v>1443</v>
      </c>
      <c r="QF26" s="4" t="s">
        <v>3058</v>
      </c>
      <c r="QG26" s="4" t="s">
        <v>150</v>
      </c>
      <c r="QH26" s="4" t="s">
        <v>3752</v>
      </c>
      <c r="QI26" s="4" t="s">
        <v>3753</v>
      </c>
      <c r="QJ26" s="4" t="s">
        <v>3058</v>
      </c>
      <c r="QK26" s="4" t="s">
        <v>150</v>
      </c>
      <c r="QL26" s="4" t="s">
        <v>3754</v>
      </c>
      <c r="QM26" s="4" t="s">
        <v>1111</v>
      </c>
      <c r="QN26" s="4" t="s">
        <v>226</v>
      </c>
      <c r="QO26" s="4" t="s">
        <v>176</v>
      </c>
      <c r="QP26" s="4" t="s">
        <v>3755</v>
      </c>
      <c r="QQ26" s="4" t="s">
        <v>1400</v>
      </c>
      <c r="QR26" s="4" t="s">
        <v>459</v>
      </c>
      <c r="QS26" s="4" t="s">
        <v>150</v>
      </c>
      <c r="QT26" s="4" t="s">
        <v>3756</v>
      </c>
      <c r="QU26" s="4" t="s">
        <v>1414</v>
      </c>
      <c r="QV26" s="4" t="s">
        <v>138</v>
      </c>
      <c r="QW26" s="4" t="s">
        <v>150</v>
      </c>
      <c r="QX26" s="4" t="s">
        <v>3757</v>
      </c>
      <c r="QY26" s="4" t="s">
        <v>3641</v>
      </c>
      <c r="QZ26" s="4" t="s">
        <v>223</v>
      </c>
      <c r="RA26" s="4" t="s">
        <v>150</v>
      </c>
    </row>
    <row r="27" spans="1:469" x14ac:dyDescent="0.3">
      <c r="A27" s="7" t="s">
        <v>3758</v>
      </c>
      <c r="B27" s="4" t="s">
        <v>3759</v>
      </c>
      <c r="C27" s="4" t="s">
        <v>262</v>
      </c>
      <c r="D27" s="4" t="s">
        <v>3760</v>
      </c>
      <c r="E27" s="4" t="s">
        <v>181</v>
      </c>
      <c r="F27" s="4" t="s">
        <v>3761</v>
      </c>
      <c r="G27" s="4" t="s">
        <v>902</v>
      </c>
      <c r="H27" s="4" t="s">
        <v>3762</v>
      </c>
      <c r="I27" s="4" t="s">
        <v>143</v>
      </c>
      <c r="J27" s="4" t="s">
        <v>3763</v>
      </c>
      <c r="K27" s="4" t="s">
        <v>3764</v>
      </c>
      <c r="L27" s="4" t="s">
        <v>3765</v>
      </c>
      <c r="M27" s="4" t="s">
        <v>281</v>
      </c>
      <c r="N27" s="4" t="s">
        <v>3766</v>
      </c>
      <c r="O27" s="4" t="s">
        <v>334</v>
      </c>
      <c r="P27" s="4" t="s">
        <v>3767</v>
      </c>
      <c r="Q27" s="4" t="s">
        <v>150</v>
      </c>
      <c r="R27" s="4" t="s">
        <v>3768</v>
      </c>
      <c r="S27" s="4" t="s">
        <v>125</v>
      </c>
      <c r="T27" s="4" t="s">
        <v>3769</v>
      </c>
      <c r="U27" s="4" t="s">
        <v>150</v>
      </c>
      <c r="V27" s="4" t="s">
        <v>3770</v>
      </c>
      <c r="W27" s="4" t="s">
        <v>2319</v>
      </c>
      <c r="X27" s="4" t="s">
        <v>3771</v>
      </c>
      <c r="Y27" s="4" t="s">
        <v>150</v>
      </c>
      <c r="Z27" s="4" t="s">
        <v>3772</v>
      </c>
      <c r="AA27" s="4" t="s">
        <v>225</v>
      </c>
      <c r="AB27" s="4" t="s">
        <v>3767</v>
      </c>
      <c r="AC27" s="4" t="s">
        <v>181</v>
      </c>
      <c r="AD27" s="4" t="s">
        <v>3773</v>
      </c>
      <c r="AE27" s="4" t="s">
        <v>2203</v>
      </c>
      <c r="AF27" s="4" t="s">
        <v>3760</v>
      </c>
      <c r="AG27" s="4" t="s">
        <v>143</v>
      </c>
      <c r="AH27" s="4" t="s">
        <v>3774</v>
      </c>
      <c r="AI27" s="4" t="s">
        <v>3775</v>
      </c>
      <c r="AJ27" s="4" t="s">
        <v>3776</v>
      </c>
      <c r="AK27" s="4" t="s">
        <v>139</v>
      </c>
      <c r="AL27" s="4" t="s">
        <v>3777</v>
      </c>
      <c r="AM27" s="4" t="s">
        <v>93</v>
      </c>
      <c r="AN27" s="4" t="s">
        <v>3778</v>
      </c>
      <c r="AO27" s="4" t="s">
        <v>93</v>
      </c>
      <c r="AP27" s="4" t="s">
        <v>3779</v>
      </c>
      <c r="AQ27" s="4" t="s">
        <v>3780</v>
      </c>
      <c r="AR27" s="4" t="s">
        <v>3781</v>
      </c>
      <c r="AS27" s="4" t="s">
        <v>143</v>
      </c>
      <c r="AT27" s="4" t="s">
        <v>3782</v>
      </c>
      <c r="AU27" s="4" t="s">
        <v>3300</v>
      </c>
      <c r="AV27" s="4" t="s">
        <v>3783</v>
      </c>
      <c r="AW27" s="4" t="s">
        <v>143</v>
      </c>
      <c r="AX27" s="4" t="s">
        <v>3784</v>
      </c>
      <c r="AY27" s="4" t="s">
        <v>93</v>
      </c>
      <c r="AZ27" s="4" t="s">
        <v>3785</v>
      </c>
      <c r="BA27" s="4" t="s">
        <v>93</v>
      </c>
      <c r="BB27" s="4" t="s">
        <v>3786</v>
      </c>
      <c r="BC27" s="4" t="s">
        <v>2347</v>
      </c>
      <c r="BD27" s="4" t="s">
        <v>3787</v>
      </c>
      <c r="BE27" s="4" t="s">
        <v>176</v>
      </c>
      <c r="BF27" s="4" t="s">
        <v>2212</v>
      </c>
      <c r="BG27" s="4" t="s">
        <v>1800</v>
      </c>
      <c r="BH27" s="4" t="s">
        <v>3788</v>
      </c>
      <c r="BI27" s="4" t="s">
        <v>176</v>
      </c>
      <c r="BJ27" s="4" t="s">
        <v>3789</v>
      </c>
      <c r="BK27" s="4" t="s">
        <v>1287</v>
      </c>
      <c r="BL27" s="4" t="s">
        <v>3790</v>
      </c>
      <c r="BM27" s="4" t="s">
        <v>181</v>
      </c>
      <c r="BN27" s="4" t="s">
        <v>3791</v>
      </c>
      <c r="BO27" s="4" t="s">
        <v>3265</v>
      </c>
      <c r="BP27" s="4" t="s">
        <v>3792</v>
      </c>
      <c r="BQ27" s="4" t="s">
        <v>204</v>
      </c>
      <c r="BR27" s="4" t="s">
        <v>3793</v>
      </c>
      <c r="BS27" s="4" t="s">
        <v>897</v>
      </c>
      <c r="BT27" s="4" t="s">
        <v>3794</v>
      </c>
      <c r="BU27" s="4" t="s">
        <v>410</v>
      </c>
      <c r="BV27" s="4" t="s">
        <v>3795</v>
      </c>
      <c r="BW27" s="4" t="s">
        <v>93</v>
      </c>
      <c r="BX27" s="4" t="s">
        <v>3796</v>
      </c>
      <c r="BY27" s="4" t="s">
        <v>93</v>
      </c>
      <c r="BZ27" s="4" t="s">
        <v>3797</v>
      </c>
      <c r="CA27" s="4" t="s">
        <v>3049</v>
      </c>
      <c r="CB27" s="4" t="s">
        <v>3781</v>
      </c>
      <c r="CC27" s="4" t="s">
        <v>150</v>
      </c>
      <c r="CD27" s="4" t="s">
        <v>3798</v>
      </c>
      <c r="CE27" s="4" t="s">
        <v>3049</v>
      </c>
      <c r="CF27" s="4" t="s">
        <v>3778</v>
      </c>
      <c r="CG27" s="4" t="s">
        <v>150</v>
      </c>
      <c r="CH27" s="4" t="s">
        <v>3799</v>
      </c>
      <c r="CI27" s="4" t="s">
        <v>93</v>
      </c>
      <c r="CJ27" s="4" t="s">
        <v>3800</v>
      </c>
      <c r="CK27" s="4" t="s">
        <v>93</v>
      </c>
      <c r="CL27" s="4" t="s">
        <v>3801</v>
      </c>
      <c r="CM27" s="4" t="s">
        <v>1073</v>
      </c>
      <c r="CN27" s="4" t="s">
        <v>3802</v>
      </c>
      <c r="CO27" s="4" t="s">
        <v>143</v>
      </c>
      <c r="CP27" s="4" t="s">
        <v>3803</v>
      </c>
      <c r="CQ27" s="4" t="s">
        <v>1073</v>
      </c>
      <c r="CR27" s="4" t="s">
        <v>3765</v>
      </c>
      <c r="CS27" s="4" t="s">
        <v>143</v>
      </c>
      <c r="CT27" s="4" t="s">
        <v>3804</v>
      </c>
      <c r="CU27" s="4" t="s">
        <v>2030</v>
      </c>
      <c r="CV27" s="4" t="s">
        <v>3760</v>
      </c>
      <c r="CW27" s="4" t="s">
        <v>150</v>
      </c>
      <c r="CX27" s="4" t="s">
        <v>3805</v>
      </c>
      <c r="CY27" s="4" t="s">
        <v>3806</v>
      </c>
      <c r="CZ27" s="4" t="s">
        <v>3807</v>
      </c>
      <c r="DA27" s="4" t="s">
        <v>143</v>
      </c>
      <c r="DB27" s="4" t="s">
        <v>3808</v>
      </c>
      <c r="DC27" s="4" t="s">
        <v>612</v>
      </c>
      <c r="DD27" s="4" t="s">
        <v>3809</v>
      </c>
      <c r="DE27" s="4" t="s">
        <v>281</v>
      </c>
      <c r="DF27" s="4" t="s">
        <v>3810</v>
      </c>
      <c r="DG27" s="4" t="s">
        <v>385</v>
      </c>
      <c r="DH27" s="4" t="s">
        <v>3811</v>
      </c>
      <c r="DI27" s="4" t="s">
        <v>281</v>
      </c>
      <c r="DJ27" s="4" t="s">
        <v>3474</v>
      </c>
      <c r="DK27" s="4" t="s">
        <v>1997</v>
      </c>
      <c r="DL27" s="4" t="s">
        <v>3776</v>
      </c>
      <c r="DM27" s="4" t="s">
        <v>456</v>
      </c>
      <c r="DN27" s="4" t="s">
        <v>3812</v>
      </c>
      <c r="DO27" s="4" t="s">
        <v>1154</v>
      </c>
      <c r="DP27" s="4" t="s">
        <v>3813</v>
      </c>
      <c r="DQ27" s="4" t="s">
        <v>217</v>
      </c>
      <c r="DR27" s="4" t="s">
        <v>3814</v>
      </c>
      <c r="DS27" s="4" t="s">
        <v>1667</v>
      </c>
      <c r="DT27" s="4" t="s">
        <v>3815</v>
      </c>
      <c r="DU27" s="4" t="s">
        <v>139</v>
      </c>
      <c r="DV27" s="4" t="s">
        <v>3816</v>
      </c>
      <c r="DW27" s="4" t="s">
        <v>414</v>
      </c>
      <c r="DX27" s="4" t="s">
        <v>3817</v>
      </c>
      <c r="DY27" s="4" t="s">
        <v>143</v>
      </c>
      <c r="DZ27" s="4" t="s">
        <v>3818</v>
      </c>
      <c r="EA27" s="4" t="s">
        <v>1000</v>
      </c>
      <c r="EB27" s="4" t="s">
        <v>3819</v>
      </c>
      <c r="EC27" s="4" t="s">
        <v>410</v>
      </c>
      <c r="ED27" s="4" t="s">
        <v>3820</v>
      </c>
      <c r="EE27" s="4" t="s">
        <v>93</v>
      </c>
      <c r="EF27" s="4" t="s">
        <v>3821</v>
      </c>
      <c r="EG27" s="4" t="s">
        <v>93</v>
      </c>
      <c r="EH27" s="4" t="s">
        <v>3822</v>
      </c>
      <c r="EI27" s="4" t="s">
        <v>106</v>
      </c>
      <c r="EJ27" s="4" t="s">
        <v>3823</v>
      </c>
      <c r="EK27" s="4" t="s">
        <v>181</v>
      </c>
      <c r="EL27" s="4" t="s">
        <v>3824</v>
      </c>
      <c r="EM27" s="4" t="s">
        <v>1365</v>
      </c>
      <c r="EN27" s="4" t="s">
        <v>3825</v>
      </c>
      <c r="EO27" s="4" t="s">
        <v>181</v>
      </c>
      <c r="EP27" s="4" t="s">
        <v>3826</v>
      </c>
      <c r="EQ27" s="4" t="s">
        <v>466</v>
      </c>
      <c r="ER27" s="4" t="s">
        <v>3827</v>
      </c>
      <c r="ES27" s="4" t="s">
        <v>341</v>
      </c>
      <c r="ET27" s="4" t="s">
        <v>3662</v>
      </c>
      <c r="EU27" s="4" t="s">
        <v>3740</v>
      </c>
      <c r="EV27" s="4" t="s">
        <v>1118</v>
      </c>
      <c r="EW27" s="4" t="s">
        <v>330</v>
      </c>
      <c r="EX27" s="4" t="s">
        <v>3828</v>
      </c>
      <c r="EY27" s="4" t="s">
        <v>1089</v>
      </c>
      <c r="EZ27" s="4" t="s">
        <v>3778</v>
      </c>
      <c r="FA27" s="4" t="s">
        <v>278</v>
      </c>
      <c r="FB27" s="4" t="s">
        <v>3829</v>
      </c>
      <c r="FC27" s="4" t="s">
        <v>3830</v>
      </c>
      <c r="FD27" s="4" t="s">
        <v>3796</v>
      </c>
      <c r="FE27" s="4" t="s">
        <v>181</v>
      </c>
      <c r="FF27" s="4" t="s">
        <v>3831</v>
      </c>
      <c r="FG27" s="4" t="s">
        <v>3832</v>
      </c>
      <c r="FH27" s="4" t="s">
        <v>3833</v>
      </c>
      <c r="FI27" s="4" t="s">
        <v>281</v>
      </c>
      <c r="FJ27" s="4" t="s">
        <v>3834</v>
      </c>
      <c r="FK27" s="4" t="s">
        <v>3835</v>
      </c>
      <c r="FL27" s="4" t="s">
        <v>3836</v>
      </c>
      <c r="FM27" s="4" t="s">
        <v>181</v>
      </c>
      <c r="FN27" s="4" t="s">
        <v>3837</v>
      </c>
      <c r="FO27" s="4" t="s">
        <v>93</v>
      </c>
      <c r="FP27" s="4" t="s">
        <v>3838</v>
      </c>
      <c r="FQ27" s="4" t="s">
        <v>93</v>
      </c>
      <c r="FR27" s="4" t="s">
        <v>3839</v>
      </c>
      <c r="FS27" s="4" t="s">
        <v>3840</v>
      </c>
      <c r="FT27" s="4" t="s">
        <v>3788</v>
      </c>
      <c r="FU27" s="4" t="s">
        <v>181</v>
      </c>
      <c r="FV27" s="4" t="s">
        <v>3841</v>
      </c>
      <c r="FW27" s="4" t="s">
        <v>3840</v>
      </c>
      <c r="FX27" s="4" t="s">
        <v>3811</v>
      </c>
      <c r="FY27" s="4" t="s">
        <v>181</v>
      </c>
      <c r="FZ27" s="4" t="s">
        <v>3842</v>
      </c>
      <c r="GA27" s="4" t="s">
        <v>1264</v>
      </c>
      <c r="GB27" s="4" t="s">
        <v>3843</v>
      </c>
      <c r="GC27" s="4" t="s">
        <v>150</v>
      </c>
      <c r="GD27" s="4" t="s">
        <v>3844</v>
      </c>
      <c r="GE27" s="4" t="s">
        <v>2543</v>
      </c>
      <c r="GF27" s="4" t="s">
        <v>3845</v>
      </c>
      <c r="GG27" s="4" t="s">
        <v>204</v>
      </c>
      <c r="GH27" s="4" t="s">
        <v>3846</v>
      </c>
      <c r="GI27" s="4" t="s">
        <v>746</v>
      </c>
      <c r="GJ27" s="4" t="s">
        <v>3788</v>
      </c>
      <c r="GK27" s="4" t="s">
        <v>204</v>
      </c>
      <c r="GL27" s="4" t="s">
        <v>3847</v>
      </c>
      <c r="GM27" s="4" t="s">
        <v>3848</v>
      </c>
      <c r="GN27" s="4" t="s">
        <v>3849</v>
      </c>
      <c r="GO27" s="4" t="s">
        <v>150</v>
      </c>
      <c r="GP27" s="4" t="s">
        <v>3850</v>
      </c>
      <c r="GQ27" s="4" t="s">
        <v>1157</v>
      </c>
      <c r="GR27" s="4" t="s">
        <v>3851</v>
      </c>
      <c r="GS27" s="4" t="s">
        <v>150</v>
      </c>
      <c r="GT27" s="4" t="s">
        <v>3852</v>
      </c>
      <c r="GU27" s="4" t="s">
        <v>3853</v>
      </c>
      <c r="GV27" s="4" t="s">
        <v>3854</v>
      </c>
      <c r="GW27" s="4" t="s">
        <v>150</v>
      </c>
      <c r="GX27" s="4" t="s">
        <v>3855</v>
      </c>
      <c r="GY27" s="4" t="s">
        <v>93</v>
      </c>
      <c r="GZ27" s="4" t="s">
        <v>3854</v>
      </c>
      <c r="HA27" s="4" t="s">
        <v>93</v>
      </c>
      <c r="HB27" s="4" t="s">
        <v>3856</v>
      </c>
      <c r="HC27" s="4" t="s">
        <v>1796</v>
      </c>
      <c r="HD27" s="4" t="s">
        <v>3781</v>
      </c>
      <c r="HE27" s="4" t="s">
        <v>139</v>
      </c>
      <c r="HF27" s="4" t="s">
        <v>3857</v>
      </c>
      <c r="HG27" s="4" t="s">
        <v>687</v>
      </c>
      <c r="HH27" s="4" t="s">
        <v>3788</v>
      </c>
      <c r="HI27" s="4" t="s">
        <v>139</v>
      </c>
      <c r="HJ27" s="4" t="s">
        <v>3858</v>
      </c>
      <c r="HK27" s="4" t="s">
        <v>273</v>
      </c>
      <c r="HL27" s="4" t="s">
        <v>3859</v>
      </c>
      <c r="HM27" s="4" t="s">
        <v>150</v>
      </c>
      <c r="HN27" s="4" t="s">
        <v>3860</v>
      </c>
      <c r="HO27" s="4" t="s">
        <v>3022</v>
      </c>
      <c r="HP27" s="4" t="s">
        <v>3796</v>
      </c>
      <c r="HQ27" s="4" t="s">
        <v>281</v>
      </c>
      <c r="HR27" s="4" t="s">
        <v>2651</v>
      </c>
      <c r="HS27" s="4" t="s">
        <v>2170</v>
      </c>
      <c r="HT27" s="4" t="s">
        <v>3783</v>
      </c>
      <c r="HU27" s="4" t="s">
        <v>281</v>
      </c>
      <c r="HV27" s="4" t="s">
        <v>3861</v>
      </c>
      <c r="HW27" s="4" t="s">
        <v>3862</v>
      </c>
      <c r="HX27" s="4" t="s">
        <v>3849</v>
      </c>
      <c r="HY27" s="4" t="s">
        <v>176</v>
      </c>
      <c r="HZ27" s="4" t="s">
        <v>3863</v>
      </c>
      <c r="IA27" s="4" t="s">
        <v>3453</v>
      </c>
      <c r="IB27" s="4" t="s">
        <v>3864</v>
      </c>
      <c r="IC27" s="4" t="s">
        <v>204</v>
      </c>
      <c r="ID27" s="4" t="s">
        <v>3865</v>
      </c>
      <c r="IE27" s="4" t="s">
        <v>2053</v>
      </c>
      <c r="IF27" s="4" t="s">
        <v>3802</v>
      </c>
      <c r="IG27" s="4" t="s">
        <v>341</v>
      </c>
      <c r="IH27" s="4" t="s">
        <v>3866</v>
      </c>
      <c r="II27" s="4" t="s">
        <v>401</v>
      </c>
      <c r="IJ27" s="4" t="s">
        <v>3776</v>
      </c>
      <c r="IK27" s="4" t="s">
        <v>281</v>
      </c>
      <c r="IL27" s="4" t="s">
        <v>356</v>
      </c>
      <c r="IM27" s="4" t="s">
        <v>1368</v>
      </c>
      <c r="IN27" s="4" t="s">
        <v>3859</v>
      </c>
      <c r="IO27" s="4" t="s">
        <v>286</v>
      </c>
      <c r="IP27" s="4" t="s">
        <v>3867</v>
      </c>
      <c r="IQ27" s="4" t="s">
        <v>3286</v>
      </c>
      <c r="IR27" s="4" t="s">
        <v>3868</v>
      </c>
      <c r="IS27" s="4" t="s">
        <v>415</v>
      </c>
      <c r="IT27" s="4" t="s">
        <v>3869</v>
      </c>
      <c r="IU27" s="4" t="s">
        <v>93</v>
      </c>
      <c r="IV27" s="4" t="s">
        <v>3838</v>
      </c>
      <c r="IW27" s="4" t="s">
        <v>93</v>
      </c>
      <c r="IX27" s="4" t="s">
        <v>3870</v>
      </c>
      <c r="IY27" s="4" t="s">
        <v>116</v>
      </c>
      <c r="IZ27" s="4" t="s">
        <v>3871</v>
      </c>
      <c r="JA27" s="4" t="s">
        <v>139</v>
      </c>
      <c r="JB27" s="4" t="s">
        <v>3872</v>
      </c>
      <c r="JC27" s="4" t="s">
        <v>116</v>
      </c>
      <c r="JD27" s="4" t="s">
        <v>3778</v>
      </c>
      <c r="JE27" s="4" t="s">
        <v>139</v>
      </c>
      <c r="JF27" s="4" t="s">
        <v>3873</v>
      </c>
      <c r="JG27" s="4" t="s">
        <v>1183</v>
      </c>
      <c r="JH27" s="4" t="s">
        <v>3874</v>
      </c>
      <c r="JI27" s="4" t="s">
        <v>150</v>
      </c>
      <c r="JJ27" s="4" t="s">
        <v>3875</v>
      </c>
      <c r="JK27" s="4" t="s">
        <v>1860</v>
      </c>
      <c r="JL27" s="4" t="s">
        <v>3876</v>
      </c>
      <c r="JM27" s="4" t="s">
        <v>176</v>
      </c>
      <c r="JN27" s="4" t="s">
        <v>3877</v>
      </c>
      <c r="JO27" s="4" t="s">
        <v>793</v>
      </c>
      <c r="JP27" s="4" t="s">
        <v>3821</v>
      </c>
      <c r="JQ27" s="4" t="s">
        <v>176</v>
      </c>
      <c r="JR27" s="4" t="s">
        <v>3878</v>
      </c>
      <c r="JS27" s="4" t="s">
        <v>3387</v>
      </c>
      <c r="JT27" s="4" t="s">
        <v>3762</v>
      </c>
      <c r="JU27" s="4" t="s">
        <v>176</v>
      </c>
      <c r="JV27" s="4" t="s">
        <v>3879</v>
      </c>
      <c r="JW27" s="4" t="s">
        <v>2028</v>
      </c>
      <c r="JX27" s="4" t="s">
        <v>3790</v>
      </c>
      <c r="JY27" s="4" t="s">
        <v>204</v>
      </c>
      <c r="JZ27" s="4" t="s">
        <v>3880</v>
      </c>
      <c r="KA27" s="4" t="s">
        <v>3881</v>
      </c>
      <c r="KB27" s="4" t="s">
        <v>3836</v>
      </c>
      <c r="KC27" s="4" t="s">
        <v>143</v>
      </c>
      <c r="KD27" s="4" t="s">
        <v>3882</v>
      </c>
      <c r="KE27" s="4" t="s">
        <v>93</v>
      </c>
      <c r="KF27" s="4" t="s">
        <v>3843</v>
      </c>
      <c r="KG27" s="4" t="s">
        <v>93</v>
      </c>
      <c r="KH27" s="4" t="s">
        <v>3883</v>
      </c>
      <c r="KI27" s="4" t="s">
        <v>2072</v>
      </c>
      <c r="KJ27" s="4" t="s">
        <v>3884</v>
      </c>
      <c r="KK27" s="4" t="s">
        <v>410</v>
      </c>
      <c r="KL27" s="4" t="s">
        <v>3885</v>
      </c>
      <c r="KM27" s="4" t="s">
        <v>2755</v>
      </c>
      <c r="KN27" s="4" t="s">
        <v>3788</v>
      </c>
      <c r="KO27" s="4" t="s">
        <v>410</v>
      </c>
      <c r="KP27" s="4" t="s">
        <v>3886</v>
      </c>
      <c r="KQ27" s="4" t="s">
        <v>1298</v>
      </c>
      <c r="KR27" s="4" t="s">
        <v>3887</v>
      </c>
      <c r="KS27" s="4" t="s">
        <v>150</v>
      </c>
      <c r="KT27" s="4" t="s">
        <v>3888</v>
      </c>
      <c r="KU27" s="4" t="s">
        <v>694</v>
      </c>
      <c r="KV27" s="4" t="s">
        <v>3889</v>
      </c>
      <c r="KW27" s="4" t="s">
        <v>181</v>
      </c>
      <c r="KX27" s="4" t="s">
        <v>3890</v>
      </c>
      <c r="KY27" s="4" t="s">
        <v>843</v>
      </c>
      <c r="KZ27" s="4" t="s">
        <v>3891</v>
      </c>
      <c r="LA27" s="4" t="s">
        <v>181</v>
      </c>
      <c r="LB27" s="4" t="s">
        <v>3892</v>
      </c>
      <c r="LC27" s="4" t="s">
        <v>93</v>
      </c>
      <c r="LD27" s="4" t="s">
        <v>3802</v>
      </c>
      <c r="LE27" s="4" t="s">
        <v>93</v>
      </c>
      <c r="LF27" s="4" t="s">
        <v>3893</v>
      </c>
      <c r="LG27" s="4" t="s">
        <v>102</v>
      </c>
      <c r="LH27" s="4" t="s">
        <v>3807</v>
      </c>
      <c r="LI27" s="4" t="s">
        <v>181</v>
      </c>
      <c r="LJ27" s="4" t="s">
        <v>3894</v>
      </c>
      <c r="LK27" s="4" t="s">
        <v>2226</v>
      </c>
      <c r="LL27" s="4" t="s">
        <v>3811</v>
      </c>
      <c r="LM27" s="4" t="s">
        <v>181</v>
      </c>
      <c r="LN27" s="4" t="s">
        <v>3895</v>
      </c>
      <c r="LO27" s="4" t="s">
        <v>357</v>
      </c>
      <c r="LP27" s="4" t="s">
        <v>3838</v>
      </c>
      <c r="LQ27" s="4" t="s">
        <v>181</v>
      </c>
      <c r="LR27" s="4" t="s">
        <v>3896</v>
      </c>
      <c r="LS27" s="4" t="s">
        <v>365</v>
      </c>
      <c r="LT27" s="4" t="s">
        <v>3897</v>
      </c>
      <c r="LU27" s="4" t="s">
        <v>143</v>
      </c>
      <c r="LV27" s="4" t="s">
        <v>3898</v>
      </c>
      <c r="LW27" s="4" t="s">
        <v>1571</v>
      </c>
      <c r="LX27" s="4" t="s">
        <v>3800</v>
      </c>
      <c r="LY27" s="4" t="s">
        <v>139</v>
      </c>
      <c r="LZ27" s="4" t="s">
        <v>3899</v>
      </c>
      <c r="MA27" s="4" t="s">
        <v>1206</v>
      </c>
      <c r="MB27" s="4" t="s">
        <v>3836</v>
      </c>
      <c r="MC27" s="4" t="s">
        <v>176</v>
      </c>
      <c r="MD27" s="4" t="s">
        <v>3900</v>
      </c>
      <c r="ME27" s="4" t="s">
        <v>3286</v>
      </c>
      <c r="MF27" s="4" t="s">
        <v>3800</v>
      </c>
      <c r="MG27" s="4" t="s">
        <v>341</v>
      </c>
      <c r="MH27" s="4" t="s">
        <v>3901</v>
      </c>
      <c r="MI27" s="4" t="s">
        <v>2158</v>
      </c>
      <c r="MJ27" s="4" t="s">
        <v>3765</v>
      </c>
      <c r="MK27" s="4" t="s">
        <v>341</v>
      </c>
      <c r="ML27" s="4" t="s">
        <v>3902</v>
      </c>
      <c r="MM27" s="4" t="s">
        <v>3140</v>
      </c>
      <c r="MN27" s="4" t="s">
        <v>3778</v>
      </c>
      <c r="MO27" s="4" t="s">
        <v>176</v>
      </c>
      <c r="MP27" s="4" t="s">
        <v>3903</v>
      </c>
      <c r="MQ27" s="4" t="s">
        <v>2993</v>
      </c>
      <c r="MR27" s="4" t="s">
        <v>3788</v>
      </c>
      <c r="MS27" s="4" t="s">
        <v>278</v>
      </c>
      <c r="MT27" s="4" t="s">
        <v>3904</v>
      </c>
      <c r="MU27" s="4" t="s">
        <v>3905</v>
      </c>
      <c r="MV27" s="4" t="s">
        <v>3868</v>
      </c>
      <c r="MW27" s="4" t="s">
        <v>415</v>
      </c>
      <c r="MX27" s="4" t="s">
        <v>3906</v>
      </c>
      <c r="MY27" s="4" t="s">
        <v>93</v>
      </c>
      <c r="MZ27" s="4" t="s">
        <v>3813</v>
      </c>
      <c r="NA27" s="4" t="s">
        <v>93</v>
      </c>
      <c r="NB27" s="4" t="s">
        <v>3907</v>
      </c>
      <c r="NC27" s="4" t="s">
        <v>1261</v>
      </c>
      <c r="ND27" s="4" t="s">
        <v>3821</v>
      </c>
      <c r="NE27" s="4" t="s">
        <v>150</v>
      </c>
      <c r="NF27" s="4" t="s">
        <v>3908</v>
      </c>
      <c r="NG27" s="4" t="s">
        <v>1261</v>
      </c>
      <c r="NH27" s="4" t="s">
        <v>3807</v>
      </c>
      <c r="NI27" s="4" t="s">
        <v>150</v>
      </c>
      <c r="NJ27" s="4" t="s">
        <v>3909</v>
      </c>
      <c r="NK27" s="4" t="s">
        <v>1492</v>
      </c>
      <c r="NL27" s="4" t="s">
        <v>3800</v>
      </c>
      <c r="NM27" s="4" t="s">
        <v>150</v>
      </c>
      <c r="NN27" s="4" t="s">
        <v>3910</v>
      </c>
      <c r="NO27" s="4" t="s">
        <v>2347</v>
      </c>
      <c r="NP27" s="4" t="s">
        <v>3796</v>
      </c>
      <c r="NQ27" s="4" t="s">
        <v>176</v>
      </c>
      <c r="NR27" s="4" t="s">
        <v>3911</v>
      </c>
      <c r="NS27" s="4" t="s">
        <v>1271</v>
      </c>
      <c r="NT27" s="4" t="s">
        <v>3836</v>
      </c>
      <c r="NU27" s="4" t="s">
        <v>176</v>
      </c>
      <c r="NV27" s="4" t="s">
        <v>3912</v>
      </c>
      <c r="NW27" s="4" t="s">
        <v>93</v>
      </c>
      <c r="NX27" s="4" t="s">
        <v>3769</v>
      </c>
      <c r="NY27" s="4" t="s">
        <v>93</v>
      </c>
      <c r="NZ27" s="4" t="s">
        <v>3913</v>
      </c>
      <c r="OA27" s="4" t="s">
        <v>3565</v>
      </c>
      <c r="OB27" s="4" t="s">
        <v>3811</v>
      </c>
      <c r="OC27" s="4" t="s">
        <v>281</v>
      </c>
      <c r="OD27" s="4" t="s">
        <v>3914</v>
      </c>
      <c r="OE27" s="4" t="s">
        <v>174</v>
      </c>
      <c r="OF27" s="4" t="s">
        <v>3800</v>
      </c>
      <c r="OG27" s="4" t="s">
        <v>281</v>
      </c>
      <c r="OH27" s="4" t="s">
        <v>3915</v>
      </c>
      <c r="OI27" s="4" t="s">
        <v>93</v>
      </c>
      <c r="OJ27" s="4" t="s">
        <v>3897</v>
      </c>
      <c r="OK27" s="4" t="s">
        <v>93</v>
      </c>
      <c r="OL27" s="4" t="s">
        <v>3916</v>
      </c>
      <c r="OM27" s="4" t="s">
        <v>2281</v>
      </c>
      <c r="ON27" s="4" t="s">
        <v>3851</v>
      </c>
      <c r="OO27" s="4" t="s">
        <v>150</v>
      </c>
      <c r="OP27" s="4" t="s">
        <v>3917</v>
      </c>
      <c r="OQ27" s="4" t="s">
        <v>2281</v>
      </c>
      <c r="OR27" s="4" t="s">
        <v>3802</v>
      </c>
      <c r="OS27" s="4" t="s">
        <v>150</v>
      </c>
      <c r="OT27" s="4" t="s">
        <v>3918</v>
      </c>
      <c r="OU27" s="4" t="s">
        <v>1398</v>
      </c>
      <c r="OV27" s="4" t="s">
        <v>3796</v>
      </c>
      <c r="OW27" s="4" t="s">
        <v>150</v>
      </c>
      <c r="OX27" s="4" t="s">
        <v>3919</v>
      </c>
      <c r="OY27" s="4" t="s">
        <v>1089</v>
      </c>
      <c r="OZ27" s="4" t="s">
        <v>3800</v>
      </c>
      <c r="PA27" s="4" t="s">
        <v>281</v>
      </c>
      <c r="PB27" s="4" t="s">
        <v>3920</v>
      </c>
      <c r="PC27" s="4" t="s">
        <v>1178</v>
      </c>
      <c r="PD27" s="4" t="s">
        <v>3838</v>
      </c>
      <c r="PE27" s="4" t="s">
        <v>281</v>
      </c>
      <c r="PF27" s="4" t="s">
        <v>3921</v>
      </c>
      <c r="PG27" s="4" t="s">
        <v>93</v>
      </c>
      <c r="PH27" s="4" t="s">
        <v>3783</v>
      </c>
      <c r="PI27" s="4" t="s">
        <v>93</v>
      </c>
      <c r="PJ27" s="4" t="s">
        <v>3922</v>
      </c>
      <c r="PK27" s="4" t="s">
        <v>1318</v>
      </c>
      <c r="PL27" s="4" t="s">
        <v>3783</v>
      </c>
      <c r="PM27" s="4" t="s">
        <v>181</v>
      </c>
      <c r="PN27" s="4" t="s">
        <v>3923</v>
      </c>
      <c r="PO27" s="4" t="s">
        <v>1318</v>
      </c>
      <c r="PP27" s="4" t="s">
        <v>3783</v>
      </c>
      <c r="PQ27" s="4" t="s">
        <v>181</v>
      </c>
      <c r="PR27" s="4" t="s">
        <v>3924</v>
      </c>
      <c r="PS27" s="4" t="s">
        <v>93</v>
      </c>
      <c r="PT27" s="4" t="s">
        <v>3769</v>
      </c>
      <c r="PU27" s="4" t="s">
        <v>93</v>
      </c>
      <c r="PV27" s="4" t="s">
        <v>3925</v>
      </c>
      <c r="PW27" s="4" t="s">
        <v>285</v>
      </c>
      <c r="PX27" s="4" t="s">
        <v>3790</v>
      </c>
      <c r="PY27" s="4" t="s">
        <v>139</v>
      </c>
      <c r="PZ27" s="4" t="s">
        <v>3926</v>
      </c>
      <c r="QA27" s="4" t="s">
        <v>285</v>
      </c>
      <c r="QB27" s="4" t="s">
        <v>3836</v>
      </c>
      <c r="QC27" s="4" t="s">
        <v>139</v>
      </c>
      <c r="QD27" s="4" t="s">
        <v>3927</v>
      </c>
      <c r="QE27" s="4" t="s">
        <v>93</v>
      </c>
      <c r="QF27" s="4" t="s">
        <v>3928</v>
      </c>
      <c r="QG27" s="4" t="s">
        <v>93</v>
      </c>
      <c r="QH27" s="4" t="s">
        <v>3929</v>
      </c>
      <c r="QI27" s="4" t="s">
        <v>3475</v>
      </c>
      <c r="QJ27" s="4" t="s">
        <v>3930</v>
      </c>
      <c r="QK27" s="4" t="s">
        <v>176</v>
      </c>
      <c r="QL27" s="4" t="s">
        <v>3931</v>
      </c>
      <c r="QM27" s="4" t="s">
        <v>243</v>
      </c>
      <c r="QN27" s="4" t="s">
        <v>1118</v>
      </c>
      <c r="QO27" s="4" t="s">
        <v>176</v>
      </c>
      <c r="QP27" s="4" t="s">
        <v>3932</v>
      </c>
      <c r="QQ27" s="4" t="s">
        <v>3933</v>
      </c>
      <c r="QR27" s="4" t="s">
        <v>3871</v>
      </c>
      <c r="QS27" s="4" t="s">
        <v>150</v>
      </c>
      <c r="QT27" s="4" t="s">
        <v>3934</v>
      </c>
      <c r="QU27" s="4" t="s">
        <v>547</v>
      </c>
      <c r="QV27" s="4" t="s">
        <v>3887</v>
      </c>
      <c r="QW27" s="4" t="s">
        <v>176</v>
      </c>
      <c r="QX27" s="4" t="s">
        <v>3935</v>
      </c>
      <c r="QY27" s="4" t="s">
        <v>2510</v>
      </c>
      <c r="QZ27" s="4" t="s">
        <v>3792</v>
      </c>
      <c r="RA27" s="4" t="s">
        <v>176</v>
      </c>
    </row>
    <row r="28" spans="1:469" x14ac:dyDescent="0.3">
      <c r="A28" s="7" t="s">
        <v>3936</v>
      </c>
      <c r="B28" s="4" t="s">
        <v>3937</v>
      </c>
      <c r="C28" s="4" t="s">
        <v>1496</v>
      </c>
      <c r="D28" s="4" t="s">
        <v>1598</v>
      </c>
      <c r="E28" s="4" t="s">
        <v>139</v>
      </c>
      <c r="F28" s="4" t="s">
        <v>3938</v>
      </c>
      <c r="G28" s="4" t="s">
        <v>2163</v>
      </c>
      <c r="H28" s="4" t="s">
        <v>3939</v>
      </c>
      <c r="I28" s="4" t="s">
        <v>204</v>
      </c>
      <c r="J28" s="4" t="s">
        <v>3940</v>
      </c>
      <c r="K28" s="4" t="s">
        <v>130</v>
      </c>
      <c r="L28" s="4" t="s">
        <v>2544</v>
      </c>
      <c r="M28" s="4" t="s">
        <v>139</v>
      </c>
      <c r="N28" s="4" t="s">
        <v>3941</v>
      </c>
      <c r="O28" s="4" t="s">
        <v>3942</v>
      </c>
      <c r="P28" s="4" t="s">
        <v>2588</v>
      </c>
      <c r="Q28" s="4" t="s">
        <v>150</v>
      </c>
      <c r="R28" s="4" t="s">
        <v>3943</v>
      </c>
      <c r="S28" s="4" t="s">
        <v>3944</v>
      </c>
      <c r="T28" s="4" t="s">
        <v>966</v>
      </c>
      <c r="U28" s="4" t="s">
        <v>150</v>
      </c>
      <c r="V28" s="4" t="s">
        <v>3945</v>
      </c>
      <c r="W28" s="4" t="s">
        <v>1302</v>
      </c>
      <c r="X28" s="4" t="s">
        <v>969</v>
      </c>
      <c r="Y28" s="4" t="s">
        <v>150</v>
      </c>
      <c r="Z28" s="4" t="s">
        <v>3946</v>
      </c>
      <c r="AA28" s="4" t="s">
        <v>219</v>
      </c>
      <c r="AB28" s="4" t="s">
        <v>369</v>
      </c>
      <c r="AC28" s="4" t="s">
        <v>176</v>
      </c>
      <c r="AD28" s="4" t="s">
        <v>364</v>
      </c>
      <c r="AE28" s="4" t="s">
        <v>349</v>
      </c>
      <c r="AF28" s="4" t="s">
        <v>729</v>
      </c>
      <c r="AG28" s="4" t="s">
        <v>181</v>
      </c>
      <c r="AH28" s="4" t="s">
        <v>3947</v>
      </c>
      <c r="AI28" s="4" t="s">
        <v>381</v>
      </c>
      <c r="AJ28" s="4" t="s">
        <v>216</v>
      </c>
      <c r="AK28" s="4" t="s">
        <v>150</v>
      </c>
      <c r="AL28" s="4" t="s">
        <v>3948</v>
      </c>
      <c r="AM28" s="4" t="s">
        <v>346</v>
      </c>
      <c r="AN28" s="4" t="s">
        <v>484</v>
      </c>
      <c r="AO28" s="4" t="s">
        <v>181</v>
      </c>
      <c r="AP28" s="4" t="s">
        <v>3949</v>
      </c>
      <c r="AQ28" s="4" t="s">
        <v>3740</v>
      </c>
      <c r="AR28" s="4" t="s">
        <v>499</v>
      </c>
      <c r="AS28" s="4" t="s">
        <v>143</v>
      </c>
      <c r="AT28" s="4" t="s">
        <v>3950</v>
      </c>
      <c r="AU28" s="4" t="s">
        <v>3475</v>
      </c>
      <c r="AV28" s="4" t="s">
        <v>426</v>
      </c>
      <c r="AW28" s="4" t="s">
        <v>139</v>
      </c>
      <c r="AX28" s="4" t="s">
        <v>3951</v>
      </c>
      <c r="AY28" s="4" t="s">
        <v>451</v>
      </c>
      <c r="AZ28" s="4" t="s">
        <v>2544</v>
      </c>
      <c r="BA28" s="4" t="s">
        <v>150</v>
      </c>
      <c r="BB28" s="4" t="s">
        <v>3952</v>
      </c>
      <c r="BC28" s="4" t="s">
        <v>3953</v>
      </c>
      <c r="BD28" s="4" t="s">
        <v>2544</v>
      </c>
      <c r="BE28" s="4" t="s">
        <v>150</v>
      </c>
      <c r="BF28" s="4" t="s">
        <v>3954</v>
      </c>
      <c r="BG28" s="4" t="s">
        <v>1625</v>
      </c>
      <c r="BH28" s="4" t="s">
        <v>2544</v>
      </c>
      <c r="BI28" s="4" t="s">
        <v>176</v>
      </c>
      <c r="BJ28" s="4" t="s">
        <v>3955</v>
      </c>
      <c r="BK28" s="4" t="s">
        <v>99</v>
      </c>
      <c r="BL28" s="4" t="s">
        <v>1451</v>
      </c>
      <c r="BM28" s="4" t="s">
        <v>139</v>
      </c>
      <c r="BN28" s="4" t="s">
        <v>3417</v>
      </c>
      <c r="BO28" s="4" t="s">
        <v>1482</v>
      </c>
      <c r="BP28" s="4" t="s">
        <v>1449</v>
      </c>
      <c r="BQ28" s="4" t="s">
        <v>281</v>
      </c>
      <c r="BR28" s="4" t="s">
        <v>3956</v>
      </c>
      <c r="BS28" s="4" t="s">
        <v>1566</v>
      </c>
      <c r="BT28" s="4" t="s">
        <v>499</v>
      </c>
      <c r="BU28" s="4" t="s">
        <v>139</v>
      </c>
      <c r="BV28" s="4" t="s">
        <v>3957</v>
      </c>
      <c r="BW28" s="4" t="s">
        <v>551</v>
      </c>
      <c r="BX28" s="4" t="s">
        <v>855</v>
      </c>
      <c r="BY28" s="4" t="s">
        <v>150</v>
      </c>
      <c r="BZ28" s="4" t="s">
        <v>3958</v>
      </c>
      <c r="CA28" s="4" t="s">
        <v>3242</v>
      </c>
      <c r="CB28" s="4" t="s">
        <v>2256</v>
      </c>
      <c r="CC28" s="4" t="s">
        <v>150</v>
      </c>
      <c r="CD28" s="4" t="s">
        <v>3959</v>
      </c>
      <c r="CE28" s="4" t="s">
        <v>1269</v>
      </c>
      <c r="CF28" s="4" t="s">
        <v>704</v>
      </c>
      <c r="CG28" s="4" t="s">
        <v>176</v>
      </c>
      <c r="CH28" s="4" t="s">
        <v>3960</v>
      </c>
      <c r="CI28" s="4" t="s">
        <v>3961</v>
      </c>
      <c r="CJ28" s="4" t="s">
        <v>2495</v>
      </c>
      <c r="CK28" s="4" t="s">
        <v>176</v>
      </c>
      <c r="CL28" s="4" t="s">
        <v>3962</v>
      </c>
      <c r="CM28" s="4" t="s">
        <v>3084</v>
      </c>
      <c r="CN28" s="4" t="s">
        <v>2477</v>
      </c>
      <c r="CO28" s="4" t="s">
        <v>139</v>
      </c>
      <c r="CP28" s="4" t="s">
        <v>3963</v>
      </c>
      <c r="CQ28" s="4" t="s">
        <v>1204</v>
      </c>
      <c r="CR28" s="4" t="s">
        <v>1449</v>
      </c>
      <c r="CS28" s="4" t="s">
        <v>181</v>
      </c>
      <c r="CT28" s="4" t="s">
        <v>3964</v>
      </c>
      <c r="CU28" s="4" t="s">
        <v>295</v>
      </c>
      <c r="CV28" s="4" t="s">
        <v>2477</v>
      </c>
      <c r="CW28" s="4" t="s">
        <v>181</v>
      </c>
      <c r="CX28" s="4" t="s">
        <v>3965</v>
      </c>
      <c r="CY28" s="4" t="s">
        <v>3644</v>
      </c>
      <c r="CZ28" s="4" t="s">
        <v>1415</v>
      </c>
      <c r="DA28" s="4" t="s">
        <v>181</v>
      </c>
      <c r="DB28" s="4" t="s">
        <v>3966</v>
      </c>
      <c r="DC28" s="4" t="s">
        <v>3967</v>
      </c>
      <c r="DD28" s="4" t="s">
        <v>966</v>
      </c>
      <c r="DE28" s="4" t="s">
        <v>139</v>
      </c>
      <c r="DF28" s="4" t="s">
        <v>2255</v>
      </c>
      <c r="DG28" s="4" t="s">
        <v>3968</v>
      </c>
      <c r="DH28" s="4" t="s">
        <v>1446</v>
      </c>
      <c r="DI28" s="4" t="s">
        <v>286</v>
      </c>
      <c r="DJ28" s="4" t="s">
        <v>3969</v>
      </c>
      <c r="DK28" s="4" t="s">
        <v>3780</v>
      </c>
      <c r="DL28" s="4" t="s">
        <v>2293</v>
      </c>
      <c r="DM28" s="4" t="s">
        <v>217</v>
      </c>
      <c r="DN28" s="4" t="s">
        <v>3970</v>
      </c>
      <c r="DO28" s="4" t="s">
        <v>1062</v>
      </c>
      <c r="DP28" s="4" t="s">
        <v>1446</v>
      </c>
      <c r="DQ28" s="4" t="s">
        <v>3971</v>
      </c>
      <c r="DR28" s="4" t="s">
        <v>3972</v>
      </c>
      <c r="DS28" s="4" t="s">
        <v>498</v>
      </c>
      <c r="DT28" s="4" t="s">
        <v>3889</v>
      </c>
      <c r="DU28" s="4" t="s">
        <v>204</v>
      </c>
      <c r="DV28" s="4" t="s">
        <v>3973</v>
      </c>
      <c r="DW28" s="4" t="s">
        <v>2471</v>
      </c>
      <c r="DX28" s="4" t="s">
        <v>3974</v>
      </c>
      <c r="DY28" s="4" t="s">
        <v>330</v>
      </c>
      <c r="DZ28" s="4" t="s">
        <v>3975</v>
      </c>
      <c r="EA28" s="4" t="s">
        <v>1043</v>
      </c>
      <c r="EB28" s="4" t="s">
        <v>3976</v>
      </c>
      <c r="EC28" s="4" t="s">
        <v>410</v>
      </c>
      <c r="ED28" s="4" t="s">
        <v>3977</v>
      </c>
      <c r="EE28" s="4" t="s">
        <v>3978</v>
      </c>
      <c r="EF28" s="4" t="s">
        <v>972</v>
      </c>
      <c r="EG28" s="4" t="s">
        <v>176</v>
      </c>
      <c r="EH28" s="4" t="s">
        <v>3979</v>
      </c>
      <c r="EI28" s="4" t="s">
        <v>1071</v>
      </c>
      <c r="EJ28" s="4" t="s">
        <v>972</v>
      </c>
      <c r="EK28" s="4" t="s">
        <v>139</v>
      </c>
      <c r="EL28" s="4" t="s">
        <v>3980</v>
      </c>
      <c r="EM28" s="4" t="s">
        <v>3981</v>
      </c>
      <c r="EN28" s="4" t="s">
        <v>2477</v>
      </c>
      <c r="EO28" s="4" t="s">
        <v>181</v>
      </c>
      <c r="EP28" s="4" t="s">
        <v>3982</v>
      </c>
      <c r="EQ28" s="4" t="s">
        <v>376</v>
      </c>
      <c r="ER28" s="4" t="s">
        <v>729</v>
      </c>
      <c r="ES28" s="4" t="s">
        <v>181</v>
      </c>
      <c r="ET28" s="4" t="s">
        <v>2401</v>
      </c>
      <c r="EU28" s="4" t="s">
        <v>376</v>
      </c>
      <c r="EV28" s="4" t="s">
        <v>702</v>
      </c>
      <c r="EW28" s="4" t="s">
        <v>281</v>
      </c>
      <c r="EX28" s="4" t="s">
        <v>3983</v>
      </c>
      <c r="EY28" s="4" t="s">
        <v>873</v>
      </c>
      <c r="EZ28" s="4" t="s">
        <v>296</v>
      </c>
      <c r="FA28" s="4" t="s">
        <v>150</v>
      </c>
      <c r="FB28" s="4" t="s">
        <v>3984</v>
      </c>
      <c r="FC28" s="4" t="s">
        <v>3881</v>
      </c>
      <c r="FD28" s="4" t="s">
        <v>2544</v>
      </c>
      <c r="FE28" s="4" t="s">
        <v>181</v>
      </c>
      <c r="FF28" s="4" t="s">
        <v>3985</v>
      </c>
      <c r="FG28" s="4" t="s">
        <v>1111</v>
      </c>
      <c r="FH28" s="4" t="s">
        <v>3626</v>
      </c>
      <c r="FI28" s="4" t="s">
        <v>341</v>
      </c>
      <c r="FJ28" s="4" t="s">
        <v>3986</v>
      </c>
      <c r="FK28" s="4" t="s">
        <v>2307</v>
      </c>
      <c r="FL28" s="4" t="s">
        <v>1449</v>
      </c>
      <c r="FM28" s="4" t="s">
        <v>181</v>
      </c>
      <c r="FN28" s="4" t="s">
        <v>3987</v>
      </c>
      <c r="FO28" s="4" t="s">
        <v>1878</v>
      </c>
      <c r="FP28" s="4" t="s">
        <v>2694</v>
      </c>
      <c r="FQ28" s="4" t="s">
        <v>181</v>
      </c>
      <c r="FR28" s="4" t="s">
        <v>3988</v>
      </c>
      <c r="FS28" s="4" t="s">
        <v>687</v>
      </c>
      <c r="FT28" s="4" t="s">
        <v>2694</v>
      </c>
      <c r="FU28" s="4" t="s">
        <v>281</v>
      </c>
      <c r="FV28" s="4" t="s">
        <v>2004</v>
      </c>
      <c r="FW28" s="4" t="s">
        <v>1322</v>
      </c>
      <c r="FX28" s="4" t="s">
        <v>2544</v>
      </c>
      <c r="FY28" s="4" t="s">
        <v>181</v>
      </c>
      <c r="FZ28" s="4" t="s">
        <v>3989</v>
      </c>
      <c r="GA28" s="4" t="s">
        <v>2749</v>
      </c>
      <c r="GB28" s="4" t="s">
        <v>1451</v>
      </c>
      <c r="GC28" s="4" t="s">
        <v>176</v>
      </c>
      <c r="GD28" s="4" t="s">
        <v>3990</v>
      </c>
      <c r="GE28" s="4" t="s">
        <v>2749</v>
      </c>
      <c r="GF28" s="4" t="s">
        <v>855</v>
      </c>
      <c r="GG28" s="4" t="s">
        <v>139</v>
      </c>
      <c r="GH28" s="4" t="s">
        <v>3991</v>
      </c>
      <c r="GI28" s="4" t="s">
        <v>873</v>
      </c>
      <c r="GJ28" s="4" t="s">
        <v>1451</v>
      </c>
      <c r="GK28" s="4" t="s">
        <v>150</v>
      </c>
      <c r="GL28" s="4" t="s">
        <v>3992</v>
      </c>
      <c r="GM28" s="4" t="s">
        <v>3174</v>
      </c>
      <c r="GN28" s="4" t="s">
        <v>2639</v>
      </c>
      <c r="GO28" s="4" t="s">
        <v>150</v>
      </c>
      <c r="GP28" s="4" t="s">
        <v>3993</v>
      </c>
      <c r="GQ28" s="4" t="s">
        <v>1322</v>
      </c>
      <c r="GR28" s="4" t="s">
        <v>1592</v>
      </c>
      <c r="GS28" s="4" t="s">
        <v>176</v>
      </c>
      <c r="GT28" s="4" t="s">
        <v>3994</v>
      </c>
      <c r="GU28" s="4" t="s">
        <v>3995</v>
      </c>
      <c r="GV28" s="4" t="s">
        <v>912</v>
      </c>
      <c r="GW28" s="4" t="s">
        <v>150</v>
      </c>
      <c r="GX28" s="4" t="s">
        <v>3996</v>
      </c>
      <c r="GY28" s="4" t="s">
        <v>3997</v>
      </c>
      <c r="GZ28" s="4" t="s">
        <v>2639</v>
      </c>
      <c r="HA28" s="4" t="s">
        <v>139</v>
      </c>
      <c r="HB28" s="4" t="s">
        <v>3998</v>
      </c>
      <c r="HC28" s="4" t="s">
        <v>2678</v>
      </c>
      <c r="HD28" s="4" t="s">
        <v>1598</v>
      </c>
      <c r="HE28" s="4" t="s">
        <v>281</v>
      </c>
      <c r="HF28" s="4" t="s">
        <v>3999</v>
      </c>
      <c r="HG28" s="4" t="s">
        <v>636</v>
      </c>
      <c r="HH28" s="4" t="s">
        <v>2694</v>
      </c>
      <c r="HI28" s="4" t="s">
        <v>139</v>
      </c>
      <c r="HJ28" s="4" t="s">
        <v>4000</v>
      </c>
      <c r="HK28" s="4" t="s">
        <v>2283</v>
      </c>
      <c r="HL28" s="4" t="s">
        <v>299</v>
      </c>
      <c r="HM28" s="4" t="s">
        <v>181</v>
      </c>
      <c r="HN28" s="4" t="s">
        <v>3946</v>
      </c>
      <c r="HO28" s="4" t="s">
        <v>3747</v>
      </c>
      <c r="HP28" s="4" t="s">
        <v>426</v>
      </c>
      <c r="HQ28" s="4" t="s">
        <v>139</v>
      </c>
      <c r="HR28" s="4" t="s">
        <v>279</v>
      </c>
      <c r="HS28" s="4" t="s">
        <v>2219</v>
      </c>
      <c r="HT28" s="4" t="s">
        <v>216</v>
      </c>
      <c r="HU28" s="4" t="s">
        <v>176</v>
      </c>
      <c r="HV28" s="4" t="s">
        <v>4001</v>
      </c>
      <c r="HW28" s="4" t="s">
        <v>4002</v>
      </c>
      <c r="HX28" s="4" t="s">
        <v>855</v>
      </c>
      <c r="HY28" s="4" t="s">
        <v>204</v>
      </c>
      <c r="HZ28" s="4" t="s">
        <v>4003</v>
      </c>
      <c r="IA28" s="4" t="s">
        <v>3453</v>
      </c>
      <c r="IB28" s="4" t="s">
        <v>1446</v>
      </c>
      <c r="IC28" s="4" t="s">
        <v>410</v>
      </c>
      <c r="ID28" s="4" t="s">
        <v>4004</v>
      </c>
      <c r="IE28" s="4" t="s">
        <v>3689</v>
      </c>
      <c r="IF28" s="4" t="s">
        <v>702</v>
      </c>
      <c r="IG28" s="4" t="s">
        <v>330</v>
      </c>
      <c r="IH28" s="4" t="s">
        <v>4005</v>
      </c>
      <c r="II28" s="4" t="s">
        <v>3084</v>
      </c>
      <c r="IJ28" s="4" t="s">
        <v>4006</v>
      </c>
      <c r="IK28" s="4" t="s">
        <v>143</v>
      </c>
      <c r="IL28" s="4" t="s">
        <v>4007</v>
      </c>
      <c r="IM28" s="4" t="s">
        <v>1591</v>
      </c>
      <c r="IN28" s="4" t="s">
        <v>3817</v>
      </c>
      <c r="IO28" s="4" t="s">
        <v>410</v>
      </c>
      <c r="IP28" s="4" t="s">
        <v>4008</v>
      </c>
      <c r="IQ28" s="4" t="s">
        <v>4009</v>
      </c>
      <c r="IR28" s="4" t="s">
        <v>4010</v>
      </c>
      <c r="IS28" s="4" t="s">
        <v>281</v>
      </c>
      <c r="IT28" s="4" t="s">
        <v>4011</v>
      </c>
      <c r="IU28" s="4" t="s">
        <v>2723</v>
      </c>
      <c r="IV28" s="4" t="s">
        <v>969</v>
      </c>
      <c r="IW28" s="4" t="s">
        <v>181</v>
      </c>
      <c r="IX28" s="4" t="s">
        <v>4012</v>
      </c>
      <c r="IY28" s="4" t="s">
        <v>975</v>
      </c>
      <c r="IZ28" s="4" t="s">
        <v>2588</v>
      </c>
      <c r="JA28" s="4" t="s">
        <v>143</v>
      </c>
      <c r="JB28" s="4" t="s">
        <v>4013</v>
      </c>
      <c r="JC28" s="4" t="s">
        <v>1613</v>
      </c>
      <c r="JD28" s="4" t="s">
        <v>969</v>
      </c>
      <c r="JE28" s="4" t="s">
        <v>176</v>
      </c>
      <c r="JF28" s="4" t="s">
        <v>4014</v>
      </c>
      <c r="JG28" s="4" t="s">
        <v>3305</v>
      </c>
      <c r="JH28" s="4" t="s">
        <v>2344</v>
      </c>
      <c r="JI28" s="4" t="s">
        <v>150</v>
      </c>
      <c r="JJ28" s="4" t="s">
        <v>4015</v>
      </c>
      <c r="JK28" s="4" t="s">
        <v>528</v>
      </c>
      <c r="JL28" s="4" t="s">
        <v>972</v>
      </c>
      <c r="JM28" s="4" t="s">
        <v>150</v>
      </c>
      <c r="JN28" s="4" t="s">
        <v>4016</v>
      </c>
      <c r="JO28" s="4" t="s">
        <v>1043</v>
      </c>
      <c r="JP28" s="4" t="s">
        <v>2495</v>
      </c>
      <c r="JQ28" s="4" t="s">
        <v>176</v>
      </c>
      <c r="JR28" s="4" t="s">
        <v>4017</v>
      </c>
      <c r="JS28" s="4" t="s">
        <v>3624</v>
      </c>
      <c r="JT28" s="4" t="s">
        <v>2293</v>
      </c>
      <c r="JU28" s="4" t="s">
        <v>139</v>
      </c>
      <c r="JV28" s="4" t="s">
        <v>4018</v>
      </c>
      <c r="JW28" s="4" t="s">
        <v>376</v>
      </c>
      <c r="JX28" s="4" t="s">
        <v>2494</v>
      </c>
      <c r="JY28" s="4" t="s">
        <v>281</v>
      </c>
      <c r="JZ28" s="4" t="s">
        <v>4019</v>
      </c>
      <c r="KA28" s="4" t="s">
        <v>4020</v>
      </c>
      <c r="KB28" s="4" t="s">
        <v>855</v>
      </c>
      <c r="KC28" s="4" t="s">
        <v>281</v>
      </c>
      <c r="KD28" s="4" t="s">
        <v>4021</v>
      </c>
      <c r="KE28" s="4" t="s">
        <v>3147</v>
      </c>
      <c r="KF28" s="4" t="s">
        <v>1449</v>
      </c>
      <c r="KG28" s="4" t="s">
        <v>341</v>
      </c>
      <c r="KH28" s="4" t="s">
        <v>4022</v>
      </c>
      <c r="KI28" s="4" t="s">
        <v>399</v>
      </c>
      <c r="KJ28" s="4" t="s">
        <v>1446</v>
      </c>
      <c r="KK28" s="4" t="s">
        <v>341</v>
      </c>
      <c r="KL28" s="4" t="s">
        <v>4023</v>
      </c>
      <c r="KM28" s="4" t="s">
        <v>687</v>
      </c>
      <c r="KN28" s="4" t="s">
        <v>2495</v>
      </c>
      <c r="KO28" s="4" t="s">
        <v>330</v>
      </c>
      <c r="KP28" s="4" t="s">
        <v>4024</v>
      </c>
      <c r="KQ28" s="4" t="s">
        <v>2994</v>
      </c>
      <c r="KR28" s="4" t="s">
        <v>1415</v>
      </c>
      <c r="KS28" s="4" t="s">
        <v>176</v>
      </c>
      <c r="KT28" s="4" t="s">
        <v>4025</v>
      </c>
      <c r="KU28" s="4" t="s">
        <v>374</v>
      </c>
      <c r="KV28" s="4" t="s">
        <v>912</v>
      </c>
      <c r="KW28" s="4" t="s">
        <v>150</v>
      </c>
      <c r="KX28" s="4" t="s">
        <v>4026</v>
      </c>
      <c r="KY28" s="4" t="s">
        <v>417</v>
      </c>
      <c r="KZ28" s="4" t="s">
        <v>2477</v>
      </c>
      <c r="LA28" s="4" t="s">
        <v>143</v>
      </c>
      <c r="LB28" s="4" t="s">
        <v>4027</v>
      </c>
      <c r="LC28" s="4" t="s">
        <v>897</v>
      </c>
      <c r="LD28" s="4" t="s">
        <v>969</v>
      </c>
      <c r="LE28" s="4" t="s">
        <v>176</v>
      </c>
      <c r="LF28" s="4" t="s">
        <v>4028</v>
      </c>
      <c r="LG28" s="4" t="s">
        <v>1526</v>
      </c>
      <c r="LH28" s="4" t="s">
        <v>972</v>
      </c>
      <c r="LI28" s="4" t="s">
        <v>181</v>
      </c>
      <c r="LJ28" s="4" t="s">
        <v>4029</v>
      </c>
      <c r="LK28" s="4" t="s">
        <v>3624</v>
      </c>
      <c r="LL28" s="4" t="s">
        <v>855</v>
      </c>
      <c r="LM28" s="4" t="s">
        <v>176</v>
      </c>
      <c r="LN28" s="4" t="s">
        <v>4030</v>
      </c>
      <c r="LO28" s="4" t="s">
        <v>319</v>
      </c>
      <c r="LP28" s="4" t="s">
        <v>2495</v>
      </c>
      <c r="LQ28" s="4" t="s">
        <v>281</v>
      </c>
      <c r="LR28" s="4" t="s">
        <v>2659</v>
      </c>
      <c r="LS28" s="4" t="s">
        <v>3753</v>
      </c>
      <c r="LT28" s="4" t="s">
        <v>2477</v>
      </c>
      <c r="LU28" s="4" t="s">
        <v>139</v>
      </c>
      <c r="LV28" s="4" t="s">
        <v>418</v>
      </c>
      <c r="LW28" s="4" t="s">
        <v>742</v>
      </c>
      <c r="LX28" s="4" t="s">
        <v>969</v>
      </c>
      <c r="LY28" s="4" t="s">
        <v>278</v>
      </c>
      <c r="LZ28" s="4" t="s">
        <v>4031</v>
      </c>
      <c r="MA28" s="4" t="s">
        <v>887</v>
      </c>
      <c r="MB28" s="4" t="s">
        <v>912</v>
      </c>
      <c r="MC28" s="4" t="s">
        <v>181</v>
      </c>
      <c r="MD28" s="4" t="s">
        <v>2955</v>
      </c>
      <c r="ME28" s="4" t="s">
        <v>183</v>
      </c>
      <c r="MF28" s="4" t="s">
        <v>2544</v>
      </c>
      <c r="MG28" s="4" t="s">
        <v>281</v>
      </c>
      <c r="MH28" s="4" t="s">
        <v>2429</v>
      </c>
      <c r="MI28" s="4" t="s">
        <v>3848</v>
      </c>
      <c r="MJ28" s="4" t="s">
        <v>1415</v>
      </c>
      <c r="MK28" s="4" t="s">
        <v>181</v>
      </c>
      <c r="ML28" s="4" t="s">
        <v>4032</v>
      </c>
      <c r="MM28" s="4" t="s">
        <v>4033</v>
      </c>
      <c r="MN28" s="4" t="s">
        <v>912</v>
      </c>
      <c r="MO28" s="4" t="s">
        <v>278</v>
      </c>
      <c r="MP28" s="4" t="s">
        <v>4034</v>
      </c>
      <c r="MQ28" s="4" t="s">
        <v>4035</v>
      </c>
      <c r="MR28" s="4" t="s">
        <v>2495</v>
      </c>
      <c r="MS28" s="4" t="s">
        <v>344</v>
      </c>
      <c r="MT28" s="4" t="s">
        <v>4036</v>
      </c>
      <c r="MU28" s="4" t="s">
        <v>4037</v>
      </c>
      <c r="MV28" s="4" t="s">
        <v>1592</v>
      </c>
      <c r="MW28" s="4" t="s">
        <v>213</v>
      </c>
      <c r="MX28" s="4" t="s">
        <v>4038</v>
      </c>
      <c r="MY28" s="4" t="s">
        <v>4039</v>
      </c>
      <c r="MZ28" s="4" t="s">
        <v>2293</v>
      </c>
      <c r="NA28" s="4" t="s">
        <v>150</v>
      </c>
      <c r="NB28" s="4" t="s">
        <v>4040</v>
      </c>
      <c r="NC28" s="4" t="s">
        <v>239</v>
      </c>
      <c r="ND28" s="4" t="s">
        <v>1446</v>
      </c>
      <c r="NE28" s="4" t="s">
        <v>150</v>
      </c>
      <c r="NF28" s="4" t="s">
        <v>4041</v>
      </c>
      <c r="NG28" s="4" t="s">
        <v>4042</v>
      </c>
      <c r="NH28" s="4" t="s">
        <v>855</v>
      </c>
      <c r="NI28" s="4" t="s">
        <v>150</v>
      </c>
      <c r="NJ28" s="4" t="s">
        <v>4043</v>
      </c>
      <c r="NK28" s="4" t="s">
        <v>1041</v>
      </c>
      <c r="NL28" s="4" t="s">
        <v>3939</v>
      </c>
      <c r="NM28" s="4" t="s">
        <v>176</v>
      </c>
      <c r="NN28" s="4" t="s">
        <v>4044</v>
      </c>
      <c r="NO28" s="4" t="s">
        <v>285</v>
      </c>
      <c r="NP28" s="4" t="s">
        <v>2637</v>
      </c>
      <c r="NQ28" s="4" t="s">
        <v>181</v>
      </c>
      <c r="NR28" s="4" t="s">
        <v>4045</v>
      </c>
      <c r="NS28" s="4" t="s">
        <v>399</v>
      </c>
      <c r="NT28" s="4" t="s">
        <v>1598</v>
      </c>
      <c r="NU28" s="4" t="s">
        <v>181</v>
      </c>
      <c r="NV28" s="4" t="s">
        <v>4046</v>
      </c>
      <c r="NW28" s="4" t="s">
        <v>2541</v>
      </c>
      <c r="NX28" s="4" t="s">
        <v>1451</v>
      </c>
      <c r="NY28" s="4" t="s">
        <v>143</v>
      </c>
      <c r="NZ28" s="4" t="s">
        <v>1770</v>
      </c>
      <c r="OA28" s="4" t="s">
        <v>2591</v>
      </c>
      <c r="OB28" s="4" t="s">
        <v>1449</v>
      </c>
      <c r="OC28" s="4" t="s">
        <v>330</v>
      </c>
      <c r="OD28" s="4" t="s">
        <v>4047</v>
      </c>
      <c r="OE28" s="4" t="s">
        <v>2102</v>
      </c>
      <c r="OF28" s="4" t="s">
        <v>499</v>
      </c>
      <c r="OG28" s="4" t="s">
        <v>341</v>
      </c>
      <c r="OH28" s="4" t="s">
        <v>4048</v>
      </c>
      <c r="OI28" s="4" t="s">
        <v>307</v>
      </c>
      <c r="OJ28" s="4" t="s">
        <v>2544</v>
      </c>
      <c r="OK28" s="4" t="s">
        <v>150</v>
      </c>
      <c r="OL28" s="4" t="s">
        <v>4049</v>
      </c>
      <c r="OM28" s="4" t="s">
        <v>307</v>
      </c>
      <c r="ON28" s="4" t="s">
        <v>1598</v>
      </c>
      <c r="OO28" s="4" t="s">
        <v>150</v>
      </c>
      <c r="OP28" s="4" t="s">
        <v>4050</v>
      </c>
      <c r="OQ28" s="4" t="s">
        <v>260</v>
      </c>
      <c r="OR28" s="4" t="s">
        <v>1415</v>
      </c>
      <c r="OS28" s="4" t="s">
        <v>150</v>
      </c>
      <c r="OT28" s="4" t="s">
        <v>2374</v>
      </c>
      <c r="OU28" s="4" t="s">
        <v>1530</v>
      </c>
      <c r="OV28" s="4" t="s">
        <v>729</v>
      </c>
      <c r="OW28" s="4" t="s">
        <v>181</v>
      </c>
      <c r="OX28" s="4" t="s">
        <v>4051</v>
      </c>
      <c r="OY28" s="4" t="s">
        <v>1610</v>
      </c>
      <c r="OZ28" s="4" t="s">
        <v>759</v>
      </c>
      <c r="PA28" s="4" t="s">
        <v>139</v>
      </c>
      <c r="PB28" s="4" t="s">
        <v>1675</v>
      </c>
      <c r="PC28" s="4" t="s">
        <v>2138</v>
      </c>
      <c r="PD28" s="4" t="s">
        <v>299</v>
      </c>
      <c r="PE28" s="4" t="s">
        <v>139</v>
      </c>
      <c r="PF28" s="4" t="s">
        <v>4052</v>
      </c>
      <c r="PG28" s="4" t="s">
        <v>1170</v>
      </c>
      <c r="PH28" s="4" t="s">
        <v>426</v>
      </c>
      <c r="PI28" s="4" t="s">
        <v>181</v>
      </c>
      <c r="PJ28" s="4" t="s">
        <v>4053</v>
      </c>
      <c r="PK28" s="4" t="s">
        <v>171</v>
      </c>
      <c r="PL28" s="4" t="s">
        <v>499</v>
      </c>
      <c r="PM28" s="4" t="s">
        <v>139</v>
      </c>
      <c r="PN28" s="4" t="s">
        <v>4054</v>
      </c>
      <c r="PO28" s="4" t="s">
        <v>363</v>
      </c>
      <c r="PP28" s="4" t="s">
        <v>216</v>
      </c>
      <c r="PQ28" s="4" t="s">
        <v>181</v>
      </c>
      <c r="PR28" s="4" t="s">
        <v>4055</v>
      </c>
      <c r="PS28" s="4" t="s">
        <v>121</v>
      </c>
      <c r="PT28" s="4" t="s">
        <v>2588</v>
      </c>
      <c r="PU28" s="4" t="s">
        <v>181</v>
      </c>
      <c r="PV28" s="4" t="s">
        <v>4056</v>
      </c>
      <c r="PW28" s="4" t="s">
        <v>265</v>
      </c>
      <c r="PX28" s="4" t="s">
        <v>969</v>
      </c>
      <c r="PY28" s="4" t="s">
        <v>139</v>
      </c>
      <c r="PZ28" s="4" t="s">
        <v>4057</v>
      </c>
      <c r="QA28" s="4" t="s">
        <v>2400</v>
      </c>
      <c r="QB28" s="4" t="s">
        <v>2588</v>
      </c>
      <c r="QC28" s="4" t="s">
        <v>139</v>
      </c>
      <c r="QD28" s="4" t="s">
        <v>4058</v>
      </c>
      <c r="QE28" s="4" t="s">
        <v>4059</v>
      </c>
      <c r="QF28" s="4" t="s">
        <v>704</v>
      </c>
      <c r="QG28" s="4" t="s">
        <v>176</v>
      </c>
      <c r="QH28" s="4" t="s">
        <v>4060</v>
      </c>
      <c r="QI28" s="4" t="s">
        <v>1325</v>
      </c>
      <c r="QJ28" s="4" t="s">
        <v>702</v>
      </c>
      <c r="QK28" s="4" t="s">
        <v>181</v>
      </c>
      <c r="QL28" s="4" t="s">
        <v>4061</v>
      </c>
      <c r="QM28" s="4" t="s">
        <v>2284</v>
      </c>
      <c r="QN28" s="4" t="s">
        <v>732</v>
      </c>
      <c r="QO28" s="4" t="s">
        <v>176</v>
      </c>
      <c r="QP28" s="4" t="s">
        <v>4062</v>
      </c>
      <c r="QQ28" s="4" t="s">
        <v>1060</v>
      </c>
      <c r="QR28" s="4" t="s">
        <v>1449</v>
      </c>
      <c r="QS28" s="4" t="s">
        <v>181</v>
      </c>
      <c r="QT28" s="4" t="s">
        <v>4063</v>
      </c>
      <c r="QU28" s="4" t="s">
        <v>1269</v>
      </c>
      <c r="QV28" s="4" t="s">
        <v>969</v>
      </c>
      <c r="QW28" s="4" t="s">
        <v>181</v>
      </c>
      <c r="QX28" s="4" t="s">
        <v>4064</v>
      </c>
      <c r="QY28" s="4" t="s">
        <v>2734</v>
      </c>
      <c r="QZ28" s="4" t="s">
        <v>2494</v>
      </c>
      <c r="RA28" s="4" t="s">
        <v>139</v>
      </c>
    </row>
    <row r="29" spans="1:469" x14ac:dyDescent="0.3">
      <c r="A29" s="7" t="s">
        <v>4065</v>
      </c>
      <c r="B29" s="4" t="s">
        <v>4066</v>
      </c>
      <c r="C29" s="4" t="s">
        <v>201</v>
      </c>
      <c r="D29" s="4" t="s">
        <v>4067</v>
      </c>
      <c r="E29" s="4" t="s">
        <v>281</v>
      </c>
      <c r="F29" s="4" t="s">
        <v>4068</v>
      </c>
      <c r="G29" s="4" t="s">
        <v>612</v>
      </c>
      <c r="H29" s="4" t="s">
        <v>4069</v>
      </c>
      <c r="I29" s="4" t="s">
        <v>341</v>
      </c>
      <c r="J29" s="4" t="s">
        <v>4070</v>
      </c>
      <c r="K29" s="4" t="s">
        <v>612</v>
      </c>
      <c r="L29" s="4" t="s">
        <v>4071</v>
      </c>
      <c r="M29" s="4" t="s">
        <v>341</v>
      </c>
      <c r="N29" s="4" t="s">
        <v>4072</v>
      </c>
      <c r="O29" s="4" t="s">
        <v>3753</v>
      </c>
      <c r="P29" s="4" t="s">
        <v>4073</v>
      </c>
      <c r="Q29" s="4" t="s">
        <v>150</v>
      </c>
      <c r="R29" s="4" t="s">
        <v>4074</v>
      </c>
      <c r="S29" s="4" t="s">
        <v>1499</v>
      </c>
      <c r="T29" s="4" t="s">
        <v>4075</v>
      </c>
      <c r="U29" s="4" t="s">
        <v>150</v>
      </c>
      <c r="V29" s="4" t="s">
        <v>4076</v>
      </c>
      <c r="W29" s="4" t="s">
        <v>2061</v>
      </c>
      <c r="X29" s="4" t="s">
        <v>4077</v>
      </c>
      <c r="Y29" s="4" t="s">
        <v>150</v>
      </c>
      <c r="Z29" s="4" t="s">
        <v>4078</v>
      </c>
      <c r="AA29" s="4" t="s">
        <v>870</v>
      </c>
      <c r="AB29" s="4" t="s">
        <v>4079</v>
      </c>
      <c r="AC29" s="4" t="s">
        <v>181</v>
      </c>
      <c r="AD29" s="4" t="s">
        <v>4080</v>
      </c>
      <c r="AE29" s="4" t="s">
        <v>4081</v>
      </c>
      <c r="AF29" s="4" t="s">
        <v>4082</v>
      </c>
      <c r="AG29" s="4" t="s">
        <v>139</v>
      </c>
      <c r="AH29" s="4" t="s">
        <v>4083</v>
      </c>
      <c r="AI29" s="4" t="s">
        <v>4081</v>
      </c>
      <c r="AJ29" s="4" t="s">
        <v>4084</v>
      </c>
      <c r="AK29" s="4" t="s">
        <v>139</v>
      </c>
      <c r="AL29" s="4" t="s">
        <v>4085</v>
      </c>
      <c r="AM29" s="4" t="s">
        <v>1510</v>
      </c>
      <c r="AN29" s="4" t="s">
        <v>4086</v>
      </c>
      <c r="AO29" s="4" t="s">
        <v>181</v>
      </c>
      <c r="AP29" s="4" t="s">
        <v>4087</v>
      </c>
      <c r="AQ29" s="4" t="s">
        <v>771</v>
      </c>
      <c r="AR29" s="4" t="s">
        <v>4088</v>
      </c>
      <c r="AS29" s="4" t="s">
        <v>281</v>
      </c>
      <c r="AT29" s="4" t="s">
        <v>4089</v>
      </c>
      <c r="AU29" s="4" t="s">
        <v>2102</v>
      </c>
      <c r="AV29" s="4" t="s">
        <v>4082</v>
      </c>
      <c r="AW29" s="4" t="s">
        <v>139</v>
      </c>
      <c r="AX29" s="4" t="s">
        <v>4090</v>
      </c>
      <c r="AY29" s="4" t="s">
        <v>979</v>
      </c>
      <c r="AZ29" s="4" t="s">
        <v>4091</v>
      </c>
      <c r="BA29" s="4" t="s">
        <v>176</v>
      </c>
      <c r="BB29" s="4" t="s">
        <v>4092</v>
      </c>
      <c r="BC29" s="4" t="s">
        <v>2956</v>
      </c>
      <c r="BD29" s="4" t="s">
        <v>4093</v>
      </c>
      <c r="BE29" s="4" t="s">
        <v>181</v>
      </c>
      <c r="BF29" s="4" t="s">
        <v>4094</v>
      </c>
      <c r="BG29" s="4" t="s">
        <v>1798</v>
      </c>
      <c r="BH29" s="4" t="s">
        <v>4095</v>
      </c>
      <c r="BI29" s="4" t="s">
        <v>181</v>
      </c>
      <c r="BJ29" s="4" t="s">
        <v>4096</v>
      </c>
      <c r="BK29" s="4" t="s">
        <v>1864</v>
      </c>
      <c r="BL29" s="4" t="s">
        <v>4097</v>
      </c>
      <c r="BM29" s="4" t="s">
        <v>143</v>
      </c>
      <c r="BN29" s="4" t="s">
        <v>4098</v>
      </c>
      <c r="BO29" s="4" t="s">
        <v>666</v>
      </c>
      <c r="BP29" s="4" t="s">
        <v>4069</v>
      </c>
      <c r="BQ29" s="4" t="s">
        <v>410</v>
      </c>
      <c r="BR29" s="4" t="s">
        <v>4099</v>
      </c>
      <c r="BS29" s="4" t="s">
        <v>133</v>
      </c>
      <c r="BT29" s="4" t="s">
        <v>4100</v>
      </c>
      <c r="BU29" s="4" t="s">
        <v>281</v>
      </c>
      <c r="BV29" s="4" t="s">
        <v>4101</v>
      </c>
      <c r="BW29" s="4" t="s">
        <v>2465</v>
      </c>
      <c r="BX29" s="4" t="s">
        <v>4102</v>
      </c>
      <c r="BY29" s="4" t="s">
        <v>176</v>
      </c>
      <c r="BZ29" s="4" t="s">
        <v>4103</v>
      </c>
      <c r="CA29" s="4" t="s">
        <v>2986</v>
      </c>
      <c r="CB29" s="4" t="s">
        <v>4104</v>
      </c>
      <c r="CC29" s="4" t="s">
        <v>181</v>
      </c>
      <c r="CD29" s="4" t="s">
        <v>4105</v>
      </c>
      <c r="CE29" s="4" t="s">
        <v>572</v>
      </c>
      <c r="CF29" s="4" t="s">
        <v>4106</v>
      </c>
      <c r="CG29" s="4" t="s">
        <v>176</v>
      </c>
      <c r="CH29" s="4" t="s">
        <v>4107</v>
      </c>
      <c r="CI29" s="4" t="s">
        <v>346</v>
      </c>
      <c r="CJ29" s="4" t="s">
        <v>4108</v>
      </c>
      <c r="CK29" s="4" t="s">
        <v>181</v>
      </c>
      <c r="CL29" s="4" t="s">
        <v>4109</v>
      </c>
      <c r="CM29" s="4" t="s">
        <v>906</v>
      </c>
      <c r="CN29" s="4" t="s">
        <v>4110</v>
      </c>
      <c r="CO29" s="4" t="s">
        <v>143</v>
      </c>
      <c r="CP29" s="4" t="s">
        <v>4111</v>
      </c>
      <c r="CQ29" s="4" t="s">
        <v>295</v>
      </c>
      <c r="CR29" s="4" t="s">
        <v>4112</v>
      </c>
      <c r="CS29" s="4" t="s">
        <v>139</v>
      </c>
      <c r="CT29" s="4" t="s">
        <v>4113</v>
      </c>
      <c r="CU29" s="4" t="s">
        <v>1474</v>
      </c>
      <c r="CV29" s="4" t="s">
        <v>4114</v>
      </c>
      <c r="CW29" s="4" t="s">
        <v>181</v>
      </c>
      <c r="CX29" s="4" t="s">
        <v>4115</v>
      </c>
      <c r="CY29" s="4" t="s">
        <v>385</v>
      </c>
      <c r="CZ29" s="4" t="s">
        <v>4116</v>
      </c>
      <c r="DA29" s="4" t="s">
        <v>143</v>
      </c>
      <c r="DB29" s="4" t="s">
        <v>4117</v>
      </c>
      <c r="DC29" s="4" t="s">
        <v>1348</v>
      </c>
      <c r="DD29" s="4" t="s">
        <v>4118</v>
      </c>
      <c r="DE29" s="4" t="s">
        <v>139</v>
      </c>
      <c r="DF29" s="4" t="s">
        <v>4119</v>
      </c>
      <c r="DG29" s="4" t="s">
        <v>1144</v>
      </c>
      <c r="DH29" s="4" t="s">
        <v>4120</v>
      </c>
      <c r="DI29" s="4" t="s">
        <v>330</v>
      </c>
      <c r="DJ29" s="4" t="s">
        <v>4121</v>
      </c>
      <c r="DK29" s="4" t="s">
        <v>127</v>
      </c>
      <c r="DL29" s="4" t="s">
        <v>4122</v>
      </c>
      <c r="DM29" s="4" t="s">
        <v>217</v>
      </c>
      <c r="DN29" s="4" t="s">
        <v>4123</v>
      </c>
      <c r="DO29" s="4" t="s">
        <v>2546</v>
      </c>
      <c r="DP29" s="4" t="s">
        <v>4124</v>
      </c>
      <c r="DQ29" s="4" t="s">
        <v>1672</v>
      </c>
      <c r="DR29" s="4" t="s">
        <v>4125</v>
      </c>
      <c r="DS29" s="4" t="s">
        <v>4126</v>
      </c>
      <c r="DT29" s="4" t="s">
        <v>4127</v>
      </c>
      <c r="DU29" s="4" t="s">
        <v>204</v>
      </c>
      <c r="DV29" s="4" t="s">
        <v>4128</v>
      </c>
      <c r="DW29" s="4" t="s">
        <v>1086</v>
      </c>
      <c r="DX29" s="4" t="s">
        <v>4129</v>
      </c>
      <c r="DY29" s="4" t="s">
        <v>341</v>
      </c>
      <c r="DZ29" s="4" t="s">
        <v>4130</v>
      </c>
      <c r="EA29" s="4" t="s">
        <v>568</v>
      </c>
      <c r="EB29" s="4" t="s">
        <v>4131</v>
      </c>
      <c r="EC29" s="4" t="s">
        <v>341</v>
      </c>
      <c r="ED29" s="4" t="s">
        <v>4132</v>
      </c>
      <c r="EE29" s="4" t="s">
        <v>4133</v>
      </c>
      <c r="EF29" s="4" t="s">
        <v>4134</v>
      </c>
      <c r="EG29" s="4" t="s">
        <v>176</v>
      </c>
      <c r="EH29" s="4" t="s">
        <v>4135</v>
      </c>
      <c r="EI29" s="4" t="s">
        <v>3997</v>
      </c>
      <c r="EJ29" s="4" t="s">
        <v>4136</v>
      </c>
      <c r="EK29" s="4" t="s">
        <v>181</v>
      </c>
      <c r="EL29" s="4" t="s">
        <v>4137</v>
      </c>
      <c r="EM29" s="4" t="s">
        <v>2072</v>
      </c>
      <c r="EN29" s="4" t="s">
        <v>4138</v>
      </c>
      <c r="EO29" s="4" t="s">
        <v>181</v>
      </c>
      <c r="EP29" s="4" t="s">
        <v>4139</v>
      </c>
      <c r="EQ29" s="4" t="s">
        <v>2259</v>
      </c>
      <c r="ER29" s="4" t="s">
        <v>4140</v>
      </c>
      <c r="ES29" s="4" t="s">
        <v>204</v>
      </c>
      <c r="ET29" s="4" t="s">
        <v>4141</v>
      </c>
      <c r="EU29" s="4" t="s">
        <v>116</v>
      </c>
      <c r="EV29" s="4" t="s">
        <v>4142</v>
      </c>
      <c r="EW29" s="4" t="s">
        <v>330</v>
      </c>
      <c r="EX29" s="4" t="s">
        <v>4143</v>
      </c>
      <c r="EY29" s="4" t="s">
        <v>288</v>
      </c>
      <c r="EZ29" s="4" t="s">
        <v>4144</v>
      </c>
      <c r="FA29" s="4" t="s">
        <v>281</v>
      </c>
      <c r="FB29" s="4" t="s">
        <v>4145</v>
      </c>
      <c r="FC29" s="4" t="s">
        <v>412</v>
      </c>
      <c r="FD29" s="4" t="s">
        <v>4116</v>
      </c>
      <c r="FE29" s="4" t="s">
        <v>143</v>
      </c>
      <c r="FF29" s="4" t="s">
        <v>4146</v>
      </c>
      <c r="FG29" s="4" t="s">
        <v>1482</v>
      </c>
      <c r="FH29" s="4" t="s">
        <v>4108</v>
      </c>
      <c r="FI29" s="4" t="s">
        <v>204</v>
      </c>
      <c r="FJ29" s="4" t="s">
        <v>4147</v>
      </c>
      <c r="FK29" s="4" t="s">
        <v>3331</v>
      </c>
      <c r="FL29" s="4" t="s">
        <v>4148</v>
      </c>
      <c r="FM29" s="4" t="s">
        <v>204</v>
      </c>
      <c r="FN29" s="4" t="s">
        <v>4149</v>
      </c>
      <c r="FO29" s="4" t="s">
        <v>4150</v>
      </c>
      <c r="FP29" s="4" t="s">
        <v>4093</v>
      </c>
      <c r="FQ29" s="4" t="s">
        <v>139</v>
      </c>
      <c r="FR29" s="4" t="s">
        <v>4151</v>
      </c>
      <c r="FS29" s="4" t="s">
        <v>1219</v>
      </c>
      <c r="FT29" s="4" t="s">
        <v>4152</v>
      </c>
      <c r="FU29" s="4" t="s">
        <v>143</v>
      </c>
      <c r="FV29" s="4" t="s">
        <v>4153</v>
      </c>
      <c r="FW29" s="4" t="s">
        <v>4154</v>
      </c>
      <c r="FX29" s="4" t="s">
        <v>4142</v>
      </c>
      <c r="FY29" s="4" t="s">
        <v>204</v>
      </c>
      <c r="FZ29" s="4" t="s">
        <v>4155</v>
      </c>
      <c r="GA29" s="4" t="s">
        <v>4156</v>
      </c>
      <c r="GB29" s="4" t="s">
        <v>4157</v>
      </c>
      <c r="GC29" s="4" t="s">
        <v>281</v>
      </c>
      <c r="GD29" s="4" t="s">
        <v>4158</v>
      </c>
      <c r="GE29" s="4" t="s">
        <v>4159</v>
      </c>
      <c r="GF29" s="4" t="s">
        <v>4160</v>
      </c>
      <c r="GG29" s="4" t="s">
        <v>410</v>
      </c>
      <c r="GH29" s="4" t="s">
        <v>4161</v>
      </c>
      <c r="GI29" s="4" t="s">
        <v>2980</v>
      </c>
      <c r="GJ29" s="4" t="s">
        <v>4162</v>
      </c>
      <c r="GK29" s="4" t="s">
        <v>341</v>
      </c>
      <c r="GL29" s="4" t="s">
        <v>4163</v>
      </c>
      <c r="GM29" s="4" t="s">
        <v>2566</v>
      </c>
      <c r="GN29" s="4" t="s">
        <v>4164</v>
      </c>
      <c r="GO29" s="4" t="s">
        <v>176</v>
      </c>
      <c r="GP29" s="4" t="s">
        <v>4165</v>
      </c>
      <c r="GQ29" s="4" t="s">
        <v>4166</v>
      </c>
      <c r="GR29" s="4" t="s">
        <v>4167</v>
      </c>
      <c r="GS29" s="4" t="s">
        <v>181</v>
      </c>
      <c r="GT29" s="4" t="s">
        <v>4168</v>
      </c>
      <c r="GU29" s="4" t="s">
        <v>2188</v>
      </c>
      <c r="GV29" s="4" t="s">
        <v>4136</v>
      </c>
      <c r="GW29" s="4" t="s">
        <v>176</v>
      </c>
      <c r="GX29" s="4" t="s">
        <v>4169</v>
      </c>
      <c r="GY29" s="4" t="s">
        <v>1647</v>
      </c>
      <c r="GZ29" s="4" t="s">
        <v>4170</v>
      </c>
      <c r="HA29" s="4" t="s">
        <v>143</v>
      </c>
      <c r="HB29" s="4" t="s">
        <v>4171</v>
      </c>
      <c r="HC29" s="4" t="s">
        <v>2979</v>
      </c>
      <c r="HD29" s="4" t="s">
        <v>4172</v>
      </c>
      <c r="HE29" s="4" t="s">
        <v>281</v>
      </c>
      <c r="HF29" s="4" t="s">
        <v>4173</v>
      </c>
      <c r="HG29" s="4" t="s">
        <v>2786</v>
      </c>
      <c r="HH29" s="4" t="s">
        <v>4110</v>
      </c>
      <c r="HI29" s="4" t="s">
        <v>281</v>
      </c>
      <c r="HJ29" s="4" t="s">
        <v>4174</v>
      </c>
      <c r="HK29" s="4" t="s">
        <v>2451</v>
      </c>
      <c r="HL29" s="4" t="s">
        <v>4175</v>
      </c>
      <c r="HM29" s="4" t="s">
        <v>281</v>
      </c>
      <c r="HN29" s="4" t="s">
        <v>4176</v>
      </c>
      <c r="HO29" s="4" t="s">
        <v>768</v>
      </c>
      <c r="HP29" s="4" t="s">
        <v>4177</v>
      </c>
      <c r="HQ29" s="4" t="s">
        <v>330</v>
      </c>
      <c r="HR29" s="4" t="s">
        <v>4178</v>
      </c>
      <c r="HS29" s="4" t="s">
        <v>243</v>
      </c>
      <c r="HT29" s="4" t="s">
        <v>4179</v>
      </c>
      <c r="HU29" s="4" t="s">
        <v>281</v>
      </c>
      <c r="HV29" s="4" t="s">
        <v>4180</v>
      </c>
      <c r="HW29" s="4" t="s">
        <v>3347</v>
      </c>
      <c r="HX29" s="4" t="s">
        <v>4181</v>
      </c>
      <c r="HY29" s="4" t="s">
        <v>410</v>
      </c>
      <c r="HZ29" s="4" t="s">
        <v>4182</v>
      </c>
      <c r="IA29" s="4" t="s">
        <v>255</v>
      </c>
      <c r="IB29" s="4" t="s">
        <v>4104</v>
      </c>
      <c r="IC29" s="4" t="s">
        <v>286</v>
      </c>
      <c r="ID29" s="4" t="s">
        <v>4183</v>
      </c>
      <c r="IE29" s="4" t="s">
        <v>2932</v>
      </c>
      <c r="IF29" s="4" t="s">
        <v>4184</v>
      </c>
      <c r="IG29" s="4" t="s">
        <v>217</v>
      </c>
      <c r="IH29" s="4" t="s">
        <v>4185</v>
      </c>
      <c r="II29" s="4" t="s">
        <v>1864</v>
      </c>
      <c r="IJ29" s="4" t="s">
        <v>4186</v>
      </c>
      <c r="IK29" s="4" t="s">
        <v>204</v>
      </c>
      <c r="IL29" s="4" t="s">
        <v>4187</v>
      </c>
      <c r="IM29" s="4" t="s">
        <v>2158</v>
      </c>
      <c r="IN29" s="4" t="s">
        <v>4188</v>
      </c>
      <c r="IO29" s="4" t="s">
        <v>415</v>
      </c>
      <c r="IP29" s="4" t="s">
        <v>4189</v>
      </c>
      <c r="IQ29" s="4" t="s">
        <v>3354</v>
      </c>
      <c r="IR29" s="4" t="s">
        <v>4190</v>
      </c>
      <c r="IS29" s="4" t="s">
        <v>330</v>
      </c>
      <c r="IT29" s="4" t="s">
        <v>4191</v>
      </c>
      <c r="IU29" s="4" t="s">
        <v>1125</v>
      </c>
      <c r="IV29" s="4" t="s">
        <v>4069</v>
      </c>
      <c r="IW29" s="4" t="s">
        <v>143</v>
      </c>
      <c r="IX29" s="4" t="s">
        <v>4192</v>
      </c>
      <c r="IY29" s="4" t="s">
        <v>4193</v>
      </c>
      <c r="IZ29" s="4" t="s">
        <v>4194</v>
      </c>
      <c r="JA29" s="4" t="s">
        <v>341</v>
      </c>
      <c r="JB29" s="4" t="s">
        <v>4195</v>
      </c>
      <c r="JC29" s="4" t="s">
        <v>4196</v>
      </c>
      <c r="JD29" s="4" t="s">
        <v>4181</v>
      </c>
      <c r="JE29" s="4" t="s">
        <v>143</v>
      </c>
      <c r="JF29" s="4" t="s">
        <v>4197</v>
      </c>
      <c r="JG29" s="4" t="s">
        <v>4133</v>
      </c>
      <c r="JH29" s="4" t="s">
        <v>4194</v>
      </c>
      <c r="JI29" s="4" t="s">
        <v>176</v>
      </c>
      <c r="JJ29" s="4" t="s">
        <v>4198</v>
      </c>
      <c r="JK29" s="4" t="s">
        <v>2506</v>
      </c>
      <c r="JL29" s="4" t="s">
        <v>4172</v>
      </c>
      <c r="JM29" s="4" t="s">
        <v>181</v>
      </c>
      <c r="JN29" s="4" t="s">
        <v>4199</v>
      </c>
      <c r="JO29" s="4" t="s">
        <v>4200</v>
      </c>
      <c r="JP29" s="4" t="s">
        <v>4201</v>
      </c>
      <c r="JQ29" s="4" t="s">
        <v>181</v>
      </c>
      <c r="JR29" s="4" t="s">
        <v>4202</v>
      </c>
      <c r="JS29" s="4" t="s">
        <v>483</v>
      </c>
      <c r="JT29" s="4" t="s">
        <v>4175</v>
      </c>
      <c r="JU29" s="4" t="s">
        <v>281</v>
      </c>
      <c r="JV29" s="4" t="s">
        <v>4203</v>
      </c>
      <c r="JW29" s="4" t="s">
        <v>309</v>
      </c>
      <c r="JX29" s="4" t="s">
        <v>4108</v>
      </c>
      <c r="JY29" s="4" t="s">
        <v>341</v>
      </c>
      <c r="JZ29" s="4" t="s">
        <v>4204</v>
      </c>
      <c r="KA29" s="4" t="s">
        <v>925</v>
      </c>
      <c r="KB29" s="4" t="s">
        <v>4205</v>
      </c>
      <c r="KC29" s="4" t="s">
        <v>204</v>
      </c>
      <c r="KD29" s="4" t="s">
        <v>4206</v>
      </c>
      <c r="KE29" s="4" t="s">
        <v>2051</v>
      </c>
      <c r="KF29" s="4" t="s">
        <v>4108</v>
      </c>
      <c r="KG29" s="4" t="s">
        <v>204</v>
      </c>
      <c r="KH29" s="4" t="s">
        <v>4207</v>
      </c>
      <c r="KI29" s="4" t="s">
        <v>4208</v>
      </c>
      <c r="KJ29" s="4" t="s">
        <v>4209</v>
      </c>
      <c r="KK29" s="4" t="s">
        <v>286</v>
      </c>
      <c r="KL29" s="4" t="s">
        <v>4210</v>
      </c>
      <c r="KM29" s="4" t="s">
        <v>1763</v>
      </c>
      <c r="KN29" s="4" t="s">
        <v>4184</v>
      </c>
      <c r="KO29" s="4" t="s">
        <v>410</v>
      </c>
      <c r="KP29" s="4" t="s">
        <v>4211</v>
      </c>
      <c r="KQ29" s="4" t="s">
        <v>4212</v>
      </c>
      <c r="KR29" s="4" t="s">
        <v>4093</v>
      </c>
      <c r="KS29" s="4" t="s">
        <v>181</v>
      </c>
      <c r="KT29" s="4" t="s">
        <v>4213</v>
      </c>
      <c r="KU29" s="4" t="s">
        <v>275</v>
      </c>
      <c r="KV29" s="4" t="s">
        <v>4073</v>
      </c>
      <c r="KW29" s="4" t="s">
        <v>143</v>
      </c>
      <c r="KX29" s="4" t="s">
        <v>4214</v>
      </c>
      <c r="KY29" s="4" t="s">
        <v>1917</v>
      </c>
      <c r="KZ29" s="4" t="s">
        <v>4157</v>
      </c>
      <c r="LA29" s="4" t="s">
        <v>281</v>
      </c>
      <c r="LB29" s="4" t="s">
        <v>4215</v>
      </c>
      <c r="LC29" s="4" t="s">
        <v>3184</v>
      </c>
      <c r="LD29" s="4" t="s">
        <v>4216</v>
      </c>
      <c r="LE29" s="4" t="s">
        <v>181</v>
      </c>
      <c r="LF29" s="4" t="s">
        <v>4217</v>
      </c>
      <c r="LG29" s="4" t="s">
        <v>1355</v>
      </c>
      <c r="LH29" s="4" t="s">
        <v>4218</v>
      </c>
      <c r="LI29" s="4" t="s">
        <v>143</v>
      </c>
      <c r="LJ29" s="4" t="s">
        <v>4219</v>
      </c>
      <c r="LK29" s="4" t="s">
        <v>1187</v>
      </c>
      <c r="LL29" s="4" t="s">
        <v>4220</v>
      </c>
      <c r="LM29" s="4" t="s">
        <v>139</v>
      </c>
      <c r="LN29" s="4" t="s">
        <v>4221</v>
      </c>
      <c r="LO29" s="4" t="s">
        <v>2749</v>
      </c>
      <c r="LP29" s="4" t="s">
        <v>4222</v>
      </c>
      <c r="LQ29" s="4" t="s">
        <v>143</v>
      </c>
      <c r="LR29" s="4" t="s">
        <v>4223</v>
      </c>
      <c r="LS29" s="4" t="s">
        <v>1822</v>
      </c>
      <c r="LT29" s="4" t="s">
        <v>4091</v>
      </c>
      <c r="LU29" s="4" t="s">
        <v>281</v>
      </c>
      <c r="LV29" s="4" t="s">
        <v>4224</v>
      </c>
      <c r="LW29" s="4" t="s">
        <v>3318</v>
      </c>
      <c r="LX29" s="4" t="s">
        <v>4225</v>
      </c>
      <c r="LY29" s="4" t="s">
        <v>281</v>
      </c>
      <c r="LZ29" s="4" t="s">
        <v>4226</v>
      </c>
      <c r="MA29" s="4" t="s">
        <v>1197</v>
      </c>
      <c r="MB29" s="4" t="s">
        <v>4086</v>
      </c>
      <c r="MC29" s="4" t="s">
        <v>143</v>
      </c>
      <c r="MD29" s="4" t="s">
        <v>4227</v>
      </c>
      <c r="ME29" s="4" t="s">
        <v>2032</v>
      </c>
      <c r="MF29" s="4" t="s">
        <v>4225</v>
      </c>
      <c r="MG29" s="4" t="s">
        <v>281</v>
      </c>
      <c r="MH29" s="4" t="s">
        <v>4228</v>
      </c>
      <c r="MI29" s="4" t="s">
        <v>486</v>
      </c>
      <c r="MJ29" s="4" t="s">
        <v>4120</v>
      </c>
      <c r="MK29" s="4" t="s">
        <v>341</v>
      </c>
      <c r="ML29" s="4" t="s">
        <v>4229</v>
      </c>
      <c r="MM29" s="4" t="s">
        <v>4230</v>
      </c>
      <c r="MN29" s="4" t="s">
        <v>4231</v>
      </c>
      <c r="MO29" s="4" t="s">
        <v>286</v>
      </c>
      <c r="MP29" s="4" t="s">
        <v>4232</v>
      </c>
      <c r="MQ29" s="4" t="s">
        <v>4233</v>
      </c>
      <c r="MR29" s="4" t="s">
        <v>4104</v>
      </c>
      <c r="MS29" s="4" t="s">
        <v>1672</v>
      </c>
      <c r="MT29" s="4" t="s">
        <v>4234</v>
      </c>
      <c r="MU29" s="4" t="s">
        <v>3253</v>
      </c>
      <c r="MV29" s="4" t="s">
        <v>4209</v>
      </c>
      <c r="MW29" s="4" t="s">
        <v>217</v>
      </c>
      <c r="MX29" s="4" t="s">
        <v>4235</v>
      </c>
      <c r="MY29" s="4" t="s">
        <v>4236</v>
      </c>
      <c r="MZ29" s="4" t="s">
        <v>4170</v>
      </c>
      <c r="NA29" s="4" t="s">
        <v>150</v>
      </c>
      <c r="NB29" s="4" t="s">
        <v>4237</v>
      </c>
      <c r="NC29" s="4" t="s">
        <v>4238</v>
      </c>
      <c r="ND29" s="4" t="s">
        <v>4160</v>
      </c>
      <c r="NE29" s="4" t="s">
        <v>150</v>
      </c>
      <c r="NF29" s="4" t="s">
        <v>4239</v>
      </c>
      <c r="NG29" s="4" t="s">
        <v>1183</v>
      </c>
      <c r="NH29" s="4" t="s">
        <v>4138</v>
      </c>
      <c r="NI29" s="4" t="s">
        <v>150</v>
      </c>
      <c r="NJ29" s="4" t="s">
        <v>4240</v>
      </c>
      <c r="NK29" s="4" t="s">
        <v>679</v>
      </c>
      <c r="NL29" s="4" t="s">
        <v>4134</v>
      </c>
      <c r="NM29" s="4" t="s">
        <v>139</v>
      </c>
      <c r="NN29" s="4" t="s">
        <v>4241</v>
      </c>
      <c r="NO29" s="4" t="s">
        <v>681</v>
      </c>
      <c r="NP29" s="4" t="s">
        <v>4172</v>
      </c>
      <c r="NQ29" s="4" t="s">
        <v>281</v>
      </c>
      <c r="NR29" s="4" t="s">
        <v>4242</v>
      </c>
      <c r="NS29" s="4" t="s">
        <v>3686</v>
      </c>
      <c r="NT29" s="4" t="s">
        <v>4209</v>
      </c>
      <c r="NU29" s="4" t="s">
        <v>143</v>
      </c>
      <c r="NV29" s="4" t="s">
        <v>4243</v>
      </c>
      <c r="NW29" s="4" t="s">
        <v>3265</v>
      </c>
      <c r="NX29" s="4" t="s">
        <v>4140</v>
      </c>
      <c r="NY29" s="4" t="s">
        <v>281</v>
      </c>
      <c r="NZ29" s="4" t="s">
        <v>4244</v>
      </c>
      <c r="OA29" s="4" t="s">
        <v>4245</v>
      </c>
      <c r="OB29" s="4" t="s">
        <v>4088</v>
      </c>
      <c r="OC29" s="4" t="s">
        <v>410</v>
      </c>
      <c r="OD29" s="4" t="s">
        <v>4246</v>
      </c>
      <c r="OE29" s="4" t="s">
        <v>1600</v>
      </c>
      <c r="OF29" s="4" t="s">
        <v>4247</v>
      </c>
      <c r="OG29" s="4" t="s">
        <v>204</v>
      </c>
      <c r="OH29" s="4" t="s">
        <v>4248</v>
      </c>
      <c r="OI29" s="4" t="s">
        <v>2228</v>
      </c>
      <c r="OJ29" s="4" t="s">
        <v>4249</v>
      </c>
      <c r="OK29" s="4" t="s">
        <v>150</v>
      </c>
      <c r="OL29" s="4" t="s">
        <v>4250</v>
      </c>
      <c r="OM29" s="4" t="s">
        <v>307</v>
      </c>
      <c r="ON29" s="4" t="s">
        <v>4251</v>
      </c>
      <c r="OO29" s="4" t="s">
        <v>150</v>
      </c>
      <c r="OP29" s="4" t="s">
        <v>4252</v>
      </c>
      <c r="OQ29" s="4" t="s">
        <v>3830</v>
      </c>
      <c r="OR29" s="4" t="s">
        <v>4253</v>
      </c>
      <c r="OS29" s="4" t="s">
        <v>150</v>
      </c>
      <c r="OT29" s="4" t="s">
        <v>4254</v>
      </c>
      <c r="OU29" s="4" t="s">
        <v>4255</v>
      </c>
      <c r="OV29" s="4" t="s">
        <v>4112</v>
      </c>
      <c r="OW29" s="4" t="s">
        <v>143</v>
      </c>
      <c r="OX29" s="4" t="s">
        <v>4256</v>
      </c>
      <c r="OY29" s="4" t="s">
        <v>3305</v>
      </c>
      <c r="OZ29" s="4" t="s">
        <v>4216</v>
      </c>
      <c r="PA29" s="4" t="s">
        <v>410</v>
      </c>
      <c r="PB29" s="4" t="s">
        <v>4257</v>
      </c>
      <c r="PC29" s="4" t="s">
        <v>975</v>
      </c>
      <c r="PD29" s="4" t="s">
        <v>4205</v>
      </c>
      <c r="PE29" s="4" t="s">
        <v>281</v>
      </c>
      <c r="PF29" s="4" t="s">
        <v>4258</v>
      </c>
      <c r="PG29" s="4" t="s">
        <v>1164</v>
      </c>
      <c r="PH29" s="4" t="s">
        <v>4259</v>
      </c>
      <c r="PI29" s="4" t="s">
        <v>139</v>
      </c>
      <c r="PJ29" s="4" t="s">
        <v>4260</v>
      </c>
      <c r="PK29" s="4" t="s">
        <v>288</v>
      </c>
      <c r="PL29" s="4" t="s">
        <v>4108</v>
      </c>
      <c r="PM29" s="4" t="s">
        <v>281</v>
      </c>
      <c r="PN29" s="4" t="s">
        <v>4261</v>
      </c>
      <c r="PO29" s="4" t="s">
        <v>237</v>
      </c>
      <c r="PP29" s="4" t="s">
        <v>4262</v>
      </c>
      <c r="PQ29" s="4" t="s">
        <v>143</v>
      </c>
      <c r="PR29" s="4" t="s">
        <v>4263</v>
      </c>
      <c r="PS29" s="4" t="s">
        <v>4264</v>
      </c>
      <c r="PT29" s="4" t="s">
        <v>4177</v>
      </c>
      <c r="PU29" s="4" t="s">
        <v>139</v>
      </c>
      <c r="PV29" s="4" t="s">
        <v>4265</v>
      </c>
      <c r="PW29" s="4" t="s">
        <v>458</v>
      </c>
      <c r="PX29" s="4" t="s">
        <v>4067</v>
      </c>
      <c r="PY29" s="4" t="s">
        <v>281</v>
      </c>
      <c r="PZ29" s="4" t="s">
        <v>4266</v>
      </c>
      <c r="QA29" s="4" t="s">
        <v>2506</v>
      </c>
      <c r="QB29" s="4" t="s">
        <v>4071</v>
      </c>
      <c r="QC29" s="4" t="s">
        <v>281</v>
      </c>
      <c r="QD29" s="4" t="s">
        <v>4267</v>
      </c>
      <c r="QE29" s="4" t="s">
        <v>4268</v>
      </c>
      <c r="QF29" s="4" t="s">
        <v>4179</v>
      </c>
      <c r="QG29" s="4" t="s">
        <v>176</v>
      </c>
      <c r="QH29" s="4" t="s">
        <v>4269</v>
      </c>
      <c r="QI29" s="4" t="s">
        <v>3806</v>
      </c>
      <c r="QJ29" s="4" t="s">
        <v>4270</v>
      </c>
      <c r="QK29" s="4" t="s">
        <v>181</v>
      </c>
      <c r="QL29" s="4" t="s">
        <v>4271</v>
      </c>
      <c r="QM29" s="4" t="s">
        <v>712</v>
      </c>
      <c r="QN29" s="4" t="s">
        <v>4272</v>
      </c>
      <c r="QO29" s="4" t="s">
        <v>181</v>
      </c>
      <c r="QP29" s="4" t="s">
        <v>4273</v>
      </c>
      <c r="QQ29" s="4" t="s">
        <v>917</v>
      </c>
      <c r="QR29" s="4" t="s">
        <v>4222</v>
      </c>
      <c r="QS29" s="4" t="s">
        <v>176</v>
      </c>
      <c r="QT29" s="4" t="s">
        <v>4274</v>
      </c>
      <c r="QU29" s="4" t="s">
        <v>490</v>
      </c>
      <c r="QV29" s="4" t="s">
        <v>4275</v>
      </c>
      <c r="QW29" s="4" t="s">
        <v>143</v>
      </c>
      <c r="QX29" s="4" t="s">
        <v>4276</v>
      </c>
      <c r="QY29" s="4" t="s">
        <v>1329</v>
      </c>
      <c r="QZ29" s="4" t="s">
        <v>4104</v>
      </c>
      <c r="RA29" s="4" t="s">
        <v>176</v>
      </c>
    </row>
    <row r="30" spans="1:469" x14ac:dyDescent="0.3">
      <c r="A30" s="7" t="s">
        <v>4277</v>
      </c>
      <c r="B30" s="4" t="s">
        <v>4278</v>
      </c>
      <c r="C30" s="4" t="s">
        <v>265</v>
      </c>
      <c r="D30" s="4" t="s">
        <v>4279</v>
      </c>
      <c r="E30" s="4" t="s">
        <v>139</v>
      </c>
      <c r="F30" s="4" t="s">
        <v>4280</v>
      </c>
      <c r="G30" s="4" t="s">
        <v>1285</v>
      </c>
      <c r="H30" s="4" t="s">
        <v>4281</v>
      </c>
      <c r="I30" s="4" t="s">
        <v>204</v>
      </c>
      <c r="J30" s="4" t="s">
        <v>4282</v>
      </c>
      <c r="K30" s="4" t="s">
        <v>1848</v>
      </c>
      <c r="L30" s="4" t="s">
        <v>4283</v>
      </c>
      <c r="M30" s="4" t="s">
        <v>204</v>
      </c>
      <c r="N30" s="4" t="s">
        <v>4284</v>
      </c>
      <c r="O30" s="4" t="s">
        <v>4285</v>
      </c>
      <c r="P30" s="4" t="s">
        <v>4286</v>
      </c>
      <c r="Q30" s="4" t="s">
        <v>150</v>
      </c>
      <c r="R30" s="4" t="s">
        <v>4287</v>
      </c>
      <c r="S30" s="4" t="s">
        <v>2974</v>
      </c>
      <c r="T30" s="4" t="s">
        <v>4288</v>
      </c>
      <c r="U30" s="4" t="s">
        <v>176</v>
      </c>
      <c r="V30" s="4" t="s">
        <v>4289</v>
      </c>
      <c r="W30" s="4" t="s">
        <v>4290</v>
      </c>
      <c r="X30" s="4" t="s">
        <v>4291</v>
      </c>
      <c r="Y30" s="4" t="s">
        <v>176</v>
      </c>
      <c r="Z30" s="4" t="s">
        <v>4292</v>
      </c>
      <c r="AA30" s="4" t="s">
        <v>3830</v>
      </c>
      <c r="AB30" s="4" t="s">
        <v>4293</v>
      </c>
      <c r="AC30" s="4" t="s">
        <v>139</v>
      </c>
      <c r="AD30" s="4" t="s">
        <v>4294</v>
      </c>
      <c r="AE30" s="4" t="s">
        <v>1068</v>
      </c>
      <c r="AF30" s="4" t="s">
        <v>4295</v>
      </c>
      <c r="AG30" s="4" t="s">
        <v>143</v>
      </c>
      <c r="AH30" s="4" t="s">
        <v>4296</v>
      </c>
      <c r="AI30" s="4" t="s">
        <v>1414</v>
      </c>
      <c r="AJ30" s="4" t="s">
        <v>4297</v>
      </c>
      <c r="AK30" s="4" t="s">
        <v>204</v>
      </c>
      <c r="AL30" s="4" t="s">
        <v>4298</v>
      </c>
      <c r="AM30" s="4" t="s">
        <v>4299</v>
      </c>
      <c r="AN30" s="4" t="s">
        <v>4300</v>
      </c>
      <c r="AO30" s="4" t="s">
        <v>139</v>
      </c>
      <c r="AP30" s="4" t="s">
        <v>4301</v>
      </c>
      <c r="AQ30" s="4" t="s">
        <v>1667</v>
      </c>
      <c r="AR30" s="4" t="s">
        <v>4302</v>
      </c>
      <c r="AS30" s="4" t="s">
        <v>204</v>
      </c>
      <c r="AT30" s="4" t="s">
        <v>4303</v>
      </c>
      <c r="AU30" s="4" t="s">
        <v>4304</v>
      </c>
      <c r="AV30" s="4" t="s">
        <v>4283</v>
      </c>
      <c r="AW30" s="4" t="s">
        <v>281</v>
      </c>
      <c r="AX30" s="4" t="s">
        <v>4305</v>
      </c>
      <c r="AY30" s="4" t="s">
        <v>2761</v>
      </c>
      <c r="AZ30" s="4" t="s">
        <v>4306</v>
      </c>
      <c r="BA30" s="4" t="s">
        <v>181</v>
      </c>
      <c r="BB30" s="4" t="s">
        <v>4307</v>
      </c>
      <c r="BC30" s="4" t="s">
        <v>3689</v>
      </c>
      <c r="BD30" s="4" t="s">
        <v>4308</v>
      </c>
      <c r="BE30" s="4" t="s">
        <v>139</v>
      </c>
      <c r="BF30" s="4" t="s">
        <v>4309</v>
      </c>
      <c r="BG30" s="4" t="s">
        <v>301</v>
      </c>
      <c r="BH30" s="4" t="s">
        <v>4310</v>
      </c>
      <c r="BI30" s="4" t="s">
        <v>139</v>
      </c>
      <c r="BJ30" s="4" t="s">
        <v>4311</v>
      </c>
      <c r="BK30" s="4" t="s">
        <v>3271</v>
      </c>
      <c r="BL30" s="4" t="s">
        <v>4312</v>
      </c>
      <c r="BM30" s="4" t="s">
        <v>143</v>
      </c>
      <c r="BN30" s="4" t="s">
        <v>4313</v>
      </c>
      <c r="BO30" s="4" t="s">
        <v>687</v>
      </c>
      <c r="BP30" s="4" t="s">
        <v>4314</v>
      </c>
      <c r="BQ30" s="4" t="s">
        <v>410</v>
      </c>
      <c r="BR30" s="4" t="s">
        <v>4315</v>
      </c>
      <c r="BS30" s="4" t="s">
        <v>1274</v>
      </c>
      <c r="BT30" s="4" t="s">
        <v>4316</v>
      </c>
      <c r="BU30" s="4" t="s">
        <v>341</v>
      </c>
      <c r="BV30" s="4" t="s">
        <v>4317</v>
      </c>
      <c r="BW30" s="4" t="s">
        <v>4318</v>
      </c>
      <c r="BX30" s="4" t="s">
        <v>4316</v>
      </c>
      <c r="BY30" s="4" t="s">
        <v>176</v>
      </c>
      <c r="BZ30" s="4" t="s">
        <v>4319</v>
      </c>
      <c r="CA30" s="4" t="s">
        <v>104</v>
      </c>
      <c r="CB30" s="4" t="s">
        <v>4320</v>
      </c>
      <c r="CC30" s="4" t="s">
        <v>181</v>
      </c>
      <c r="CD30" s="4" t="s">
        <v>4321</v>
      </c>
      <c r="CE30" s="4" t="s">
        <v>1320</v>
      </c>
      <c r="CF30" s="4" t="s">
        <v>4281</v>
      </c>
      <c r="CG30" s="4" t="s">
        <v>181</v>
      </c>
      <c r="CH30" s="4" t="s">
        <v>4322</v>
      </c>
      <c r="CI30" s="4" t="s">
        <v>1983</v>
      </c>
      <c r="CJ30" s="4" t="s">
        <v>4323</v>
      </c>
      <c r="CK30" s="4" t="s">
        <v>139</v>
      </c>
      <c r="CL30" s="4" t="s">
        <v>4324</v>
      </c>
      <c r="CM30" s="4" t="s">
        <v>1541</v>
      </c>
      <c r="CN30" s="4" t="s">
        <v>4300</v>
      </c>
      <c r="CO30" s="4" t="s">
        <v>281</v>
      </c>
      <c r="CP30" s="4" t="s">
        <v>4325</v>
      </c>
      <c r="CQ30" s="4" t="s">
        <v>451</v>
      </c>
      <c r="CR30" s="4" t="s">
        <v>4326</v>
      </c>
      <c r="CS30" s="4" t="s">
        <v>204</v>
      </c>
      <c r="CT30" s="4" t="s">
        <v>4327</v>
      </c>
      <c r="CU30" s="4" t="s">
        <v>1197</v>
      </c>
      <c r="CV30" s="4" t="s">
        <v>4286</v>
      </c>
      <c r="CW30" s="4" t="s">
        <v>139</v>
      </c>
      <c r="CX30" s="4" t="s">
        <v>4328</v>
      </c>
      <c r="CY30" s="4" t="s">
        <v>2449</v>
      </c>
      <c r="CZ30" s="4" t="s">
        <v>4329</v>
      </c>
      <c r="DA30" s="4" t="s">
        <v>143</v>
      </c>
      <c r="DB30" s="4" t="s">
        <v>4330</v>
      </c>
      <c r="DC30" s="4" t="s">
        <v>194</v>
      </c>
      <c r="DD30" s="4" t="s">
        <v>4331</v>
      </c>
      <c r="DE30" s="4" t="s">
        <v>341</v>
      </c>
      <c r="DF30" s="4" t="s">
        <v>4332</v>
      </c>
      <c r="DG30" s="4" t="s">
        <v>476</v>
      </c>
      <c r="DH30" s="4" t="s">
        <v>4333</v>
      </c>
      <c r="DI30" s="4" t="s">
        <v>410</v>
      </c>
      <c r="DJ30" s="4" t="s">
        <v>4334</v>
      </c>
      <c r="DK30" s="4" t="s">
        <v>710</v>
      </c>
      <c r="DL30" s="4" t="s">
        <v>4335</v>
      </c>
      <c r="DM30" s="4" t="s">
        <v>1672</v>
      </c>
      <c r="DN30" s="4" t="s">
        <v>4336</v>
      </c>
      <c r="DO30" s="4" t="s">
        <v>4337</v>
      </c>
      <c r="DP30" s="4" t="s">
        <v>4338</v>
      </c>
      <c r="DQ30" s="4" t="s">
        <v>3971</v>
      </c>
      <c r="DR30" s="4" t="s">
        <v>4339</v>
      </c>
      <c r="DS30" s="4" t="s">
        <v>2097</v>
      </c>
      <c r="DT30" s="4" t="s">
        <v>4340</v>
      </c>
      <c r="DU30" s="4" t="s">
        <v>143</v>
      </c>
      <c r="DV30" s="4" t="s">
        <v>4341</v>
      </c>
      <c r="DW30" s="4" t="s">
        <v>2295</v>
      </c>
      <c r="DX30" s="4" t="s">
        <v>4342</v>
      </c>
      <c r="DY30" s="4" t="s">
        <v>281</v>
      </c>
      <c r="DZ30" s="4" t="s">
        <v>4343</v>
      </c>
      <c r="EA30" s="4" t="s">
        <v>2986</v>
      </c>
      <c r="EB30" s="4" t="s">
        <v>4344</v>
      </c>
      <c r="EC30" s="4" t="s">
        <v>410</v>
      </c>
      <c r="ED30" s="4" t="s">
        <v>4345</v>
      </c>
      <c r="EE30" s="4" t="s">
        <v>4346</v>
      </c>
      <c r="EF30" s="4" t="s">
        <v>4306</v>
      </c>
      <c r="EG30" s="4" t="s">
        <v>181</v>
      </c>
      <c r="EH30" s="4" t="s">
        <v>4347</v>
      </c>
      <c r="EI30" s="4" t="s">
        <v>119</v>
      </c>
      <c r="EJ30" s="4" t="s">
        <v>4348</v>
      </c>
      <c r="EK30" s="4" t="s">
        <v>139</v>
      </c>
      <c r="EL30" s="4" t="s">
        <v>4349</v>
      </c>
      <c r="EM30" s="4" t="s">
        <v>1886</v>
      </c>
      <c r="EN30" s="4" t="s">
        <v>4350</v>
      </c>
      <c r="EO30" s="4" t="s">
        <v>143</v>
      </c>
      <c r="EP30" s="4" t="s">
        <v>4351</v>
      </c>
      <c r="EQ30" s="4" t="s">
        <v>1269</v>
      </c>
      <c r="ER30" s="4" t="s">
        <v>4283</v>
      </c>
      <c r="ES30" s="4" t="s">
        <v>341</v>
      </c>
      <c r="ET30" s="4" t="s">
        <v>4352</v>
      </c>
      <c r="EU30" s="4" t="s">
        <v>2226</v>
      </c>
      <c r="EV30" s="4" t="s">
        <v>4353</v>
      </c>
      <c r="EW30" s="4" t="s">
        <v>281</v>
      </c>
      <c r="EX30" s="4" t="s">
        <v>4354</v>
      </c>
      <c r="EY30" s="4" t="s">
        <v>1428</v>
      </c>
      <c r="EZ30" s="4" t="s">
        <v>4355</v>
      </c>
      <c r="FA30" s="4" t="s">
        <v>344</v>
      </c>
      <c r="FB30" s="4" t="s">
        <v>4356</v>
      </c>
      <c r="FC30" s="4" t="s">
        <v>3331</v>
      </c>
      <c r="FD30" s="4" t="s">
        <v>4320</v>
      </c>
      <c r="FE30" s="4" t="s">
        <v>139</v>
      </c>
      <c r="FF30" s="4" t="s">
        <v>4357</v>
      </c>
      <c r="FG30" s="4" t="s">
        <v>115</v>
      </c>
      <c r="FH30" s="4" t="s">
        <v>4306</v>
      </c>
      <c r="FI30" s="4" t="s">
        <v>341</v>
      </c>
      <c r="FJ30" s="4" t="s">
        <v>4358</v>
      </c>
      <c r="FK30" s="4" t="s">
        <v>1571</v>
      </c>
      <c r="FL30" s="4" t="s">
        <v>4323</v>
      </c>
      <c r="FM30" s="4" t="s">
        <v>139</v>
      </c>
      <c r="FN30" s="4" t="s">
        <v>4359</v>
      </c>
      <c r="FO30" s="4" t="s">
        <v>2846</v>
      </c>
      <c r="FP30" s="4" t="s">
        <v>4338</v>
      </c>
      <c r="FQ30" s="4" t="s">
        <v>181</v>
      </c>
      <c r="FR30" s="4" t="s">
        <v>4360</v>
      </c>
      <c r="FS30" s="4" t="s">
        <v>1278</v>
      </c>
      <c r="FT30" s="4" t="s">
        <v>4302</v>
      </c>
      <c r="FU30" s="4" t="s">
        <v>143</v>
      </c>
      <c r="FV30" s="4" t="s">
        <v>4361</v>
      </c>
      <c r="FW30" s="4" t="s">
        <v>1043</v>
      </c>
      <c r="FX30" s="4" t="s">
        <v>4312</v>
      </c>
      <c r="FY30" s="4" t="s">
        <v>143</v>
      </c>
      <c r="FZ30" s="4" t="s">
        <v>4362</v>
      </c>
      <c r="GA30" s="4" t="s">
        <v>2641</v>
      </c>
      <c r="GB30" s="4" t="s">
        <v>4363</v>
      </c>
      <c r="GC30" s="4" t="s">
        <v>139</v>
      </c>
      <c r="GD30" s="4" t="s">
        <v>4364</v>
      </c>
      <c r="GE30" s="4" t="s">
        <v>4365</v>
      </c>
      <c r="GF30" s="4" t="s">
        <v>4366</v>
      </c>
      <c r="GG30" s="4" t="s">
        <v>204</v>
      </c>
      <c r="GH30" s="4" t="s">
        <v>4367</v>
      </c>
      <c r="GI30" s="4" t="s">
        <v>3412</v>
      </c>
      <c r="GJ30" s="4" t="s">
        <v>4368</v>
      </c>
      <c r="GK30" s="4" t="s">
        <v>281</v>
      </c>
      <c r="GL30" s="4" t="s">
        <v>4369</v>
      </c>
      <c r="GM30" s="4" t="s">
        <v>4370</v>
      </c>
      <c r="GN30" s="4" t="s">
        <v>4348</v>
      </c>
      <c r="GO30" s="4" t="s">
        <v>181</v>
      </c>
      <c r="GP30" s="4" t="s">
        <v>4371</v>
      </c>
      <c r="GQ30" s="4" t="s">
        <v>4372</v>
      </c>
      <c r="GR30" s="4" t="s">
        <v>4373</v>
      </c>
      <c r="GS30" s="4" t="s">
        <v>181</v>
      </c>
      <c r="GT30" s="4" t="s">
        <v>4374</v>
      </c>
      <c r="GU30" s="4" t="s">
        <v>4375</v>
      </c>
      <c r="GV30" s="4" t="s">
        <v>4368</v>
      </c>
      <c r="GW30" s="4" t="s">
        <v>181</v>
      </c>
      <c r="GX30" s="4" t="s">
        <v>4376</v>
      </c>
      <c r="GY30" s="4" t="s">
        <v>4375</v>
      </c>
      <c r="GZ30" s="4" t="s">
        <v>4302</v>
      </c>
      <c r="HA30" s="4" t="s">
        <v>139</v>
      </c>
      <c r="HB30" s="4" t="s">
        <v>4377</v>
      </c>
      <c r="HC30" s="4" t="s">
        <v>1729</v>
      </c>
      <c r="HD30" s="4" t="s">
        <v>4338</v>
      </c>
      <c r="HE30" s="4" t="s">
        <v>281</v>
      </c>
      <c r="HF30" s="4" t="s">
        <v>4378</v>
      </c>
      <c r="HG30" s="4" t="s">
        <v>517</v>
      </c>
      <c r="HH30" s="4" t="s">
        <v>4314</v>
      </c>
      <c r="HI30" s="4" t="s">
        <v>281</v>
      </c>
      <c r="HJ30" s="4" t="s">
        <v>4379</v>
      </c>
      <c r="HK30" s="4" t="s">
        <v>2129</v>
      </c>
      <c r="HL30" s="4" t="s">
        <v>4326</v>
      </c>
      <c r="HM30" s="4" t="s">
        <v>139</v>
      </c>
      <c r="HN30" s="4" t="s">
        <v>4380</v>
      </c>
      <c r="HO30" s="4" t="s">
        <v>1243</v>
      </c>
      <c r="HP30" s="4" t="s">
        <v>4300</v>
      </c>
      <c r="HQ30" s="4" t="s">
        <v>204</v>
      </c>
      <c r="HR30" s="4" t="s">
        <v>4381</v>
      </c>
      <c r="HS30" s="4" t="s">
        <v>317</v>
      </c>
      <c r="HT30" s="4" t="s">
        <v>4293</v>
      </c>
      <c r="HU30" s="4" t="s">
        <v>410</v>
      </c>
      <c r="HV30" s="4" t="s">
        <v>4382</v>
      </c>
      <c r="HW30" s="4" t="s">
        <v>4383</v>
      </c>
      <c r="HX30" s="4" t="s">
        <v>4384</v>
      </c>
      <c r="HY30" s="4" t="s">
        <v>281</v>
      </c>
      <c r="HZ30" s="4" t="s">
        <v>4385</v>
      </c>
      <c r="IA30" s="4" t="s">
        <v>1742</v>
      </c>
      <c r="IB30" s="4" t="s">
        <v>4386</v>
      </c>
      <c r="IC30" s="4" t="s">
        <v>415</v>
      </c>
      <c r="ID30" s="4" t="s">
        <v>4387</v>
      </c>
      <c r="IE30" s="4" t="s">
        <v>4388</v>
      </c>
      <c r="IF30" s="4" t="s">
        <v>4389</v>
      </c>
      <c r="IG30" s="4" t="s">
        <v>330</v>
      </c>
      <c r="IH30" s="4" t="s">
        <v>4390</v>
      </c>
      <c r="II30" s="4" t="s">
        <v>2623</v>
      </c>
      <c r="IJ30" s="4" t="s">
        <v>4293</v>
      </c>
      <c r="IK30" s="4" t="s">
        <v>341</v>
      </c>
      <c r="IL30" s="4" t="s">
        <v>4391</v>
      </c>
      <c r="IM30" s="4" t="s">
        <v>712</v>
      </c>
      <c r="IN30" s="4" t="s">
        <v>4295</v>
      </c>
      <c r="IO30" s="4" t="s">
        <v>286</v>
      </c>
      <c r="IP30" s="4" t="s">
        <v>4392</v>
      </c>
      <c r="IQ30" s="4" t="s">
        <v>122</v>
      </c>
      <c r="IR30" s="4" t="s">
        <v>4293</v>
      </c>
      <c r="IS30" s="4" t="s">
        <v>213</v>
      </c>
      <c r="IT30" s="4" t="s">
        <v>4393</v>
      </c>
      <c r="IU30" s="4" t="s">
        <v>3271</v>
      </c>
      <c r="IV30" s="4" t="s">
        <v>4394</v>
      </c>
      <c r="IW30" s="4" t="s">
        <v>181</v>
      </c>
      <c r="IX30" s="4" t="s">
        <v>4395</v>
      </c>
      <c r="IY30" s="4" t="s">
        <v>1985</v>
      </c>
      <c r="IZ30" s="4" t="s">
        <v>4396</v>
      </c>
      <c r="JA30" s="4" t="s">
        <v>143</v>
      </c>
      <c r="JB30" s="4" t="s">
        <v>4397</v>
      </c>
      <c r="JC30" s="4" t="s">
        <v>1443</v>
      </c>
      <c r="JD30" s="4" t="s">
        <v>4355</v>
      </c>
      <c r="JE30" s="4" t="s">
        <v>143</v>
      </c>
      <c r="JF30" s="4" t="s">
        <v>4398</v>
      </c>
      <c r="JG30" s="4" t="s">
        <v>2944</v>
      </c>
      <c r="JH30" s="4" t="s">
        <v>4399</v>
      </c>
      <c r="JI30" s="4" t="s">
        <v>176</v>
      </c>
      <c r="JJ30" s="4" t="s">
        <v>4400</v>
      </c>
      <c r="JK30" s="4" t="s">
        <v>4401</v>
      </c>
      <c r="JL30" s="4" t="s">
        <v>4402</v>
      </c>
      <c r="JM30" s="4" t="s">
        <v>139</v>
      </c>
      <c r="JN30" s="4" t="s">
        <v>4403</v>
      </c>
      <c r="JO30" s="4" t="s">
        <v>2628</v>
      </c>
      <c r="JP30" s="4" t="s">
        <v>4404</v>
      </c>
      <c r="JQ30" s="4" t="s">
        <v>139</v>
      </c>
      <c r="JR30" s="4" t="s">
        <v>4405</v>
      </c>
      <c r="JS30" s="4" t="s">
        <v>1248</v>
      </c>
      <c r="JT30" s="4" t="s">
        <v>4288</v>
      </c>
      <c r="JU30" s="4" t="s">
        <v>143</v>
      </c>
      <c r="JV30" s="4" t="s">
        <v>4406</v>
      </c>
      <c r="JW30" s="4" t="s">
        <v>1520</v>
      </c>
      <c r="JX30" s="4" t="s">
        <v>4394</v>
      </c>
      <c r="JY30" s="4" t="s">
        <v>410</v>
      </c>
      <c r="JZ30" s="4" t="s">
        <v>4407</v>
      </c>
      <c r="KA30" s="4" t="s">
        <v>3764</v>
      </c>
      <c r="KB30" s="4" t="s">
        <v>4355</v>
      </c>
      <c r="KC30" s="4" t="s">
        <v>341</v>
      </c>
      <c r="KD30" s="4" t="s">
        <v>4408</v>
      </c>
      <c r="KE30" s="4" t="s">
        <v>215</v>
      </c>
      <c r="KF30" s="4" t="s">
        <v>4348</v>
      </c>
      <c r="KG30" s="4" t="s">
        <v>139</v>
      </c>
      <c r="KH30" s="4" t="s">
        <v>4409</v>
      </c>
      <c r="KI30" s="4" t="s">
        <v>515</v>
      </c>
      <c r="KJ30" s="4" t="s">
        <v>4410</v>
      </c>
      <c r="KK30" s="4" t="s">
        <v>278</v>
      </c>
      <c r="KL30" s="4" t="s">
        <v>4411</v>
      </c>
      <c r="KM30" s="4" t="s">
        <v>245</v>
      </c>
      <c r="KN30" s="4" t="s">
        <v>4310</v>
      </c>
      <c r="KO30" s="4" t="s">
        <v>278</v>
      </c>
      <c r="KP30" s="4" t="s">
        <v>4412</v>
      </c>
      <c r="KQ30" s="4" t="s">
        <v>4413</v>
      </c>
      <c r="KR30" s="4" t="s">
        <v>4414</v>
      </c>
      <c r="KS30" s="4" t="s">
        <v>181</v>
      </c>
      <c r="KT30" s="4" t="s">
        <v>4415</v>
      </c>
      <c r="KU30" s="4" t="s">
        <v>1763</v>
      </c>
      <c r="KV30" s="4" t="s">
        <v>4373</v>
      </c>
      <c r="KW30" s="4" t="s">
        <v>143</v>
      </c>
      <c r="KX30" s="4" t="s">
        <v>4416</v>
      </c>
      <c r="KY30" s="4" t="s">
        <v>2053</v>
      </c>
      <c r="KZ30" s="4" t="s">
        <v>4404</v>
      </c>
      <c r="LA30" s="4" t="s">
        <v>143</v>
      </c>
      <c r="LB30" s="4" t="s">
        <v>4417</v>
      </c>
      <c r="LC30" s="4" t="s">
        <v>2385</v>
      </c>
      <c r="LD30" s="4" t="s">
        <v>4389</v>
      </c>
      <c r="LE30" s="4" t="s">
        <v>181</v>
      </c>
      <c r="LF30" s="4" t="s">
        <v>4418</v>
      </c>
      <c r="LG30" s="4" t="s">
        <v>990</v>
      </c>
      <c r="LH30" s="4" t="s">
        <v>4419</v>
      </c>
      <c r="LI30" s="4" t="s">
        <v>139</v>
      </c>
      <c r="LJ30" s="4" t="s">
        <v>4420</v>
      </c>
      <c r="LK30" s="4" t="s">
        <v>1860</v>
      </c>
      <c r="LL30" s="4" t="s">
        <v>4329</v>
      </c>
      <c r="LM30" s="4" t="s">
        <v>143</v>
      </c>
      <c r="LN30" s="4" t="s">
        <v>4421</v>
      </c>
      <c r="LO30" s="4" t="s">
        <v>4422</v>
      </c>
      <c r="LP30" s="4" t="s">
        <v>4302</v>
      </c>
      <c r="LQ30" s="4" t="s">
        <v>139</v>
      </c>
      <c r="LR30" s="4" t="s">
        <v>4423</v>
      </c>
      <c r="LS30" s="4" t="s">
        <v>3286</v>
      </c>
      <c r="LT30" s="4" t="s">
        <v>4404</v>
      </c>
      <c r="LU30" s="4" t="s">
        <v>204</v>
      </c>
      <c r="LV30" s="4" t="s">
        <v>4424</v>
      </c>
      <c r="LW30" s="4" t="s">
        <v>2003</v>
      </c>
      <c r="LX30" s="4" t="s">
        <v>4329</v>
      </c>
      <c r="LY30" s="4" t="s">
        <v>281</v>
      </c>
      <c r="LZ30" s="4" t="s">
        <v>4425</v>
      </c>
      <c r="MA30" s="4" t="s">
        <v>771</v>
      </c>
      <c r="MB30" s="4" t="s">
        <v>4286</v>
      </c>
      <c r="MC30" s="4" t="s">
        <v>143</v>
      </c>
      <c r="MD30" s="4" t="s">
        <v>4426</v>
      </c>
      <c r="ME30" s="4" t="s">
        <v>3084</v>
      </c>
      <c r="MF30" s="4" t="s">
        <v>4281</v>
      </c>
      <c r="MG30" s="4" t="s">
        <v>330</v>
      </c>
      <c r="MH30" s="4" t="s">
        <v>4427</v>
      </c>
      <c r="MI30" s="4" t="s">
        <v>4428</v>
      </c>
      <c r="MJ30" s="4" t="s">
        <v>4293</v>
      </c>
      <c r="MK30" s="4" t="s">
        <v>330</v>
      </c>
      <c r="ML30" s="4" t="s">
        <v>4429</v>
      </c>
      <c r="MM30" s="4" t="s">
        <v>4430</v>
      </c>
      <c r="MN30" s="4" t="s">
        <v>4326</v>
      </c>
      <c r="MO30" s="4" t="s">
        <v>204</v>
      </c>
      <c r="MP30" s="4" t="s">
        <v>4431</v>
      </c>
      <c r="MQ30" s="4" t="s">
        <v>4432</v>
      </c>
      <c r="MR30" s="4" t="s">
        <v>4320</v>
      </c>
      <c r="MS30" s="4" t="s">
        <v>204</v>
      </c>
      <c r="MT30" s="4" t="s">
        <v>4433</v>
      </c>
      <c r="MU30" s="4" t="s">
        <v>2051</v>
      </c>
      <c r="MV30" s="4" t="s">
        <v>4434</v>
      </c>
      <c r="MW30" s="4" t="s">
        <v>286</v>
      </c>
      <c r="MX30" s="4" t="s">
        <v>4435</v>
      </c>
      <c r="MY30" s="4" t="s">
        <v>4436</v>
      </c>
      <c r="MZ30" s="4" t="s">
        <v>4437</v>
      </c>
      <c r="NA30" s="4" t="s">
        <v>176</v>
      </c>
      <c r="NB30" s="4" t="s">
        <v>4438</v>
      </c>
      <c r="NC30" s="4" t="s">
        <v>3285</v>
      </c>
      <c r="ND30" s="4" t="s">
        <v>4439</v>
      </c>
      <c r="NE30" s="4" t="s">
        <v>181</v>
      </c>
      <c r="NF30" s="4" t="s">
        <v>4440</v>
      </c>
      <c r="NG30" s="4" t="s">
        <v>2149</v>
      </c>
      <c r="NH30" s="4" t="s">
        <v>4338</v>
      </c>
      <c r="NI30" s="4" t="s">
        <v>176</v>
      </c>
      <c r="NJ30" s="4" t="s">
        <v>4441</v>
      </c>
      <c r="NK30" s="4" t="s">
        <v>4442</v>
      </c>
      <c r="NL30" s="4" t="s">
        <v>4329</v>
      </c>
      <c r="NM30" s="4" t="s">
        <v>181</v>
      </c>
      <c r="NN30" s="4" t="s">
        <v>4443</v>
      </c>
      <c r="NO30" s="4" t="s">
        <v>1278</v>
      </c>
      <c r="NP30" s="4" t="s">
        <v>4333</v>
      </c>
      <c r="NQ30" s="4" t="s">
        <v>143</v>
      </c>
      <c r="NR30" s="4" t="s">
        <v>4444</v>
      </c>
      <c r="NS30" s="4" t="s">
        <v>646</v>
      </c>
      <c r="NT30" s="4" t="s">
        <v>4323</v>
      </c>
      <c r="NU30" s="4" t="s">
        <v>139</v>
      </c>
      <c r="NV30" s="4" t="s">
        <v>4445</v>
      </c>
      <c r="NW30" s="4" t="s">
        <v>3764</v>
      </c>
      <c r="NX30" s="4" t="s">
        <v>4323</v>
      </c>
      <c r="NY30" s="4" t="s">
        <v>139</v>
      </c>
      <c r="NZ30" s="4" t="s">
        <v>4446</v>
      </c>
      <c r="OA30" s="4" t="s">
        <v>317</v>
      </c>
      <c r="OB30" s="4" t="s">
        <v>4300</v>
      </c>
      <c r="OC30" s="4" t="s">
        <v>204</v>
      </c>
      <c r="OD30" s="4" t="s">
        <v>4447</v>
      </c>
      <c r="OE30" s="4" t="s">
        <v>4428</v>
      </c>
      <c r="OF30" s="4" t="s">
        <v>4448</v>
      </c>
      <c r="OG30" s="4" t="s">
        <v>204</v>
      </c>
      <c r="OH30" s="4" t="s">
        <v>4449</v>
      </c>
      <c r="OI30" s="4" t="s">
        <v>4450</v>
      </c>
      <c r="OJ30" s="4" t="s">
        <v>4384</v>
      </c>
      <c r="OK30" s="4" t="s">
        <v>176</v>
      </c>
      <c r="OL30" s="4" t="s">
        <v>4451</v>
      </c>
      <c r="OM30" s="4" t="s">
        <v>4452</v>
      </c>
      <c r="ON30" s="4" t="s">
        <v>4399</v>
      </c>
      <c r="OO30" s="4" t="s">
        <v>181</v>
      </c>
      <c r="OP30" s="4" t="s">
        <v>4453</v>
      </c>
      <c r="OQ30" s="4" t="s">
        <v>4454</v>
      </c>
      <c r="OR30" s="4" t="s">
        <v>4419</v>
      </c>
      <c r="OS30" s="4" t="s">
        <v>176</v>
      </c>
      <c r="OT30" s="4" t="s">
        <v>4455</v>
      </c>
      <c r="OU30" s="4" t="s">
        <v>1383</v>
      </c>
      <c r="OV30" s="4" t="s">
        <v>4288</v>
      </c>
      <c r="OW30" s="4" t="s">
        <v>143</v>
      </c>
      <c r="OX30" s="4" t="s">
        <v>4456</v>
      </c>
      <c r="OY30" s="4" t="s">
        <v>3305</v>
      </c>
      <c r="OZ30" s="4" t="s">
        <v>4323</v>
      </c>
      <c r="PA30" s="4" t="s">
        <v>341</v>
      </c>
      <c r="PB30" s="4" t="s">
        <v>4457</v>
      </c>
      <c r="PC30" s="4" t="s">
        <v>2956</v>
      </c>
      <c r="PD30" s="4" t="s">
        <v>4419</v>
      </c>
      <c r="PE30" s="4" t="s">
        <v>204</v>
      </c>
      <c r="PF30" s="4" t="s">
        <v>4458</v>
      </c>
      <c r="PG30" s="4" t="s">
        <v>3052</v>
      </c>
      <c r="PH30" s="4" t="s">
        <v>4293</v>
      </c>
      <c r="PI30" s="4" t="s">
        <v>139</v>
      </c>
      <c r="PJ30" s="4" t="s">
        <v>4459</v>
      </c>
      <c r="PK30" s="4" t="s">
        <v>3052</v>
      </c>
      <c r="PL30" s="4" t="s">
        <v>4326</v>
      </c>
      <c r="PM30" s="4" t="s">
        <v>204</v>
      </c>
      <c r="PN30" s="4" t="s">
        <v>4460</v>
      </c>
      <c r="PO30" s="4" t="s">
        <v>1106</v>
      </c>
      <c r="PP30" s="4" t="s">
        <v>4291</v>
      </c>
      <c r="PQ30" s="4" t="s">
        <v>143</v>
      </c>
      <c r="PR30" s="4" t="s">
        <v>4461</v>
      </c>
      <c r="PS30" s="4" t="s">
        <v>843</v>
      </c>
      <c r="PT30" s="4" t="s">
        <v>4333</v>
      </c>
      <c r="PU30" s="4" t="s">
        <v>139</v>
      </c>
      <c r="PV30" s="4" t="s">
        <v>4462</v>
      </c>
      <c r="PW30" s="4" t="s">
        <v>758</v>
      </c>
      <c r="PX30" s="4" t="s">
        <v>4394</v>
      </c>
      <c r="PY30" s="4" t="s">
        <v>204</v>
      </c>
      <c r="PZ30" s="4" t="s">
        <v>4463</v>
      </c>
      <c r="QA30" s="4" t="s">
        <v>447</v>
      </c>
      <c r="QB30" s="4" t="s">
        <v>4389</v>
      </c>
      <c r="QC30" s="4" t="s">
        <v>204</v>
      </c>
      <c r="QD30" s="4" t="s">
        <v>4464</v>
      </c>
      <c r="QE30" s="4" t="s">
        <v>2596</v>
      </c>
      <c r="QF30" s="4" t="s">
        <v>4465</v>
      </c>
      <c r="QG30" s="4" t="s">
        <v>181</v>
      </c>
      <c r="QH30" s="4" t="s">
        <v>4466</v>
      </c>
      <c r="QI30" s="4" t="s">
        <v>568</v>
      </c>
      <c r="QJ30" s="4" t="s">
        <v>4295</v>
      </c>
      <c r="QK30" s="4" t="s">
        <v>139</v>
      </c>
      <c r="QL30" s="4" t="s">
        <v>4467</v>
      </c>
      <c r="QM30" s="4" t="s">
        <v>397</v>
      </c>
      <c r="QN30" s="4" t="s">
        <v>4468</v>
      </c>
      <c r="QO30" s="4" t="s">
        <v>139</v>
      </c>
      <c r="QP30" s="4" t="s">
        <v>4469</v>
      </c>
      <c r="QQ30" s="4" t="s">
        <v>114</v>
      </c>
      <c r="QR30" s="4" t="s">
        <v>4310</v>
      </c>
      <c r="QS30" s="4" t="s">
        <v>176</v>
      </c>
      <c r="QT30" s="4" t="s">
        <v>4470</v>
      </c>
      <c r="QU30" s="4" t="s">
        <v>4471</v>
      </c>
      <c r="QV30" s="4" t="s">
        <v>4348</v>
      </c>
      <c r="QW30" s="4" t="s">
        <v>139</v>
      </c>
      <c r="QX30" s="4" t="s">
        <v>4472</v>
      </c>
      <c r="QY30" s="4" t="s">
        <v>4428</v>
      </c>
      <c r="QZ30" s="4" t="s">
        <v>4338</v>
      </c>
      <c r="RA30" s="4" t="s">
        <v>181</v>
      </c>
    </row>
    <row r="31" spans="1:469" x14ac:dyDescent="0.3">
      <c r="A31" s="7" t="s">
        <v>4473</v>
      </c>
      <c r="B31" s="4" t="s">
        <v>4474</v>
      </c>
      <c r="C31" s="4" t="s">
        <v>262</v>
      </c>
      <c r="D31" s="4" t="s">
        <v>4475</v>
      </c>
      <c r="E31" s="4" t="s">
        <v>181</v>
      </c>
      <c r="F31" s="4" t="s">
        <v>4476</v>
      </c>
      <c r="G31" s="4" t="s">
        <v>107</v>
      </c>
      <c r="H31" s="4" t="s">
        <v>4439</v>
      </c>
      <c r="I31" s="4" t="s">
        <v>143</v>
      </c>
      <c r="J31" s="4" t="s">
        <v>4477</v>
      </c>
      <c r="K31" s="4" t="s">
        <v>1173</v>
      </c>
      <c r="L31" s="4" t="s">
        <v>4368</v>
      </c>
      <c r="M31" s="4" t="s">
        <v>281</v>
      </c>
      <c r="N31" s="4" t="s">
        <v>4478</v>
      </c>
      <c r="O31" s="4" t="s">
        <v>334</v>
      </c>
      <c r="P31" s="4" t="s">
        <v>4396</v>
      </c>
      <c r="Q31" s="4" t="s">
        <v>150</v>
      </c>
      <c r="R31" s="4" t="s">
        <v>4479</v>
      </c>
      <c r="S31" s="4" t="s">
        <v>372</v>
      </c>
      <c r="T31" s="4" t="s">
        <v>4404</v>
      </c>
      <c r="U31" s="4" t="s">
        <v>150</v>
      </c>
      <c r="V31" s="4" t="s">
        <v>4480</v>
      </c>
      <c r="W31" s="4" t="s">
        <v>1492</v>
      </c>
      <c r="X31" s="4" t="s">
        <v>4394</v>
      </c>
      <c r="Y31" s="4" t="s">
        <v>150</v>
      </c>
      <c r="Z31" s="4" t="s">
        <v>4481</v>
      </c>
      <c r="AA31" s="4" t="s">
        <v>225</v>
      </c>
      <c r="AB31" s="4" t="s">
        <v>4396</v>
      </c>
      <c r="AC31" s="4" t="s">
        <v>181</v>
      </c>
      <c r="AD31" s="4" t="s">
        <v>4482</v>
      </c>
      <c r="AE31" s="4" t="s">
        <v>3830</v>
      </c>
      <c r="AF31" s="4" t="s">
        <v>4475</v>
      </c>
      <c r="AG31" s="4" t="s">
        <v>143</v>
      </c>
      <c r="AH31" s="4" t="s">
        <v>4483</v>
      </c>
      <c r="AI31" s="4" t="s">
        <v>971</v>
      </c>
      <c r="AJ31" s="4" t="s">
        <v>4484</v>
      </c>
      <c r="AK31" s="4" t="s">
        <v>139</v>
      </c>
      <c r="AL31" s="4" t="s">
        <v>4485</v>
      </c>
      <c r="AM31" s="4" t="s">
        <v>93</v>
      </c>
      <c r="AN31" s="4" t="s">
        <v>4384</v>
      </c>
      <c r="AO31" s="4" t="s">
        <v>93</v>
      </c>
      <c r="AP31" s="4" t="s">
        <v>4486</v>
      </c>
      <c r="AQ31" s="4" t="s">
        <v>1390</v>
      </c>
      <c r="AR31" s="4" t="s">
        <v>4487</v>
      </c>
      <c r="AS31" s="4" t="s">
        <v>143</v>
      </c>
      <c r="AT31" s="4" t="s">
        <v>4488</v>
      </c>
      <c r="AU31" s="4" t="s">
        <v>1128</v>
      </c>
      <c r="AV31" s="4" t="s">
        <v>4312</v>
      </c>
      <c r="AW31" s="4" t="s">
        <v>143</v>
      </c>
      <c r="AX31" s="4" t="s">
        <v>4489</v>
      </c>
      <c r="AY31" s="4" t="s">
        <v>93</v>
      </c>
      <c r="AZ31" s="4" t="s">
        <v>4490</v>
      </c>
      <c r="BA31" s="4" t="s">
        <v>93</v>
      </c>
      <c r="BB31" s="4" t="s">
        <v>4491</v>
      </c>
      <c r="BC31" s="4" t="s">
        <v>1400</v>
      </c>
      <c r="BD31" s="4" t="s">
        <v>4492</v>
      </c>
      <c r="BE31" s="4" t="s">
        <v>176</v>
      </c>
      <c r="BF31" s="4" t="s">
        <v>4493</v>
      </c>
      <c r="BG31" s="4" t="s">
        <v>1400</v>
      </c>
      <c r="BH31" s="4" t="s">
        <v>4386</v>
      </c>
      <c r="BI31" s="4" t="s">
        <v>176</v>
      </c>
      <c r="BJ31" s="4" t="s">
        <v>4494</v>
      </c>
      <c r="BK31" s="4" t="s">
        <v>1287</v>
      </c>
      <c r="BL31" s="4" t="s">
        <v>4414</v>
      </c>
      <c r="BM31" s="4" t="s">
        <v>181</v>
      </c>
      <c r="BN31" s="4" t="s">
        <v>4495</v>
      </c>
      <c r="BO31" s="4" t="s">
        <v>455</v>
      </c>
      <c r="BP31" s="4" t="s">
        <v>4496</v>
      </c>
      <c r="BQ31" s="4" t="s">
        <v>204</v>
      </c>
      <c r="BR31" s="4" t="s">
        <v>4497</v>
      </c>
      <c r="BS31" s="4" t="s">
        <v>267</v>
      </c>
      <c r="BT31" s="4" t="s">
        <v>4498</v>
      </c>
      <c r="BU31" s="4" t="s">
        <v>410</v>
      </c>
      <c r="BV31" s="4" t="s">
        <v>4499</v>
      </c>
      <c r="BW31" s="4" t="s">
        <v>93</v>
      </c>
      <c r="BX31" s="4" t="s">
        <v>4363</v>
      </c>
      <c r="BY31" s="4" t="s">
        <v>93</v>
      </c>
      <c r="BZ31" s="4" t="s">
        <v>4500</v>
      </c>
      <c r="CA31" s="4" t="s">
        <v>1160</v>
      </c>
      <c r="CB31" s="4" t="s">
        <v>4487</v>
      </c>
      <c r="CC31" s="4" t="s">
        <v>150</v>
      </c>
      <c r="CD31" s="4" t="s">
        <v>4501</v>
      </c>
      <c r="CE31" s="4" t="s">
        <v>1480</v>
      </c>
      <c r="CF31" s="4" t="s">
        <v>4384</v>
      </c>
      <c r="CG31" s="4" t="s">
        <v>150</v>
      </c>
      <c r="CH31" s="4" t="s">
        <v>4502</v>
      </c>
      <c r="CI31" s="4" t="s">
        <v>93</v>
      </c>
      <c r="CJ31" s="4" t="s">
        <v>4306</v>
      </c>
      <c r="CK31" s="4" t="s">
        <v>93</v>
      </c>
      <c r="CL31" s="4" t="s">
        <v>4503</v>
      </c>
      <c r="CM31" s="4" t="s">
        <v>4504</v>
      </c>
      <c r="CN31" s="4" t="s">
        <v>4308</v>
      </c>
      <c r="CO31" s="4" t="s">
        <v>143</v>
      </c>
      <c r="CP31" s="4" t="s">
        <v>4505</v>
      </c>
      <c r="CQ31" s="4" t="s">
        <v>4504</v>
      </c>
      <c r="CR31" s="4" t="s">
        <v>4368</v>
      </c>
      <c r="CS31" s="4" t="s">
        <v>143</v>
      </c>
      <c r="CT31" s="4" t="s">
        <v>4506</v>
      </c>
      <c r="CU31" s="4" t="s">
        <v>2030</v>
      </c>
      <c r="CV31" s="4" t="s">
        <v>4475</v>
      </c>
      <c r="CW31" s="4" t="s">
        <v>150</v>
      </c>
      <c r="CX31" s="4" t="s">
        <v>4507</v>
      </c>
      <c r="CY31" s="4" t="s">
        <v>2024</v>
      </c>
      <c r="CZ31" s="4" t="s">
        <v>4508</v>
      </c>
      <c r="DA31" s="4" t="s">
        <v>143</v>
      </c>
      <c r="DB31" s="4" t="s">
        <v>4509</v>
      </c>
      <c r="DC31" s="4" t="s">
        <v>2262</v>
      </c>
      <c r="DD31" s="4" t="s">
        <v>4419</v>
      </c>
      <c r="DE31" s="4" t="s">
        <v>281</v>
      </c>
      <c r="DF31" s="4" t="s">
        <v>4510</v>
      </c>
      <c r="DG31" s="4" t="s">
        <v>385</v>
      </c>
      <c r="DH31" s="4" t="s">
        <v>4348</v>
      </c>
      <c r="DI31" s="4" t="s">
        <v>281</v>
      </c>
      <c r="DJ31" s="4" t="s">
        <v>4511</v>
      </c>
      <c r="DK31" s="4" t="s">
        <v>1195</v>
      </c>
      <c r="DL31" s="4" t="s">
        <v>4484</v>
      </c>
      <c r="DM31" s="4" t="s">
        <v>456</v>
      </c>
      <c r="DN31" s="4" t="s">
        <v>4512</v>
      </c>
      <c r="DO31" s="4" t="s">
        <v>4513</v>
      </c>
      <c r="DP31" s="4" t="s">
        <v>4366</v>
      </c>
      <c r="DQ31" s="4" t="s">
        <v>217</v>
      </c>
      <c r="DR31" s="4" t="s">
        <v>4514</v>
      </c>
      <c r="DS31" s="4" t="s">
        <v>1667</v>
      </c>
      <c r="DT31" s="4" t="s">
        <v>4515</v>
      </c>
      <c r="DU31" s="4" t="s">
        <v>139</v>
      </c>
      <c r="DV31" s="4" t="s">
        <v>4516</v>
      </c>
      <c r="DW31" s="4" t="s">
        <v>3145</v>
      </c>
      <c r="DX31" s="4" t="s">
        <v>4517</v>
      </c>
      <c r="DY31" s="4" t="s">
        <v>143</v>
      </c>
      <c r="DZ31" s="4" t="s">
        <v>4518</v>
      </c>
      <c r="EA31" s="4" t="s">
        <v>4442</v>
      </c>
      <c r="EB31" s="4" t="s">
        <v>4519</v>
      </c>
      <c r="EC31" s="4" t="s">
        <v>410</v>
      </c>
      <c r="ED31" s="4" t="s">
        <v>4520</v>
      </c>
      <c r="EE31" s="4" t="s">
        <v>93</v>
      </c>
      <c r="EF31" s="4" t="s">
        <v>4521</v>
      </c>
      <c r="EG31" s="4" t="s">
        <v>93</v>
      </c>
      <c r="EH31" s="4" t="s">
        <v>4522</v>
      </c>
      <c r="EI31" s="4" t="s">
        <v>1424</v>
      </c>
      <c r="EJ31" s="4" t="s">
        <v>4523</v>
      </c>
      <c r="EK31" s="4" t="s">
        <v>181</v>
      </c>
      <c r="EL31" s="4" t="s">
        <v>4524</v>
      </c>
      <c r="EM31" s="4" t="s">
        <v>1327</v>
      </c>
      <c r="EN31" s="4" t="s">
        <v>4525</v>
      </c>
      <c r="EO31" s="4" t="s">
        <v>181</v>
      </c>
      <c r="EP31" s="4" t="s">
        <v>4526</v>
      </c>
      <c r="EQ31" s="4" t="s">
        <v>466</v>
      </c>
      <c r="ER31" s="4" t="s">
        <v>4302</v>
      </c>
      <c r="ES31" s="4" t="s">
        <v>341</v>
      </c>
      <c r="ET31" s="4" t="s">
        <v>4527</v>
      </c>
      <c r="EU31" s="4" t="s">
        <v>4528</v>
      </c>
      <c r="EV31" s="4" t="s">
        <v>4529</v>
      </c>
      <c r="EW31" s="4" t="s">
        <v>330</v>
      </c>
      <c r="EX31" s="4" t="s">
        <v>4530</v>
      </c>
      <c r="EY31" s="4" t="s">
        <v>2182</v>
      </c>
      <c r="EZ31" s="4" t="s">
        <v>4384</v>
      </c>
      <c r="FA31" s="4" t="s">
        <v>278</v>
      </c>
      <c r="FB31" s="4" t="s">
        <v>4531</v>
      </c>
      <c r="FC31" s="4" t="s">
        <v>3830</v>
      </c>
      <c r="FD31" s="4" t="s">
        <v>4363</v>
      </c>
      <c r="FE31" s="4" t="s">
        <v>181</v>
      </c>
      <c r="FF31" s="4" t="s">
        <v>4532</v>
      </c>
      <c r="FG31" s="4" t="s">
        <v>1345</v>
      </c>
      <c r="FH31" s="4" t="s">
        <v>4399</v>
      </c>
      <c r="FI31" s="4" t="s">
        <v>281</v>
      </c>
      <c r="FJ31" s="4" t="s">
        <v>4533</v>
      </c>
      <c r="FK31" s="4" t="s">
        <v>4020</v>
      </c>
      <c r="FL31" s="4" t="s">
        <v>4350</v>
      </c>
      <c r="FM31" s="4" t="s">
        <v>181</v>
      </c>
      <c r="FN31" s="4" t="s">
        <v>4534</v>
      </c>
      <c r="FO31" s="4" t="s">
        <v>93</v>
      </c>
      <c r="FP31" s="4" t="s">
        <v>4535</v>
      </c>
      <c r="FQ31" s="4" t="s">
        <v>93</v>
      </c>
      <c r="FR31" s="4" t="s">
        <v>4536</v>
      </c>
      <c r="FS31" s="4" t="s">
        <v>958</v>
      </c>
      <c r="FT31" s="4" t="s">
        <v>4386</v>
      </c>
      <c r="FU31" s="4" t="s">
        <v>181</v>
      </c>
      <c r="FV31" s="4" t="s">
        <v>4537</v>
      </c>
      <c r="FW31" s="4" t="s">
        <v>958</v>
      </c>
      <c r="FX31" s="4" t="s">
        <v>4348</v>
      </c>
      <c r="FY31" s="4" t="s">
        <v>181</v>
      </c>
      <c r="FZ31" s="4" t="s">
        <v>4538</v>
      </c>
      <c r="GA31" s="4" t="s">
        <v>1264</v>
      </c>
      <c r="GB31" s="4" t="s">
        <v>4539</v>
      </c>
      <c r="GC31" s="4" t="s">
        <v>150</v>
      </c>
      <c r="GD31" s="4" t="s">
        <v>4540</v>
      </c>
      <c r="GE31" s="4" t="s">
        <v>3387</v>
      </c>
      <c r="GF31" s="4" t="s">
        <v>4541</v>
      </c>
      <c r="GG31" s="4" t="s">
        <v>204</v>
      </c>
      <c r="GH31" s="4" t="s">
        <v>4542</v>
      </c>
      <c r="GI31" s="4" t="s">
        <v>1133</v>
      </c>
      <c r="GJ31" s="4" t="s">
        <v>4386</v>
      </c>
      <c r="GK31" s="4" t="s">
        <v>204</v>
      </c>
      <c r="GL31" s="4" t="s">
        <v>4543</v>
      </c>
      <c r="GM31" s="4" t="s">
        <v>3848</v>
      </c>
      <c r="GN31" s="4" t="s">
        <v>4544</v>
      </c>
      <c r="GO31" s="4" t="s">
        <v>150</v>
      </c>
      <c r="GP31" s="4" t="s">
        <v>4545</v>
      </c>
      <c r="GQ31" s="4" t="s">
        <v>1164</v>
      </c>
      <c r="GR31" s="4" t="s">
        <v>4546</v>
      </c>
      <c r="GS31" s="4" t="s">
        <v>150</v>
      </c>
      <c r="GT31" s="4" t="s">
        <v>4547</v>
      </c>
      <c r="GU31" s="4" t="s">
        <v>3646</v>
      </c>
      <c r="GV31" s="4" t="s">
        <v>4373</v>
      </c>
      <c r="GW31" s="4" t="s">
        <v>150</v>
      </c>
      <c r="GX31" s="4" t="s">
        <v>4548</v>
      </c>
      <c r="GY31" s="4" t="s">
        <v>93</v>
      </c>
      <c r="GZ31" s="4" t="s">
        <v>4373</v>
      </c>
      <c r="HA31" s="4" t="s">
        <v>93</v>
      </c>
      <c r="HB31" s="4" t="s">
        <v>4549</v>
      </c>
      <c r="HC31" s="4" t="s">
        <v>2228</v>
      </c>
      <c r="HD31" s="4" t="s">
        <v>4487</v>
      </c>
      <c r="HE31" s="4" t="s">
        <v>139</v>
      </c>
      <c r="HF31" s="4" t="s">
        <v>4550</v>
      </c>
      <c r="HG31" s="4" t="s">
        <v>2228</v>
      </c>
      <c r="HH31" s="4" t="s">
        <v>4386</v>
      </c>
      <c r="HI31" s="4" t="s">
        <v>139</v>
      </c>
      <c r="HJ31" s="4" t="s">
        <v>4551</v>
      </c>
      <c r="HK31" s="4" t="s">
        <v>273</v>
      </c>
      <c r="HL31" s="4" t="s">
        <v>4310</v>
      </c>
      <c r="HM31" s="4" t="s">
        <v>150</v>
      </c>
      <c r="HN31" s="4" t="s">
        <v>4552</v>
      </c>
      <c r="HO31" s="4" t="s">
        <v>1601</v>
      </c>
      <c r="HP31" s="4" t="s">
        <v>4363</v>
      </c>
      <c r="HQ31" s="4" t="s">
        <v>281</v>
      </c>
      <c r="HR31" s="4" t="s">
        <v>4553</v>
      </c>
      <c r="HS31" s="4" t="s">
        <v>3192</v>
      </c>
      <c r="HT31" s="4" t="s">
        <v>4312</v>
      </c>
      <c r="HU31" s="4" t="s">
        <v>281</v>
      </c>
      <c r="HV31" s="4" t="s">
        <v>4554</v>
      </c>
      <c r="HW31" s="4" t="s">
        <v>3862</v>
      </c>
      <c r="HX31" s="4" t="s">
        <v>4544</v>
      </c>
      <c r="HY31" s="4" t="s">
        <v>176</v>
      </c>
      <c r="HZ31" s="4" t="s">
        <v>4555</v>
      </c>
      <c r="IA31" s="4" t="s">
        <v>543</v>
      </c>
      <c r="IB31" s="4" t="s">
        <v>4556</v>
      </c>
      <c r="IC31" s="4" t="s">
        <v>204</v>
      </c>
      <c r="ID31" s="4" t="s">
        <v>4557</v>
      </c>
      <c r="IE31" s="4" t="s">
        <v>1760</v>
      </c>
      <c r="IF31" s="4" t="s">
        <v>4308</v>
      </c>
      <c r="IG31" s="4" t="s">
        <v>341</v>
      </c>
      <c r="IH31" s="4" t="s">
        <v>4558</v>
      </c>
      <c r="II31" s="4" t="s">
        <v>401</v>
      </c>
      <c r="IJ31" s="4" t="s">
        <v>4484</v>
      </c>
      <c r="IK31" s="4" t="s">
        <v>281</v>
      </c>
      <c r="IL31" s="4" t="s">
        <v>4559</v>
      </c>
      <c r="IM31" s="4" t="s">
        <v>3780</v>
      </c>
      <c r="IN31" s="4" t="s">
        <v>4310</v>
      </c>
      <c r="IO31" s="4" t="s">
        <v>286</v>
      </c>
      <c r="IP31" s="4" t="s">
        <v>4560</v>
      </c>
      <c r="IQ31" s="4" t="s">
        <v>1889</v>
      </c>
      <c r="IR31" s="4" t="s">
        <v>4389</v>
      </c>
      <c r="IS31" s="4" t="s">
        <v>415</v>
      </c>
      <c r="IT31" s="4" t="s">
        <v>4561</v>
      </c>
      <c r="IU31" s="4" t="s">
        <v>93</v>
      </c>
      <c r="IV31" s="4" t="s">
        <v>4535</v>
      </c>
      <c r="IW31" s="4" t="s">
        <v>93</v>
      </c>
      <c r="IX31" s="4" t="s">
        <v>4562</v>
      </c>
      <c r="IY31" s="4" t="s">
        <v>93</v>
      </c>
      <c r="IZ31" s="4" t="s">
        <v>4563</v>
      </c>
      <c r="JA31" s="4" t="s">
        <v>139</v>
      </c>
      <c r="JB31" s="4" t="s">
        <v>4564</v>
      </c>
      <c r="JC31" s="4" t="s">
        <v>93</v>
      </c>
      <c r="JD31" s="4" t="s">
        <v>4384</v>
      </c>
      <c r="JE31" s="4" t="s">
        <v>139</v>
      </c>
      <c r="JF31" s="4" t="s">
        <v>4565</v>
      </c>
      <c r="JG31" s="4" t="s">
        <v>1183</v>
      </c>
      <c r="JH31" s="4" t="s">
        <v>4566</v>
      </c>
      <c r="JI31" s="4" t="s">
        <v>150</v>
      </c>
      <c r="JJ31" s="4" t="s">
        <v>4567</v>
      </c>
      <c r="JK31" s="4" t="s">
        <v>96</v>
      </c>
      <c r="JL31" s="4" t="s">
        <v>4568</v>
      </c>
      <c r="JM31" s="4" t="s">
        <v>176</v>
      </c>
      <c r="JN31" s="4" t="s">
        <v>4569</v>
      </c>
      <c r="JO31" s="4" t="s">
        <v>1502</v>
      </c>
      <c r="JP31" s="4" t="s">
        <v>4521</v>
      </c>
      <c r="JQ31" s="4" t="s">
        <v>176</v>
      </c>
      <c r="JR31" s="4" t="s">
        <v>4570</v>
      </c>
      <c r="JS31" s="4" t="s">
        <v>3387</v>
      </c>
      <c r="JT31" s="4" t="s">
        <v>4439</v>
      </c>
      <c r="JU31" s="4" t="s">
        <v>176</v>
      </c>
      <c r="JV31" s="4" t="s">
        <v>2031</v>
      </c>
      <c r="JW31" s="4" t="s">
        <v>3764</v>
      </c>
      <c r="JX31" s="4" t="s">
        <v>4414</v>
      </c>
      <c r="JY31" s="4" t="s">
        <v>204</v>
      </c>
      <c r="JZ31" s="4" t="s">
        <v>1094</v>
      </c>
      <c r="KA31" s="4" t="s">
        <v>376</v>
      </c>
      <c r="KB31" s="4" t="s">
        <v>4350</v>
      </c>
      <c r="KC31" s="4" t="s">
        <v>143</v>
      </c>
      <c r="KD31" s="4" t="s">
        <v>4571</v>
      </c>
      <c r="KE31" s="4" t="s">
        <v>93</v>
      </c>
      <c r="KF31" s="4" t="s">
        <v>4539</v>
      </c>
      <c r="KG31" s="4" t="s">
        <v>93</v>
      </c>
      <c r="KH31" s="4" t="s">
        <v>4572</v>
      </c>
      <c r="KI31" s="4" t="s">
        <v>1987</v>
      </c>
      <c r="KJ31" s="4" t="s">
        <v>4573</v>
      </c>
      <c r="KK31" s="4" t="s">
        <v>410</v>
      </c>
      <c r="KL31" s="4" t="s">
        <v>4574</v>
      </c>
      <c r="KM31" s="4" t="s">
        <v>1987</v>
      </c>
      <c r="KN31" s="4" t="s">
        <v>4386</v>
      </c>
      <c r="KO31" s="4" t="s">
        <v>410</v>
      </c>
      <c r="KP31" s="4" t="s">
        <v>4575</v>
      </c>
      <c r="KQ31" s="4" t="s">
        <v>1298</v>
      </c>
      <c r="KR31" s="4" t="s">
        <v>4576</v>
      </c>
      <c r="KS31" s="4" t="s">
        <v>150</v>
      </c>
      <c r="KT31" s="4" t="s">
        <v>4577</v>
      </c>
      <c r="KU31" s="4" t="s">
        <v>1502</v>
      </c>
      <c r="KV31" s="4" t="s">
        <v>4578</v>
      </c>
      <c r="KW31" s="4" t="s">
        <v>181</v>
      </c>
      <c r="KX31" s="4" t="s">
        <v>4579</v>
      </c>
      <c r="KY31" s="4" t="s">
        <v>1332</v>
      </c>
      <c r="KZ31" s="4" t="s">
        <v>4402</v>
      </c>
      <c r="LA31" s="4" t="s">
        <v>181</v>
      </c>
      <c r="LB31" s="4" t="s">
        <v>4580</v>
      </c>
      <c r="LC31" s="4" t="s">
        <v>93</v>
      </c>
      <c r="LD31" s="4" t="s">
        <v>4308</v>
      </c>
      <c r="LE31" s="4" t="s">
        <v>93</v>
      </c>
      <c r="LF31" s="4" t="s">
        <v>4581</v>
      </c>
      <c r="LG31" s="4" t="s">
        <v>1167</v>
      </c>
      <c r="LH31" s="4" t="s">
        <v>4508</v>
      </c>
      <c r="LI31" s="4" t="s">
        <v>181</v>
      </c>
      <c r="LJ31" s="4" t="s">
        <v>4582</v>
      </c>
      <c r="LK31" s="4" t="s">
        <v>1167</v>
      </c>
      <c r="LL31" s="4" t="s">
        <v>4348</v>
      </c>
      <c r="LM31" s="4" t="s">
        <v>181</v>
      </c>
      <c r="LN31" s="4" t="s">
        <v>4583</v>
      </c>
      <c r="LO31" s="4" t="s">
        <v>357</v>
      </c>
      <c r="LP31" s="4" t="s">
        <v>4535</v>
      </c>
      <c r="LQ31" s="4" t="s">
        <v>181</v>
      </c>
      <c r="LR31" s="4" t="s">
        <v>4584</v>
      </c>
      <c r="LS31" s="4" t="s">
        <v>2510</v>
      </c>
      <c r="LT31" s="4" t="s">
        <v>4585</v>
      </c>
      <c r="LU31" s="4" t="s">
        <v>143</v>
      </c>
      <c r="LV31" s="4" t="s">
        <v>4586</v>
      </c>
      <c r="LW31" s="4" t="s">
        <v>2163</v>
      </c>
      <c r="LX31" s="4" t="s">
        <v>4306</v>
      </c>
      <c r="LY31" s="4" t="s">
        <v>139</v>
      </c>
      <c r="LZ31" s="4" t="s">
        <v>4587</v>
      </c>
      <c r="MA31" s="4" t="s">
        <v>1206</v>
      </c>
      <c r="MB31" s="4" t="s">
        <v>4350</v>
      </c>
      <c r="MC31" s="4" t="s">
        <v>176</v>
      </c>
      <c r="MD31" s="4" t="s">
        <v>4588</v>
      </c>
      <c r="ME31" s="4" t="s">
        <v>1106</v>
      </c>
      <c r="MF31" s="4" t="s">
        <v>4306</v>
      </c>
      <c r="MG31" s="4" t="s">
        <v>341</v>
      </c>
      <c r="MH31" s="4" t="s">
        <v>4589</v>
      </c>
      <c r="MI31" s="4" t="s">
        <v>3095</v>
      </c>
      <c r="MJ31" s="4" t="s">
        <v>4368</v>
      </c>
      <c r="MK31" s="4" t="s">
        <v>341</v>
      </c>
      <c r="ML31" s="4" t="s">
        <v>4590</v>
      </c>
      <c r="MM31" s="4" t="s">
        <v>3140</v>
      </c>
      <c r="MN31" s="4" t="s">
        <v>4384</v>
      </c>
      <c r="MO31" s="4" t="s">
        <v>176</v>
      </c>
      <c r="MP31" s="4" t="s">
        <v>4591</v>
      </c>
      <c r="MQ31" s="4" t="s">
        <v>1187</v>
      </c>
      <c r="MR31" s="4" t="s">
        <v>4386</v>
      </c>
      <c r="MS31" s="4" t="s">
        <v>278</v>
      </c>
      <c r="MT31" s="4" t="s">
        <v>4592</v>
      </c>
      <c r="MU31" s="4" t="s">
        <v>968</v>
      </c>
      <c r="MV31" s="4" t="s">
        <v>4389</v>
      </c>
      <c r="MW31" s="4" t="s">
        <v>415</v>
      </c>
      <c r="MX31" s="4" t="s">
        <v>4593</v>
      </c>
      <c r="MY31" s="4" t="s">
        <v>93</v>
      </c>
      <c r="MZ31" s="4" t="s">
        <v>4366</v>
      </c>
      <c r="NA31" s="4" t="s">
        <v>93</v>
      </c>
      <c r="NB31" s="4" t="s">
        <v>4594</v>
      </c>
      <c r="NC31" s="4" t="s">
        <v>2024</v>
      </c>
      <c r="ND31" s="4" t="s">
        <v>4521</v>
      </c>
      <c r="NE31" s="4" t="s">
        <v>150</v>
      </c>
      <c r="NF31" s="4" t="s">
        <v>4595</v>
      </c>
      <c r="NG31" s="4" t="s">
        <v>2262</v>
      </c>
      <c r="NH31" s="4" t="s">
        <v>4508</v>
      </c>
      <c r="NI31" s="4" t="s">
        <v>150</v>
      </c>
      <c r="NJ31" s="4" t="s">
        <v>4596</v>
      </c>
      <c r="NK31" s="4" t="s">
        <v>1492</v>
      </c>
      <c r="NL31" s="4" t="s">
        <v>4306</v>
      </c>
      <c r="NM31" s="4" t="s">
        <v>150</v>
      </c>
      <c r="NN31" s="4" t="s">
        <v>4597</v>
      </c>
      <c r="NO31" s="4" t="s">
        <v>1400</v>
      </c>
      <c r="NP31" s="4" t="s">
        <v>4363</v>
      </c>
      <c r="NQ31" s="4" t="s">
        <v>176</v>
      </c>
      <c r="NR31" s="4" t="s">
        <v>4598</v>
      </c>
      <c r="NS31" s="4" t="s">
        <v>4039</v>
      </c>
      <c r="NT31" s="4" t="s">
        <v>4350</v>
      </c>
      <c r="NU31" s="4" t="s">
        <v>176</v>
      </c>
      <c r="NV31" s="4" t="s">
        <v>4599</v>
      </c>
      <c r="NW31" s="4" t="s">
        <v>93</v>
      </c>
      <c r="NX31" s="4" t="s">
        <v>4404</v>
      </c>
      <c r="NY31" s="4" t="s">
        <v>93</v>
      </c>
      <c r="NZ31" s="4" t="s">
        <v>4600</v>
      </c>
      <c r="OA31" s="4" t="s">
        <v>649</v>
      </c>
      <c r="OB31" s="4" t="s">
        <v>4348</v>
      </c>
      <c r="OC31" s="4" t="s">
        <v>281</v>
      </c>
      <c r="OD31" s="4" t="s">
        <v>4601</v>
      </c>
      <c r="OE31" s="4" t="s">
        <v>649</v>
      </c>
      <c r="OF31" s="4" t="s">
        <v>4306</v>
      </c>
      <c r="OG31" s="4" t="s">
        <v>281</v>
      </c>
      <c r="OH31" s="4" t="s">
        <v>4602</v>
      </c>
      <c r="OI31" s="4" t="s">
        <v>93</v>
      </c>
      <c r="OJ31" s="4" t="s">
        <v>4585</v>
      </c>
      <c r="OK31" s="4" t="s">
        <v>93</v>
      </c>
      <c r="OL31" s="4" t="s">
        <v>4603</v>
      </c>
      <c r="OM31" s="4" t="s">
        <v>93</v>
      </c>
      <c r="ON31" s="4" t="s">
        <v>4546</v>
      </c>
      <c r="OO31" s="4" t="s">
        <v>150</v>
      </c>
      <c r="OP31" s="4" t="s">
        <v>4604</v>
      </c>
      <c r="OQ31" s="4" t="s">
        <v>93</v>
      </c>
      <c r="OR31" s="4" t="s">
        <v>4308</v>
      </c>
      <c r="OS31" s="4" t="s">
        <v>150</v>
      </c>
      <c r="OT31" s="4" t="s">
        <v>4605</v>
      </c>
      <c r="OU31" s="4" t="s">
        <v>1398</v>
      </c>
      <c r="OV31" s="4" t="s">
        <v>4363</v>
      </c>
      <c r="OW31" s="4" t="s">
        <v>150</v>
      </c>
      <c r="OX31" s="4" t="s">
        <v>4606</v>
      </c>
      <c r="OY31" s="4" t="s">
        <v>1329</v>
      </c>
      <c r="OZ31" s="4" t="s">
        <v>4306</v>
      </c>
      <c r="PA31" s="4" t="s">
        <v>281</v>
      </c>
      <c r="PB31" s="4" t="s">
        <v>4607</v>
      </c>
      <c r="PC31" s="4" t="s">
        <v>2972</v>
      </c>
      <c r="PD31" s="4" t="s">
        <v>4535</v>
      </c>
      <c r="PE31" s="4" t="s">
        <v>281</v>
      </c>
      <c r="PF31" s="4" t="s">
        <v>4608</v>
      </c>
      <c r="PG31" s="4" t="s">
        <v>93</v>
      </c>
      <c r="PH31" s="4" t="s">
        <v>4312</v>
      </c>
      <c r="PI31" s="4" t="s">
        <v>93</v>
      </c>
      <c r="PJ31" s="4" t="s">
        <v>4609</v>
      </c>
      <c r="PK31" s="4" t="s">
        <v>1007</v>
      </c>
      <c r="PL31" s="4" t="s">
        <v>4312</v>
      </c>
      <c r="PM31" s="4" t="s">
        <v>181</v>
      </c>
      <c r="PN31" s="4" t="s">
        <v>4610</v>
      </c>
      <c r="PO31" s="4" t="s">
        <v>1007</v>
      </c>
      <c r="PP31" s="4" t="s">
        <v>4312</v>
      </c>
      <c r="PQ31" s="4" t="s">
        <v>181</v>
      </c>
      <c r="PR31" s="4" t="s">
        <v>4611</v>
      </c>
      <c r="PS31" s="4" t="s">
        <v>93</v>
      </c>
      <c r="PT31" s="4" t="s">
        <v>4404</v>
      </c>
      <c r="PU31" s="4" t="s">
        <v>93</v>
      </c>
      <c r="PV31" s="4" t="s">
        <v>4612</v>
      </c>
      <c r="PW31" s="4" t="s">
        <v>572</v>
      </c>
      <c r="PX31" s="4" t="s">
        <v>4414</v>
      </c>
      <c r="PY31" s="4" t="s">
        <v>139</v>
      </c>
      <c r="PZ31" s="4" t="s">
        <v>4613</v>
      </c>
      <c r="QA31" s="4" t="s">
        <v>572</v>
      </c>
      <c r="QB31" s="4" t="s">
        <v>4350</v>
      </c>
      <c r="QC31" s="4" t="s">
        <v>139</v>
      </c>
      <c r="QD31" s="4" t="s">
        <v>4614</v>
      </c>
      <c r="QE31" s="4" t="s">
        <v>93</v>
      </c>
      <c r="QF31" s="4" t="s">
        <v>4320</v>
      </c>
      <c r="QG31" s="4" t="s">
        <v>93</v>
      </c>
      <c r="QH31" s="4" t="s">
        <v>4615</v>
      </c>
      <c r="QI31" s="4" t="s">
        <v>4616</v>
      </c>
      <c r="QJ31" s="4" t="s">
        <v>4314</v>
      </c>
      <c r="QK31" s="4" t="s">
        <v>176</v>
      </c>
      <c r="QL31" s="4" t="s">
        <v>4617</v>
      </c>
      <c r="QM31" s="4" t="s">
        <v>4616</v>
      </c>
      <c r="QN31" s="4" t="s">
        <v>4529</v>
      </c>
      <c r="QO31" s="4" t="s">
        <v>176</v>
      </c>
      <c r="QP31" s="4" t="s">
        <v>4618</v>
      </c>
      <c r="QQ31" s="4" t="s">
        <v>3933</v>
      </c>
      <c r="QR31" s="4" t="s">
        <v>4563</v>
      </c>
      <c r="QS31" s="4" t="s">
        <v>150</v>
      </c>
      <c r="QT31" s="4" t="s">
        <v>4619</v>
      </c>
      <c r="QU31" s="4" t="s">
        <v>2325</v>
      </c>
      <c r="QV31" s="4" t="s">
        <v>4576</v>
      </c>
      <c r="QW31" s="4" t="s">
        <v>176</v>
      </c>
      <c r="QX31" s="4" t="s">
        <v>4620</v>
      </c>
      <c r="QY31" s="4" t="s">
        <v>2325</v>
      </c>
      <c r="QZ31" s="4" t="s">
        <v>4496</v>
      </c>
      <c r="RA31" s="4" t="s">
        <v>176</v>
      </c>
    </row>
    <row r="32" spans="1:469" x14ac:dyDescent="0.3">
      <c r="A32" s="7" t="s">
        <v>4621</v>
      </c>
      <c r="B32" s="4" t="s">
        <v>4622</v>
      </c>
      <c r="C32" s="4" t="s">
        <v>1285</v>
      </c>
      <c r="D32" s="4" t="s">
        <v>4623</v>
      </c>
      <c r="E32" s="4" t="s">
        <v>281</v>
      </c>
      <c r="F32" s="4" t="s">
        <v>4624</v>
      </c>
      <c r="G32" s="4" t="s">
        <v>1997</v>
      </c>
      <c r="H32" s="4" t="s">
        <v>4625</v>
      </c>
      <c r="I32" s="4" t="s">
        <v>278</v>
      </c>
      <c r="J32" s="4" t="s">
        <v>4626</v>
      </c>
      <c r="K32" s="4" t="s">
        <v>1274</v>
      </c>
      <c r="L32" s="4" t="s">
        <v>4523</v>
      </c>
      <c r="M32" s="4" t="s">
        <v>341</v>
      </c>
      <c r="N32" s="4" t="s">
        <v>4627</v>
      </c>
      <c r="O32" s="4" t="s">
        <v>4628</v>
      </c>
      <c r="P32" s="4" t="s">
        <v>4629</v>
      </c>
      <c r="Q32" s="4" t="s">
        <v>176</v>
      </c>
      <c r="R32" s="4" t="s">
        <v>4630</v>
      </c>
      <c r="S32" s="4" t="s">
        <v>4631</v>
      </c>
      <c r="T32" s="4" t="s">
        <v>4492</v>
      </c>
      <c r="U32" s="4" t="s">
        <v>176</v>
      </c>
      <c r="V32" s="4" t="s">
        <v>4632</v>
      </c>
      <c r="W32" s="4" t="s">
        <v>4633</v>
      </c>
      <c r="X32" s="4" t="s">
        <v>4585</v>
      </c>
      <c r="Y32" s="4" t="s">
        <v>176</v>
      </c>
      <c r="Z32" s="4" t="s">
        <v>4634</v>
      </c>
      <c r="AA32" s="4" t="s">
        <v>2158</v>
      </c>
      <c r="AB32" s="4" t="s">
        <v>4544</v>
      </c>
      <c r="AC32" s="4" t="s">
        <v>410</v>
      </c>
      <c r="AD32" s="4" t="s">
        <v>2644</v>
      </c>
      <c r="AE32" s="4" t="s">
        <v>2206</v>
      </c>
      <c r="AF32" s="4" t="s">
        <v>4635</v>
      </c>
      <c r="AG32" s="4" t="s">
        <v>415</v>
      </c>
      <c r="AH32" s="4" t="s">
        <v>4636</v>
      </c>
      <c r="AI32" s="4" t="s">
        <v>1387</v>
      </c>
      <c r="AJ32" s="4" t="s">
        <v>4386</v>
      </c>
      <c r="AK32" s="4" t="s">
        <v>341</v>
      </c>
      <c r="AL32" s="4" t="s">
        <v>4637</v>
      </c>
      <c r="AM32" s="4" t="s">
        <v>2335</v>
      </c>
      <c r="AN32" s="4" t="s">
        <v>4521</v>
      </c>
      <c r="AO32" s="4" t="s">
        <v>139</v>
      </c>
      <c r="AP32" s="4" t="s">
        <v>4638</v>
      </c>
      <c r="AQ32" s="4" t="s">
        <v>1824</v>
      </c>
      <c r="AR32" s="4" t="s">
        <v>4578</v>
      </c>
      <c r="AS32" s="4" t="s">
        <v>204</v>
      </c>
      <c r="AT32" s="4" t="s">
        <v>4639</v>
      </c>
      <c r="AU32" s="4" t="s">
        <v>121</v>
      </c>
      <c r="AV32" s="4" t="s">
        <v>4640</v>
      </c>
      <c r="AW32" s="4" t="s">
        <v>410</v>
      </c>
      <c r="AX32" s="4" t="s">
        <v>4641</v>
      </c>
      <c r="AY32" s="4" t="s">
        <v>4642</v>
      </c>
      <c r="AZ32" s="4" t="s">
        <v>4643</v>
      </c>
      <c r="BA32" s="4" t="s">
        <v>181</v>
      </c>
      <c r="BB32" s="4" t="s">
        <v>4644</v>
      </c>
      <c r="BC32" s="4" t="s">
        <v>3249</v>
      </c>
      <c r="BD32" s="4" t="s">
        <v>4645</v>
      </c>
      <c r="BE32" s="4" t="s">
        <v>143</v>
      </c>
      <c r="BF32" s="4" t="s">
        <v>4646</v>
      </c>
      <c r="BG32" s="4" t="s">
        <v>1064</v>
      </c>
      <c r="BH32" s="4" t="s">
        <v>4647</v>
      </c>
      <c r="BI32" s="4" t="s">
        <v>139</v>
      </c>
      <c r="BJ32" s="4" t="s">
        <v>4648</v>
      </c>
      <c r="BK32" s="4" t="s">
        <v>1796</v>
      </c>
      <c r="BL32" s="4" t="s">
        <v>4649</v>
      </c>
      <c r="BM32" s="4" t="s">
        <v>281</v>
      </c>
      <c r="BN32" s="4" t="s">
        <v>4650</v>
      </c>
      <c r="BO32" s="4" t="s">
        <v>298</v>
      </c>
      <c r="BP32" s="4" t="s">
        <v>4651</v>
      </c>
      <c r="BQ32" s="4" t="s">
        <v>278</v>
      </c>
      <c r="BR32" s="4" t="s">
        <v>4652</v>
      </c>
      <c r="BS32" s="4" t="s">
        <v>683</v>
      </c>
      <c r="BT32" s="4" t="s">
        <v>4629</v>
      </c>
      <c r="BU32" s="4" t="s">
        <v>410</v>
      </c>
      <c r="BV32" s="4" t="s">
        <v>4653</v>
      </c>
      <c r="BW32" s="4" t="s">
        <v>4654</v>
      </c>
      <c r="BX32" s="4" t="s">
        <v>4566</v>
      </c>
      <c r="BY32" s="4" t="s">
        <v>181</v>
      </c>
      <c r="BZ32" s="4" t="s">
        <v>4655</v>
      </c>
      <c r="CA32" s="4" t="s">
        <v>2527</v>
      </c>
      <c r="CB32" s="4" t="s">
        <v>4573</v>
      </c>
      <c r="CC32" s="4" t="s">
        <v>139</v>
      </c>
      <c r="CD32" s="4" t="s">
        <v>4656</v>
      </c>
      <c r="CE32" s="4" t="s">
        <v>3165</v>
      </c>
      <c r="CF32" s="4" t="s">
        <v>4657</v>
      </c>
      <c r="CG32" s="4" t="s">
        <v>143</v>
      </c>
      <c r="CH32" s="4" t="s">
        <v>4658</v>
      </c>
      <c r="CI32" s="4" t="s">
        <v>433</v>
      </c>
      <c r="CJ32" s="4" t="s">
        <v>4649</v>
      </c>
      <c r="CK32" s="4" t="s">
        <v>139</v>
      </c>
      <c r="CL32" s="4" t="s">
        <v>4659</v>
      </c>
      <c r="CM32" s="4" t="s">
        <v>3207</v>
      </c>
      <c r="CN32" s="4" t="s">
        <v>4660</v>
      </c>
      <c r="CO32" s="4" t="s">
        <v>341</v>
      </c>
      <c r="CP32" s="4" t="s">
        <v>4661</v>
      </c>
      <c r="CQ32" s="4" t="s">
        <v>1285</v>
      </c>
      <c r="CR32" s="4" t="s">
        <v>4566</v>
      </c>
      <c r="CS32" s="4" t="s">
        <v>204</v>
      </c>
      <c r="CT32" s="4" t="s">
        <v>4662</v>
      </c>
      <c r="CU32" s="4" t="s">
        <v>4663</v>
      </c>
      <c r="CV32" s="4" t="s">
        <v>4664</v>
      </c>
      <c r="CW32" s="4" t="s">
        <v>281</v>
      </c>
      <c r="CX32" s="4" t="s">
        <v>4665</v>
      </c>
      <c r="CY32" s="4" t="s">
        <v>3961</v>
      </c>
      <c r="CZ32" s="4" t="s">
        <v>4625</v>
      </c>
      <c r="DA32" s="4" t="s">
        <v>341</v>
      </c>
      <c r="DB32" s="4" t="s">
        <v>4552</v>
      </c>
      <c r="DC32" s="4" t="s">
        <v>2156</v>
      </c>
      <c r="DD32" s="4" t="s">
        <v>4539</v>
      </c>
      <c r="DE32" s="4" t="s">
        <v>330</v>
      </c>
      <c r="DF32" s="4" t="s">
        <v>4666</v>
      </c>
      <c r="DG32" s="4" t="s">
        <v>1760</v>
      </c>
      <c r="DH32" s="4" t="s">
        <v>4556</v>
      </c>
      <c r="DI32" s="4" t="s">
        <v>278</v>
      </c>
      <c r="DJ32" s="4" t="s">
        <v>4667</v>
      </c>
      <c r="DK32" s="4" t="s">
        <v>1274</v>
      </c>
      <c r="DL32" s="4" t="s">
        <v>4544</v>
      </c>
      <c r="DM32" s="4" t="s">
        <v>1870</v>
      </c>
      <c r="DN32" s="4" t="s">
        <v>4668</v>
      </c>
      <c r="DO32" s="4" t="s">
        <v>1075</v>
      </c>
      <c r="DP32" s="4" t="s">
        <v>4669</v>
      </c>
      <c r="DQ32" s="4" t="s">
        <v>4670</v>
      </c>
      <c r="DR32" s="4" t="s">
        <v>4671</v>
      </c>
      <c r="DS32" s="4" t="s">
        <v>4672</v>
      </c>
      <c r="DT32" s="4" t="s">
        <v>4643</v>
      </c>
      <c r="DU32" s="4" t="s">
        <v>213</v>
      </c>
      <c r="DV32" s="4" t="s">
        <v>4673</v>
      </c>
      <c r="DW32" s="4" t="s">
        <v>2403</v>
      </c>
      <c r="DX32" s="4" t="s">
        <v>4651</v>
      </c>
      <c r="DY32" s="4" t="s">
        <v>1672</v>
      </c>
      <c r="DZ32" s="4" t="s">
        <v>4674</v>
      </c>
      <c r="EA32" s="4" t="s">
        <v>4675</v>
      </c>
      <c r="EB32" s="4" t="s">
        <v>4676</v>
      </c>
      <c r="EC32" s="4" t="s">
        <v>1113</v>
      </c>
      <c r="ED32" s="4" t="s">
        <v>4677</v>
      </c>
      <c r="EE32" s="4" t="s">
        <v>1939</v>
      </c>
      <c r="EF32" s="4" t="s">
        <v>4676</v>
      </c>
      <c r="EG32" s="4" t="s">
        <v>181</v>
      </c>
      <c r="EH32" s="4" t="s">
        <v>4678</v>
      </c>
      <c r="EI32" s="4" t="s">
        <v>1755</v>
      </c>
      <c r="EJ32" s="4" t="s">
        <v>4679</v>
      </c>
      <c r="EK32" s="4" t="s">
        <v>281</v>
      </c>
      <c r="EL32" s="4" t="s">
        <v>4680</v>
      </c>
      <c r="EM32" s="4" t="s">
        <v>2453</v>
      </c>
      <c r="EN32" s="4" t="s">
        <v>4651</v>
      </c>
      <c r="EO32" s="4" t="s">
        <v>143</v>
      </c>
      <c r="EP32" s="4" t="s">
        <v>4681</v>
      </c>
      <c r="EQ32" s="4" t="s">
        <v>1876</v>
      </c>
      <c r="ER32" s="4" t="s">
        <v>4585</v>
      </c>
      <c r="ES32" s="4" t="s">
        <v>330</v>
      </c>
      <c r="ET32" s="4" t="s">
        <v>4682</v>
      </c>
      <c r="EU32" s="4" t="s">
        <v>1729</v>
      </c>
      <c r="EV32" s="4" t="s">
        <v>4683</v>
      </c>
      <c r="EW32" s="4" t="s">
        <v>415</v>
      </c>
      <c r="EX32" s="4" t="s">
        <v>4684</v>
      </c>
      <c r="EY32" s="4" t="s">
        <v>122</v>
      </c>
      <c r="EZ32" s="4" t="s">
        <v>4576</v>
      </c>
      <c r="FA32" s="4" t="s">
        <v>213</v>
      </c>
      <c r="FB32" s="4" t="s">
        <v>4685</v>
      </c>
      <c r="FC32" s="4" t="s">
        <v>466</v>
      </c>
      <c r="FD32" s="4" t="s">
        <v>4686</v>
      </c>
      <c r="FE32" s="4" t="s">
        <v>341</v>
      </c>
      <c r="FF32" s="4" t="s">
        <v>4687</v>
      </c>
      <c r="FG32" s="4" t="s">
        <v>128</v>
      </c>
      <c r="FH32" s="4" t="s">
        <v>4647</v>
      </c>
      <c r="FI32" s="4" t="s">
        <v>410</v>
      </c>
      <c r="FJ32" s="4" t="s">
        <v>4688</v>
      </c>
      <c r="FK32" s="4" t="s">
        <v>3780</v>
      </c>
      <c r="FL32" s="4" t="s">
        <v>4689</v>
      </c>
      <c r="FM32" s="4" t="s">
        <v>330</v>
      </c>
      <c r="FN32" s="4" t="s">
        <v>4690</v>
      </c>
      <c r="FO32" s="4" t="s">
        <v>4691</v>
      </c>
      <c r="FP32" s="4" t="s">
        <v>4692</v>
      </c>
      <c r="FQ32" s="4" t="s">
        <v>143</v>
      </c>
      <c r="FR32" s="4" t="s">
        <v>4693</v>
      </c>
      <c r="FS32" s="4" t="s">
        <v>4694</v>
      </c>
      <c r="FT32" s="4" t="s">
        <v>4679</v>
      </c>
      <c r="FU32" s="4" t="s">
        <v>278</v>
      </c>
      <c r="FV32" s="4" t="s">
        <v>4695</v>
      </c>
      <c r="FW32" s="4" t="s">
        <v>2811</v>
      </c>
      <c r="FX32" s="4" t="s">
        <v>4696</v>
      </c>
      <c r="FY32" s="4" t="s">
        <v>204</v>
      </c>
      <c r="FZ32" s="4" t="s">
        <v>4697</v>
      </c>
      <c r="GA32" s="4" t="s">
        <v>723</v>
      </c>
      <c r="GB32" s="4" t="s">
        <v>4698</v>
      </c>
      <c r="GC32" s="4" t="s">
        <v>143</v>
      </c>
      <c r="GD32" s="4" t="s">
        <v>4699</v>
      </c>
      <c r="GE32" s="4" t="s">
        <v>4700</v>
      </c>
      <c r="GF32" s="4" t="s">
        <v>4701</v>
      </c>
      <c r="GG32" s="4" t="s">
        <v>410</v>
      </c>
      <c r="GH32" s="4" t="s">
        <v>4702</v>
      </c>
      <c r="GI32" s="4" t="s">
        <v>4703</v>
      </c>
      <c r="GJ32" s="4" t="s">
        <v>4686</v>
      </c>
      <c r="GK32" s="4" t="s">
        <v>330</v>
      </c>
      <c r="GL32" s="4" t="s">
        <v>4704</v>
      </c>
      <c r="GM32" s="4" t="s">
        <v>4705</v>
      </c>
      <c r="GN32" s="4" t="s">
        <v>4706</v>
      </c>
      <c r="GO32" s="4" t="s">
        <v>181</v>
      </c>
      <c r="GP32" s="4" t="s">
        <v>4707</v>
      </c>
      <c r="GQ32" s="4" t="s">
        <v>4708</v>
      </c>
      <c r="GR32" s="4" t="s">
        <v>4709</v>
      </c>
      <c r="GS32" s="4" t="s">
        <v>143</v>
      </c>
      <c r="GT32" s="4" t="s">
        <v>4710</v>
      </c>
      <c r="GU32" s="4" t="s">
        <v>2611</v>
      </c>
      <c r="GV32" s="4" t="s">
        <v>4711</v>
      </c>
      <c r="GW32" s="4" t="s">
        <v>181</v>
      </c>
      <c r="GX32" s="4" t="s">
        <v>4712</v>
      </c>
      <c r="GY32" s="4" t="s">
        <v>2689</v>
      </c>
      <c r="GZ32" s="4" t="s">
        <v>4647</v>
      </c>
      <c r="HA32" s="4" t="s">
        <v>139</v>
      </c>
      <c r="HB32" s="4" t="s">
        <v>4713</v>
      </c>
      <c r="HC32" s="4" t="s">
        <v>312</v>
      </c>
      <c r="HD32" s="4" t="s">
        <v>4714</v>
      </c>
      <c r="HE32" s="4" t="s">
        <v>204</v>
      </c>
      <c r="HF32" s="4" t="s">
        <v>4715</v>
      </c>
      <c r="HG32" s="4" t="s">
        <v>2428</v>
      </c>
      <c r="HH32" s="4" t="s">
        <v>4716</v>
      </c>
      <c r="HI32" s="4" t="s">
        <v>204</v>
      </c>
      <c r="HJ32" s="4" t="s">
        <v>4717</v>
      </c>
      <c r="HK32" s="4" t="s">
        <v>837</v>
      </c>
      <c r="HL32" s="4" t="s">
        <v>4718</v>
      </c>
      <c r="HM32" s="4" t="s">
        <v>139</v>
      </c>
      <c r="HN32" s="4" t="s">
        <v>4719</v>
      </c>
      <c r="HO32" s="4" t="s">
        <v>128</v>
      </c>
      <c r="HP32" s="4" t="s">
        <v>4720</v>
      </c>
      <c r="HQ32" s="4" t="s">
        <v>410</v>
      </c>
      <c r="HR32" s="4" t="s">
        <v>4721</v>
      </c>
      <c r="HS32" s="4" t="s">
        <v>1329</v>
      </c>
      <c r="HT32" s="4" t="s">
        <v>4487</v>
      </c>
      <c r="HU32" s="4" t="s">
        <v>341</v>
      </c>
      <c r="HV32" s="4" t="s">
        <v>4722</v>
      </c>
      <c r="HW32" s="4" t="s">
        <v>4723</v>
      </c>
      <c r="HX32" s="4" t="s">
        <v>4669</v>
      </c>
      <c r="HY32" s="4" t="s">
        <v>204</v>
      </c>
      <c r="HZ32" s="4" t="s">
        <v>4724</v>
      </c>
      <c r="IA32" s="4" t="s">
        <v>758</v>
      </c>
      <c r="IB32" s="4" t="s">
        <v>4725</v>
      </c>
      <c r="IC32" s="4" t="s">
        <v>286</v>
      </c>
      <c r="ID32" s="4" t="s">
        <v>4726</v>
      </c>
      <c r="IE32" s="4" t="s">
        <v>2994</v>
      </c>
      <c r="IF32" s="4" t="s">
        <v>4556</v>
      </c>
      <c r="IG32" s="4" t="s">
        <v>213</v>
      </c>
      <c r="IH32" s="4" t="s">
        <v>4727</v>
      </c>
      <c r="II32" s="4" t="s">
        <v>692</v>
      </c>
      <c r="IJ32" s="4" t="s">
        <v>4716</v>
      </c>
      <c r="IK32" s="4" t="s">
        <v>278</v>
      </c>
      <c r="IL32" s="4" t="s">
        <v>4728</v>
      </c>
      <c r="IM32" s="4" t="s">
        <v>1251</v>
      </c>
      <c r="IN32" s="4" t="s">
        <v>4643</v>
      </c>
      <c r="IO32" s="4" t="s">
        <v>1672</v>
      </c>
      <c r="IP32" s="4" t="s">
        <v>4729</v>
      </c>
      <c r="IQ32" s="4" t="s">
        <v>95</v>
      </c>
      <c r="IR32" s="4" t="s">
        <v>4714</v>
      </c>
      <c r="IS32" s="4" t="s">
        <v>344</v>
      </c>
      <c r="IT32" s="4" t="s">
        <v>4730</v>
      </c>
      <c r="IU32" s="4" t="s">
        <v>4731</v>
      </c>
      <c r="IV32" s="4" t="s">
        <v>4714</v>
      </c>
      <c r="IW32" s="4" t="s">
        <v>143</v>
      </c>
      <c r="IX32" s="4" t="s">
        <v>4732</v>
      </c>
      <c r="IY32" s="4" t="s">
        <v>4733</v>
      </c>
      <c r="IZ32" s="4" t="s">
        <v>4734</v>
      </c>
      <c r="JA32" s="4" t="s">
        <v>341</v>
      </c>
      <c r="JB32" s="4" t="s">
        <v>4735</v>
      </c>
      <c r="JC32" s="4" t="s">
        <v>3305</v>
      </c>
      <c r="JD32" s="4" t="s">
        <v>4623</v>
      </c>
      <c r="JE32" s="4" t="s">
        <v>341</v>
      </c>
      <c r="JF32" s="4" t="s">
        <v>4736</v>
      </c>
      <c r="JG32" s="4" t="s">
        <v>4737</v>
      </c>
      <c r="JH32" s="4" t="s">
        <v>4738</v>
      </c>
      <c r="JI32" s="4" t="s">
        <v>181</v>
      </c>
      <c r="JJ32" s="4" t="s">
        <v>4739</v>
      </c>
      <c r="JK32" s="4" t="s">
        <v>3184</v>
      </c>
      <c r="JL32" s="4" t="s">
        <v>4740</v>
      </c>
      <c r="JM32" s="4" t="s">
        <v>139</v>
      </c>
      <c r="JN32" s="4" t="s">
        <v>4741</v>
      </c>
      <c r="JO32" s="4" t="s">
        <v>4742</v>
      </c>
      <c r="JP32" s="4" t="s">
        <v>4743</v>
      </c>
      <c r="JQ32" s="4" t="s">
        <v>281</v>
      </c>
      <c r="JR32" s="4" t="s">
        <v>4744</v>
      </c>
      <c r="JS32" s="4" t="s">
        <v>2972</v>
      </c>
      <c r="JT32" s="4" t="s">
        <v>4566</v>
      </c>
      <c r="JU32" s="4" t="s">
        <v>143</v>
      </c>
      <c r="JV32" s="4" t="s">
        <v>4745</v>
      </c>
      <c r="JW32" s="4" t="s">
        <v>2182</v>
      </c>
      <c r="JX32" s="4" t="s">
        <v>4541</v>
      </c>
      <c r="JY32" s="4" t="s">
        <v>330</v>
      </c>
      <c r="JZ32" s="4" t="s">
        <v>4746</v>
      </c>
      <c r="KA32" s="4" t="s">
        <v>309</v>
      </c>
      <c r="KB32" s="4" t="s">
        <v>4657</v>
      </c>
      <c r="KC32" s="4" t="s">
        <v>330</v>
      </c>
      <c r="KD32" s="4" t="s">
        <v>4747</v>
      </c>
      <c r="KE32" s="4" t="s">
        <v>4748</v>
      </c>
      <c r="KF32" s="4" t="s">
        <v>4651</v>
      </c>
      <c r="KG32" s="4" t="s">
        <v>204</v>
      </c>
      <c r="KH32" s="4" t="s">
        <v>4749</v>
      </c>
      <c r="KI32" s="4" t="s">
        <v>3364</v>
      </c>
      <c r="KJ32" s="4" t="s">
        <v>4750</v>
      </c>
      <c r="KK32" s="4" t="s">
        <v>286</v>
      </c>
      <c r="KL32" s="4" t="s">
        <v>4751</v>
      </c>
      <c r="KM32" s="4" t="s">
        <v>102</v>
      </c>
      <c r="KN32" s="4" t="s">
        <v>4752</v>
      </c>
      <c r="KO32" s="4" t="s">
        <v>286</v>
      </c>
      <c r="KP32" s="4" t="s">
        <v>4753</v>
      </c>
      <c r="KQ32" s="4" t="s">
        <v>4754</v>
      </c>
      <c r="KR32" s="4" t="s">
        <v>4755</v>
      </c>
      <c r="KS32" s="4" t="s">
        <v>143</v>
      </c>
      <c r="KT32" s="4" t="s">
        <v>4756</v>
      </c>
      <c r="KU32" s="4" t="s">
        <v>1704</v>
      </c>
      <c r="KV32" s="4" t="s">
        <v>4738</v>
      </c>
      <c r="KW32" s="4" t="s">
        <v>341</v>
      </c>
      <c r="KX32" s="4" t="s">
        <v>4757</v>
      </c>
      <c r="KY32" s="4" t="s">
        <v>105</v>
      </c>
      <c r="KZ32" s="4" t="s">
        <v>4643</v>
      </c>
      <c r="LA32" s="4" t="s">
        <v>281</v>
      </c>
      <c r="LB32" s="4" t="s">
        <v>4758</v>
      </c>
      <c r="LC32" s="4" t="s">
        <v>1649</v>
      </c>
      <c r="LD32" s="4" t="s">
        <v>4556</v>
      </c>
      <c r="LE32" s="4" t="s">
        <v>181</v>
      </c>
      <c r="LF32" s="4" t="s">
        <v>4759</v>
      </c>
      <c r="LG32" s="4" t="s">
        <v>4700</v>
      </c>
      <c r="LH32" s="4" t="s">
        <v>4568</v>
      </c>
      <c r="LI32" s="4" t="s">
        <v>281</v>
      </c>
      <c r="LJ32" s="4" t="s">
        <v>4760</v>
      </c>
      <c r="LK32" s="4" t="s">
        <v>4761</v>
      </c>
      <c r="LL32" s="4" t="s">
        <v>4492</v>
      </c>
      <c r="LM32" s="4" t="s">
        <v>143</v>
      </c>
      <c r="LN32" s="4" t="s">
        <v>4762</v>
      </c>
      <c r="LO32" s="4" t="s">
        <v>1376</v>
      </c>
      <c r="LP32" s="4" t="s">
        <v>4763</v>
      </c>
      <c r="LQ32" s="4" t="s">
        <v>281</v>
      </c>
      <c r="LR32" s="4" t="s">
        <v>4764</v>
      </c>
      <c r="LS32" s="4" t="s">
        <v>664</v>
      </c>
      <c r="LT32" s="4" t="s">
        <v>4692</v>
      </c>
      <c r="LU32" s="4" t="s">
        <v>410</v>
      </c>
      <c r="LV32" s="4" t="s">
        <v>4765</v>
      </c>
      <c r="LW32" s="4" t="s">
        <v>1197</v>
      </c>
      <c r="LX32" s="4" t="s">
        <v>4578</v>
      </c>
      <c r="LY32" s="4" t="s">
        <v>341</v>
      </c>
      <c r="LZ32" s="4" t="s">
        <v>4766</v>
      </c>
      <c r="MA32" s="4" t="s">
        <v>2158</v>
      </c>
      <c r="MB32" s="4" t="s">
        <v>4546</v>
      </c>
      <c r="MC32" s="4" t="s">
        <v>143</v>
      </c>
      <c r="MD32" s="4" t="s">
        <v>4767</v>
      </c>
      <c r="ME32" s="4" t="s">
        <v>1834</v>
      </c>
      <c r="MF32" s="4" t="s">
        <v>4664</v>
      </c>
      <c r="MG32" s="4" t="s">
        <v>330</v>
      </c>
      <c r="MH32" s="4" t="s">
        <v>4768</v>
      </c>
      <c r="MI32" s="4" t="s">
        <v>2924</v>
      </c>
      <c r="MJ32" s="4" t="s">
        <v>4657</v>
      </c>
      <c r="MK32" s="4" t="s">
        <v>410</v>
      </c>
      <c r="ML32" s="4" t="s">
        <v>4769</v>
      </c>
      <c r="MM32" s="4" t="s">
        <v>4770</v>
      </c>
      <c r="MN32" s="4" t="s">
        <v>4578</v>
      </c>
      <c r="MO32" s="4" t="s">
        <v>410</v>
      </c>
      <c r="MP32" s="4" t="s">
        <v>4387</v>
      </c>
      <c r="MQ32" s="4" t="s">
        <v>3189</v>
      </c>
      <c r="MR32" s="4" t="s">
        <v>4771</v>
      </c>
      <c r="MS32" s="4" t="s">
        <v>217</v>
      </c>
      <c r="MT32" s="4" t="s">
        <v>4772</v>
      </c>
      <c r="MU32" s="4" t="s">
        <v>3276</v>
      </c>
      <c r="MV32" s="4" t="s">
        <v>4490</v>
      </c>
      <c r="MW32" s="4" t="s">
        <v>460</v>
      </c>
      <c r="MX32" s="4" t="s">
        <v>4773</v>
      </c>
      <c r="MY32" s="4" t="s">
        <v>4774</v>
      </c>
      <c r="MZ32" s="4" t="s">
        <v>4568</v>
      </c>
      <c r="NA32" s="4" t="s">
        <v>176</v>
      </c>
      <c r="NB32" s="4" t="s">
        <v>4775</v>
      </c>
      <c r="NC32" s="4" t="s">
        <v>4401</v>
      </c>
      <c r="ND32" s="4" t="s">
        <v>4698</v>
      </c>
      <c r="NE32" s="4" t="s">
        <v>176</v>
      </c>
      <c r="NF32" s="4" t="s">
        <v>4776</v>
      </c>
      <c r="NG32" s="4" t="s">
        <v>4777</v>
      </c>
      <c r="NH32" s="4" t="s">
        <v>4664</v>
      </c>
      <c r="NI32" s="4" t="s">
        <v>181</v>
      </c>
      <c r="NJ32" s="4" t="s">
        <v>4778</v>
      </c>
      <c r="NK32" s="4" t="s">
        <v>1868</v>
      </c>
      <c r="NL32" s="4" t="s">
        <v>4541</v>
      </c>
      <c r="NM32" s="4" t="s">
        <v>139</v>
      </c>
      <c r="NN32" s="4" t="s">
        <v>4779</v>
      </c>
      <c r="NO32" s="4" t="s">
        <v>453</v>
      </c>
      <c r="NP32" s="4" t="s">
        <v>4763</v>
      </c>
      <c r="NQ32" s="4" t="s">
        <v>281</v>
      </c>
      <c r="NR32" s="4" t="s">
        <v>4780</v>
      </c>
      <c r="NS32" s="4" t="s">
        <v>4781</v>
      </c>
      <c r="NT32" s="4" t="s">
        <v>4578</v>
      </c>
      <c r="NU32" s="4" t="s">
        <v>281</v>
      </c>
      <c r="NV32" s="4" t="s">
        <v>4782</v>
      </c>
      <c r="NW32" s="4" t="s">
        <v>1073</v>
      </c>
      <c r="NX32" s="4" t="s">
        <v>4539</v>
      </c>
      <c r="NY32" s="4" t="s">
        <v>281</v>
      </c>
      <c r="NZ32" s="4" t="s">
        <v>4783</v>
      </c>
      <c r="OA32" s="4" t="s">
        <v>127</v>
      </c>
      <c r="OB32" s="4" t="s">
        <v>4566</v>
      </c>
      <c r="OC32" s="4" t="s">
        <v>344</v>
      </c>
      <c r="OD32" s="4" t="s">
        <v>4784</v>
      </c>
      <c r="OE32" s="4" t="s">
        <v>1824</v>
      </c>
      <c r="OF32" s="4" t="s">
        <v>4563</v>
      </c>
      <c r="OG32" s="4" t="s">
        <v>410</v>
      </c>
      <c r="OH32" s="4" t="s">
        <v>4785</v>
      </c>
      <c r="OI32" s="4" t="s">
        <v>4786</v>
      </c>
      <c r="OJ32" s="4" t="s">
        <v>4716</v>
      </c>
      <c r="OK32" s="4" t="s">
        <v>176</v>
      </c>
      <c r="OL32" s="4" t="s">
        <v>4787</v>
      </c>
      <c r="OM32" s="4" t="s">
        <v>4788</v>
      </c>
      <c r="ON32" s="4" t="s">
        <v>4738</v>
      </c>
      <c r="OO32" s="4" t="s">
        <v>181</v>
      </c>
      <c r="OP32" s="4" t="s">
        <v>4789</v>
      </c>
      <c r="OQ32" s="4" t="s">
        <v>4790</v>
      </c>
      <c r="OR32" s="4" t="s">
        <v>4541</v>
      </c>
      <c r="OS32" s="4" t="s">
        <v>181</v>
      </c>
      <c r="OT32" s="4" t="s">
        <v>4791</v>
      </c>
      <c r="OU32" s="4" t="s">
        <v>401</v>
      </c>
      <c r="OV32" s="4" t="s">
        <v>4539</v>
      </c>
      <c r="OW32" s="4" t="s">
        <v>139</v>
      </c>
      <c r="OX32" s="4" t="s">
        <v>4792</v>
      </c>
      <c r="OY32" s="4" t="s">
        <v>638</v>
      </c>
      <c r="OZ32" s="4" t="s">
        <v>4718</v>
      </c>
      <c r="PA32" s="4" t="s">
        <v>341</v>
      </c>
      <c r="PB32" s="4" t="s">
        <v>4793</v>
      </c>
      <c r="PC32" s="4" t="s">
        <v>998</v>
      </c>
      <c r="PD32" s="4" t="s">
        <v>4689</v>
      </c>
      <c r="PE32" s="4" t="s">
        <v>330</v>
      </c>
      <c r="PF32" s="4" t="s">
        <v>4794</v>
      </c>
      <c r="PG32" s="4" t="s">
        <v>1619</v>
      </c>
      <c r="PH32" s="4" t="s">
        <v>4535</v>
      </c>
      <c r="PI32" s="4" t="s">
        <v>139</v>
      </c>
      <c r="PJ32" s="4" t="s">
        <v>4795</v>
      </c>
      <c r="PK32" s="4" t="s">
        <v>271</v>
      </c>
      <c r="PL32" s="4" t="s">
        <v>4535</v>
      </c>
      <c r="PM32" s="4" t="s">
        <v>281</v>
      </c>
      <c r="PN32" s="4" t="s">
        <v>4796</v>
      </c>
      <c r="PO32" s="4" t="s">
        <v>3723</v>
      </c>
      <c r="PP32" s="4" t="s">
        <v>4410</v>
      </c>
      <c r="PQ32" s="4" t="s">
        <v>281</v>
      </c>
      <c r="PR32" s="4" t="s">
        <v>4797</v>
      </c>
      <c r="PS32" s="4" t="s">
        <v>1539</v>
      </c>
      <c r="PT32" s="4" t="s">
        <v>4578</v>
      </c>
      <c r="PU32" s="4" t="s">
        <v>139</v>
      </c>
      <c r="PV32" s="4" t="s">
        <v>4798</v>
      </c>
      <c r="PW32" s="4" t="s">
        <v>1649</v>
      </c>
      <c r="PX32" s="4" t="s">
        <v>4686</v>
      </c>
      <c r="PY32" s="4" t="s">
        <v>341</v>
      </c>
      <c r="PZ32" s="4" t="s">
        <v>4799</v>
      </c>
      <c r="QA32" s="4" t="s">
        <v>2616</v>
      </c>
      <c r="QB32" s="4" t="s">
        <v>4539</v>
      </c>
      <c r="QC32" s="4" t="s">
        <v>281</v>
      </c>
      <c r="QD32" s="4" t="s">
        <v>4800</v>
      </c>
      <c r="QE32" s="4" t="s">
        <v>908</v>
      </c>
      <c r="QF32" s="4" t="s">
        <v>4585</v>
      </c>
      <c r="QG32" s="4" t="s">
        <v>181</v>
      </c>
      <c r="QH32" s="4" t="s">
        <v>4801</v>
      </c>
      <c r="QI32" s="4" t="s">
        <v>1744</v>
      </c>
      <c r="QJ32" s="4" t="s">
        <v>4402</v>
      </c>
      <c r="QK32" s="4" t="s">
        <v>143</v>
      </c>
      <c r="QL32" s="4" t="s">
        <v>4802</v>
      </c>
      <c r="QM32" s="4" t="s">
        <v>895</v>
      </c>
      <c r="QN32" s="4" t="s">
        <v>4386</v>
      </c>
      <c r="QO32" s="4" t="s">
        <v>143</v>
      </c>
      <c r="QP32" s="4" t="s">
        <v>4803</v>
      </c>
      <c r="QQ32" s="4" t="s">
        <v>4804</v>
      </c>
      <c r="QR32" s="4" t="s">
        <v>4692</v>
      </c>
      <c r="QS32" s="4" t="s">
        <v>139</v>
      </c>
      <c r="QT32" s="4" t="s">
        <v>4805</v>
      </c>
      <c r="QU32" s="4" t="s">
        <v>818</v>
      </c>
      <c r="QV32" s="4" t="s">
        <v>4679</v>
      </c>
      <c r="QW32" s="4" t="s">
        <v>143</v>
      </c>
      <c r="QX32" s="4" t="s">
        <v>4806</v>
      </c>
      <c r="QY32" s="4" t="s">
        <v>2491</v>
      </c>
      <c r="QZ32" s="4" t="s">
        <v>4763</v>
      </c>
      <c r="RA32" s="4" t="s">
        <v>143</v>
      </c>
    </row>
    <row r="33" spans="1:469" x14ac:dyDescent="0.3">
      <c r="A33" s="7" t="s">
        <v>4807</v>
      </c>
      <c r="B33" s="4" t="s">
        <v>4808</v>
      </c>
      <c r="C33" s="4" t="s">
        <v>4809</v>
      </c>
      <c r="D33" s="4" t="s">
        <v>4810</v>
      </c>
      <c r="E33" s="4" t="s">
        <v>415</v>
      </c>
      <c r="F33" s="4" t="s">
        <v>4811</v>
      </c>
      <c r="G33" s="4" t="s">
        <v>2385</v>
      </c>
      <c r="H33" s="4" t="s">
        <v>4812</v>
      </c>
      <c r="I33" s="4" t="s">
        <v>479</v>
      </c>
      <c r="J33" s="4" t="s">
        <v>4813</v>
      </c>
      <c r="K33" s="4" t="s">
        <v>1426</v>
      </c>
      <c r="L33" s="4" t="s">
        <v>4814</v>
      </c>
      <c r="M33" s="4" t="s">
        <v>213</v>
      </c>
      <c r="N33" s="4" t="s">
        <v>4815</v>
      </c>
      <c r="O33" s="4" t="s">
        <v>4816</v>
      </c>
      <c r="P33" s="4" t="s">
        <v>4817</v>
      </c>
      <c r="Q33" s="4" t="s">
        <v>181</v>
      </c>
      <c r="R33" s="4" t="s">
        <v>4818</v>
      </c>
      <c r="S33" s="4" t="s">
        <v>4819</v>
      </c>
      <c r="T33" s="4" t="s">
        <v>4820</v>
      </c>
      <c r="U33" s="4" t="s">
        <v>139</v>
      </c>
      <c r="V33" s="4" t="s">
        <v>4821</v>
      </c>
      <c r="W33" s="4" t="s">
        <v>2342</v>
      </c>
      <c r="X33" s="4" t="s">
        <v>4822</v>
      </c>
      <c r="Y33" s="4" t="s">
        <v>181</v>
      </c>
      <c r="Z33" s="4" t="s">
        <v>4823</v>
      </c>
      <c r="AA33" s="4" t="s">
        <v>2714</v>
      </c>
      <c r="AB33" s="4" t="s">
        <v>4084</v>
      </c>
      <c r="AC33" s="4" t="s">
        <v>415</v>
      </c>
      <c r="AD33" s="4" t="s">
        <v>4824</v>
      </c>
      <c r="AE33" s="4" t="s">
        <v>201</v>
      </c>
      <c r="AF33" s="4" t="s">
        <v>4825</v>
      </c>
      <c r="AG33" s="4" t="s">
        <v>1672</v>
      </c>
      <c r="AH33" s="4" t="s">
        <v>4826</v>
      </c>
      <c r="AI33" s="4" t="s">
        <v>2347</v>
      </c>
      <c r="AJ33" s="4" t="s">
        <v>4827</v>
      </c>
      <c r="AK33" s="4" t="s">
        <v>213</v>
      </c>
      <c r="AL33" s="4" t="s">
        <v>4828</v>
      </c>
      <c r="AM33" s="4" t="s">
        <v>2349</v>
      </c>
      <c r="AN33" s="4" t="s">
        <v>4829</v>
      </c>
      <c r="AO33" s="4" t="s">
        <v>341</v>
      </c>
      <c r="AP33" s="4" t="s">
        <v>2838</v>
      </c>
      <c r="AQ33" s="4" t="s">
        <v>4830</v>
      </c>
      <c r="AR33" s="4" t="s">
        <v>4831</v>
      </c>
      <c r="AS33" s="4" t="s">
        <v>278</v>
      </c>
      <c r="AT33" s="4" t="s">
        <v>4832</v>
      </c>
      <c r="AU33" s="4" t="s">
        <v>634</v>
      </c>
      <c r="AV33" s="4" t="s">
        <v>4148</v>
      </c>
      <c r="AW33" s="4" t="s">
        <v>330</v>
      </c>
      <c r="AX33" s="4" t="s">
        <v>4833</v>
      </c>
      <c r="AY33" s="4" t="s">
        <v>4834</v>
      </c>
      <c r="AZ33" s="4" t="s">
        <v>3876</v>
      </c>
      <c r="BA33" s="4" t="s">
        <v>143</v>
      </c>
      <c r="BB33" s="4" t="s">
        <v>4835</v>
      </c>
      <c r="BC33" s="4" t="s">
        <v>1944</v>
      </c>
      <c r="BD33" s="4" t="s">
        <v>3887</v>
      </c>
      <c r="BE33" s="4" t="s">
        <v>281</v>
      </c>
      <c r="BF33" s="4" t="s">
        <v>4836</v>
      </c>
      <c r="BG33" s="4" t="s">
        <v>3216</v>
      </c>
      <c r="BH33" s="4" t="s">
        <v>4837</v>
      </c>
      <c r="BI33" s="4" t="s">
        <v>204</v>
      </c>
      <c r="BJ33" s="4" t="s">
        <v>4838</v>
      </c>
      <c r="BK33" s="4" t="s">
        <v>2932</v>
      </c>
      <c r="BL33" s="4" t="s">
        <v>4810</v>
      </c>
      <c r="BM33" s="4" t="s">
        <v>330</v>
      </c>
      <c r="BN33" s="4" t="s">
        <v>4839</v>
      </c>
      <c r="BO33" s="4" t="s">
        <v>1556</v>
      </c>
      <c r="BP33" s="4" t="s">
        <v>4840</v>
      </c>
      <c r="BQ33" s="4" t="s">
        <v>415</v>
      </c>
      <c r="BR33" s="4" t="s">
        <v>4841</v>
      </c>
      <c r="BS33" s="4" t="s">
        <v>2794</v>
      </c>
      <c r="BT33" s="4" t="s">
        <v>4842</v>
      </c>
      <c r="BU33" s="4" t="s">
        <v>415</v>
      </c>
      <c r="BV33" s="4" t="s">
        <v>4843</v>
      </c>
      <c r="BW33" s="4" t="s">
        <v>2365</v>
      </c>
      <c r="BX33" s="4" t="s">
        <v>4840</v>
      </c>
      <c r="BY33" s="4" t="s">
        <v>139</v>
      </c>
      <c r="BZ33" s="4" t="s">
        <v>4844</v>
      </c>
      <c r="CA33" s="4" t="s">
        <v>1701</v>
      </c>
      <c r="CB33" s="4" t="s">
        <v>4845</v>
      </c>
      <c r="CC33" s="4" t="s">
        <v>204</v>
      </c>
      <c r="CD33" s="4" t="s">
        <v>4846</v>
      </c>
      <c r="CE33" s="4" t="s">
        <v>4847</v>
      </c>
      <c r="CF33" s="4" t="s">
        <v>4825</v>
      </c>
      <c r="CG33" s="4" t="s">
        <v>281</v>
      </c>
      <c r="CH33" s="4" t="s">
        <v>4848</v>
      </c>
      <c r="CI33" s="4" t="s">
        <v>4849</v>
      </c>
      <c r="CJ33" s="4" t="s">
        <v>4850</v>
      </c>
      <c r="CK33" s="4" t="s">
        <v>204</v>
      </c>
      <c r="CL33" s="4" t="s">
        <v>4851</v>
      </c>
      <c r="CM33" s="4" t="s">
        <v>2385</v>
      </c>
      <c r="CN33" s="4" t="s">
        <v>4852</v>
      </c>
      <c r="CO33" s="4" t="s">
        <v>330</v>
      </c>
      <c r="CP33" s="4" t="s">
        <v>4853</v>
      </c>
      <c r="CQ33" s="4" t="s">
        <v>4854</v>
      </c>
      <c r="CR33" s="4" t="s">
        <v>4855</v>
      </c>
      <c r="CS33" s="4" t="s">
        <v>410</v>
      </c>
      <c r="CT33" s="4" t="s">
        <v>4856</v>
      </c>
      <c r="CU33" s="4" t="s">
        <v>4388</v>
      </c>
      <c r="CV33" s="4" t="s">
        <v>4084</v>
      </c>
      <c r="CW33" s="4" t="s">
        <v>204</v>
      </c>
      <c r="CX33" s="4" t="s">
        <v>4857</v>
      </c>
      <c r="CY33" s="4" t="s">
        <v>458</v>
      </c>
      <c r="CZ33" s="4" t="s">
        <v>4858</v>
      </c>
      <c r="DA33" s="4" t="s">
        <v>410</v>
      </c>
      <c r="DB33" s="4" t="s">
        <v>4859</v>
      </c>
      <c r="DC33" s="4" t="s">
        <v>481</v>
      </c>
      <c r="DD33" s="4" t="s">
        <v>4114</v>
      </c>
      <c r="DE33" s="4" t="s">
        <v>278</v>
      </c>
      <c r="DF33" s="4" t="s">
        <v>4860</v>
      </c>
      <c r="DG33" s="4" t="s">
        <v>4861</v>
      </c>
      <c r="DH33" s="4" t="s">
        <v>4862</v>
      </c>
      <c r="DI33" s="4" t="s">
        <v>213</v>
      </c>
      <c r="DJ33" s="4" t="s">
        <v>4863</v>
      </c>
      <c r="DK33" s="4" t="s">
        <v>823</v>
      </c>
      <c r="DL33" s="4" t="s">
        <v>4864</v>
      </c>
      <c r="DM33" s="4" t="s">
        <v>3971</v>
      </c>
      <c r="DN33" s="4" t="s">
        <v>4865</v>
      </c>
      <c r="DO33" s="4" t="s">
        <v>107</v>
      </c>
      <c r="DP33" s="4" t="s">
        <v>4831</v>
      </c>
      <c r="DQ33" s="4" t="s">
        <v>460</v>
      </c>
      <c r="DR33" s="4" t="s">
        <v>4866</v>
      </c>
      <c r="DS33" s="4" t="s">
        <v>1691</v>
      </c>
      <c r="DT33" s="4" t="s">
        <v>3871</v>
      </c>
      <c r="DU33" s="4" t="s">
        <v>341</v>
      </c>
      <c r="DV33" s="4" t="s">
        <v>4867</v>
      </c>
      <c r="DW33" s="4" t="s">
        <v>4372</v>
      </c>
      <c r="DX33" s="4" t="s">
        <v>3807</v>
      </c>
      <c r="DY33" s="4" t="s">
        <v>278</v>
      </c>
      <c r="DZ33" s="4" t="s">
        <v>4868</v>
      </c>
      <c r="EA33" s="4" t="s">
        <v>1862</v>
      </c>
      <c r="EB33" s="4" t="s">
        <v>3889</v>
      </c>
      <c r="EC33" s="4" t="s">
        <v>330</v>
      </c>
      <c r="ED33" s="4" t="s">
        <v>4869</v>
      </c>
      <c r="EE33" s="4" t="s">
        <v>4870</v>
      </c>
      <c r="EF33" s="4" t="s">
        <v>4871</v>
      </c>
      <c r="EG33" s="4" t="s">
        <v>139</v>
      </c>
      <c r="EH33" s="4" t="s">
        <v>4872</v>
      </c>
      <c r="EI33" s="4" t="s">
        <v>4873</v>
      </c>
      <c r="EJ33" s="4" t="s">
        <v>3823</v>
      </c>
      <c r="EK33" s="4" t="s">
        <v>281</v>
      </c>
      <c r="EL33" s="4" t="s">
        <v>4874</v>
      </c>
      <c r="EM33" s="4" t="s">
        <v>4875</v>
      </c>
      <c r="EN33" s="4" t="s">
        <v>4876</v>
      </c>
      <c r="EO33" s="4" t="s">
        <v>281</v>
      </c>
      <c r="EP33" s="4" t="s">
        <v>4877</v>
      </c>
      <c r="EQ33" s="4" t="s">
        <v>4830</v>
      </c>
      <c r="ER33" s="4" t="s">
        <v>4878</v>
      </c>
      <c r="ES33" s="4" t="s">
        <v>278</v>
      </c>
      <c r="ET33" s="4" t="s">
        <v>4879</v>
      </c>
      <c r="EU33" s="4" t="s">
        <v>481</v>
      </c>
      <c r="EV33" s="4" t="s">
        <v>4880</v>
      </c>
      <c r="EW33" s="4" t="s">
        <v>217</v>
      </c>
      <c r="EX33" s="4" t="s">
        <v>4881</v>
      </c>
      <c r="EY33" s="4" t="s">
        <v>3207</v>
      </c>
      <c r="EZ33" s="4" t="s">
        <v>4120</v>
      </c>
      <c r="FA33" s="4" t="s">
        <v>344</v>
      </c>
      <c r="FB33" s="4" t="s">
        <v>4882</v>
      </c>
      <c r="FC33" s="4" t="s">
        <v>1152</v>
      </c>
      <c r="FD33" s="4" t="s">
        <v>4825</v>
      </c>
      <c r="FE33" s="4" t="s">
        <v>410</v>
      </c>
      <c r="FF33" s="4" t="s">
        <v>4883</v>
      </c>
      <c r="FG33" s="4" t="s">
        <v>280</v>
      </c>
      <c r="FH33" s="4" t="s">
        <v>4862</v>
      </c>
      <c r="FI33" s="4" t="s">
        <v>286</v>
      </c>
      <c r="FJ33" s="4" t="s">
        <v>4884</v>
      </c>
      <c r="FK33" s="4" t="s">
        <v>2396</v>
      </c>
      <c r="FL33" s="4" t="s">
        <v>4885</v>
      </c>
      <c r="FM33" s="4" t="s">
        <v>213</v>
      </c>
      <c r="FN33" s="4" t="s">
        <v>4886</v>
      </c>
      <c r="FO33" s="4" t="s">
        <v>4887</v>
      </c>
      <c r="FP33" s="4" t="s">
        <v>4888</v>
      </c>
      <c r="FQ33" s="4" t="s">
        <v>281</v>
      </c>
      <c r="FR33" s="4" t="s">
        <v>4889</v>
      </c>
      <c r="FS33" s="4" t="s">
        <v>2874</v>
      </c>
      <c r="FT33" s="4" t="s">
        <v>3976</v>
      </c>
      <c r="FU33" s="4" t="s">
        <v>410</v>
      </c>
      <c r="FV33" s="4" t="s">
        <v>4890</v>
      </c>
      <c r="FW33" s="4" t="s">
        <v>4891</v>
      </c>
      <c r="FX33" s="4" t="s">
        <v>4892</v>
      </c>
      <c r="FY33" s="4" t="s">
        <v>341</v>
      </c>
      <c r="FZ33" s="4" t="s">
        <v>4893</v>
      </c>
      <c r="GA33" s="4" t="s">
        <v>1208</v>
      </c>
      <c r="GB33" s="4" t="s">
        <v>4894</v>
      </c>
      <c r="GC33" s="4" t="s">
        <v>204</v>
      </c>
      <c r="GD33" s="4" t="s">
        <v>4895</v>
      </c>
      <c r="GE33" s="4" t="s">
        <v>944</v>
      </c>
      <c r="GF33" s="4" t="s">
        <v>4896</v>
      </c>
      <c r="GG33" s="4" t="s">
        <v>410</v>
      </c>
      <c r="GH33" s="4" t="s">
        <v>4897</v>
      </c>
      <c r="GI33" s="4" t="s">
        <v>4898</v>
      </c>
      <c r="GJ33" s="4" t="s">
        <v>4899</v>
      </c>
      <c r="GK33" s="4" t="s">
        <v>330</v>
      </c>
      <c r="GL33" s="4" t="s">
        <v>4900</v>
      </c>
      <c r="GM33" s="4" t="s">
        <v>2412</v>
      </c>
      <c r="GN33" s="4" t="s">
        <v>4901</v>
      </c>
      <c r="GO33" s="4" t="s">
        <v>139</v>
      </c>
      <c r="GP33" s="4" t="s">
        <v>4902</v>
      </c>
      <c r="GQ33" s="4" t="s">
        <v>785</v>
      </c>
      <c r="GR33" s="4" t="s">
        <v>4903</v>
      </c>
      <c r="GS33" s="4" t="s">
        <v>281</v>
      </c>
      <c r="GT33" s="4" t="s">
        <v>4904</v>
      </c>
      <c r="GU33" s="4" t="s">
        <v>4905</v>
      </c>
      <c r="GV33" s="4" t="s">
        <v>4876</v>
      </c>
      <c r="GW33" s="4" t="s">
        <v>281</v>
      </c>
      <c r="GX33" s="4" t="s">
        <v>4906</v>
      </c>
      <c r="GY33" s="4" t="s">
        <v>701</v>
      </c>
      <c r="GZ33" s="4" t="s">
        <v>4845</v>
      </c>
      <c r="HA33" s="4" t="s">
        <v>281</v>
      </c>
      <c r="HB33" s="4" t="s">
        <v>4907</v>
      </c>
      <c r="HC33" s="4" t="s">
        <v>4908</v>
      </c>
      <c r="HD33" s="4" t="s">
        <v>4876</v>
      </c>
      <c r="HE33" s="4" t="s">
        <v>341</v>
      </c>
      <c r="HF33" s="4" t="s">
        <v>4909</v>
      </c>
      <c r="HG33" s="4" t="s">
        <v>2815</v>
      </c>
      <c r="HH33" s="4" t="s">
        <v>4910</v>
      </c>
      <c r="HI33" s="4" t="s">
        <v>341</v>
      </c>
      <c r="HJ33" s="4" t="s">
        <v>4911</v>
      </c>
      <c r="HK33" s="4" t="s">
        <v>4912</v>
      </c>
      <c r="HL33" s="4" t="s">
        <v>4913</v>
      </c>
      <c r="HM33" s="4" t="s">
        <v>410</v>
      </c>
      <c r="HN33" s="4" t="s">
        <v>4914</v>
      </c>
      <c r="HO33" s="4" t="s">
        <v>120</v>
      </c>
      <c r="HP33" s="4" t="s">
        <v>4915</v>
      </c>
      <c r="HQ33" s="4" t="s">
        <v>415</v>
      </c>
      <c r="HR33" s="4" t="s">
        <v>4916</v>
      </c>
      <c r="HS33" s="4" t="s">
        <v>3305</v>
      </c>
      <c r="HT33" s="4" t="s">
        <v>4917</v>
      </c>
      <c r="HU33" s="4" t="s">
        <v>286</v>
      </c>
      <c r="HV33" s="4" t="s">
        <v>4918</v>
      </c>
      <c r="HW33" s="4" t="s">
        <v>2839</v>
      </c>
      <c r="HX33" s="4" t="s">
        <v>4919</v>
      </c>
      <c r="HY33" s="4" t="s">
        <v>330</v>
      </c>
      <c r="HZ33" s="4" t="s">
        <v>4920</v>
      </c>
      <c r="IA33" s="4" t="s">
        <v>3339</v>
      </c>
      <c r="IB33" s="4" t="s">
        <v>4921</v>
      </c>
      <c r="IC33" s="4" t="s">
        <v>286</v>
      </c>
      <c r="ID33" s="4" t="s">
        <v>4922</v>
      </c>
      <c r="IE33" s="4" t="s">
        <v>4923</v>
      </c>
      <c r="IF33" s="4" t="s">
        <v>4924</v>
      </c>
      <c r="IG33" s="4" t="s">
        <v>213</v>
      </c>
      <c r="IH33" s="4" t="s">
        <v>4925</v>
      </c>
      <c r="II33" s="4" t="s">
        <v>4126</v>
      </c>
      <c r="IJ33" s="4" t="s">
        <v>4926</v>
      </c>
      <c r="IK33" s="4" t="s">
        <v>415</v>
      </c>
      <c r="IL33" s="4" t="s">
        <v>3032</v>
      </c>
      <c r="IM33" s="4" t="s">
        <v>638</v>
      </c>
      <c r="IN33" s="4" t="s">
        <v>4864</v>
      </c>
      <c r="IO33" s="4" t="s">
        <v>213</v>
      </c>
      <c r="IP33" s="4" t="s">
        <v>4927</v>
      </c>
      <c r="IQ33" s="4" t="s">
        <v>882</v>
      </c>
      <c r="IR33" s="4" t="s">
        <v>4928</v>
      </c>
      <c r="IS33" s="4" t="s">
        <v>344</v>
      </c>
      <c r="IT33" s="4" t="s">
        <v>4929</v>
      </c>
      <c r="IU33" s="4" t="s">
        <v>2435</v>
      </c>
      <c r="IV33" s="4" t="s">
        <v>4910</v>
      </c>
      <c r="IW33" s="4" t="s">
        <v>204</v>
      </c>
      <c r="IX33" s="4" t="s">
        <v>4930</v>
      </c>
      <c r="IY33" s="4" t="s">
        <v>2437</v>
      </c>
      <c r="IZ33" s="4" t="s">
        <v>4921</v>
      </c>
      <c r="JA33" s="4" t="s">
        <v>330</v>
      </c>
      <c r="JB33" s="4" t="s">
        <v>4931</v>
      </c>
      <c r="JC33" s="4" t="s">
        <v>2439</v>
      </c>
      <c r="JD33" s="4" t="s">
        <v>4932</v>
      </c>
      <c r="JE33" s="4" t="s">
        <v>341</v>
      </c>
      <c r="JF33" s="4" t="s">
        <v>4933</v>
      </c>
      <c r="JG33" s="4" t="s">
        <v>4934</v>
      </c>
      <c r="JH33" s="4" t="s">
        <v>4921</v>
      </c>
      <c r="JI33" s="4" t="s">
        <v>139</v>
      </c>
      <c r="JJ33" s="4" t="s">
        <v>4935</v>
      </c>
      <c r="JK33" s="4" t="s">
        <v>3602</v>
      </c>
      <c r="JL33" s="4" t="s">
        <v>3864</v>
      </c>
      <c r="JM33" s="4" t="s">
        <v>281</v>
      </c>
      <c r="JN33" s="4" t="s">
        <v>4936</v>
      </c>
      <c r="JO33" s="4" t="s">
        <v>4937</v>
      </c>
      <c r="JP33" s="4" t="s">
        <v>4910</v>
      </c>
      <c r="JQ33" s="4" t="s">
        <v>281</v>
      </c>
      <c r="JR33" s="4" t="s">
        <v>4938</v>
      </c>
      <c r="JS33" s="4" t="s">
        <v>2994</v>
      </c>
      <c r="JT33" s="4" t="s">
        <v>4247</v>
      </c>
      <c r="JU33" s="4" t="s">
        <v>330</v>
      </c>
      <c r="JV33" s="4" t="s">
        <v>4939</v>
      </c>
      <c r="JW33" s="4" t="s">
        <v>1099</v>
      </c>
      <c r="JX33" s="4" t="s">
        <v>4940</v>
      </c>
      <c r="JY33" s="4" t="s">
        <v>330</v>
      </c>
      <c r="JZ33" s="4" t="s">
        <v>4941</v>
      </c>
      <c r="KA33" s="4" t="s">
        <v>2751</v>
      </c>
      <c r="KB33" s="4" t="s">
        <v>4942</v>
      </c>
      <c r="KC33" s="4" t="s">
        <v>213</v>
      </c>
      <c r="KD33" s="4" t="s">
        <v>4943</v>
      </c>
      <c r="KE33" s="4" t="s">
        <v>2453</v>
      </c>
      <c r="KF33" s="4" t="s">
        <v>4944</v>
      </c>
      <c r="KG33" s="4" t="s">
        <v>341</v>
      </c>
      <c r="KH33" s="4" t="s">
        <v>4945</v>
      </c>
      <c r="KI33" s="4" t="s">
        <v>1535</v>
      </c>
      <c r="KJ33" s="4" t="s">
        <v>4946</v>
      </c>
      <c r="KK33" s="4" t="s">
        <v>415</v>
      </c>
      <c r="KL33" s="4" t="s">
        <v>4947</v>
      </c>
      <c r="KM33" s="4" t="s">
        <v>421</v>
      </c>
      <c r="KN33" s="4" t="s">
        <v>4262</v>
      </c>
      <c r="KO33" s="4" t="s">
        <v>330</v>
      </c>
      <c r="KP33" s="4" t="s">
        <v>4948</v>
      </c>
      <c r="KQ33" s="4" t="s">
        <v>4949</v>
      </c>
      <c r="KR33" s="4" t="s">
        <v>4950</v>
      </c>
      <c r="KS33" s="4" t="s">
        <v>281</v>
      </c>
      <c r="KT33" s="4" t="s">
        <v>4951</v>
      </c>
      <c r="KU33" s="4" t="s">
        <v>4952</v>
      </c>
      <c r="KV33" s="4" t="s">
        <v>3785</v>
      </c>
      <c r="KW33" s="4" t="s">
        <v>341</v>
      </c>
      <c r="KX33" s="4" t="s">
        <v>4953</v>
      </c>
      <c r="KY33" s="4" t="s">
        <v>2998</v>
      </c>
      <c r="KZ33" s="4" t="s">
        <v>4954</v>
      </c>
      <c r="LA33" s="4" t="s">
        <v>341</v>
      </c>
      <c r="LB33" s="4" t="s">
        <v>4955</v>
      </c>
      <c r="LC33" s="4" t="s">
        <v>4956</v>
      </c>
      <c r="LD33" s="4" t="s">
        <v>4880</v>
      </c>
      <c r="LE33" s="4" t="s">
        <v>281</v>
      </c>
      <c r="LF33" s="4" t="s">
        <v>4957</v>
      </c>
      <c r="LG33" s="4" t="s">
        <v>4958</v>
      </c>
      <c r="LH33" s="4" t="s">
        <v>4888</v>
      </c>
      <c r="LI33" s="4" t="s">
        <v>204</v>
      </c>
      <c r="LJ33" s="4" t="s">
        <v>4959</v>
      </c>
      <c r="LK33" s="4" t="s">
        <v>2295</v>
      </c>
      <c r="LL33" s="4" t="s">
        <v>4862</v>
      </c>
      <c r="LM33" s="4" t="s">
        <v>204</v>
      </c>
      <c r="LN33" s="4" t="s">
        <v>4960</v>
      </c>
      <c r="LO33" s="4" t="s">
        <v>3035</v>
      </c>
      <c r="LP33" s="4" t="s">
        <v>4961</v>
      </c>
      <c r="LQ33" s="4" t="s">
        <v>330</v>
      </c>
      <c r="LR33" s="4" t="s">
        <v>4962</v>
      </c>
      <c r="LS33" s="4" t="s">
        <v>4337</v>
      </c>
      <c r="LT33" s="4" t="s">
        <v>4963</v>
      </c>
      <c r="LU33" s="4" t="s">
        <v>415</v>
      </c>
      <c r="LV33" s="4" t="s">
        <v>4964</v>
      </c>
      <c r="LW33" s="4" t="s">
        <v>2556</v>
      </c>
      <c r="LX33" s="4" t="s">
        <v>4965</v>
      </c>
      <c r="LY33" s="4" t="s">
        <v>286</v>
      </c>
      <c r="LZ33" s="4" t="s">
        <v>4966</v>
      </c>
      <c r="MA33" s="4" t="s">
        <v>4967</v>
      </c>
      <c r="MB33" s="4" t="s">
        <v>4940</v>
      </c>
      <c r="MC33" s="4" t="s">
        <v>410</v>
      </c>
      <c r="MD33" s="4" t="s">
        <v>4968</v>
      </c>
      <c r="ME33" s="4" t="s">
        <v>421</v>
      </c>
      <c r="MF33" s="4" t="s">
        <v>4831</v>
      </c>
      <c r="MG33" s="4" t="s">
        <v>286</v>
      </c>
      <c r="MH33" s="4" t="s">
        <v>4969</v>
      </c>
      <c r="MI33" s="4" t="s">
        <v>3313</v>
      </c>
      <c r="MJ33" s="4" t="s">
        <v>4970</v>
      </c>
      <c r="MK33" s="4" t="s">
        <v>286</v>
      </c>
      <c r="ML33" s="4" t="s">
        <v>4971</v>
      </c>
      <c r="MM33" s="4" t="s">
        <v>4972</v>
      </c>
      <c r="MN33" s="4" t="s">
        <v>4946</v>
      </c>
      <c r="MO33" s="4" t="s">
        <v>415</v>
      </c>
      <c r="MP33" s="4" t="s">
        <v>4973</v>
      </c>
      <c r="MQ33" s="4" t="s">
        <v>3209</v>
      </c>
      <c r="MR33" s="4" t="s">
        <v>4954</v>
      </c>
      <c r="MS33" s="4" t="s">
        <v>479</v>
      </c>
      <c r="MT33" s="4" t="s">
        <v>4974</v>
      </c>
      <c r="MU33" s="4" t="s">
        <v>4975</v>
      </c>
      <c r="MV33" s="4" t="s">
        <v>4845</v>
      </c>
      <c r="MW33" s="4" t="s">
        <v>344</v>
      </c>
      <c r="MX33" s="4" t="s">
        <v>4976</v>
      </c>
      <c r="MY33" s="4" t="s">
        <v>2483</v>
      </c>
      <c r="MZ33" s="4" t="s">
        <v>4921</v>
      </c>
      <c r="NA33" s="4" t="s">
        <v>139</v>
      </c>
      <c r="NB33" s="4" t="s">
        <v>4977</v>
      </c>
      <c r="NC33" s="4" t="s">
        <v>4978</v>
      </c>
      <c r="ND33" s="4" t="s">
        <v>4896</v>
      </c>
      <c r="NE33" s="4" t="s">
        <v>143</v>
      </c>
      <c r="NF33" s="4" t="s">
        <v>4979</v>
      </c>
      <c r="NG33" s="4" t="s">
        <v>4980</v>
      </c>
      <c r="NH33" s="4" t="s">
        <v>4981</v>
      </c>
      <c r="NI33" s="4" t="s">
        <v>143</v>
      </c>
      <c r="NJ33" s="4" t="s">
        <v>4982</v>
      </c>
      <c r="NK33" s="4" t="s">
        <v>4983</v>
      </c>
      <c r="NL33" s="4" t="s">
        <v>4981</v>
      </c>
      <c r="NM33" s="4" t="s">
        <v>281</v>
      </c>
      <c r="NN33" s="4" t="s">
        <v>4984</v>
      </c>
      <c r="NO33" s="4" t="s">
        <v>4985</v>
      </c>
      <c r="NP33" s="4" t="s">
        <v>4986</v>
      </c>
      <c r="NQ33" s="4" t="s">
        <v>341</v>
      </c>
      <c r="NR33" s="4" t="s">
        <v>4987</v>
      </c>
      <c r="NS33" s="4" t="s">
        <v>787</v>
      </c>
      <c r="NT33" s="4" t="s">
        <v>4822</v>
      </c>
      <c r="NU33" s="4" t="s">
        <v>204</v>
      </c>
      <c r="NV33" s="4" t="s">
        <v>4988</v>
      </c>
      <c r="NW33" s="4" t="s">
        <v>1744</v>
      </c>
      <c r="NX33" s="4" t="s">
        <v>4926</v>
      </c>
      <c r="NY33" s="4" t="s">
        <v>410</v>
      </c>
      <c r="NZ33" s="4" t="s">
        <v>4989</v>
      </c>
      <c r="OA33" s="4" t="s">
        <v>2099</v>
      </c>
      <c r="OB33" s="4" t="s">
        <v>4845</v>
      </c>
      <c r="OC33" s="4" t="s">
        <v>213</v>
      </c>
      <c r="OD33" s="4" t="s">
        <v>4990</v>
      </c>
      <c r="OE33" s="4" t="s">
        <v>1045</v>
      </c>
      <c r="OF33" s="4" t="s">
        <v>4272</v>
      </c>
      <c r="OG33" s="4" t="s">
        <v>286</v>
      </c>
      <c r="OH33" s="4" t="s">
        <v>4991</v>
      </c>
      <c r="OI33" s="4" t="s">
        <v>2498</v>
      </c>
      <c r="OJ33" s="4" t="s">
        <v>3802</v>
      </c>
      <c r="OK33" s="4" t="s">
        <v>181</v>
      </c>
      <c r="OL33" s="4" t="s">
        <v>4992</v>
      </c>
      <c r="OM33" s="4" t="s">
        <v>2500</v>
      </c>
      <c r="ON33" s="4" t="s">
        <v>3928</v>
      </c>
      <c r="OO33" s="4" t="s">
        <v>139</v>
      </c>
      <c r="OP33" s="4" t="s">
        <v>4993</v>
      </c>
      <c r="OQ33" s="4" t="s">
        <v>2502</v>
      </c>
      <c r="OR33" s="4" t="s">
        <v>3849</v>
      </c>
      <c r="OS33" s="4" t="s">
        <v>139</v>
      </c>
      <c r="OT33" s="4" t="s">
        <v>4994</v>
      </c>
      <c r="OU33" s="4" t="s">
        <v>4995</v>
      </c>
      <c r="OV33" s="4" t="s">
        <v>4840</v>
      </c>
      <c r="OW33" s="4" t="s">
        <v>341</v>
      </c>
      <c r="OX33" s="4" t="s">
        <v>4996</v>
      </c>
      <c r="OY33" s="4" t="s">
        <v>1228</v>
      </c>
      <c r="OZ33" s="4" t="s">
        <v>4997</v>
      </c>
      <c r="PA33" s="4" t="s">
        <v>330</v>
      </c>
      <c r="PB33" s="4" t="s">
        <v>4998</v>
      </c>
      <c r="PC33" s="4" t="s">
        <v>552</v>
      </c>
      <c r="PD33" s="4" t="s">
        <v>4928</v>
      </c>
      <c r="PE33" s="4" t="s">
        <v>278</v>
      </c>
      <c r="PF33" s="4" t="s">
        <v>4999</v>
      </c>
      <c r="PG33" s="4" t="s">
        <v>3686</v>
      </c>
      <c r="PH33" s="4" t="s">
        <v>4118</v>
      </c>
      <c r="PI33" s="4" t="s">
        <v>330</v>
      </c>
      <c r="PJ33" s="4" t="s">
        <v>5000</v>
      </c>
      <c r="PK33" s="4" t="s">
        <v>875</v>
      </c>
      <c r="PL33" s="4" t="s">
        <v>4878</v>
      </c>
      <c r="PM33" s="4" t="s">
        <v>286</v>
      </c>
      <c r="PN33" s="4" t="s">
        <v>5001</v>
      </c>
      <c r="PO33" s="4" t="s">
        <v>103</v>
      </c>
      <c r="PP33" s="4" t="s">
        <v>4220</v>
      </c>
      <c r="PQ33" s="4" t="s">
        <v>213</v>
      </c>
      <c r="PR33" s="4" t="s">
        <v>5002</v>
      </c>
      <c r="PS33" s="4" t="s">
        <v>3216</v>
      </c>
      <c r="PT33" s="4" t="s">
        <v>4812</v>
      </c>
      <c r="PU33" s="4" t="s">
        <v>204</v>
      </c>
      <c r="PV33" s="4" t="s">
        <v>5003</v>
      </c>
      <c r="PW33" s="4" t="s">
        <v>1370</v>
      </c>
      <c r="PX33" s="4" t="s">
        <v>5004</v>
      </c>
      <c r="PY33" s="4" t="s">
        <v>330</v>
      </c>
      <c r="PZ33" s="4" t="s">
        <v>5005</v>
      </c>
      <c r="QA33" s="4" t="s">
        <v>2743</v>
      </c>
      <c r="QB33" s="4" t="s">
        <v>4810</v>
      </c>
      <c r="QC33" s="4" t="s">
        <v>330</v>
      </c>
      <c r="QD33" s="4" t="s">
        <v>5006</v>
      </c>
      <c r="QE33" s="4" t="s">
        <v>2485</v>
      </c>
      <c r="QF33" s="4" t="s">
        <v>4842</v>
      </c>
      <c r="QG33" s="4" t="s">
        <v>281</v>
      </c>
      <c r="QH33" s="4" t="s">
        <v>5007</v>
      </c>
      <c r="QI33" s="4" t="s">
        <v>5008</v>
      </c>
      <c r="QJ33" s="4" t="s">
        <v>4810</v>
      </c>
      <c r="QK33" s="4" t="s">
        <v>410</v>
      </c>
      <c r="QL33" s="4" t="s">
        <v>5009</v>
      </c>
      <c r="QM33" s="4" t="s">
        <v>629</v>
      </c>
      <c r="QN33" s="4" t="s">
        <v>4175</v>
      </c>
      <c r="QO33" s="4" t="s">
        <v>341</v>
      </c>
      <c r="QP33" s="4" t="s">
        <v>5010</v>
      </c>
      <c r="QQ33" s="4" t="s">
        <v>5011</v>
      </c>
      <c r="QR33" s="4" t="s">
        <v>4894</v>
      </c>
      <c r="QS33" s="4" t="s">
        <v>143</v>
      </c>
      <c r="QT33" s="4" t="s">
        <v>5012</v>
      </c>
      <c r="QU33" s="4" t="s">
        <v>781</v>
      </c>
      <c r="QV33" s="4" t="s">
        <v>5013</v>
      </c>
      <c r="QW33" s="4" t="s">
        <v>204</v>
      </c>
      <c r="QX33" s="4" t="s">
        <v>5014</v>
      </c>
      <c r="QY33" s="4" t="s">
        <v>5015</v>
      </c>
      <c r="QZ33" s="4" t="s">
        <v>5016</v>
      </c>
      <c r="RA33" s="4" t="s">
        <v>204</v>
      </c>
    </row>
    <row r="34" spans="1:469" x14ac:dyDescent="0.3">
      <c r="A34" s="7" t="s">
        <v>5017</v>
      </c>
      <c r="B34" s="4" t="s">
        <v>5018</v>
      </c>
      <c r="C34" s="4" t="s">
        <v>609</v>
      </c>
      <c r="D34" s="4" t="s">
        <v>5019</v>
      </c>
      <c r="E34" s="4" t="s">
        <v>341</v>
      </c>
      <c r="F34" s="4" t="s">
        <v>5020</v>
      </c>
      <c r="G34" s="4" t="s">
        <v>2094</v>
      </c>
      <c r="H34" s="4" t="s">
        <v>4871</v>
      </c>
      <c r="I34" s="4" t="s">
        <v>330</v>
      </c>
      <c r="J34" s="4" t="s">
        <v>5021</v>
      </c>
      <c r="K34" s="4" t="s">
        <v>5022</v>
      </c>
      <c r="L34" s="4" t="s">
        <v>4981</v>
      </c>
      <c r="M34" s="4" t="s">
        <v>330</v>
      </c>
      <c r="N34" s="4" t="s">
        <v>5023</v>
      </c>
      <c r="O34" s="4" t="s">
        <v>5024</v>
      </c>
      <c r="P34" s="4" t="s">
        <v>3974</v>
      </c>
      <c r="Q34" s="4" t="s">
        <v>176</v>
      </c>
      <c r="R34" s="4" t="s">
        <v>5025</v>
      </c>
      <c r="S34" s="4" t="s">
        <v>2884</v>
      </c>
      <c r="T34" s="4" t="s">
        <v>3849</v>
      </c>
      <c r="U34" s="4" t="s">
        <v>139</v>
      </c>
      <c r="V34" s="4" t="s">
        <v>5026</v>
      </c>
      <c r="W34" s="4" t="s">
        <v>5027</v>
      </c>
      <c r="X34" s="4" t="s">
        <v>4845</v>
      </c>
      <c r="Y34" s="4" t="s">
        <v>181</v>
      </c>
      <c r="Z34" s="4" t="s">
        <v>5028</v>
      </c>
      <c r="AA34" s="4" t="s">
        <v>1320</v>
      </c>
      <c r="AB34" s="4" t="s">
        <v>4932</v>
      </c>
      <c r="AC34" s="4" t="s">
        <v>278</v>
      </c>
      <c r="AD34" s="4" t="s">
        <v>5029</v>
      </c>
      <c r="AE34" s="4" t="s">
        <v>947</v>
      </c>
      <c r="AF34" s="4" t="s">
        <v>4899</v>
      </c>
      <c r="AG34" s="4" t="s">
        <v>479</v>
      </c>
      <c r="AH34" s="4" t="s">
        <v>5030</v>
      </c>
      <c r="AI34" s="4" t="s">
        <v>1226</v>
      </c>
      <c r="AJ34" s="4" t="s">
        <v>5031</v>
      </c>
      <c r="AK34" s="4" t="s">
        <v>415</v>
      </c>
      <c r="AL34" s="4" t="s">
        <v>5032</v>
      </c>
      <c r="AM34" s="4" t="s">
        <v>5033</v>
      </c>
      <c r="AN34" s="4" t="s">
        <v>4840</v>
      </c>
      <c r="AO34" s="4" t="s">
        <v>341</v>
      </c>
      <c r="AP34" s="4" t="s">
        <v>5034</v>
      </c>
      <c r="AQ34" s="4" t="s">
        <v>5035</v>
      </c>
      <c r="AR34" s="4" t="s">
        <v>5036</v>
      </c>
      <c r="AS34" s="4" t="s">
        <v>286</v>
      </c>
      <c r="AT34" s="4" t="s">
        <v>5037</v>
      </c>
      <c r="AU34" s="4" t="s">
        <v>1180</v>
      </c>
      <c r="AV34" s="4" t="s">
        <v>5038</v>
      </c>
      <c r="AW34" s="4" t="s">
        <v>410</v>
      </c>
      <c r="AX34" s="4" t="s">
        <v>5039</v>
      </c>
      <c r="AY34" s="4" t="s">
        <v>2598</v>
      </c>
      <c r="AZ34" s="4" t="s">
        <v>3871</v>
      </c>
      <c r="BA34" s="4" t="s">
        <v>139</v>
      </c>
      <c r="BB34" s="4" t="s">
        <v>5040</v>
      </c>
      <c r="BC34" s="4" t="s">
        <v>5041</v>
      </c>
      <c r="BD34" s="4" t="s">
        <v>5042</v>
      </c>
      <c r="BE34" s="4" t="s">
        <v>143</v>
      </c>
      <c r="BF34" s="4" t="s">
        <v>5043</v>
      </c>
      <c r="BG34" s="4" t="s">
        <v>5044</v>
      </c>
      <c r="BH34" s="4" t="s">
        <v>4901</v>
      </c>
      <c r="BI34" s="4" t="s">
        <v>204</v>
      </c>
      <c r="BJ34" s="4" t="s">
        <v>5045</v>
      </c>
      <c r="BK34" s="4" t="s">
        <v>3129</v>
      </c>
      <c r="BL34" s="4" t="s">
        <v>4837</v>
      </c>
      <c r="BM34" s="4" t="s">
        <v>410</v>
      </c>
      <c r="BN34" s="4" t="s">
        <v>5046</v>
      </c>
      <c r="BO34" s="4" t="s">
        <v>3313</v>
      </c>
      <c r="BP34" s="4" t="s">
        <v>5013</v>
      </c>
      <c r="BQ34" s="4" t="s">
        <v>278</v>
      </c>
      <c r="BR34" s="4" t="s">
        <v>5047</v>
      </c>
      <c r="BS34" s="4" t="s">
        <v>1760</v>
      </c>
      <c r="BT34" s="4" t="s">
        <v>4850</v>
      </c>
      <c r="BU34" s="4" t="s">
        <v>286</v>
      </c>
      <c r="BV34" s="4" t="s">
        <v>5048</v>
      </c>
      <c r="BW34" s="4" t="s">
        <v>5049</v>
      </c>
      <c r="BX34" s="4" t="s">
        <v>4888</v>
      </c>
      <c r="BY34" s="4" t="s">
        <v>139</v>
      </c>
      <c r="BZ34" s="4" t="s">
        <v>5050</v>
      </c>
      <c r="CA34" s="4" t="s">
        <v>5051</v>
      </c>
      <c r="CB34" s="4" t="s">
        <v>3823</v>
      </c>
      <c r="CC34" s="4" t="s">
        <v>143</v>
      </c>
      <c r="CD34" s="4" t="s">
        <v>5052</v>
      </c>
      <c r="CE34" s="4" t="s">
        <v>3133</v>
      </c>
      <c r="CF34" s="4" t="s">
        <v>4837</v>
      </c>
      <c r="CG34" s="4" t="s">
        <v>143</v>
      </c>
      <c r="CH34" s="4" t="s">
        <v>5053</v>
      </c>
      <c r="CI34" s="4" t="s">
        <v>4703</v>
      </c>
      <c r="CJ34" s="4" t="s">
        <v>5013</v>
      </c>
      <c r="CK34" s="4" t="s">
        <v>281</v>
      </c>
      <c r="CL34" s="4" t="s">
        <v>5054</v>
      </c>
      <c r="CM34" s="4" t="s">
        <v>1983</v>
      </c>
      <c r="CN34" s="4" t="s">
        <v>3843</v>
      </c>
      <c r="CO34" s="4" t="s">
        <v>341</v>
      </c>
      <c r="CP34" s="4" t="s">
        <v>5055</v>
      </c>
      <c r="CQ34" s="4" t="s">
        <v>2249</v>
      </c>
      <c r="CR34" s="4" t="s">
        <v>4997</v>
      </c>
      <c r="CS34" s="4" t="s">
        <v>341</v>
      </c>
      <c r="CT34" s="4" t="s">
        <v>5056</v>
      </c>
      <c r="CU34" s="4" t="s">
        <v>2378</v>
      </c>
      <c r="CV34" s="4" t="s">
        <v>4850</v>
      </c>
      <c r="CW34" s="4" t="s">
        <v>204</v>
      </c>
      <c r="CX34" s="4" t="s">
        <v>5057</v>
      </c>
      <c r="CY34" s="4" t="s">
        <v>215</v>
      </c>
      <c r="CZ34" s="4" t="s">
        <v>4876</v>
      </c>
      <c r="DA34" s="4" t="s">
        <v>341</v>
      </c>
      <c r="DB34" s="4" t="s">
        <v>5058</v>
      </c>
      <c r="DC34" s="4" t="s">
        <v>2846</v>
      </c>
      <c r="DD34" s="4" t="s">
        <v>4084</v>
      </c>
      <c r="DE34" s="4" t="s">
        <v>278</v>
      </c>
      <c r="DF34" s="4" t="s">
        <v>5059</v>
      </c>
      <c r="DG34" s="4" t="s">
        <v>121</v>
      </c>
      <c r="DH34" s="4" t="s">
        <v>5060</v>
      </c>
      <c r="DI34" s="4" t="s">
        <v>330</v>
      </c>
      <c r="DJ34" s="4" t="s">
        <v>5061</v>
      </c>
      <c r="DK34" s="4" t="s">
        <v>2924</v>
      </c>
      <c r="DL34" s="4" t="s">
        <v>5062</v>
      </c>
      <c r="DM34" s="4" t="s">
        <v>344</v>
      </c>
      <c r="DN34" s="4" t="s">
        <v>2829</v>
      </c>
      <c r="DO34" s="4" t="s">
        <v>1889</v>
      </c>
      <c r="DP34" s="4" t="s">
        <v>5036</v>
      </c>
      <c r="DQ34" s="4" t="s">
        <v>479</v>
      </c>
      <c r="DR34" s="4" t="s">
        <v>5063</v>
      </c>
      <c r="DS34" s="4" t="s">
        <v>660</v>
      </c>
      <c r="DT34" s="4" t="s">
        <v>3778</v>
      </c>
      <c r="DU34" s="4" t="s">
        <v>341</v>
      </c>
      <c r="DV34" s="4" t="s">
        <v>5064</v>
      </c>
      <c r="DW34" s="4" t="s">
        <v>4255</v>
      </c>
      <c r="DX34" s="4" t="s">
        <v>3868</v>
      </c>
      <c r="DY34" s="4" t="s">
        <v>410</v>
      </c>
      <c r="DZ34" s="4" t="s">
        <v>2696</v>
      </c>
      <c r="EA34" s="4" t="s">
        <v>1784</v>
      </c>
      <c r="EB34" s="4" t="s">
        <v>3813</v>
      </c>
      <c r="EC34" s="4" t="s">
        <v>278</v>
      </c>
      <c r="ED34" s="4" t="s">
        <v>5065</v>
      </c>
      <c r="EE34" s="4" t="s">
        <v>5066</v>
      </c>
      <c r="EF34" s="4" t="s">
        <v>5067</v>
      </c>
      <c r="EG34" s="4" t="s">
        <v>139</v>
      </c>
      <c r="EH34" s="4" t="s">
        <v>5068</v>
      </c>
      <c r="EI34" s="4" t="s">
        <v>2800</v>
      </c>
      <c r="EJ34" s="4" t="s">
        <v>3802</v>
      </c>
      <c r="EK34" s="4" t="s">
        <v>143</v>
      </c>
      <c r="EL34" s="4" t="s">
        <v>5069</v>
      </c>
      <c r="EM34" s="4" t="s">
        <v>5070</v>
      </c>
      <c r="EN34" s="4" t="s">
        <v>3976</v>
      </c>
      <c r="EO34" s="4" t="s">
        <v>143</v>
      </c>
      <c r="EP34" s="4" t="s">
        <v>5071</v>
      </c>
      <c r="EQ34" s="4" t="s">
        <v>1535</v>
      </c>
      <c r="ER34" s="4" t="s">
        <v>4892</v>
      </c>
      <c r="ES34" s="4" t="s">
        <v>278</v>
      </c>
      <c r="ET34" s="4" t="s">
        <v>5072</v>
      </c>
      <c r="EU34" s="4" t="s">
        <v>3292</v>
      </c>
      <c r="EV34" s="4" t="s">
        <v>5073</v>
      </c>
      <c r="EW34" s="4" t="s">
        <v>415</v>
      </c>
      <c r="EX34" s="4" t="s">
        <v>5074</v>
      </c>
      <c r="EY34" s="4" t="s">
        <v>123</v>
      </c>
      <c r="EZ34" s="4" t="s">
        <v>5075</v>
      </c>
      <c r="FA34" s="4" t="s">
        <v>344</v>
      </c>
      <c r="FB34" s="4" t="s">
        <v>5076</v>
      </c>
      <c r="FC34" s="4" t="s">
        <v>1152</v>
      </c>
      <c r="FD34" s="4" t="s">
        <v>4986</v>
      </c>
      <c r="FE34" s="4" t="s">
        <v>410</v>
      </c>
      <c r="FF34" s="4" t="s">
        <v>5077</v>
      </c>
      <c r="FG34" s="4" t="s">
        <v>113</v>
      </c>
      <c r="FH34" s="4" t="s">
        <v>3876</v>
      </c>
      <c r="FI34" s="4" t="s">
        <v>330</v>
      </c>
      <c r="FJ34" s="4" t="s">
        <v>5078</v>
      </c>
      <c r="FK34" s="4" t="s">
        <v>285</v>
      </c>
      <c r="FL34" s="4" t="s">
        <v>4981</v>
      </c>
      <c r="FM34" s="4" t="s">
        <v>286</v>
      </c>
      <c r="FN34" s="4" t="s">
        <v>5079</v>
      </c>
      <c r="FO34" s="4" t="s">
        <v>5080</v>
      </c>
      <c r="FP34" s="4" t="s">
        <v>5081</v>
      </c>
      <c r="FQ34" s="4" t="s">
        <v>281</v>
      </c>
      <c r="FR34" s="4" t="s">
        <v>5082</v>
      </c>
      <c r="FS34" s="4" t="s">
        <v>5083</v>
      </c>
      <c r="FT34" s="4" t="s">
        <v>3807</v>
      </c>
      <c r="FU34" s="4" t="s">
        <v>341</v>
      </c>
      <c r="FV34" s="4" t="s">
        <v>5084</v>
      </c>
      <c r="FW34" s="4" t="s">
        <v>3197</v>
      </c>
      <c r="FX34" s="4" t="s">
        <v>5013</v>
      </c>
      <c r="FY34" s="4" t="s">
        <v>410</v>
      </c>
      <c r="FZ34" s="4" t="s">
        <v>5085</v>
      </c>
      <c r="GA34" s="4" t="s">
        <v>5086</v>
      </c>
      <c r="GB34" s="4" t="s">
        <v>5081</v>
      </c>
      <c r="GC34" s="4" t="s">
        <v>204</v>
      </c>
      <c r="GD34" s="4" t="s">
        <v>5087</v>
      </c>
      <c r="GE34" s="4" t="s">
        <v>1919</v>
      </c>
      <c r="GF34" s="4" t="s">
        <v>3838</v>
      </c>
      <c r="GG34" s="4" t="s">
        <v>410</v>
      </c>
      <c r="GH34" s="4" t="s">
        <v>5088</v>
      </c>
      <c r="GI34" s="4" t="s">
        <v>5089</v>
      </c>
      <c r="GJ34" s="4" t="s">
        <v>4871</v>
      </c>
      <c r="GK34" s="4" t="s">
        <v>341</v>
      </c>
      <c r="GL34" s="4" t="s">
        <v>5090</v>
      </c>
      <c r="GM34" s="4" t="s">
        <v>5091</v>
      </c>
      <c r="GN34" s="4" t="s">
        <v>3781</v>
      </c>
      <c r="GO34" s="4" t="s">
        <v>139</v>
      </c>
      <c r="GP34" s="4" t="s">
        <v>5092</v>
      </c>
      <c r="GQ34" s="4" t="s">
        <v>5093</v>
      </c>
      <c r="GR34" s="4" t="s">
        <v>3859</v>
      </c>
      <c r="GS34" s="4" t="s">
        <v>143</v>
      </c>
      <c r="GT34" s="4" t="s">
        <v>5094</v>
      </c>
      <c r="GU34" s="4" t="s">
        <v>5095</v>
      </c>
      <c r="GV34" s="4" t="s">
        <v>5081</v>
      </c>
      <c r="GW34" s="4" t="s">
        <v>143</v>
      </c>
      <c r="GX34" s="4" t="s">
        <v>5096</v>
      </c>
      <c r="GY34" s="4" t="s">
        <v>5097</v>
      </c>
      <c r="GZ34" s="4" t="s">
        <v>5073</v>
      </c>
      <c r="HA34" s="4" t="s">
        <v>143</v>
      </c>
      <c r="HB34" s="4" t="s">
        <v>5098</v>
      </c>
      <c r="HC34" s="4" t="s">
        <v>620</v>
      </c>
      <c r="HD34" s="4" t="s">
        <v>5081</v>
      </c>
      <c r="HE34" s="4" t="s">
        <v>341</v>
      </c>
      <c r="HF34" s="4" t="s">
        <v>5099</v>
      </c>
      <c r="HG34" s="4" t="s">
        <v>1535</v>
      </c>
      <c r="HH34" s="4" t="s">
        <v>3974</v>
      </c>
      <c r="HI34" s="4" t="s">
        <v>281</v>
      </c>
      <c r="HJ34" s="4" t="s">
        <v>5100</v>
      </c>
      <c r="HK34" s="4" t="s">
        <v>462</v>
      </c>
      <c r="HL34" s="4" t="s">
        <v>4892</v>
      </c>
      <c r="HM34" s="4" t="s">
        <v>341</v>
      </c>
      <c r="HN34" s="4" t="s">
        <v>5101</v>
      </c>
      <c r="HO34" s="4" t="s">
        <v>1784</v>
      </c>
      <c r="HP34" s="4" t="s">
        <v>4871</v>
      </c>
      <c r="HQ34" s="4" t="s">
        <v>415</v>
      </c>
      <c r="HR34" s="4" t="s">
        <v>3755</v>
      </c>
      <c r="HS34" s="4" t="s">
        <v>843</v>
      </c>
      <c r="HT34" s="4" t="s">
        <v>4822</v>
      </c>
      <c r="HU34" s="4" t="s">
        <v>415</v>
      </c>
      <c r="HV34" s="4" t="s">
        <v>5102</v>
      </c>
      <c r="HW34" s="4" t="s">
        <v>590</v>
      </c>
      <c r="HX34" s="4" t="s">
        <v>4871</v>
      </c>
      <c r="HY34" s="4" t="s">
        <v>410</v>
      </c>
      <c r="HZ34" s="4" t="s">
        <v>2417</v>
      </c>
      <c r="IA34" s="4" t="s">
        <v>5103</v>
      </c>
      <c r="IB34" s="4" t="s">
        <v>5081</v>
      </c>
      <c r="IC34" s="4" t="s">
        <v>286</v>
      </c>
      <c r="ID34" s="4" t="s">
        <v>5104</v>
      </c>
      <c r="IE34" s="4" t="s">
        <v>2149</v>
      </c>
      <c r="IF34" s="4" t="s">
        <v>4986</v>
      </c>
      <c r="IG34" s="4" t="s">
        <v>286</v>
      </c>
      <c r="IH34" s="4" t="s">
        <v>5105</v>
      </c>
      <c r="II34" s="4" t="s">
        <v>3074</v>
      </c>
      <c r="IJ34" s="4" t="s">
        <v>4986</v>
      </c>
      <c r="IK34" s="4" t="s">
        <v>286</v>
      </c>
      <c r="IL34" s="4" t="s">
        <v>5106</v>
      </c>
      <c r="IM34" s="4" t="s">
        <v>1625</v>
      </c>
      <c r="IN34" s="4" t="s">
        <v>3876</v>
      </c>
      <c r="IO34" s="4" t="s">
        <v>286</v>
      </c>
      <c r="IP34" s="4" t="s">
        <v>5107</v>
      </c>
      <c r="IQ34" s="4" t="s">
        <v>552</v>
      </c>
      <c r="IR34" s="4" t="s">
        <v>4981</v>
      </c>
      <c r="IS34" s="4" t="s">
        <v>344</v>
      </c>
      <c r="IT34" s="4" t="s">
        <v>5108</v>
      </c>
      <c r="IU34" s="4" t="s">
        <v>5109</v>
      </c>
      <c r="IV34" s="4" t="s">
        <v>4888</v>
      </c>
      <c r="IW34" s="4" t="s">
        <v>281</v>
      </c>
      <c r="IX34" s="4" t="s">
        <v>5110</v>
      </c>
      <c r="IY34" s="4" t="s">
        <v>1622</v>
      </c>
      <c r="IZ34" s="4" t="s">
        <v>3887</v>
      </c>
      <c r="JA34" s="4" t="s">
        <v>341</v>
      </c>
      <c r="JB34" s="4" t="s">
        <v>5111</v>
      </c>
      <c r="JC34" s="4" t="s">
        <v>312</v>
      </c>
      <c r="JD34" s="4" t="s">
        <v>4845</v>
      </c>
      <c r="JE34" s="4" t="s">
        <v>341</v>
      </c>
      <c r="JF34" s="4" t="s">
        <v>5112</v>
      </c>
      <c r="JG34" s="4" t="s">
        <v>5113</v>
      </c>
      <c r="JH34" s="4" t="s">
        <v>3823</v>
      </c>
      <c r="JI34" s="4" t="s">
        <v>139</v>
      </c>
      <c r="JJ34" s="4" t="s">
        <v>5114</v>
      </c>
      <c r="JK34" s="4" t="s">
        <v>5115</v>
      </c>
      <c r="JL34" s="4" t="s">
        <v>3813</v>
      </c>
      <c r="JM34" s="4" t="s">
        <v>281</v>
      </c>
      <c r="JN34" s="4" t="s">
        <v>5116</v>
      </c>
      <c r="JO34" s="4" t="s">
        <v>3136</v>
      </c>
      <c r="JP34" s="4" t="s">
        <v>5062</v>
      </c>
      <c r="JQ34" s="4" t="s">
        <v>143</v>
      </c>
      <c r="JR34" s="4" t="s">
        <v>5117</v>
      </c>
      <c r="JS34" s="4" t="s">
        <v>5118</v>
      </c>
      <c r="JT34" s="4" t="s">
        <v>4926</v>
      </c>
      <c r="JU34" s="4" t="s">
        <v>286</v>
      </c>
      <c r="JV34" s="4" t="s">
        <v>5119</v>
      </c>
      <c r="JW34" s="4" t="s">
        <v>346</v>
      </c>
      <c r="JX34" s="4" t="s">
        <v>4961</v>
      </c>
      <c r="JY34" s="4" t="s">
        <v>415</v>
      </c>
      <c r="JZ34" s="4" t="s">
        <v>780</v>
      </c>
      <c r="KA34" s="4" t="s">
        <v>882</v>
      </c>
      <c r="KB34" s="4" t="s">
        <v>5120</v>
      </c>
      <c r="KC34" s="4" t="s">
        <v>344</v>
      </c>
      <c r="KD34" s="4" t="s">
        <v>5121</v>
      </c>
      <c r="KE34" s="4" t="s">
        <v>4912</v>
      </c>
      <c r="KF34" s="4" t="s">
        <v>5122</v>
      </c>
      <c r="KG34" s="4" t="s">
        <v>341</v>
      </c>
      <c r="KH34" s="4" t="s">
        <v>5123</v>
      </c>
      <c r="KI34" s="4" t="s">
        <v>1961</v>
      </c>
      <c r="KJ34" s="4" t="s">
        <v>3874</v>
      </c>
      <c r="KK34" s="4" t="s">
        <v>286</v>
      </c>
      <c r="KL34" s="4" t="s">
        <v>5124</v>
      </c>
      <c r="KM34" s="4" t="s">
        <v>1000</v>
      </c>
      <c r="KN34" s="4" t="s">
        <v>4892</v>
      </c>
      <c r="KO34" s="4" t="s">
        <v>278</v>
      </c>
      <c r="KP34" s="4" t="s">
        <v>5125</v>
      </c>
      <c r="KQ34" s="4" t="s">
        <v>5126</v>
      </c>
      <c r="KR34" s="4" t="s">
        <v>3788</v>
      </c>
      <c r="KS34" s="4" t="s">
        <v>143</v>
      </c>
      <c r="KT34" s="4" t="s">
        <v>5127</v>
      </c>
      <c r="KU34" s="4" t="s">
        <v>3197</v>
      </c>
      <c r="KV34" s="4" t="s">
        <v>3800</v>
      </c>
      <c r="KW34" s="4" t="s">
        <v>281</v>
      </c>
      <c r="KX34" s="4" t="s">
        <v>5128</v>
      </c>
      <c r="KY34" s="4" t="s">
        <v>1189</v>
      </c>
      <c r="KZ34" s="4" t="s">
        <v>3976</v>
      </c>
      <c r="LA34" s="4" t="s">
        <v>341</v>
      </c>
      <c r="LB34" s="4" t="s">
        <v>5129</v>
      </c>
      <c r="LC34" s="4" t="s">
        <v>5130</v>
      </c>
      <c r="LD34" s="4" t="s">
        <v>3845</v>
      </c>
      <c r="LE34" s="4" t="s">
        <v>143</v>
      </c>
      <c r="LF34" s="4" t="s">
        <v>5131</v>
      </c>
      <c r="LG34" s="4" t="s">
        <v>5132</v>
      </c>
      <c r="LH34" s="4" t="s">
        <v>4903</v>
      </c>
      <c r="LI34" s="4" t="s">
        <v>204</v>
      </c>
      <c r="LJ34" s="4" t="s">
        <v>5133</v>
      </c>
      <c r="LK34" s="4" t="s">
        <v>5134</v>
      </c>
      <c r="LL34" s="4" t="s">
        <v>4845</v>
      </c>
      <c r="LM34" s="4" t="s">
        <v>281</v>
      </c>
      <c r="LN34" s="4" t="s">
        <v>5135</v>
      </c>
      <c r="LO34" s="4" t="s">
        <v>748</v>
      </c>
      <c r="LP34" s="4" t="s">
        <v>4871</v>
      </c>
      <c r="LQ34" s="4" t="s">
        <v>204</v>
      </c>
      <c r="LR34" s="4" t="s">
        <v>5136</v>
      </c>
      <c r="LS34" s="4" t="s">
        <v>3717</v>
      </c>
      <c r="LT34" s="4" t="s">
        <v>3891</v>
      </c>
      <c r="LU34" s="4" t="s">
        <v>330</v>
      </c>
      <c r="LV34" s="4" t="s">
        <v>5137</v>
      </c>
      <c r="LW34" s="4" t="s">
        <v>319</v>
      </c>
      <c r="LX34" s="4" t="s">
        <v>4837</v>
      </c>
      <c r="LY34" s="4" t="s">
        <v>286</v>
      </c>
      <c r="LZ34" s="4" t="s">
        <v>5138</v>
      </c>
      <c r="MA34" s="4" t="s">
        <v>2375</v>
      </c>
      <c r="MB34" s="4" t="s">
        <v>4944</v>
      </c>
      <c r="MC34" s="4" t="s">
        <v>341</v>
      </c>
      <c r="MD34" s="4" t="s">
        <v>3595</v>
      </c>
      <c r="ME34" s="4" t="s">
        <v>1507</v>
      </c>
      <c r="MF34" s="4" t="s">
        <v>4876</v>
      </c>
      <c r="MG34" s="4" t="s">
        <v>410</v>
      </c>
      <c r="MH34" s="4" t="s">
        <v>5139</v>
      </c>
      <c r="MI34" s="4" t="s">
        <v>990</v>
      </c>
      <c r="MJ34" s="4" t="s">
        <v>5075</v>
      </c>
      <c r="MK34" s="4" t="s">
        <v>415</v>
      </c>
      <c r="ML34" s="4" t="s">
        <v>5140</v>
      </c>
      <c r="MM34" s="4" t="s">
        <v>5141</v>
      </c>
      <c r="MN34" s="4" t="s">
        <v>3787</v>
      </c>
      <c r="MO34" s="4" t="s">
        <v>415</v>
      </c>
      <c r="MP34" s="4" t="s">
        <v>5142</v>
      </c>
      <c r="MQ34" s="4" t="s">
        <v>5143</v>
      </c>
      <c r="MR34" s="4" t="s">
        <v>3821</v>
      </c>
      <c r="MS34" s="4" t="s">
        <v>479</v>
      </c>
      <c r="MT34" s="4" t="s">
        <v>5144</v>
      </c>
      <c r="MU34" s="4" t="s">
        <v>5145</v>
      </c>
      <c r="MV34" s="4" t="s">
        <v>3845</v>
      </c>
      <c r="MW34" s="4" t="s">
        <v>344</v>
      </c>
      <c r="MX34" s="4" t="s">
        <v>5146</v>
      </c>
      <c r="MY34" s="4" t="s">
        <v>5147</v>
      </c>
      <c r="MZ34" s="4" t="s">
        <v>3887</v>
      </c>
      <c r="NA34" s="4" t="s">
        <v>181</v>
      </c>
      <c r="NB34" s="4" t="s">
        <v>5148</v>
      </c>
      <c r="NC34" s="4" t="s">
        <v>785</v>
      </c>
      <c r="ND34" s="4" t="s">
        <v>3833</v>
      </c>
      <c r="NE34" s="4" t="s">
        <v>139</v>
      </c>
      <c r="NF34" s="4" t="s">
        <v>5149</v>
      </c>
      <c r="NG34" s="4" t="s">
        <v>728</v>
      </c>
      <c r="NH34" s="4" t="s">
        <v>5062</v>
      </c>
      <c r="NI34" s="4" t="s">
        <v>139</v>
      </c>
      <c r="NJ34" s="4" t="s">
        <v>5150</v>
      </c>
      <c r="NK34" s="4" t="s">
        <v>5151</v>
      </c>
      <c r="NL34" s="4" t="s">
        <v>3974</v>
      </c>
      <c r="NM34" s="4" t="s">
        <v>281</v>
      </c>
      <c r="NN34" s="4" t="s">
        <v>5152</v>
      </c>
      <c r="NO34" s="4" t="s">
        <v>5153</v>
      </c>
      <c r="NP34" s="4" t="s">
        <v>3976</v>
      </c>
      <c r="NQ34" s="4" t="s">
        <v>341</v>
      </c>
      <c r="NR34" s="4" t="s">
        <v>5154</v>
      </c>
      <c r="NS34" s="4" t="s">
        <v>2151</v>
      </c>
      <c r="NT34" s="4" t="s">
        <v>5036</v>
      </c>
      <c r="NU34" s="4" t="s">
        <v>204</v>
      </c>
      <c r="NV34" s="4" t="s">
        <v>5155</v>
      </c>
      <c r="NW34" s="4" t="s">
        <v>552</v>
      </c>
      <c r="NX34" s="4" t="s">
        <v>4837</v>
      </c>
      <c r="NY34" s="4" t="s">
        <v>341</v>
      </c>
      <c r="NZ34" s="4" t="s">
        <v>5156</v>
      </c>
      <c r="OA34" s="4" t="s">
        <v>280</v>
      </c>
      <c r="OB34" s="4" t="s">
        <v>3889</v>
      </c>
      <c r="OC34" s="4" t="s">
        <v>278</v>
      </c>
      <c r="OD34" s="4" t="s">
        <v>5157</v>
      </c>
      <c r="OE34" s="4" t="s">
        <v>102</v>
      </c>
      <c r="OF34" s="4" t="s">
        <v>4822</v>
      </c>
      <c r="OG34" s="4" t="s">
        <v>213</v>
      </c>
      <c r="OH34" s="4" t="s">
        <v>5158</v>
      </c>
      <c r="OI34" s="4" t="s">
        <v>5159</v>
      </c>
      <c r="OJ34" s="4" t="s">
        <v>1118</v>
      </c>
      <c r="OK34" s="4" t="s">
        <v>176</v>
      </c>
      <c r="OL34" s="4" t="s">
        <v>5160</v>
      </c>
      <c r="OM34" s="4" t="s">
        <v>5161</v>
      </c>
      <c r="ON34" s="4" t="s">
        <v>5162</v>
      </c>
      <c r="OO34" s="4" t="s">
        <v>181</v>
      </c>
      <c r="OP34" s="4" t="s">
        <v>5163</v>
      </c>
      <c r="OQ34" s="4" t="s">
        <v>5164</v>
      </c>
      <c r="OR34" s="4" t="s">
        <v>3769</v>
      </c>
      <c r="OS34" s="4" t="s">
        <v>181</v>
      </c>
      <c r="OT34" s="4" t="s">
        <v>5165</v>
      </c>
      <c r="OU34" s="4" t="s">
        <v>789</v>
      </c>
      <c r="OV34" s="4" t="s">
        <v>4888</v>
      </c>
      <c r="OW34" s="4" t="s">
        <v>204</v>
      </c>
      <c r="OX34" s="4" t="s">
        <v>5166</v>
      </c>
      <c r="OY34" s="4" t="s">
        <v>421</v>
      </c>
      <c r="OZ34" s="4" t="s">
        <v>3891</v>
      </c>
      <c r="PA34" s="4" t="s">
        <v>410</v>
      </c>
      <c r="PB34" s="4" t="s">
        <v>5167</v>
      </c>
      <c r="PC34" s="4" t="s">
        <v>990</v>
      </c>
      <c r="PD34" s="4" t="s">
        <v>4899</v>
      </c>
      <c r="PE34" s="4" t="s">
        <v>330</v>
      </c>
      <c r="PF34" s="4" t="s">
        <v>5168</v>
      </c>
      <c r="PG34" s="4" t="s">
        <v>768</v>
      </c>
      <c r="PH34" s="4" t="s">
        <v>4831</v>
      </c>
      <c r="PI34" s="4" t="s">
        <v>330</v>
      </c>
      <c r="PJ34" s="4" t="s">
        <v>5169</v>
      </c>
      <c r="PK34" s="4" t="s">
        <v>599</v>
      </c>
      <c r="PL34" s="4" t="s">
        <v>4852</v>
      </c>
      <c r="PM34" s="4" t="s">
        <v>415</v>
      </c>
      <c r="PN34" s="4" t="s">
        <v>5170</v>
      </c>
      <c r="PO34" s="4" t="s">
        <v>3022</v>
      </c>
      <c r="PP34" s="4" t="s">
        <v>4829</v>
      </c>
      <c r="PQ34" s="4" t="s">
        <v>286</v>
      </c>
      <c r="PR34" s="4" t="s">
        <v>5171</v>
      </c>
      <c r="PS34" s="4" t="s">
        <v>590</v>
      </c>
      <c r="PT34" s="4" t="s">
        <v>4963</v>
      </c>
      <c r="PU34" s="4" t="s">
        <v>204</v>
      </c>
      <c r="PV34" s="4" t="s">
        <v>5172</v>
      </c>
      <c r="PW34" s="4" t="s">
        <v>1742</v>
      </c>
      <c r="PX34" s="4" t="s">
        <v>4901</v>
      </c>
      <c r="PY34" s="4" t="s">
        <v>410</v>
      </c>
      <c r="PZ34" s="4" t="s">
        <v>5173</v>
      </c>
      <c r="QA34" s="4" t="s">
        <v>2699</v>
      </c>
      <c r="QB34" s="4" t="s">
        <v>4961</v>
      </c>
      <c r="QC34" s="4" t="s">
        <v>410</v>
      </c>
      <c r="QD34" s="4" t="s">
        <v>5174</v>
      </c>
      <c r="QE34" s="4" t="s">
        <v>5175</v>
      </c>
      <c r="QF34" s="4" t="s">
        <v>4812</v>
      </c>
      <c r="QG34" s="4" t="s">
        <v>143</v>
      </c>
      <c r="QH34" s="4" t="s">
        <v>5176</v>
      </c>
      <c r="QI34" s="4" t="s">
        <v>1804</v>
      </c>
      <c r="QJ34" s="4" t="s">
        <v>4915</v>
      </c>
      <c r="QK34" s="4" t="s">
        <v>341</v>
      </c>
      <c r="QL34" s="4" t="s">
        <v>5177</v>
      </c>
      <c r="QM34" s="4" t="s">
        <v>5178</v>
      </c>
      <c r="QN34" s="4" t="s">
        <v>5075</v>
      </c>
      <c r="QO34" s="4" t="s">
        <v>281</v>
      </c>
      <c r="QP34" s="4" t="s">
        <v>5179</v>
      </c>
      <c r="QQ34" s="4" t="s">
        <v>3172</v>
      </c>
      <c r="QR34" s="4" t="s">
        <v>5081</v>
      </c>
      <c r="QS34" s="4" t="s">
        <v>139</v>
      </c>
      <c r="QT34" s="4" t="s">
        <v>5180</v>
      </c>
      <c r="QU34" s="4" t="s">
        <v>1645</v>
      </c>
      <c r="QV34" s="4" t="s">
        <v>3813</v>
      </c>
      <c r="QW34" s="4" t="s">
        <v>281</v>
      </c>
      <c r="QX34" s="4" t="s">
        <v>5181</v>
      </c>
      <c r="QY34" s="4" t="s">
        <v>5182</v>
      </c>
      <c r="QZ34" s="4" t="s">
        <v>5073</v>
      </c>
      <c r="RA34" s="4" t="s">
        <v>281</v>
      </c>
    </row>
    <row r="35" spans="1:469" x14ac:dyDescent="0.3">
      <c r="A35" s="7" t="s">
        <v>5183</v>
      </c>
      <c r="B35" s="4" t="s">
        <v>5184</v>
      </c>
      <c r="C35" s="4" t="s">
        <v>3271</v>
      </c>
      <c r="D35" s="4" t="s">
        <v>3871</v>
      </c>
      <c r="E35" s="4" t="s">
        <v>281</v>
      </c>
      <c r="F35" s="4" t="s">
        <v>5185</v>
      </c>
      <c r="G35" s="4" t="s">
        <v>98</v>
      </c>
      <c r="H35" s="4" t="s">
        <v>3833</v>
      </c>
      <c r="I35" s="4" t="s">
        <v>330</v>
      </c>
      <c r="J35" s="4" t="s">
        <v>5186</v>
      </c>
      <c r="K35" s="4" t="s">
        <v>1232</v>
      </c>
      <c r="L35" s="4" t="s">
        <v>3823</v>
      </c>
      <c r="M35" s="4" t="s">
        <v>143</v>
      </c>
      <c r="N35" s="4" t="s">
        <v>5187</v>
      </c>
      <c r="O35" s="4" t="s">
        <v>1007</v>
      </c>
      <c r="P35" s="4" t="s">
        <v>3769</v>
      </c>
      <c r="Q35" s="4" t="s">
        <v>150</v>
      </c>
      <c r="R35" s="4" t="s">
        <v>5188</v>
      </c>
      <c r="S35" s="4" t="s">
        <v>1502</v>
      </c>
      <c r="T35" s="4" t="s">
        <v>5189</v>
      </c>
      <c r="U35" s="4" t="s">
        <v>150</v>
      </c>
      <c r="V35" s="4" t="s">
        <v>5190</v>
      </c>
      <c r="W35" s="4" t="s">
        <v>5191</v>
      </c>
      <c r="X35" s="4" t="s">
        <v>4903</v>
      </c>
      <c r="Y35" s="4" t="s">
        <v>150</v>
      </c>
      <c r="Z35" s="4" t="s">
        <v>5192</v>
      </c>
      <c r="AA35" s="4" t="s">
        <v>1238</v>
      </c>
      <c r="AB35" s="4" t="s">
        <v>3889</v>
      </c>
      <c r="AC35" s="4" t="s">
        <v>181</v>
      </c>
      <c r="AD35" s="4" t="s">
        <v>5193</v>
      </c>
      <c r="AE35" s="4" t="s">
        <v>148</v>
      </c>
      <c r="AF35" s="4" t="s">
        <v>3871</v>
      </c>
      <c r="AG35" s="4" t="s">
        <v>139</v>
      </c>
      <c r="AH35" s="4" t="s">
        <v>5194</v>
      </c>
      <c r="AI35" s="4" t="s">
        <v>2026</v>
      </c>
      <c r="AJ35" s="4" t="s">
        <v>5195</v>
      </c>
      <c r="AK35" s="4" t="s">
        <v>139</v>
      </c>
      <c r="AL35" s="4" t="s">
        <v>5196</v>
      </c>
      <c r="AM35" s="4" t="s">
        <v>1577</v>
      </c>
      <c r="AN35" s="4" t="s">
        <v>3785</v>
      </c>
      <c r="AO35" s="4" t="s">
        <v>150</v>
      </c>
      <c r="AP35" s="4" t="s">
        <v>5197</v>
      </c>
      <c r="AQ35" s="4" t="s">
        <v>1517</v>
      </c>
      <c r="AR35" s="4" t="s">
        <v>5042</v>
      </c>
      <c r="AS35" s="4" t="s">
        <v>176</v>
      </c>
      <c r="AT35" s="4" t="s">
        <v>5104</v>
      </c>
      <c r="AU35" s="4" t="s">
        <v>321</v>
      </c>
      <c r="AV35" s="4" t="s">
        <v>3974</v>
      </c>
      <c r="AW35" s="4" t="s">
        <v>176</v>
      </c>
      <c r="AX35" s="4" t="s">
        <v>5198</v>
      </c>
      <c r="AY35" s="4" t="s">
        <v>2022</v>
      </c>
      <c r="AZ35" s="4" t="s">
        <v>5199</v>
      </c>
      <c r="BA35" s="4" t="s">
        <v>150</v>
      </c>
      <c r="BB35" s="4" t="s">
        <v>5200</v>
      </c>
      <c r="BC35" s="4" t="s">
        <v>2022</v>
      </c>
      <c r="BD35" s="4" t="s">
        <v>4010</v>
      </c>
      <c r="BE35" s="4" t="s">
        <v>150</v>
      </c>
      <c r="BF35" s="4" t="s">
        <v>5201</v>
      </c>
      <c r="BG35" s="4" t="s">
        <v>1300</v>
      </c>
      <c r="BH35" s="4" t="s">
        <v>3836</v>
      </c>
      <c r="BI35" s="4" t="s">
        <v>150</v>
      </c>
      <c r="BJ35" s="4" t="s">
        <v>5202</v>
      </c>
      <c r="BK35" s="4" t="s">
        <v>3192</v>
      </c>
      <c r="BL35" s="4" t="s">
        <v>3813</v>
      </c>
      <c r="BM35" s="4" t="s">
        <v>176</v>
      </c>
      <c r="BN35" s="4" t="s">
        <v>5074</v>
      </c>
      <c r="BO35" s="4" t="s">
        <v>5203</v>
      </c>
      <c r="BP35" s="4" t="s">
        <v>3760</v>
      </c>
      <c r="BQ35" s="4" t="s">
        <v>139</v>
      </c>
      <c r="BR35" s="4" t="s">
        <v>5204</v>
      </c>
      <c r="BS35" s="4" t="s">
        <v>1484</v>
      </c>
      <c r="BT35" s="4" t="s">
        <v>3889</v>
      </c>
      <c r="BU35" s="4" t="s">
        <v>139</v>
      </c>
      <c r="BV35" s="4" t="s">
        <v>5205</v>
      </c>
      <c r="BW35" s="4" t="s">
        <v>1448</v>
      </c>
      <c r="BX35" s="4" t="s">
        <v>3762</v>
      </c>
      <c r="BY35" s="4" t="s">
        <v>150</v>
      </c>
      <c r="BZ35" s="4" t="s">
        <v>5206</v>
      </c>
      <c r="CA35" s="4" t="s">
        <v>273</v>
      </c>
      <c r="CB35" s="4" t="s">
        <v>5207</v>
      </c>
      <c r="CC35" s="4" t="s">
        <v>150</v>
      </c>
      <c r="CD35" s="4" t="s">
        <v>5208</v>
      </c>
      <c r="CE35" s="4" t="s">
        <v>152</v>
      </c>
      <c r="CF35" s="4" t="s">
        <v>5209</v>
      </c>
      <c r="CG35" s="4" t="s">
        <v>150</v>
      </c>
      <c r="CH35" s="4" t="s">
        <v>5210</v>
      </c>
      <c r="CI35" s="4" t="s">
        <v>1005</v>
      </c>
      <c r="CJ35" s="4" t="s">
        <v>5042</v>
      </c>
      <c r="CK35" s="4" t="s">
        <v>150</v>
      </c>
      <c r="CL35" s="4" t="s">
        <v>5211</v>
      </c>
      <c r="CM35" s="4" t="s">
        <v>163</v>
      </c>
      <c r="CN35" s="4" t="s">
        <v>3827</v>
      </c>
      <c r="CO35" s="4" t="s">
        <v>176</v>
      </c>
      <c r="CP35" s="4" t="s">
        <v>5212</v>
      </c>
      <c r="CQ35" s="4" t="s">
        <v>5213</v>
      </c>
      <c r="CR35" s="4" t="s">
        <v>5067</v>
      </c>
      <c r="CS35" s="4" t="s">
        <v>176</v>
      </c>
      <c r="CT35" s="4" t="s">
        <v>5214</v>
      </c>
      <c r="CU35" s="4" t="s">
        <v>3615</v>
      </c>
      <c r="CV35" s="4" t="s">
        <v>4896</v>
      </c>
      <c r="CW35" s="4" t="s">
        <v>176</v>
      </c>
      <c r="CX35" s="4" t="s">
        <v>5215</v>
      </c>
      <c r="CY35" s="4" t="s">
        <v>3848</v>
      </c>
      <c r="CZ35" s="4" t="s">
        <v>3813</v>
      </c>
      <c r="DA35" s="4" t="s">
        <v>181</v>
      </c>
      <c r="DB35" s="4" t="s">
        <v>5216</v>
      </c>
      <c r="DC35" s="4" t="s">
        <v>3738</v>
      </c>
      <c r="DD35" s="4" t="s">
        <v>5036</v>
      </c>
      <c r="DE35" s="4" t="s">
        <v>139</v>
      </c>
      <c r="DF35" s="4" t="s">
        <v>5217</v>
      </c>
      <c r="DG35" s="4" t="s">
        <v>1459</v>
      </c>
      <c r="DH35" s="4" t="s">
        <v>3897</v>
      </c>
      <c r="DI35" s="4" t="s">
        <v>139</v>
      </c>
      <c r="DJ35" s="4" t="s">
        <v>5218</v>
      </c>
      <c r="DK35" s="4" t="s">
        <v>3536</v>
      </c>
      <c r="DL35" s="4" t="s">
        <v>3854</v>
      </c>
      <c r="DM35" s="4" t="s">
        <v>341</v>
      </c>
      <c r="DN35" s="4" t="s">
        <v>5219</v>
      </c>
      <c r="DO35" s="4" t="s">
        <v>5220</v>
      </c>
      <c r="DP35" s="4" t="s">
        <v>3891</v>
      </c>
      <c r="DQ35" s="4" t="s">
        <v>341</v>
      </c>
      <c r="DR35" s="4" t="s">
        <v>5221</v>
      </c>
      <c r="DS35" s="4" t="s">
        <v>977</v>
      </c>
      <c r="DT35" s="4" t="s">
        <v>5222</v>
      </c>
      <c r="DU35" s="4" t="s">
        <v>181</v>
      </c>
      <c r="DV35" s="4" t="s">
        <v>5223</v>
      </c>
      <c r="DW35" s="4" t="s">
        <v>1496</v>
      </c>
      <c r="DX35" s="4" t="s">
        <v>5224</v>
      </c>
      <c r="DY35" s="4" t="s">
        <v>143</v>
      </c>
      <c r="DZ35" s="4" t="s">
        <v>5225</v>
      </c>
      <c r="EA35" s="4" t="s">
        <v>1133</v>
      </c>
      <c r="EB35" s="4" t="s">
        <v>5226</v>
      </c>
      <c r="EC35" s="4" t="s">
        <v>139</v>
      </c>
      <c r="ED35" s="4" t="s">
        <v>5227</v>
      </c>
      <c r="EE35" s="4" t="s">
        <v>334</v>
      </c>
      <c r="EF35" s="4" t="s">
        <v>5228</v>
      </c>
      <c r="EG35" s="4" t="s">
        <v>150</v>
      </c>
      <c r="EH35" s="4" t="s">
        <v>5229</v>
      </c>
      <c r="EI35" s="4" t="s">
        <v>1400</v>
      </c>
      <c r="EJ35" s="4" t="s">
        <v>1116</v>
      </c>
      <c r="EK35" s="4" t="s">
        <v>150</v>
      </c>
      <c r="EL35" s="4" t="s">
        <v>5230</v>
      </c>
      <c r="EM35" s="4" t="s">
        <v>1077</v>
      </c>
      <c r="EN35" s="4" t="s">
        <v>3827</v>
      </c>
      <c r="EO35" s="4" t="s">
        <v>150</v>
      </c>
      <c r="EP35" s="4" t="s">
        <v>5231</v>
      </c>
      <c r="EQ35" s="4" t="s">
        <v>2347</v>
      </c>
      <c r="ER35" s="4" t="s">
        <v>3871</v>
      </c>
      <c r="ES35" s="4" t="s">
        <v>143</v>
      </c>
      <c r="ET35" s="4" t="s">
        <v>5232</v>
      </c>
      <c r="EU35" s="4" t="s">
        <v>2185</v>
      </c>
      <c r="EV35" s="4" t="s">
        <v>5233</v>
      </c>
      <c r="EW35" s="4" t="s">
        <v>143</v>
      </c>
      <c r="EX35" s="4" t="s">
        <v>5234</v>
      </c>
      <c r="EY35" s="4" t="s">
        <v>166</v>
      </c>
      <c r="EZ35" s="4" t="s">
        <v>5122</v>
      </c>
      <c r="FA35" s="4" t="s">
        <v>330</v>
      </c>
      <c r="FB35" s="4" t="s">
        <v>5235</v>
      </c>
      <c r="FC35" s="4" t="s">
        <v>1204</v>
      </c>
      <c r="FD35" s="4" t="s">
        <v>3825</v>
      </c>
      <c r="FE35" s="4" t="s">
        <v>181</v>
      </c>
      <c r="FF35" s="4" t="s">
        <v>5236</v>
      </c>
      <c r="FG35" s="4" t="s">
        <v>1259</v>
      </c>
      <c r="FH35" s="4" t="s">
        <v>5237</v>
      </c>
      <c r="FI35" s="4" t="s">
        <v>176</v>
      </c>
      <c r="FJ35" s="4" t="s">
        <v>5238</v>
      </c>
      <c r="FK35" s="4" t="s">
        <v>3667</v>
      </c>
      <c r="FL35" s="4" t="s">
        <v>3823</v>
      </c>
      <c r="FM35" s="4" t="s">
        <v>281</v>
      </c>
      <c r="FN35" s="4" t="s">
        <v>5239</v>
      </c>
      <c r="FO35" s="4" t="s">
        <v>1864</v>
      </c>
      <c r="FP35" s="4" t="s">
        <v>3859</v>
      </c>
      <c r="FQ35" s="4" t="s">
        <v>176</v>
      </c>
      <c r="FR35" s="4" t="s">
        <v>5240</v>
      </c>
      <c r="FS35" s="4" t="s">
        <v>385</v>
      </c>
      <c r="FT35" s="4" t="s">
        <v>5241</v>
      </c>
      <c r="FU35" s="4" t="s">
        <v>181</v>
      </c>
      <c r="FV35" s="4" t="s">
        <v>5242</v>
      </c>
      <c r="FW35" s="4" t="s">
        <v>2206</v>
      </c>
      <c r="FX35" s="4" t="s">
        <v>5209</v>
      </c>
      <c r="FY35" s="4" t="s">
        <v>181</v>
      </c>
      <c r="FZ35" s="4" t="s">
        <v>5243</v>
      </c>
      <c r="GA35" s="4" t="s">
        <v>1824</v>
      </c>
      <c r="GB35" s="4" t="s">
        <v>5199</v>
      </c>
      <c r="GC35" s="4" t="s">
        <v>176</v>
      </c>
      <c r="GD35" s="4" t="s">
        <v>5244</v>
      </c>
      <c r="GE35" s="4" t="s">
        <v>2797</v>
      </c>
      <c r="GF35" s="4" t="s">
        <v>1116</v>
      </c>
      <c r="GG35" s="4" t="s">
        <v>139</v>
      </c>
      <c r="GH35" s="4" t="s">
        <v>5245</v>
      </c>
      <c r="GI35" s="4" t="s">
        <v>1108</v>
      </c>
      <c r="GJ35" s="4" t="s">
        <v>3794</v>
      </c>
      <c r="GK35" s="4" t="s">
        <v>176</v>
      </c>
      <c r="GL35" s="4" t="s">
        <v>5246</v>
      </c>
      <c r="GM35" s="4" t="s">
        <v>3374</v>
      </c>
      <c r="GN35" s="4" t="s">
        <v>5247</v>
      </c>
      <c r="GO35" s="4" t="s">
        <v>150</v>
      </c>
      <c r="GP35" s="4" t="s">
        <v>5248</v>
      </c>
      <c r="GQ35" s="4" t="s">
        <v>3641</v>
      </c>
      <c r="GR35" s="4" t="s">
        <v>4006</v>
      </c>
      <c r="GS35" s="4" t="s">
        <v>150</v>
      </c>
      <c r="GT35" s="4" t="s">
        <v>5249</v>
      </c>
      <c r="GU35" s="4" t="s">
        <v>1443</v>
      </c>
      <c r="GV35" s="4" t="s">
        <v>3767</v>
      </c>
      <c r="GW35" s="4" t="s">
        <v>150</v>
      </c>
      <c r="GX35" s="4" t="s">
        <v>5250</v>
      </c>
      <c r="GY35" s="4" t="s">
        <v>2770</v>
      </c>
      <c r="GZ35" s="4" t="s">
        <v>3859</v>
      </c>
      <c r="HA35" s="4" t="s">
        <v>150</v>
      </c>
      <c r="HB35" s="4" t="s">
        <v>5251</v>
      </c>
      <c r="HC35" s="4" t="s">
        <v>3331</v>
      </c>
      <c r="HD35" s="4" t="s">
        <v>5199</v>
      </c>
      <c r="HE35" s="4" t="s">
        <v>181</v>
      </c>
      <c r="HF35" s="4" t="s">
        <v>5252</v>
      </c>
      <c r="HG35" s="4" t="s">
        <v>1348</v>
      </c>
      <c r="HH35" s="4" t="s">
        <v>3807</v>
      </c>
      <c r="HI35" s="4" t="s">
        <v>176</v>
      </c>
      <c r="HJ35" s="4" t="s">
        <v>5253</v>
      </c>
      <c r="HK35" s="4" t="s">
        <v>5254</v>
      </c>
      <c r="HL35" s="4" t="s">
        <v>3849</v>
      </c>
      <c r="HM35" s="4" t="s">
        <v>176</v>
      </c>
      <c r="HN35" s="4" t="s">
        <v>5255</v>
      </c>
      <c r="HO35" s="4" t="s">
        <v>2309</v>
      </c>
      <c r="HP35" s="4" t="s">
        <v>3778</v>
      </c>
      <c r="HQ35" s="4" t="s">
        <v>181</v>
      </c>
      <c r="HR35" s="4" t="s">
        <v>5256</v>
      </c>
      <c r="HS35" s="4" t="s">
        <v>3536</v>
      </c>
      <c r="HT35" s="4" t="s">
        <v>5062</v>
      </c>
      <c r="HU35" s="4" t="s">
        <v>181</v>
      </c>
      <c r="HV35" s="4" t="s">
        <v>5257</v>
      </c>
      <c r="HW35" s="4" t="s">
        <v>551</v>
      </c>
      <c r="HX35" s="4" t="s">
        <v>3796</v>
      </c>
      <c r="HY35" s="4" t="s">
        <v>139</v>
      </c>
      <c r="HZ35" s="4" t="s">
        <v>5258</v>
      </c>
      <c r="IA35" s="4" t="s">
        <v>3127</v>
      </c>
      <c r="IB35" s="4" t="s">
        <v>3928</v>
      </c>
      <c r="IC35" s="4" t="s">
        <v>143</v>
      </c>
      <c r="ID35" s="4" t="s">
        <v>5259</v>
      </c>
      <c r="IE35" s="4" t="s">
        <v>2099</v>
      </c>
      <c r="IF35" s="4" t="s">
        <v>3871</v>
      </c>
      <c r="IG35" s="4" t="s">
        <v>204</v>
      </c>
      <c r="IH35" s="4" t="s">
        <v>5260</v>
      </c>
      <c r="II35" s="4" t="s">
        <v>5261</v>
      </c>
      <c r="IJ35" s="4" t="s">
        <v>3838</v>
      </c>
      <c r="IK35" s="4" t="s">
        <v>143</v>
      </c>
      <c r="IL35" s="4" t="s">
        <v>5262</v>
      </c>
      <c r="IM35" s="4" t="s">
        <v>1560</v>
      </c>
      <c r="IN35" s="4" t="s">
        <v>3760</v>
      </c>
      <c r="IO35" s="4" t="s">
        <v>341</v>
      </c>
      <c r="IP35" s="4" t="s">
        <v>5263</v>
      </c>
      <c r="IQ35" s="4" t="s">
        <v>1390</v>
      </c>
      <c r="IR35" s="4" t="s">
        <v>3871</v>
      </c>
      <c r="IS35" s="4" t="s">
        <v>281</v>
      </c>
      <c r="IT35" s="4" t="s">
        <v>5264</v>
      </c>
      <c r="IU35" s="4" t="s">
        <v>3192</v>
      </c>
      <c r="IV35" s="4" t="s">
        <v>3802</v>
      </c>
      <c r="IW35" s="4" t="s">
        <v>150</v>
      </c>
      <c r="IX35" s="4" t="s">
        <v>5265</v>
      </c>
      <c r="IY35" s="4" t="s">
        <v>5266</v>
      </c>
      <c r="IZ35" s="4" t="s">
        <v>3776</v>
      </c>
      <c r="JA35" s="4" t="s">
        <v>176</v>
      </c>
      <c r="JB35" s="4" t="s">
        <v>5267</v>
      </c>
      <c r="JC35" s="4" t="s">
        <v>3587</v>
      </c>
      <c r="JD35" s="4" t="s">
        <v>3849</v>
      </c>
      <c r="JE35" s="4" t="s">
        <v>176</v>
      </c>
      <c r="JF35" s="4" t="s">
        <v>5268</v>
      </c>
      <c r="JG35" s="4" t="s">
        <v>1860</v>
      </c>
      <c r="JH35" s="4" t="s">
        <v>5233</v>
      </c>
      <c r="JI35" s="4" t="s">
        <v>176</v>
      </c>
      <c r="JJ35" s="4" t="s">
        <v>5269</v>
      </c>
      <c r="JK35" s="4" t="s">
        <v>2757</v>
      </c>
      <c r="JL35" s="4" t="s">
        <v>5270</v>
      </c>
      <c r="JM35" s="4" t="s">
        <v>176</v>
      </c>
      <c r="JN35" s="4" t="s">
        <v>5271</v>
      </c>
      <c r="JO35" s="4" t="s">
        <v>3475</v>
      </c>
      <c r="JP35" s="4" t="s">
        <v>5237</v>
      </c>
      <c r="JQ35" s="4" t="s">
        <v>176</v>
      </c>
      <c r="JR35" s="4" t="s">
        <v>5272</v>
      </c>
      <c r="JS35" s="4" t="s">
        <v>3881</v>
      </c>
      <c r="JT35" s="4" t="s">
        <v>5273</v>
      </c>
      <c r="JU35" s="4" t="s">
        <v>181</v>
      </c>
      <c r="JV35" s="4" t="s">
        <v>5274</v>
      </c>
      <c r="JW35" s="4" t="s">
        <v>3848</v>
      </c>
      <c r="JX35" s="4" t="s">
        <v>3833</v>
      </c>
      <c r="JY35" s="4" t="s">
        <v>139</v>
      </c>
      <c r="JZ35" s="4" t="s">
        <v>2348</v>
      </c>
      <c r="KA35" s="4" t="s">
        <v>2194</v>
      </c>
      <c r="KB35" s="4" t="s">
        <v>4820</v>
      </c>
      <c r="KC35" s="4" t="s">
        <v>281</v>
      </c>
      <c r="KD35" s="4" t="s">
        <v>5275</v>
      </c>
      <c r="KE35" s="4" t="s">
        <v>2587</v>
      </c>
      <c r="KF35" s="4" t="s">
        <v>3796</v>
      </c>
      <c r="KG35" s="4" t="s">
        <v>181</v>
      </c>
      <c r="KH35" s="4" t="s">
        <v>5276</v>
      </c>
      <c r="KI35" s="4" t="s">
        <v>2305</v>
      </c>
      <c r="KJ35" s="4" t="s">
        <v>3928</v>
      </c>
      <c r="KK35" s="4" t="s">
        <v>204</v>
      </c>
      <c r="KL35" s="4" t="s">
        <v>5277</v>
      </c>
      <c r="KM35" s="4" t="s">
        <v>3331</v>
      </c>
      <c r="KN35" s="4" t="s">
        <v>3871</v>
      </c>
      <c r="KO35" s="4" t="s">
        <v>143</v>
      </c>
      <c r="KP35" s="4" t="s">
        <v>5278</v>
      </c>
      <c r="KQ35" s="4" t="s">
        <v>2378</v>
      </c>
      <c r="KR35" s="4" t="s">
        <v>5247</v>
      </c>
      <c r="KS35" s="4" t="s">
        <v>176</v>
      </c>
      <c r="KT35" s="4" t="s">
        <v>5279</v>
      </c>
      <c r="KU35" s="4" t="s">
        <v>3318</v>
      </c>
      <c r="KV35" s="4" t="s">
        <v>5280</v>
      </c>
      <c r="KW35" s="4" t="s">
        <v>176</v>
      </c>
      <c r="KX35" s="4" t="s">
        <v>5281</v>
      </c>
      <c r="KY35" s="4" t="s">
        <v>5282</v>
      </c>
      <c r="KZ35" s="4" t="s">
        <v>3930</v>
      </c>
      <c r="LA35" s="4" t="s">
        <v>139</v>
      </c>
      <c r="LB35" s="4" t="s">
        <v>5283</v>
      </c>
      <c r="LC35" s="4" t="s">
        <v>599</v>
      </c>
      <c r="LD35" s="4" t="s">
        <v>3762</v>
      </c>
      <c r="LE35" s="4" t="s">
        <v>176</v>
      </c>
      <c r="LF35" s="4" t="s">
        <v>5284</v>
      </c>
      <c r="LG35" s="4" t="s">
        <v>862</v>
      </c>
      <c r="LH35" s="4" t="s">
        <v>3868</v>
      </c>
      <c r="LI35" s="4" t="s">
        <v>176</v>
      </c>
      <c r="LJ35" s="4" t="s">
        <v>5285</v>
      </c>
      <c r="LK35" s="4" t="s">
        <v>1613</v>
      </c>
      <c r="LL35" s="4" t="s">
        <v>3871</v>
      </c>
      <c r="LM35" s="4" t="s">
        <v>176</v>
      </c>
      <c r="LN35" s="4" t="s">
        <v>5286</v>
      </c>
      <c r="LO35" s="4" t="s">
        <v>209</v>
      </c>
      <c r="LP35" s="4" t="s">
        <v>3802</v>
      </c>
      <c r="LQ35" s="4" t="s">
        <v>139</v>
      </c>
      <c r="LR35" s="4" t="s">
        <v>1811</v>
      </c>
      <c r="LS35" s="4" t="s">
        <v>3536</v>
      </c>
      <c r="LT35" s="4" t="s">
        <v>3776</v>
      </c>
      <c r="LU35" s="4" t="s">
        <v>139</v>
      </c>
      <c r="LV35" s="4" t="s">
        <v>5287</v>
      </c>
      <c r="LW35" s="4" t="s">
        <v>137</v>
      </c>
      <c r="LX35" s="4" t="s">
        <v>3849</v>
      </c>
      <c r="LY35" s="4" t="s">
        <v>204</v>
      </c>
      <c r="LZ35" s="4" t="s">
        <v>5288</v>
      </c>
      <c r="MA35" s="4" t="s">
        <v>889</v>
      </c>
      <c r="MB35" s="4" t="s">
        <v>3843</v>
      </c>
      <c r="MC35" s="4" t="s">
        <v>181</v>
      </c>
      <c r="MD35" s="4" t="s">
        <v>5289</v>
      </c>
      <c r="ME35" s="4" t="s">
        <v>367</v>
      </c>
      <c r="MF35" s="4" t="s">
        <v>3833</v>
      </c>
      <c r="MG35" s="4" t="s">
        <v>139</v>
      </c>
      <c r="MH35" s="4" t="s">
        <v>5290</v>
      </c>
      <c r="MI35" s="4" t="s">
        <v>1445</v>
      </c>
      <c r="MJ35" s="4" t="s">
        <v>3974</v>
      </c>
      <c r="MK35" s="4" t="s">
        <v>143</v>
      </c>
      <c r="ML35" s="4" t="s">
        <v>5291</v>
      </c>
      <c r="MM35" s="4" t="s">
        <v>5292</v>
      </c>
      <c r="MN35" s="4" t="s">
        <v>3827</v>
      </c>
      <c r="MO35" s="4" t="s">
        <v>341</v>
      </c>
      <c r="MP35" s="4" t="s">
        <v>5293</v>
      </c>
      <c r="MQ35" s="4" t="s">
        <v>5294</v>
      </c>
      <c r="MR35" s="4" t="s">
        <v>5199</v>
      </c>
      <c r="MS35" s="4" t="s">
        <v>410</v>
      </c>
      <c r="MT35" s="4" t="s">
        <v>5295</v>
      </c>
      <c r="MU35" s="4" t="s">
        <v>1807</v>
      </c>
      <c r="MV35" s="4" t="s">
        <v>3778</v>
      </c>
      <c r="MW35" s="4" t="s">
        <v>278</v>
      </c>
      <c r="MX35" s="4" t="s">
        <v>5296</v>
      </c>
      <c r="MY35" s="4" t="s">
        <v>3646</v>
      </c>
      <c r="MZ35" s="4" t="s">
        <v>5207</v>
      </c>
      <c r="NA35" s="4" t="s">
        <v>150</v>
      </c>
      <c r="NB35" s="4" t="s">
        <v>5297</v>
      </c>
      <c r="NC35" s="4" t="s">
        <v>5298</v>
      </c>
      <c r="ND35" s="4" t="s">
        <v>5299</v>
      </c>
      <c r="NE35" s="4" t="s">
        <v>150</v>
      </c>
      <c r="NF35" s="4" t="s">
        <v>5300</v>
      </c>
      <c r="NG35" s="4" t="s">
        <v>2325</v>
      </c>
      <c r="NH35" s="4" t="s">
        <v>3802</v>
      </c>
      <c r="NI35" s="4" t="s">
        <v>150</v>
      </c>
      <c r="NJ35" s="4" t="s">
        <v>5301</v>
      </c>
      <c r="NK35" s="4" t="s">
        <v>4196</v>
      </c>
      <c r="NL35" s="4" t="s">
        <v>3769</v>
      </c>
      <c r="NM35" s="4" t="s">
        <v>150</v>
      </c>
      <c r="NN35" s="4" t="s">
        <v>5135</v>
      </c>
      <c r="NO35" s="4" t="s">
        <v>3387</v>
      </c>
      <c r="NP35" s="4" t="s">
        <v>1118</v>
      </c>
      <c r="NQ35" s="4" t="s">
        <v>150</v>
      </c>
      <c r="NR35" s="4" t="s">
        <v>5302</v>
      </c>
      <c r="NS35" s="4" t="s">
        <v>1111</v>
      </c>
      <c r="NT35" s="4" t="s">
        <v>3825</v>
      </c>
      <c r="NU35" s="4" t="s">
        <v>176</v>
      </c>
      <c r="NV35" s="4" t="s">
        <v>5303</v>
      </c>
      <c r="NW35" s="4" t="s">
        <v>2038</v>
      </c>
      <c r="NX35" s="4" t="s">
        <v>3849</v>
      </c>
      <c r="NY35" s="4" t="s">
        <v>181</v>
      </c>
      <c r="NZ35" s="4" t="s">
        <v>5304</v>
      </c>
      <c r="OA35" s="4" t="s">
        <v>2262</v>
      </c>
      <c r="OB35" s="4" t="s">
        <v>3762</v>
      </c>
      <c r="OC35" s="4" t="s">
        <v>139</v>
      </c>
      <c r="OD35" s="4" t="s">
        <v>5305</v>
      </c>
      <c r="OE35" s="4" t="s">
        <v>1315</v>
      </c>
      <c r="OF35" s="4" t="s">
        <v>4871</v>
      </c>
      <c r="OG35" s="4" t="s">
        <v>281</v>
      </c>
      <c r="OH35" s="4" t="s">
        <v>5306</v>
      </c>
      <c r="OI35" s="4" t="s">
        <v>365</v>
      </c>
      <c r="OJ35" s="4" t="s">
        <v>5307</v>
      </c>
      <c r="OK35" s="4" t="s">
        <v>150</v>
      </c>
      <c r="OL35" s="4" t="s">
        <v>5308</v>
      </c>
      <c r="OM35" s="4" t="s">
        <v>5309</v>
      </c>
      <c r="ON35" s="4" t="s">
        <v>5310</v>
      </c>
      <c r="OO35" s="4" t="s">
        <v>150</v>
      </c>
      <c r="OP35" s="4" t="s">
        <v>5311</v>
      </c>
      <c r="OQ35" s="4" t="s">
        <v>5312</v>
      </c>
      <c r="OR35" s="4" t="s">
        <v>4010</v>
      </c>
      <c r="OS35" s="4" t="s">
        <v>150</v>
      </c>
      <c r="OT35" s="4" t="s">
        <v>5313</v>
      </c>
      <c r="OU35" s="4" t="s">
        <v>2194</v>
      </c>
      <c r="OV35" s="4" t="s">
        <v>5314</v>
      </c>
      <c r="OW35" s="4" t="s">
        <v>176</v>
      </c>
      <c r="OX35" s="4" t="s">
        <v>5315</v>
      </c>
      <c r="OY35" s="4" t="s">
        <v>1566</v>
      </c>
      <c r="OZ35" s="4" t="s">
        <v>5207</v>
      </c>
      <c r="PA35" s="4" t="s">
        <v>176</v>
      </c>
      <c r="PB35" s="4" t="s">
        <v>5316</v>
      </c>
      <c r="PC35" s="4" t="s">
        <v>5317</v>
      </c>
      <c r="PD35" s="4" t="s">
        <v>3787</v>
      </c>
      <c r="PE35" s="4" t="s">
        <v>181</v>
      </c>
      <c r="PF35" s="4" t="s">
        <v>5318</v>
      </c>
      <c r="PG35" s="4" t="s">
        <v>338</v>
      </c>
      <c r="PH35" s="4" t="s">
        <v>5073</v>
      </c>
      <c r="PI35" s="4" t="s">
        <v>181</v>
      </c>
      <c r="PJ35" s="4" t="s">
        <v>5319</v>
      </c>
      <c r="PK35" s="4" t="s">
        <v>2066</v>
      </c>
      <c r="PL35" s="4" t="s">
        <v>3807</v>
      </c>
      <c r="PM35" s="4" t="s">
        <v>176</v>
      </c>
      <c r="PN35" s="4" t="s">
        <v>5320</v>
      </c>
      <c r="PO35" s="4" t="s">
        <v>5321</v>
      </c>
      <c r="PP35" s="4" t="s">
        <v>4880</v>
      </c>
      <c r="PQ35" s="4" t="s">
        <v>143</v>
      </c>
      <c r="PR35" s="4" t="s">
        <v>5322</v>
      </c>
      <c r="PS35" s="4" t="s">
        <v>1889</v>
      </c>
      <c r="PT35" s="4" t="s">
        <v>3854</v>
      </c>
      <c r="PU35" s="4" t="s">
        <v>176</v>
      </c>
      <c r="PV35" s="4" t="s">
        <v>5323</v>
      </c>
      <c r="PW35" s="4" t="s">
        <v>902</v>
      </c>
      <c r="PX35" s="4" t="s">
        <v>3778</v>
      </c>
      <c r="PY35" s="4" t="s">
        <v>181</v>
      </c>
      <c r="PZ35" s="4" t="s">
        <v>5324</v>
      </c>
      <c r="QA35" s="4" t="s">
        <v>2770</v>
      </c>
      <c r="QB35" s="4" t="s">
        <v>3843</v>
      </c>
      <c r="QC35" s="4" t="s">
        <v>139</v>
      </c>
      <c r="QD35" s="4" t="s">
        <v>5325</v>
      </c>
      <c r="QE35" s="4" t="s">
        <v>545</v>
      </c>
      <c r="QF35" s="4" t="s">
        <v>4896</v>
      </c>
      <c r="QG35" s="4" t="s">
        <v>150</v>
      </c>
      <c r="QH35" s="4" t="s">
        <v>5326</v>
      </c>
      <c r="QI35" s="4" t="s">
        <v>992</v>
      </c>
      <c r="QJ35" s="4" t="s">
        <v>3825</v>
      </c>
      <c r="QK35" s="4" t="s">
        <v>181</v>
      </c>
      <c r="QL35" s="4" t="s">
        <v>5327</v>
      </c>
      <c r="QM35" s="4" t="s">
        <v>1610</v>
      </c>
      <c r="QN35" s="4" t="s">
        <v>4876</v>
      </c>
      <c r="QO35" s="4" t="s">
        <v>176</v>
      </c>
      <c r="QP35" s="4" t="s">
        <v>5328</v>
      </c>
      <c r="QQ35" s="4" t="s">
        <v>2326</v>
      </c>
      <c r="QR35" s="4" t="s">
        <v>5207</v>
      </c>
      <c r="QS35" s="4" t="s">
        <v>150</v>
      </c>
      <c r="QT35" s="4" t="s">
        <v>5329</v>
      </c>
      <c r="QU35" s="4" t="s">
        <v>5330</v>
      </c>
      <c r="QV35" s="4" t="s">
        <v>5331</v>
      </c>
      <c r="QW35" s="4" t="s">
        <v>150</v>
      </c>
      <c r="QX35" s="4" t="s">
        <v>5332</v>
      </c>
      <c r="QY35" s="4" t="s">
        <v>1083</v>
      </c>
      <c r="QZ35" s="4" t="s">
        <v>3762</v>
      </c>
      <c r="RA35" s="4" t="s">
        <v>150</v>
      </c>
    </row>
    <row r="36" spans="1:469" x14ac:dyDescent="0.3">
      <c r="A36" s="7" t="s">
        <v>5333</v>
      </c>
      <c r="B36" s="4" t="s">
        <v>5334</v>
      </c>
      <c r="C36" s="4" t="s">
        <v>712</v>
      </c>
      <c r="D36" s="4" t="s">
        <v>2477</v>
      </c>
      <c r="E36" s="4" t="s">
        <v>143</v>
      </c>
      <c r="F36" s="4" t="s">
        <v>5335</v>
      </c>
      <c r="G36" s="4" t="s">
        <v>3753</v>
      </c>
      <c r="H36" s="4" t="s">
        <v>522</v>
      </c>
      <c r="I36" s="4" t="s">
        <v>143</v>
      </c>
      <c r="J36" s="4" t="s">
        <v>5336</v>
      </c>
      <c r="K36" s="4" t="s">
        <v>1068</v>
      </c>
      <c r="L36" s="4" t="s">
        <v>1168</v>
      </c>
      <c r="M36" s="4" t="s">
        <v>143</v>
      </c>
      <c r="N36" s="4" t="s">
        <v>5337</v>
      </c>
      <c r="O36" s="4" t="s">
        <v>113</v>
      </c>
      <c r="P36" s="4" t="s">
        <v>1446</v>
      </c>
      <c r="Q36" s="4" t="s">
        <v>150</v>
      </c>
      <c r="R36" s="4" t="s">
        <v>5338</v>
      </c>
      <c r="S36" s="4" t="s">
        <v>1276</v>
      </c>
      <c r="T36" s="4" t="s">
        <v>216</v>
      </c>
      <c r="U36" s="4" t="s">
        <v>150</v>
      </c>
      <c r="V36" s="4" t="s">
        <v>5339</v>
      </c>
      <c r="W36" s="4" t="s">
        <v>1613</v>
      </c>
      <c r="X36" s="4" t="s">
        <v>1598</v>
      </c>
      <c r="Y36" s="4" t="s">
        <v>150</v>
      </c>
      <c r="Z36" s="4" t="s">
        <v>5340</v>
      </c>
      <c r="AA36" s="4" t="s">
        <v>2319</v>
      </c>
      <c r="AB36" s="4" t="s">
        <v>1598</v>
      </c>
      <c r="AC36" s="4" t="s">
        <v>176</v>
      </c>
      <c r="AD36" s="4" t="s">
        <v>2078</v>
      </c>
      <c r="AE36" s="4" t="s">
        <v>3658</v>
      </c>
      <c r="AF36" s="4" t="s">
        <v>969</v>
      </c>
      <c r="AG36" s="4" t="s">
        <v>139</v>
      </c>
      <c r="AH36" s="4" t="s">
        <v>5341</v>
      </c>
      <c r="AI36" s="4" t="s">
        <v>2081</v>
      </c>
      <c r="AJ36" s="4" t="s">
        <v>3488</v>
      </c>
      <c r="AK36" s="4" t="s">
        <v>176</v>
      </c>
      <c r="AL36" s="4" t="s">
        <v>5342</v>
      </c>
      <c r="AM36" s="4" t="s">
        <v>269</v>
      </c>
      <c r="AN36" s="4" t="s">
        <v>972</v>
      </c>
      <c r="AO36" s="4" t="s">
        <v>176</v>
      </c>
      <c r="AP36" s="4" t="s">
        <v>5343</v>
      </c>
      <c r="AQ36" s="4" t="s">
        <v>5344</v>
      </c>
      <c r="AR36" s="4" t="s">
        <v>704</v>
      </c>
      <c r="AS36" s="4" t="s">
        <v>176</v>
      </c>
      <c r="AT36" s="4" t="s">
        <v>5345</v>
      </c>
      <c r="AU36" s="4" t="s">
        <v>3664</v>
      </c>
      <c r="AV36" s="4" t="s">
        <v>909</v>
      </c>
      <c r="AW36" s="4" t="s">
        <v>181</v>
      </c>
      <c r="AX36" s="4" t="s">
        <v>5346</v>
      </c>
      <c r="AY36" s="4" t="s">
        <v>3717</v>
      </c>
      <c r="AZ36" s="4" t="s">
        <v>704</v>
      </c>
      <c r="BA36" s="4" t="s">
        <v>150</v>
      </c>
      <c r="BB36" s="4" t="s">
        <v>782</v>
      </c>
      <c r="BC36" s="4" t="s">
        <v>1099</v>
      </c>
      <c r="BD36" s="4" t="s">
        <v>250</v>
      </c>
      <c r="BE36" s="4" t="s">
        <v>176</v>
      </c>
      <c r="BF36" s="4" t="s">
        <v>5347</v>
      </c>
      <c r="BG36" s="4" t="s">
        <v>376</v>
      </c>
      <c r="BH36" s="4" t="s">
        <v>2588</v>
      </c>
      <c r="BI36" s="4" t="s">
        <v>150</v>
      </c>
      <c r="BJ36" s="4" t="s">
        <v>5348</v>
      </c>
      <c r="BK36" s="4" t="s">
        <v>1360</v>
      </c>
      <c r="BL36" s="4" t="s">
        <v>972</v>
      </c>
      <c r="BM36" s="4" t="s">
        <v>176</v>
      </c>
      <c r="BN36" s="4" t="s">
        <v>5349</v>
      </c>
      <c r="BO36" s="4" t="s">
        <v>1264</v>
      </c>
      <c r="BP36" s="4" t="s">
        <v>704</v>
      </c>
      <c r="BQ36" s="4" t="s">
        <v>181</v>
      </c>
      <c r="BR36" s="4" t="s">
        <v>5350</v>
      </c>
      <c r="BS36" s="4" t="s">
        <v>2309</v>
      </c>
      <c r="BT36" s="4" t="s">
        <v>3493</v>
      </c>
      <c r="BU36" s="4" t="s">
        <v>176</v>
      </c>
      <c r="BV36" s="4" t="s">
        <v>5351</v>
      </c>
      <c r="BW36" s="4" t="s">
        <v>3575</v>
      </c>
      <c r="BX36" s="4" t="s">
        <v>1446</v>
      </c>
      <c r="BY36" s="4" t="s">
        <v>150</v>
      </c>
      <c r="BZ36" s="4" t="s">
        <v>5352</v>
      </c>
      <c r="CA36" s="4" t="s">
        <v>3575</v>
      </c>
      <c r="CB36" s="4" t="s">
        <v>484</v>
      </c>
      <c r="CC36" s="4" t="s">
        <v>150</v>
      </c>
      <c r="CD36" s="4" t="s">
        <v>5353</v>
      </c>
      <c r="CE36" s="4" t="s">
        <v>260</v>
      </c>
      <c r="CF36" s="4" t="s">
        <v>2544</v>
      </c>
      <c r="CG36" s="4" t="s">
        <v>150</v>
      </c>
      <c r="CH36" s="4" t="s">
        <v>5354</v>
      </c>
      <c r="CI36" s="4" t="s">
        <v>4236</v>
      </c>
      <c r="CJ36" s="4" t="s">
        <v>2293</v>
      </c>
      <c r="CK36" s="4" t="s">
        <v>150</v>
      </c>
      <c r="CL36" s="4" t="s">
        <v>5355</v>
      </c>
      <c r="CM36" s="4" t="s">
        <v>351</v>
      </c>
      <c r="CN36" s="4" t="s">
        <v>369</v>
      </c>
      <c r="CO36" s="4" t="s">
        <v>150</v>
      </c>
      <c r="CP36" s="4" t="s">
        <v>2785</v>
      </c>
      <c r="CQ36" s="4" t="s">
        <v>353</v>
      </c>
      <c r="CR36" s="4" t="s">
        <v>1415</v>
      </c>
      <c r="CS36" s="4" t="s">
        <v>150</v>
      </c>
      <c r="CT36" s="4" t="s">
        <v>5356</v>
      </c>
      <c r="CU36" s="4" t="s">
        <v>163</v>
      </c>
      <c r="CV36" s="4" t="s">
        <v>2639</v>
      </c>
      <c r="CW36" s="4" t="s">
        <v>150</v>
      </c>
      <c r="CX36" s="4" t="s">
        <v>5357</v>
      </c>
      <c r="CY36" s="4" t="s">
        <v>5358</v>
      </c>
      <c r="CZ36" s="4" t="s">
        <v>855</v>
      </c>
      <c r="DA36" s="4" t="s">
        <v>176</v>
      </c>
      <c r="DB36" s="4" t="s">
        <v>5359</v>
      </c>
      <c r="DC36" s="4" t="s">
        <v>3944</v>
      </c>
      <c r="DD36" s="4" t="s">
        <v>3563</v>
      </c>
      <c r="DE36" s="4" t="s">
        <v>176</v>
      </c>
      <c r="DF36" s="4" t="s">
        <v>5360</v>
      </c>
      <c r="DG36" s="4" t="s">
        <v>1048</v>
      </c>
      <c r="DH36" s="4" t="s">
        <v>969</v>
      </c>
      <c r="DI36" s="4" t="s">
        <v>150</v>
      </c>
      <c r="DJ36" s="4" t="s">
        <v>5361</v>
      </c>
      <c r="DK36" s="4" t="s">
        <v>351</v>
      </c>
      <c r="DL36" s="4" t="s">
        <v>699</v>
      </c>
      <c r="DM36" s="4" t="s">
        <v>176</v>
      </c>
      <c r="DN36" s="4" t="s">
        <v>5362</v>
      </c>
      <c r="DO36" s="4" t="s">
        <v>4042</v>
      </c>
      <c r="DP36" s="4" t="s">
        <v>2639</v>
      </c>
      <c r="DQ36" s="4" t="s">
        <v>181</v>
      </c>
      <c r="DR36" s="4" t="s">
        <v>5363</v>
      </c>
      <c r="DS36" s="4" t="s">
        <v>108</v>
      </c>
      <c r="DT36" s="4" t="s">
        <v>216</v>
      </c>
      <c r="DU36" s="4" t="s">
        <v>176</v>
      </c>
      <c r="DV36" s="4" t="s">
        <v>2068</v>
      </c>
      <c r="DW36" s="4" t="s">
        <v>3646</v>
      </c>
      <c r="DX36" s="4" t="s">
        <v>180</v>
      </c>
      <c r="DY36" s="4" t="s">
        <v>176</v>
      </c>
      <c r="DZ36" s="4" t="s">
        <v>5364</v>
      </c>
      <c r="EA36" s="4" t="s">
        <v>307</v>
      </c>
      <c r="EB36" s="4" t="s">
        <v>522</v>
      </c>
      <c r="EC36" s="4" t="s">
        <v>181</v>
      </c>
      <c r="ED36" s="4" t="s">
        <v>5365</v>
      </c>
      <c r="EE36" s="4" t="s">
        <v>4059</v>
      </c>
      <c r="EF36" s="4" t="s">
        <v>729</v>
      </c>
      <c r="EG36" s="4" t="s">
        <v>150</v>
      </c>
      <c r="EH36" s="4" t="s">
        <v>5366</v>
      </c>
      <c r="EI36" s="4" t="s">
        <v>2381</v>
      </c>
      <c r="EJ36" s="4" t="s">
        <v>310</v>
      </c>
      <c r="EK36" s="4" t="s">
        <v>176</v>
      </c>
      <c r="EL36" s="4" t="s">
        <v>5367</v>
      </c>
      <c r="EM36" s="4" t="s">
        <v>3098</v>
      </c>
      <c r="EN36" s="4" t="s">
        <v>2293</v>
      </c>
      <c r="EO36" s="4" t="s">
        <v>150</v>
      </c>
      <c r="EP36" s="4" t="s">
        <v>964</v>
      </c>
      <c r="EQ36" s="4" t="s">
        <v>1552</v>
      </c>
      <c r="ER36" s="4" t="s">
        <v>972</v>
      </c>
      <c r="ES36" s="4" t="s">
        <v>176</v>
      </c>
      <c r="ET36" s="4" t="s">
        <v>5368</v>
      </c>
      <c r="EU36" s="4" t="s">
        <v>873</v>
      </c>
      <c r="EV36" s="4" t="s">
        <v>499</v>
      </c>
      <c r="EW36" s="4" t="s">
        <v>150</v>
      </c>
      <c r="EX36" s="4" t="s">
        <v>5369</v>
      </c>
      <c r="EY36" s="4" t="s">
        <v>1552</v>
      </c>
      <c r="EZ36" s="4" t="s">
        <v>3473</v>
      </c>
      <c r="FA36" s="4" t="s">
        <v>143</v>
      </c>
      <c r="FB36" s="4" t="s">
        <v>5370</v>
      </c>
      <c r="FC36" s="4" t="s">
        <v>1372</v>
      </c>
      <c r="FD36" s="4" t="s">
        <v>966</v>
      </c>
      <c r="FE36" s="4" t="s">
        <v>181</v>
      </c>
      <c r="FF36" s="4" t="s">
        <v>5371</v>
      </c>
      <c r="FG36" s="4" t="s">
        <v>2122</v>
      </c>
      <c r="FH36" s="4" t="s">
        <v>702</v>
      </c>
      <c r="FI36" s="4" t="s">
        <v>150</v>
      </c>
      <c r="FJ36" s="4" t="s">
        <v>5372</v>
      </c>
      <c r="FK36" s="4" t="s">
        <v>1445</v>
      </c>
      <c r="FL36" s="4" t="s">
        <v>3939</v>
      </c>
      <c r="FM36" s="4" t="s">
        <v>143</v>
      </c>
      <c r="FN36" s="4" t="s">
        <v>5373</v>
      </c>
      <c r="FO36" s="4" t="s">
        <v>3049</v>
      </c>
      <c r="FP36" s="4" t="s">
        <v>855</v>
      </c>
      <c r="FQ36" s="4" t="s">
        <v>176</v>
      </c>
      <c r="FR36" s="4" t="s">
        <v>5374</v>
      </c>
      <c r="FS36" s="4" t="s">
        <v>1068</v>
      </c>
      <c r="FT36" s="4" t="s">
        <v>253</v>
      </c>
      <c r="FU36" s="4" t="s">
        <v>176</v>
      </c>
      <c r="FV36" s="4" t="s">
        <v>5375</v>
      </c>
      <c r="FW36" s="4" t="s">
        <v>186</v>
      </c>
      <c r="FX36" s="4" t="s">
        <v>912</v>
      </c>
      <c r="FY36" s="4" t="s">
        <v>176</v>
      </c>
      <c r="FZ36" s="4" t="s">
        <v>5376</v>
      </c>
      <c r="GA36" s="4" t="s">
        <v>1462</v>
      </c>
      <c r="GB36" s="4" t="s">
        <v>426</v>
      </c>
      <c r="GC36" s="4" t="s">
        <v>176</v>
      </c>
      <c r="GD36" s="4" t="s">
        <v>5377</v>
      </c>
      <c r="GE36" s="4" t="s">
        <v>4304</v>
      </c>
      <c r="GF36" s="4" t="s">
        <v>153</v>
      </c>
      <c r="GG36" s="4" t="s">
        <v>181</v>
      </c>
      <c r="GH36" s="4" t="s">
        <v>5378</v>
      </c>
      <c r="GI36" s="4" t="s">
        <v>2770</v>
      </c>
      <c r="GJ36" s="4" t="s">
        <v>1446</v>
      </c>
      <c r="GK36" s="4" t="s">
        <v>176</v>
      </c>
      <c r="GL36" s="4" t="s">
        <v>5379</v>
      </c>
      <c r="GM36" s="4" t="s">
        <v>712</v>
      </c>
      <c r="GN36" s="4" t="s">
        <v>499</v>
      </c>
      <c r="GO36" s="4" t="s">
        <v>150</v>
      </c>
      <c r="GP36" s="4" t="s">
        <v>5380</v>
      </c>
      <c r="GQ36" s="4" t="s">
        <v>5261</v>
      </c>
      <c r="GR36" s="4" t="s">
        <v>172</v>
      </c>
      <c r="GS36" s="4" t="s">
        <v>150</v>
      </c>
      <c r="GT36" s="4" t="s">
        <v>5381</v>
      </c>
      <c r="GU36" s="4" t="s">
        <v>3360</v>
      </c>
      <c r="GV36" s="4" t="s">
        <v>2256</v>
      </c>
      <c r="GW36" s="4" t="s">
        <v>150</v>
      </c>
      <c r="GX36" s="4" t="s">
        <v>5382</v>
      </c>
      <c r="GY36" s="4" t="s">
        <v>3967</v>
      </c>
      <c r="GZ36" s="4" t="s">
        <v>699</v>
      </c>
      <c r="HA36" s="4" t="s">
        <v>150</v>
      </c>
      <c r="HB36" s="4" t="s">
        <v>5383</v>
      </c>
      <c r="HC36" s="4" t="s">
        <v>5317</v>
      </c>
      <c r="HD36" s="4" t="s">
        <v>296</v>
      </c>
      <c r="HE36" s="4" t="s">
        <v>150</v>
      </c>
      <c r="HF36" s="4" t="s">
        <v>5384</v>
      </c>
      <c r="HG36" s="4" t="s">
        <v>4504</v>
      </c>
      <c r="HH36" s="4" t="s">
        <v>2495</v>
      </c>
      <c r="HI36" s="4" t="s">
        <v>176</v>
      </c>
      <c r="HJ36" s="4" t="s">
        <v>5385</v>
      </c>
      <c r="HK36" s="4" t="s">
        <v>1604</v>
      </c>
      <c r="HL36" s="4" t="s">
        <v>2344</v>
      </c>
      <c r="HM36" s="4" t="s">
        <v>176</v>
      </c>
      <c r="HN36" s="4" t="s">
        <v>5386</v>
      </c>
      <c r="HO36" s="4" t="s">
        <v>5387</v>
      </c>
      <c r="HP36" s="4" t="s">
        <v>499</v>
      </c>
      <c r="HQ36" s="4" t="s">
        <v>150</v>
      </c>
      <c r="HR36" s="4" t="s">
        <v>5388</v>
      </c>
      <c r="HS36" s="4" t="s">
        <v>929</v>
      </c>
      <c r="HT36" s="4" t="s">
        <v>909</v>
      </c>
      <c r="HU36" s="4" t="s">
        <v>181</v>
      </c>
      <c r="HV36" s="4" t="s">
        <v>5389</v>
      </c>
      <c r="HW36" s="4" t="s">
        <v>2163</v>
      </c>
      <c r="HX36" s="4" t="s">
        <v>966</v>
      </c>
      <c r="HY36" s="4" t="s">
        <v>176</v>
      </c>
      <c r="HZ36" s="4" t="s">
        <v>5390</v>
      </c>
      <c r="IA36" s="4" t="s">
        <v>1601</v>
      </c>
      <c r="IB36" s="4" t="s">
        <v>702</v>
      </c>
      <c r="IC36" s="4" t="s">
        <v>139</v>
      </c>
      <c r="ID36" s="4" t="s">
        <v>5391</v>
      </c>
      <c r="IE36" s="4" t="s">
        <v>5344</v>
      </c>
      <c r="IF36" s="4" t="s">
        <v>3939</v>
      </c>
      <c r="IG36" s="4" t="s">
        <v>176</v>
      </c>
      <c r="IH36" s="4" t="s">
        <v>2324</v>
      </c>
      <c r="II36" s="4" t="s">
        <v>4504</v>
      </c>
      <c r="IJ36" s="4" t="s">
        <v>969</v>
      </c>
      <c r="IK36" s="4" t="s">
        <v>181</v>
      </c>
      <c r="IL36" s="4" t="s">
        <v>157</v>
      </c>
      <c r="IM36" s="4" t="s">
        <v>161</v>
      </c>
      <c r="IN36" s="4" t="s">
        <v>729</v>
      </c>
      <c r="IO36" s="4" t="s">
        <v>150</v>
      </c>
      <c r="IP36" s="4" t="s">
        <v>5392</v>
      </c>
      <c r="IQ36" s="4" t="s">
        <v>5393</v>
      </c>
      <c r="IR36" s="4" t="s">
        <v>3939</v>
      </c>
      <c r="IS36" s="4" t="s">
        <v>281</v>
      </c>
      <c r="IT36" s="4" t="s">
        <v>5394</v>
      </c>
      <c r="IU36" s="4" t="s">
        <v>1005</v>
      </c>
      <c r="IV36" s="4" t="s">
        <v>2495</v>
      </c>
      <c r="IW36" s="4" t="s">
        <v>150</v>
      </c>
      <c r="IX36" s="4" t="s">
        <v>5395</v>
      </c>
      <c r="IY36" s="4" t="s">
        <v>2024</v>
      </c>
      <c r="IZ36" s="4" t="s">
        <v>484</v>
      </c>
      <c r="JA36" s="4" t="s">
        <v>176</v>
      </c>
      <c r="JB36" s="4" t="s">
        <v>5396</v>
      </c>
      <c r="JC36" s="4" t="s">
        <v>971</v>
      </c>
      <c r="JD36" s="4" t="s">
        <v>1165</v>
      </c>
      <c r="JE36" s="4" t="s">
        <v>176</v>
      </c>
      <c r="JF36" s="4" t="s">
        <v>5397</v>
      </c>
      <c r="JG36" s="4" t="s">
        <v>1019</v>
      </c>
      <c r="JH36" s="4" t="s">
        <v>1449</v>
      </c>
      <c r="JI36" s="4" t="s">
        <v>176</v>
      </c>
      <c r="JJ36" s="4" t="s">
        <v>5398</v>
      </c>
      <c r="JK36" s="4" t="s">
        <v>515</v>
      </c>
      <c r="JL36" s="4" t="s">
        <v>759</v>
      </c>
      <c r="JM36" s="4" t="s">
        <v>181</v>
      </c>
      <c r="JN36" s="4" t="s">
        <v>5399</v>
      </c>
      <c r="JO36" s="4" t="s">
        <v>1195</v>
      </c>
      <c r="JP36" s="4" t="s">
        <v>2694</v>
      </c>
      <c r="JQ36" s="4" t="s">
        <v>176</v>
      </c>
      <c r="JR36" s="4" t="s">
        <v>5400</v>
      </c>
      <c r="JS36" s="4" t="s">
        <v>5321</v>
      </c>
      <c r="JT36" s="4" t="s">
        <v>2548</v>
      </c>
      <c r="JU36" s="4" t="s">
        <v>176</v>
      </c>
      <c r="JV36" s="4" t="s">
        <v>5401</v>
      </c>
      <c r="JW36" s="4" t="s">
        <v>1579</v>
      </c>
      <c r="JX36" s="4" t="s">
        <v>1449</v>
      </c>
      <c r="JY36" s="4" t="s">
        <v>181</v>
      </c>
      <c r="JZ36" s="4" t="s">
        <v>5402</v>
      </c>
      <c r="KA36" s="4" t="s">
        <v>1579</v>
      </c>
      <c r="KB36" s="4" t="s">
        <v>3485</v>
      </c>
      <c r="KC36" s="4" t="s">
        <v>181</v>
      </c>
      <c r="KD36" s="4" t="s">
        <v>5403</v>
      </c>
      <c r="KE36" s="4" t="s">
        <v>1802</v>
      </c>
      <c r="KF36" s="4" t="s">
        <v>2344</v>
      </c>
      <c r="KG36" s="4" t="s">
        <v>181</v>
      </c>
      <c r="KH36" s="4" t="s">
        <v>5404</v>
      </c>
      <c r="KI36" s="4" t="s">
        <v>2038</v>
      </c>
      <c r="KJ36" s="4" t="s">
        <v>732</v>
      </c>
      <c r="KK36" s="4" t="s">
        <v>139</v>
      </c>
      <c r="KL36" s="4" t="s">
        <v>5405</v>
      </c>
      <c r="KM36" s="4" t="s">
        <v>3967</v>
      </c>
      <c r="KN36" s="4" t="s">
        <v>3626</v>
      </c>
      <c r="KO36" s="4" t="s">
        <v>143</v>
      </c>
      <c r="KP36" s="4" t="s">
        <v>5406</v>
      </c>
      <c r="KQ36" s="4" t="s">
        <v>2914</v>
      </c>
      <c r="KR36" s="4" t="s">
        <v>759</v>
      </c>
      <c r="KS36" s="4" t="s">
        <v>181</v>
      </c>
      <c r="KT36" s="4" t="s">
        <v>5407</v>
      </c>
      <c r="KU36" s="4" t="s">
        <v>194</v>
      </c>
      <c r="KV36" s="4" t="s">
        <v>310</v>
      </c>
      <c r="KW36" s="4" t="s">
        <v>176</v>
      </c>
      <c r="KX36" s="4" t="s">
        <v>5408</v>
      </c>
      <c r="KY36" s="4" t="s">
        <v>710</v>
      </c>
      <c r="KZ36" s="4" t="s">
        <v>2588</v>
      </c>
      <c r="LA36" s="4" t="s">
        <v>139</v>
      </c>
      <c r="LB36" s="4" t="s">
        <v>5409</v>
      </c>
      <c r="LC36" s="4" t="s">
        <v>862</v>
      </c>
      <c r="LD36" s="4" t="s">
        <v>1449</v>
      </c>
      <c r="LE36" s="4" t="s">
        <v>150</v>
      </c>
      <c r="LF36" s="4" t="s">
        <v>5410</v>
      </c>
      <c r="LG36" s="4" t="s">
        <v>145</v>
      </c>
      <c r="LH36" s="4" t="s">
        <v>369</v>
      </c>
      <c r="LI36" s="4" t="s">
        <v>176</v>
      </c>
      <c r="LJ36" s="4" t="s">
        <v>5411</v>
      </c>
      <c r="LK36" s="4" t="s">
        <v>1106</v>
      </c>
      <c r="LL36" s="4" t="s">
        <v>1595</v>
      </c>
      <c r="LM36" s="4" t="s">
        <v>150</v>
      </c>
      <c r="LN36" s="4" t="s">
        <v>5412</v>
      </c>
      <c r="LO36" s="4" t="s">
        <v>958</v>
      </c>
      <c r="LP36" s="4" t="s">
        <v>2256</v>
      </c>
      <c r="LQ36" s="4" t="s">
        <v>181</v>
      </c>
      <c r="LR36" s="4" t="s">
        <v>5413</v>
      </c>
      <c r="LS36" s="4" t="s">
        <v>873</v>
      </c>
      <c r="LT36" s="4" t="s">
        <v>299</v>
      </c>
      <c r="LU36" s="4" t="s">
        <v>150</v>
      </c>
      <c r="LV36" s="4" t="s">
        <v>5414</v>
      </c>
      <c r="LW36" s="4" t="s">
        <v>958</v>
      </c>
      <c r="LX36" s="4" t="s">
        <v>1592</v>
      </c>
      <c r="LY36" s="4" t="s">
        <v>281</v>
      </c>
      <c r="LZ36" s="4" t="s">
        <v>5415</v>
      </c>
      <c r="MA36" s="4" t="s">
        <v>5416</v>
      </c>
      <c r="MB36" s="4" t="s">
        <v>1598</v>
      </c>
      <c r="MC36" s="4" t="s">
        <v>181</v>
      </c>
      <c r="MD36" s="4" t="s">
        <v>5417</v>
      </c>
      <c r="ME36" s="4" t="s">
        <v>290</v>
      </c>
      <c r="MF36" s="4" t="s">
        <v>1446</v>
      </c>
      <c r="MG36" s="4" t="s">
        <v>181</v>
      </c>
      <c r="MH36" s="4" t="s">
        <v>5418</v>
      </c>
      <c r="MI36" s="4" t="s">
        <v>1224</v>
      </c>
      <c r="MJ36" s="4" t="s">
        <v>3482</v>
      </c>
      <c r="MK36" s="4" t="s">
        <v>181</v>
      </c>
      <c r="ML36" s="4" t="s">
        <v>5419</v>
      </c>
      <c r="MM36" s="4" t="s">
        <v>5420</v>
      </c>
      <c r="MN36" s="4" t="s">
        <v>729</v>
      </c>
      <c r="MO36" s="4" t="s">
        <v>143</v>
      </c>
      <c r="MP36" s="4" t="s">
        <v>5421</v>
      </c>
      <c r="MQ36" s="4" t="s">
        <v>1201</v>
      </c>
      <c r="MR36" s="4" t="s">
        <v>296</v>
      </c>
      <c r="MS36" s="4" t="s">
        <v>341</v>
      </c>
      <c r="MT36" s="4" t="s">
        <v>803</v>
      </c>
      <c r="MU36" s="4" t="s">
        <v>576</v>
      </c>
      <c r="MV36" s="4" t="s">
        <v>702</v>
      </c>
      <c r="MW36" s="4" t="s">
        <v>204</v>
      </c>
      <c r="MX36" s="4" t="s">
        <v>5422</v>
      </c>
      <c r="MY36" s="4" t="s">
        <v>414</v>
      </c>
      <c r="MZ36" s="4" t="s">
        <v>855</v>
      </c>
      <c r="NA36" s="4" t="s">
        <v>150</v>
      </c>
      <c r="NB36" s="4" t="s">
        <v>5423</v>
      </c>
      <c r="NC36" s="4" t="s">
        <v>145</v>
      </c>
      <c r="ND36" s="4" t="s">
        <v>216</v>
      </c>
      <c r="NE36" s="4" t="s">
        <v>150</v>
      </c>
      <c r="NF36" s="4" t="s">
        <v>5424</v>
      </c>
      <c r="NG36" s="4" t="s">
        <v>1035</v>
      </c>
      <c r="NH36" s="4" t="s">
        <v>1415</v>
      </c>
      <c r="NI36" s="4" t="s">
        <v>150</v>
      </c>
      <c r="NJ36" s="4" t="s">
        <v>5425</v>
      </c>
      <c r="NK36" s="4" t="s">
        <v>1482</v>
      </c>
      <c r="NL36" s="4" t="s">
        <v>1449</v>
      </c>
      <c r="NM36" s="4" t="s">
        <v>150</v>
      </c>
      <c r="NN36" s="4" t="s">
        <v>5426</v>
      </c>
      <c r="NO36" s="4" t="s">
        <v>3735</v>
      </c>
      <c r="NP36" s="4" t="s">
        <v>729</v>
      </c>
      <c r="NQ36" s="4" t="s">
        <v>176</v>
      </c>
      <c r="NR36" s="4" t="s">
        <v>5427</v>
      </c>
      <c r="NS36" s="4" t="s">
        <v>163</v>
      </c>
      <c r="NT36" s="4" t="s">
        <v>2548</v>
      </c>
      <c r="NU36" s="4" t="s">
        <v>150</v>
      </c>
      <c r="NV36" s="4" t="s">
        <v>5428</v>
      </c>
      <c r="NW36" s="4" t="s">
        <v>305</v>
      </c>
      <c r="NX36" s="4" t="s">
        <v>2544</v>
      </c>
      <c r="NY36" s="4" t="s">
        <v>181</v>
      </c>
      <c r="NZ36" s="4" t="s">
        <v>5429</v>
      </c>
      <c r="OA36" s="4" t="s">
        <v>1362</v>
      </c>
      <c r="OB36" s="4" t="s">
        <v>522</v>
      </c>
      <c r="OC36" s="4" t="s">
        <v>181</v>
      </c>
      <c r="OD36" s="4" t="s">
        <v>5430</v>
      </c>
      <c r="OE36" s="4" t="s">
        <v>1484</v>
      </c>
      <c r="OF36" s="4" t="s">
        <v>3485</v>
      </c>
      <c r="OG36" s="4" t="s">
        <v>139</v>
      </c>
      <c r="OH36" s="4" t="s">
        <v>5431</v>
      </c>
      <c r="OI36" s="4" t="s">
        <v>2167</v>
      </c>
      <c r="OJ36" s="4" t="s">
        <v>175</v>
      </c>
      <c r="OK36" s="4" t="s">
        <v>150</v>
      </c>
      <c r="OL36" s="4" t="s">
        <v>5432</v>
      </c>
      <c r="OM36" s="4" t="s">
        <v>188</v>
      </c>
      <c r="ON36" s="4" t="s">
        <v>138</v>
      </c>
      <c r="OO36" s="4" t="s">
        <v>150</v>
      </c>
      <c r="OP36" s="4" t="s">
        <v>5433</v>
      </c>
      <c r="OQ36" s="4" t="s">
        <v>2167</v>
      </c>
      <c r="OR36" s="4" t="s">
        <v>729</v>
      </c>
      <c r="OS36" s="4" t="s">
        <v>150</v>
      </c>
      <c r="OT36" s="4" t="s">
        <v>5434</v>
      </c>
      <c r="OU36" s="4" t="s">
        <v>5191</v>
      </c>
      <c r="OV36" s="4" t="s">
        <v>969</v>
      </c>
      <c r="OW36" s="4" t="s">
        <v>150</v>
      </c>
      <c r="OX36" s="4" t="s">
        <v>5435</v>
      </c>
      <c r="OY36" s="4" t="s">
        <v>5436</v>
      </c>
      <c r="OZ36" s="4" t="s">
        <v>426</v>
      </c>
      <c r="PA36" s="4" t="s">
        <v>150</v>
      </c>
      <c r="PB36" s="4" t="s">
        <v>5437</v>
      </c>
      <c r="PC36" s="4" t="s">
        <v>5438</v>
      </c>
      <c r="PD36" s="4" t="s">
        <v>1165</v>
      </c>
      <c r="PE36" s="4" t="s">
        <v>150</v>
      </c>
      <c r="PF36" s="4" t="s">
        <v>5193</v>
      </c>
      <c r="PG36" s="4" t="s">
        <v>1276</v>
      </c>
      <c r="PH36" s="4" t="s">
        <v>1592</v>
      </c>
      <c r="PI36" s="4" t="s">
        <v>181</v>
      </c>
      <c r="PJ36" s="4" t="s">
        <v>2768</v>
      </c>
      <c r="PK36" s="4" t="s">
        <v>1267</v>
      </c>
      <c r="PL36" s="4" t="s">
        <v>522</v>
      </c>
      <c r="PM36" s="4" t="s">
        <v>150</v>
      </c>
      <c r="PN36" s="4" t="s">
        <v>5439</v>
      </c>
      <c r="PO36" s="4" t="s">
        <v>873</v>
      </c>
      <c r="PP36" s="4" t="s">
        <v>3547</v>
      </c>
      <c r="PQ36" s="4" t="s">
        <v>143</v>
      </c>
      <c r="PR36" s="4" t="s">
        <v>5440</v>
      </c>
      <c r="PS36" s="4" t="s">
        <v>3723</v>
      </c>
      <c r="PT36" s="4" t="s">
        <v>1449</v>
      </c>
      <c r="PU36" s="4" t="s">
        <v>150</v>
      </c>
      <c r="PV36" s="4" t="s">
        <v>2371</v>
      </c>
      <c r="PW36" s="4" t="s">
        <v>239</v>
      </c>
      <c r="PX36" s="4" t="s">
        <v>499</v>
      </c>
      <c r="PY36" s="4" t="s">
        <v>150</v>
      </c>
      <c r="PZ36" s="4" t="s">
        <v>5441</v>
      </c>
      <c r="QA36" s="4" t="s">
        <v>1092</v>
      </c>
      <c r="QB36" s="4" t="s">
        <v>1598</v>
      </c>
      <c r="QC36" s="4" t="s">
        <v>176</v>
      </c>
      <c r="QD36" s="4" t="s">
        <v>5442</v>
      </c>
      <c r="QE36" s="4" t="s">
        <v>2138</v>
      </c>
      <c r="QF36" s="4" t="s">
        <v>1598</v>
      </c>
      <c r="QG36" s="4" t="s">
        <v>150</v>
      </c>
      <c r="QH36" s="4" t="s">
        <v>5443</v>
      </c>
      <c r="QI36" s="4" t="s">
        <v>929</v>
      </c>
      <c r="QJ36" s="4" t="s">
        <v>2293</v>
      </c>
      <c r="QK36" s="4" t="s">
        <v>150</v>
      </c>
      <c r="QL36" s="4" t="s">
        <v>5444</v>
      </c>
      <c r="QM36" s="4" t="s">
        <v>338</v>
      </c>
      <c r="QN36" s="4" t="s">
        <v>3563</v>
      </c>
      <c r="QO36" s="4" t="s">
        <v>150</v>
      </c>
      <c r="QP36" s="4" t="s">
        <v>5445</v>
      </c>
      <c r="QQ36" s="4" t="s">
        <v>877</v>
      </c>
      <c r="QR36" s="4" t="s">
        <v>704</v>
      </c>
      <c r="QS36" s="4" t="s">
        <v>150</v>
      </c>
      <c r="QT36" s="4" t="s">
        <v>5446</v>
      </c>
      <c r="QU36" s="4" t="s">
        <v>5447</v>
      </c>
      <c r="QV36" s="4" t="s">
        <v>216</v>
      </c>
      <c r="QW36" s="4" t="s">
        <v>150</v>
      </c>
      <c r="QX36" s="4" t="s">
        <v>5448</v>
      </c>
      <c r="QY36" s="4" t="s">
        <v>5449</v>
      </c>
      <c r="QZ36" s="4" t="s">
        <v>1449</v>
      </c>
      <c r="RA36" s="4" t="s">
        <v>150</v>
      </c>
    </row>
    <row r="37" spans="1:469" x14ac:dyDescent="0.3">
      <c r="A37" s="6" t="s">
        <v>5450</v>
      </c>
    </row>
    <row r="38" spans="1:469" x14ac:dyDescent="0.3">
      <c r="A38" s="7" t="s">
        <v>5451</v>
      </c>
      <c r="B38" s="4" t="s">
        <v>5452</v>
      </c>
      <c r="C38" s="4" t="s">
        <v>410</v>
      </c>
      <c r="D38" s="4" t="s">
        <v>94</v>
      </c>
      <c r="E38" s="4" t="s">
        <v>94</v>
      </c>
      <c r="F38" s="4" t="s">
        <v>5453</v>
      </c>
      <c r="G38" s="4" t="s">
        <v>410</v>
      </c>
      <c r="H38" s="4" t="s">
        <v>94</v>
      </c>
      <c r="I38" s="4" t="s">
        <v>94</v>
      </c>
      <c r="J38" s="4" t="s">
        <v>5454</v>
      </c>
      <c r="K38" s="4" t="s">
        <v>341</v>
      </c>
      <c r="L38" s="4" t="s">
        <v>94</v>
      </c>
      <c r="M38" s="4" t="s">
        <v>94</v>
      </c>
      <c r="N38" s="4" t="s">
        <v>5455</v>
      </c>
      <c r="O38" s="4" t="s">
        <v>181</v>
      </c>
      <c r="P38" s="4" t="s">
        <v>94</v>
      </c>
      <c r="Q38" s="4" t="s">
        <v>94</v>
      </c>
      <c r="R38" s="4" t="s">
        <v>5456</v>
      </c>
      <c r="S38" s="4" t="s">
        <v>181</v>
      </c>
      <c r="T38" s="4" t="s">
        <v>94</v>
      </c>
      <c r="U38" s="4" t="s">
        <v>94</v>
      </c>
      <c r="V38" s="4" t="s">
        <v>5457</v>
      </c>
      <c r="W38" s="4" t="s">
        <v>181</v>
      </c>
      <c r="X38" s="4" t="s">
        <v>94</v>
      </c>
      <c r="Y38" s="4" t="s">
        <v>94</v>
      </c>
      <c r="Z38" s="4" t="s">
        <v>5458</v>
      </c>
      <c r="AA38" s="4" t="s">
        <v>139</v>
      </c>
      <c r="AB38" s="4" t="s">
        <v>94</v>
      </c>
      <c r="AC38" s="4" t="s">
        <v>94</v>
      </c>
      <c r="AD38" s="4" t="s">
        <v>5459</v>
      </c>
      <c r="AE38" s="4" t="s">
        <v>143</v>
      </c>
      <c r="AF38" s="4" t="s">
        <v>94</v>
      </c>
      <c r="AG38" s="4" t="s">
        <v>94</v>
      </c>
      <c r="AH38" s="4" t="s">
        <v>5460</v>
      </c>
      <c r="AI38" s="4" t="s">
        <v>139</v>
      </c>
      <c r="AJ38" s="4" t="s">
        <v>94</v>
      </c>
      <c r="AK38" s="4" t="s">
        <v>94</v>
      </c>
      <c r="AL38" s="4" t="s">
        <v>5461</v>
      </c>
      <c r="AM38" s="4" t="s">
        <v>181</v>
      </c>
      <c r="AN38" s="4" t="s">
        <v>94</v>
      </c>
      <c r="AO38" s="4" t="s">
        <v>94</v>
      </c>
      <c r="AP38" s="4" t="s">
        <v>5462</v>
      </c>
      <c r="AQ38" s="4" t="s">
        <v>410</v>
      </c>
      <c r="AR38" s="4" t="s">
        <v>94</v>
      </c>
      <c r="AS38" s="4" t="s">
        <v>94</v>
      </c>
      <c r="AT38" s="4" t="s">
        <v>5463</v>
      </c>
      <c r="AU38" s="4" t="s">
        <v>139</v>
      </c>
      <c r="AV38" s="4" t="s">
        <v>94</v>
      </c>
      <c r="AW38" s="4" t="s">
        <v>94</v>
      </c>
      <c r="AX38" s="4" t="s">
        <v>5464</v>
      </c>
      <c r="AY38" s="4" t="s">
        <v>139</v>
      </c>
      <c r="AZ38" s="4" t="s">
        <v>94</v>
      </c>
      <c r="BA38" s="4" t="s">
        <v>94</v>
      </c>
      <c r="BB38" s="4" t="s">
        <v>5465</v>
      </c>
      <c r="BC38" s="4" t="s">
        <v>204</v>
      </c>
      <c r="BD38" s="4" t="s">
        <v>94</v>
      </c>
      <c r="BE38" s="4" t="s">
        <v>94</v>
      </c>
      <c r="BF38" s="4" t="s">
        <v>5466</v>
      </c>
      <c r="BG38" s="4" t="s">
        <v>281</v>
      </c>
      <c r="BH38" s="4" t="s">
        <v>94</v>
      </c>
      <c r="BI38" s="4" t="s">
        <v>94</v>
      </c>
      <c r="BJ38" s="4" t="s">
        <v>5467</v>
      </c>
      <c r="BK38" s="4" t="s">
        <v>281</v>
      </c>
      <c r="BL38" s="4" t="s">
        <v>94</v>
      </c>
      <c r="BM38" s="4" t="s">
        <v>94</v>
      </c>
      <c r="BN38" s="4" t="s">
        <v>5453</v>
      </c>
      <c r="BO38" s="4" t="s">
        <v>410</v>
      </c>
      <c r="BP38" s="4" t="s">
        <v>94</v>
      </c>
      <c r="BQ38" s="4" t="s">
        <v>94</v>
      </c>
      <c r="BR38" s="4" t="s">
        <v>5468</v>
      </c>
      <c r="BS38" s="4" t="s">
        <v>410</v>
      </c>
      <c r="BT38" s="4" t="s">
        <v>94</v>
      </c>
      <c r="BU38" s="4" t="s">
        <v>94</v>
      </c>
      <c r="BV38" s="4" t="s">
        <v>5469</v>
      </c>
      <c r="BW38" s="4" t="s">
        <v>181</v>
      </c>
      <c r="BX38" s="4" t="s">
        <v>94</v>
      </c>
      <c r="BY38" s="4" t="s">
        <v>94</v>
      </c>
      <c r="BZ38" s="4" t="s">
        <v>5470</v>
      </c>
      <c r="CA38" s="4" t="s">
        <v>139</v>
      </c>
      <c r="CB38" s="4" t="s">
        <v>94</v>
      </c>
      <c r="CC38" s="4" t="s">
        <v>94</v>
      </c>
      <c r="CD38" s="4" t="s">
        <v>5471</v>
      </c>
      <c r="CE38" s="4" t="s">
        <v>181</v>
      </c>
      <c r="CF38" s="4" t="s">
        <v>94</v>
      </c>
      <c r="CG38" s="4" t="s">
        <v>94</v>
      </c>
      <c r="CH38" s="4" t="s">
        <v>5472</v>
      </c>
      <c r="CI38" s="4" t="s">
        <v>143</v>
      </c>
      <c r="CJ38" s="4" t="s">
        <v>94</v>
      </c>
      <c r="CK38" s="4" t="s">
        <v>94</v>
      </c>
      <c r="CL38" s="4" t="s">
        <v>5473</v>
      </c>
      <c r="CM38" s="4" t="s">
        <v>341</v>
      </c>
      <c r="CN38" s="4" t="s">
        <v>94</v>
      </c>
      <c r="CO38" s="4" t="s">
        <v>94</v>
      </c>
      <c r="CP38" s="4" t="s">
        <v>5474</v>
      </c>
      <c r="CQ38" s="4" t="s">
        <v>281</v>
      </c>
      <c r="CR38" s="4" t="s">
        <v>94</v>
      </c>
      <c r="CS38" s="4" t="s">
        <v>94</v>
      </c>
      <c r="CT38" s="4" t="s">
        <v>5475</v>
      </c>
      <c r="CU38" s="4" t="s">
        <v>181</v>
      </c>
      <c r="CV38" s="4" t="s">
        <v>94</v>
      </c>
      <c r="CW38" s="4" t="s">
        <v>94</v>
      </c>
      <c r="CX38" s="4" t="s">
        <v>5476</v>
      </c>
      <c r="CY38" s="4" t="s">
        <v>143</v>
      </c>
      <c r="CZ38" s="4" t="s">
        <v>94</v>
      </c>
      <c r="DA38" s="4" t="s">
        <v>94</v>
      </c>
      <c r="DB38" s="4" t="s">
        <v>5460</v>
      </c>
      <c r="DC38" s="4" t="s">
        <v>139</v>
      </c>
      <c r="DD38" s="4" t="s">
        <v>94</v>
      </c>
      <c r="DE38" s="4" t="s">
        <v>94</v>
      </c>
      <c r="DF38" s="4" t="s">
        <v>5477</v>
      </c>
      <c r="DG38" s="4" t="s">
        <v>143</v>
      </c>
      <c r="DH38" s="4" t="s">
        <v>94</v>
      </c>
      <c r="DI38" s="4" t="s">
        <v>94</v>
      </c>
      <c r="DJ38" s="4" t="s">
        <v>5478</v>
      </c>
      <c r="DK38" s="4" t="s">
        <v>479</v>
      </c>
      <c r="DL38" s="4" t="s">
        <v>94</v>
      </c>
      <c r="DM38" s="4" t="s">
        <v>94</v>
      </c>
      <c r="DN38" s="4" t="s">
        <v>5468</v>
      </c>
      <c r="DO38" s="4" t="s">
        <v>278</v>
      </c>
      <c r="DP38" s="4" t="s">
        <v>94</v>
      </c>
      <c r="DQ38" s="4" t="s">
        <v>94</v>
      </c>
      <c r="DR38" s="4" t="s">
        <v>5479</v>
      </c>
      <c r="DS38" s="4" t="s">
        <v>204</v>
      </c>
      <c r="DT38" s="4" t="s">
        <v>94</v>
      </c>
      <c r="DU38" s="4" t="s">
        <v>94</v>
      </c>
      <c r="DV38" s="4" t="s">
        <v>5480</v>
      </c>
      <c r="DW38" s="4" t="s">
        <v>341</v>
      </c>
      <c r="DX38" s="4" t="s">
        <v>94</v>
      </c>
      <c r="DY38" s="4" t="s">
        <v>94</v>
      </c>
      <c r="DZ38" s="4" t="s">
        <v>5481</v>
      </c>
      <c r="EA38" s="4" t="s">
        <v>278</v>
      </c>
      <c r="EB38" s="4" t="s">
        <v>94</v>
      </c>
      <c r="EC38" s="4" t="s">
        <v>94</v>
      </c>
      <c r="ED38" s="4" t="s">
        <v>5482</v>
      </c>
      <c r="EE38" s="4" t="s">
        <v>139</v>
      </c>
      <c r="EF38" s="4" t="s">
        <v>94</v>
      </c>
      <c r="EG38" s="4" t="s">
        <v>94</v>
      </c>
      <c r="EH38" s="4" t="s">
        <v>5483</v>
      </c>
      <c r="EI38" s="4" t="s">
        <v>143</v>
      </c>
      <c r="EJ38" s="4" t="s">
        <v>94</v>
      </c>
      <c r="EK38" s="4" t="s">
        <v>94</v>
      </c>
      <c r="EL38" s="4" t="s">
        <v>5484</v>
      </c>
      <c r="EM38" s="4" t="s">
        <v>139</v>
      </c>
      <c r="EN38" s="4" t="s">
        <v>94</v>
      </c>
      <c r="EO38" s="4" t="s">
        <v>94</v>
      </c>
      <c r="EP38" s="4" t="s">
        <v>5485</v>
      </c>
      <c r="EQ38" s="4" t="s">
        <v>204</v>
      </c>
      <c r="ER38" s="4" t="s">
        <v>94</v>
      </c>
      <c r="ES38" s="4" t="s">
        <v>94</v>
      </c>
      <c r="ET38" s="4" t="s">
        <v>5486</v>
      </c>
      <c r="EU38" s="4" t="s">
        <v>217</v>
      </c>
      <c r="EV38" s="4" t="s">
        <v>94</v>
      </c>
      <c r="EW38" s="4" t="s">
        <v>94</v>
      </c>
      <c r="EX38" s="4" t="s">
        <v>5487</v>
      </c>
      <c r="EY38" s="4" t="s">
        <v>217</v>
      </c>
      <c r="EZ38" s="4" t="s">
        <v>94</v>
      </c>
      <c r="FA38" s="4" t="s">
        <v>94</v>
      </c>
      <c r="FB38" s="4" t="s">
        <v>5452</v>
      </c>
      <c r="FC38" s="4" t="s">
        <v>143</v>
      </c>
      <c r="FD38" s="4" t="s">
        <v>94</v>
      </c>
      <c r="FE38" s="4" t="s">
        <v>94</v>
      </c>
      <c r="FF38" s="4" t="s">
        <v>5457</v>
      </c>
      <c r="FG38" s="4" t="s">
        <v>460</v>
      </c>
      <c r="FH38" s="4" t="s">
        <v>94</v>
      </c>
      <c r="FI38" s="4" t="s">
        <v>94</v>
      </c>
      <c r="FJ38" s="4" t="s">
        <v>5477</v>
      </c>
      <c r="FK38" s="4" t="s">
        <v>204</v>
      </c>
      <c r="FL38" s="4" t="s">
        <v>94</v>
      </c>
      <c r="FM38" s="4" t="s">
        <v>94</v>
      </c>
      <c r="FN38" s="4" t="s">
        <v>5488</v>
      </c>
      <c r="FO38" s="4" t="s">
        <v>143</v>
      </c>
      <c r="FP38" s="4" t="s">
        <v>94</v>
      </c>
      <c r="FQ38" s="4" t="s">
        <v>94</v>
      </c>
      <c r="FR38" s="4" t="s">
        <v>5489</v>
      </c>
      <c r="FS38" s="4" t="s">
        <v>330</v>
      </c>
      <c r="FT38" s="4" t="s">
        <v>94</v>
      </c>
      <c r="FU38" s="4" t="s">
        <v>94</v>
      </c>
      <c r="FV38" s="4" t="s">
        <v>5490</v>
      </c>
      <c r="FW38" s="4" t="s">
        <v>281</v>
      </c>
      <c r="FX38" s="4" t="s">
        <v>94</v>
      </c>
      <c r="FY38" s="4" t="s">
        <v>94</v>
      </c>
      <c r="FZ38" s="4" t="s">
        <v>5464</v>
      </c>
      <c r="GA38" s="4" t="s">
        <v>341</v>
      </c>
      <c r="GB38" s="4" t="s">
        <v>94</v>
      </c>
      <c r="GC38" s="4" t="s">
        <v>94</v>
      </c>
      <c r="GD38" s="4" t="s">
        <v>5491</v>
      </c>
      <c r="GE38" s="4" t="s">
        <v>281</v>
      </c>
      <c r="GF38" s="4" t="s">
        <v>94</v>
      </c>
      <c r="GG38" s="4" t="s">
        <v>94</v>
      </c>
      <c r="GH38" s="4" t="s">
        <v>5492</v>
      </c>
      <c r="GI38" s="4" t="s">
        <v>281</v>
      </c>
      <c r="GJ38" s="4" t="s">
        <v>94</v>
      </c>
      <c r="GK38" s="4" t="s">
        <v>94</v>
      </c>
      <c r="GL38" s="4" t="s">
        <v>5493</v>
      </c>
      <c r="GM38" s="4" t="s">
        <v>181</v>
      </c>
      <c r="GN38" s="4" t="s">
        <v>94</v>
      </c>
      <c r="GO38" s="4" t="s">
        <v>94</v>
      </c>
      <c r="GP38" s="4" t="s">
        <v>5491</v>
      </c>
      <c r="GQ38" s="4" t="s">
        <v>139</v>
      </c>
      <c r="GR38" s="4" t="s">
        <v>94</v>
      </c>
      <c r="GS38" s="4" t="s">
        <v>94</v>
      </c>
      <c r="GT38" s="4" t="s">
        <v>5494</v>
      </c>
      <c r="GU38" s="4" t="s">
        <v>139</v>
      </c>
      <c r="GV38" s="4" t="s">
        <v>94</v>
      </c>
      <c r="GW38" s="4" t="s">
        <v>94</v>
      </c>
      <c r="GX38" s="4" t="s">
        <v>5455</v>
      </c>
      <c r="GY38" s="4" t="s">
        <v>410</v>
      </c>
      <c r="GZ38" s="4" t="s">
        <v>94</v>
      </c>
      <c r="HA38" s="4" t="s">
        <v>94</v>
      </c>
      <c r="HB38" s="4" t="s">
        <v>5483</v>
      </c>
      <c r="HC38" s="4" t="s">
        <v>278</v>
      </c>
      <c r="HD38" s="4" t="s">
        <v>94</v>
      </c>
      <c r="HE38" s="4" t="s">
        <v>94</v>
      </c>
      <c r="HF38" s="4" t="s">
        <v>5466</v>
      </c>
      <c r="HG38" s="4" t="s">
        <v>278</v>
      </c>
      <c r="HH38" s="4" t="s">
        <v>94</v>
      </c>
      <c r="HI38" s="4" t="s">
        <v>94</v>
      </c>
      <c r="HJ38" s="4" t="s">
        <v>5495</v>
      </c>
      <c r="HK38" s="4" t="s">
        <v>143</v>
      </c>
      <c r="HL38" s="4" t="s">
        <v>94</v>
      </c>
      <c r="HM38" s="4" t="s">
        <v>94</v>
      </c>
      <c r="HN38" s="4" t="s">
        <v>5467</v>
      </c>
      <c r="HO38" s="4" t="s">
        <v>330</v>
      </c>
      <c r="HP38" s="4" t="s">
        <v>94</v>
      </c>
      <c r="HQ38" s="4" t="s">
        <v>94</v>
      </c>
      <c r="HR38" s="4" t="s">
        <v>5496</v>
      </c>
      <c r="HS38" s="4" t="s">
        <v>341</v>
      </c>
      <c r="HT38" s="4" t="s">
        <v>94</v>
      </c>
      <c r="HU38" s="4" t="s">
        <v>94</v>
      </c>
      <c r="HV38" s="4" t="s">
        <v>5497</v>
      </c>
      <c r="HW38" s="4" t="s">
        <v>415</v>
      </c>
      <c r="HX38" s="4" t="s">
        <v>94</v>
      </c>
      <c r="HY38" s="4" t="s">
        <v>94</v>
      </c>
      <c r="HZ38" s="4" t="s">
        <v>5456</v>
      </c>
      <c r="IA38" s="4" t="s">
        <v>278</v>
      </c>
      <c r="IB38" s="4" t="s">
        <v>94</v>
      </c>
      <c r="IC38" s="4" t="s">
        <v>94</v>
      </c>
      <c r="ID38" s="4" t="s">
        <v>5486</v>
      </c>
      <c r="IE38" s="4" t="s">
        <v>410</v>
      </c>
      <c r="IF38" s="4" t="s">
        <v>94</v>
      </c>
      <c r="IG38" s="4" t="s">
        <v>94</v>
      </c>
      <c r="IH38" s="4" t="s">
        <v>5498</v>
      </c>
      <c r="II38" s="4" t="s">
        <v>278</v>
      </c>
      <c r="IJ38" s="4" t="s">
        <v>94</v>
      </c>
      <c r="IK38" s="4" t="s">
        <v>94</v>
      </c>
      <c r="IL38" s="4" t="s">
        <v>5499</v>
      </c>
      <c r="IM38" s="4" t="s">
        <v>330</v>
      </c>
      <c r="IN38" s="4" t="s">
        <v>94</v>
      </c>
      <c r="IO38" s="4" t="s">
        <v>94</v>
      </c>
      <c r="IP38" s="4" t="s">
        <v>5497</v>
      </c>
      <c r="IQ38" s="4" t="s">
        <v>213</v>
      </c>
      <c r="IR38" s="4" t="s">
        <v>94</v>
      </c>
      <c r="IS38" s="4" t="s">
        <v>94</v>
      </c>
      <c r="IT38" s="4" t="s">
        <v>5497</v>
      </c>
      <c r="IU38" s="4" t="s">
        <v>281</v>
      </c>
      <c r="IV38" s="4" t="s">
        <v>94</v>
      </c>
      <c r="IW38" s="4" t="s">
        <v>94</v>
      </c>
      <c r="IX38" s="4" t="s">
        <v>5483</v>
      </c>
      <c r="IY38" s="4" t="s">
        <v>341</v>
      </c>
      <c r="IZ38" s="4" t="s">
        <v>94</v>
      </c>
      <c r="JA38" s="4" t="s">
        <v>94</v>
      </c>
      <c r="JB38" s="4" t="s">
        <v>5472</v>
      </c>
      <c r="JC38" s="4" t="s">
        <v>204</v>
      </c>
      <c r="JD38" s="4" t="s">
        <v>94</v>
      </c>
      <c r="JE38" s="4" t="s">
        <v>94</v>
      </c>
      <c r="JF38" s="4" t="s">
        <v>5500</v>
      </c>
      <c r="JG38" s="4" t="s">
        <v>139</v>
      </c>
      <c r="JH38" s="4" t="s">
        <v>94</v>
      </c>
      <c r="JI38" s="4" t="s">
        <v>94</v>
      </c>
      <c r="JJ38" s="4" t="s">
        <v>5465</v>
      </c>
      <c r="JK38" s="4" t="s">
        <v>181</v>
      </c>
      <c r="JL38" s="4" t="s">
        <v>94</v>
      </c>
      <c r="JM38" s="4" t="s">
        <v>94</v>
      </c>
      <c r="JN38" s="4" t="s">
        <v>5501</v>
      </c>
      <c r="JO38" s="4" t="s">
        <v>143</v>
      </c>
      <c r="JP38" s="4" t="s">
        <v>94</v>
      </c>
      <c r="JQ38" s="4" t="s">
        <v>94</v>
      </c>
      <c r="JR38" s="4" t="s">
        <v>5468</v>
      </c>
      <c r="JS38" s="4" t="s">
        <v>281</v>
      </c>
      <c r="JT38" s="4" t="s">
        <v>94</v>
      </c>
      <c r="JU38" s="4" t="s">
        <v>94</v>
      </c>
      <c r="JV38" s="4" t="s">
        <v>5502</v>
      </c>
      <c r="JW38" s="4" t="s">
        <v>341</v>
      </c>
      <c r="JX38" s="4" t="s">
        <v>94</v>
      </c>
      <c r="JY38" s="4" t="s">
        <v>94</v>
      </c>
      <c r="JZ38" s="4" t="s">
        <v>5459</v>
      </c>
      <c r="KA38" s="4" t="s">
        <v>278</v>
      </c>
      <c r="KB38" s="4" t="s">
        <v>94</v>
      </c>
      <c r="KC38" s="4" t="s">
        <v>94</v>
      </c>
      <c r="KD38" s="4" t="s">
        <v>5503</v>
      </c>
      <c r="KE38" s="4" t="s">
        <v>341</v>
      </c>
      <c r="KF38" s="4" t="s">
        <v>94</v>
      </c>
      <c r="KG38" s="4" t="s">
        <v>94</v>
      </c>
      <c r="KH38" s="4" t="s">
        <v>5493</v>
      </c>
      <c r="KI38" s="4" t="s">
        <v>278</v>
      </c>
      <c r="KJ38" s="4" t="s">
        <v>94</v>
      </c>
      <c r="KK38" s="4" t="s">
        <v>94</v>
      </c>
      <c r="KL38" s="4" t="s">
        <v>5504</v>
      </c>
      <c r="KM38" s="4" t="s">
        <v>456</v>
      </c>
      <c r="KN38" s="4" t="s">
        <v>94</v>
      </c>
      <c r="KO38" s="4" t="s">
        <v>94</v>
      </c>
      <c r="KP38" s="4" t="s">
        <v>5505</v>
      </c>
      <c r="KQ38" s="4" t="s">
        <v>139</v>
      </c>
      <c r="KR38" s="4" t="s">
        <v>94</v>
      </c>
      <c r="KS38" s="4" t="s">
        <v>94</v>
      </c>
      <c r="KT38" s="4" t="s">
        <v>5506</v>
      </c>
      <c r="KU38" s="4" t="s">
        <v>281</v>
      </c>
      <c r="KV38" s="4" t="s">
        <v>94</v>
      </c>
      <c r="KW38" s="4" t="s">
        <v>94</v>
      </c>
      <c r="KX38" s="4" t="s">
        <v>5494</v>
      </c>
      <c r="KY38" s="4" t="s">
        <v>143</v>
      </c>
      <c r="KZ38" s="4" t="s">
        <v>94</v>
      </c>
      <c r="LA38" s="4" t="s">
        <v>94</v>
      </c>
      <c r="LB38" s="4" t="s">
        <v>5507</v>
      </c>
      <c r="LC38" s="4" t="s">
        <v>143</v>
      </c>
      <c r="LD38" s="4" t="s">
        <v>94</v>
      </c>
      <c r="LE38" s="4" t="s">
        <v>94</v>
      </c>
      <c r="LF38" s="4" t="s">
        <v>5488</v>
      </c>
      <c r="LG38" s="4" t="s">
        <v>341</v>
      </c>
      <c r="LH38" s="4" t="s">
        <v>94</v>
      </c>
      <c r="LI38" s="4" t="s">
        <v>94</v>
      </c>
      <c r="LJ38" s="4" t="s">
        <v>5467</v>
      </c>
      <c r="LK38" s="4" t="s">
        <v>139</v>
      </c>
      <c r="LL38" s="4" t="s">
        <v>94</v>
      </c>
      <c r="LM38" s="4" t="s">
        <v>94</v>
      </c>
      <c r="LN38" s="4" t="s">
        <v>5498</v>
      </c>
      <c r="LO38" s="4" t="s">
        <v>341</v>
      </c>
      <c r="LP38" s="4" t="s">
        <v>94</v>
      </c>
      <c r="LQ38" s="4" t="s">
        <v>94</v>
      </c>
      <c r="LR38" s="4" t="s">
        <v>5508</v>
      </c>
      <c r="LS38" s="4" t="s">
        <v>410</v>
      </c>
      <c r="LT38" s="4" t="s">
        <v>94</v>
      </c>
      <c r="LU38" s="4" t="s">
        <v>94</v>
      </c>
      <c r="LV38" s="4" t="s">
        <v>5509</v>
      </c>
      <c r="LW38" s="4" t="s">
        <v>330</v>
      </c>
      <c r="LX38" s="4" t="s">
        <v>94</v>
      </c>
      <c r="LY38" s="4" t="s">
        <v>94</v>
      </c>
      <c r="LZ38" s="4" t="s">
        <v>5474</v>
      </c>
      <c r="MA38" s="4" t="s">
        <v>181</v>
      </c>
      <c r="MB38" s="4" t="s">
        <v>94</v>
      </c>
      <c r="MC38" s="4" t="s">
        <v>94</v>
      </c>
      <c r="MD38" s="4" t="s">
        <v>5472</v>
      </c>
      <c r="ME38" s="4" t="s">
        <v>281</v>
      </c>
      <c r="MF38" s="4" t="s">
        <v>94</v>
      </c>
      <c r="MG38" s="4" t="s">
        <v>94</v>
      </c>
      <c r="MH38" s="4" t="s">
        <v>5510</v>
      </c>
      <c r="MI38" s="4" t="s">
        <v>143</v>
      </c>
      <c r="MJ38" s="4" t="s">
        <v>94</v>
      </c>
      <c r="MK38" s="4" t="s">
        <v>94</v>
      </c>
      <c r="ML38" s="4" t="s">
        <v>5511</v>
      </c>
      <c r="MM38" s="4" t="s">
        <v>330</v>
      </c>
      <c r="MN38" s="4" t="s">
        <v>94</v>
      </c>
      <c r="MO38" s="4" t="s">
        <v>94</v>
      </c>
      <c r="MP38" s="4" t="s">
        <v>5453</v>
      </c>
      <c r="MQ38" s="4" t="s">
        <v>415</v>
      </c>
      <c r="MR38" s="4" t="s">
        <v>94</v>
      </c>
      <c r="MS38" s="4" t="s">
        <v>94</v>
      </c>
      <c r="MT38" s="4" t="s">
        <v>5468</v>
      </c>
      <c r="MU38" s="4" t="s">
        <v>341</v>
      </c>
      <c r="MV38" s="4" t="s">
        <v>94</v>
      </c>
      <c r="MW38" s="4" t="s">
        <v>94</v>
      </c>
      <c r="MX38" s="4" t="s">
        <v>5466</v>
      </c>
      <c r="MY38" s="4" t="s">
        <v>181</v>
      </c>
      <c r="MZ38" s="4" t="s">
        <v>94</v>
      </c>
      <c r="NA38" s="4" t="s">
        <v>94</v>
      </c>
      <c r="NB38" s="4" t="s">
        <v>5483</v>
      </c>
      <c r="NC38" s="4" t="s">
        <v>181</v>
      </c>
      <c r="ND38" s="4" t="s">
        <v>94</v>
      </c>
      <c r="NE38" s="4" t="s">
        <v>94</v>
      </c>
      <c r="NF38" s="4" t="s">
        <v>5462</v>
      </c>
      <c r="NG38" s="4" t="s">
        <v>139</v>
      </c>
      <c r="NH38" s="4" t="s">
        <v>94</v>
      </c>
      <c r="NI38" s="4" t="s">
        <v>94</v>
      </c>
      <c r="NJ38" s="4" t="s">
        <v>5512</v>
      </c>
      <c r="NK38" s="4" t="s">
        <v>143</v>
      </c>
      <c r="NL38" s="4" t="s">
        <v>94</v>
      </c>
      <c r="NM38" s="4" t="s">
        <v>94</v>
      </c>
      <c r="NN38" s="4" t="s">
        <v>5513</v>
      </c>
      <c r="NO38" s="4" t="s">
        <v>410</v>
      </c>
      <c r="NP38" s="4" t="s">
        <v>94</v>
      </c>
      <c r="NQ38" s="4" t="s">
        <v>94</v>
      </c>
      <c r="NR38" s="4" t="s">
        <v>5472</v>
      </c>
      <c r="NS38" s="4" t="s">
        <v>410</v>
      </c>
      <c r="NT38" s="4" t="s">
        <v>94</v>
      </c>
      <c r="NU38" s="4" t="s">
        <v>94</v>
      </c>
      <c r="NV38" s="4" t="s">
        <v>5514</v>
      </c>
      <c r="NW38" s="4" t="s">
        <v>281</v>
      </c>
      <c r="NX38" s="4" t="s">
        <v>94</v>
      </c>
      <c r="NY38" s="4" t="s">
        <v>94</v>
      </c>
      <c r="NZ38" s="4" t="s">
        <v>5462</v>
      </c>
      <c r="OA38" s="4" t="s">
        <v>415</v>
      </c>
      <c r="OB38" s="4" t="s">
        <v>94</v>
      </c>
      <c r="OC38" s="4" t="s">
        <v>94</v>
      </c>
      <c r="OD38" s="4" t="s">
        <v>5463</v>
      </c>
      <c r="OE38" s="4" t="s">
        <v>3971</v>
      </c>
      <c r="OF38" s="4" t="s">
        <v>94</v>
      </c>
      <c r="OG38" s="4" t="s">
        <v>94</v>
      </c>
      <c r="OH38" s="4" t="s">
        <v>5515</v>
      </c>
      <c r="OI38" s="4" t="s">
        <v>150</v>
      </c>
      <c r="OJ38" s="4" t="s">
        <v>94</v>
      </c>
      <c r="OK38" s="4" t="s">
        <v>94</v>
      </c>
      <c r="OL38" s="4" t="s">
        <v>5516</v>
      </c>
      <c r="OM38" s="4" t="s">
        <v>176</v>
      </c>
      <c r="ON38" s="4" t="s">
        <v>94</v>
      </c>
      <c r="OO38" s="4" t="s">
        <v>94</v>
      </c>
      <c r="OP38" s="4" t="s">
        <v>5517</v>
      </c>
      <c r="OQ38" s="4" t="s">
        <v>176</v>
      </c>
      <c r="OR38" s="4" t="s">
        <v>94</v>
      </c>
      <c r="OS38" s="4" t="s">
        <v>94</v>
      </c>
      <c r="OT38" s="4" t="s">
        <v>5452</v>
      </c>
      <c r="OU38" s="4" t="s">
        <v>281</v>
      </c>
      <c r="OV38" s="4" t="s">
        <v>94</v>
      </c>
      <c r="OW38" s="4" t="s">
        <v>94</v>
      </c>
      <c r="OX38" s="4" t="s">
        <v>5497</v>
      </c>
      <c r="OY38" s="4" t="s">
        <v>410</v>
      </c>
      <c r="OZ38" s="4" t="s">
        <v>94</v>
      </c>
      <c r="PA38" s="4" t="s">
        <v>94</v>
      </c>
      <c r="PB38" s="4" t="s">
        <v>5459</v>
      </c>
      <c r="PC38" s="4" t="s">
        <v>204</v>
      </c>
      <c r="PD38" s="4" t="s">
        <v>94</v>
      </c>
      <c r="PE38" s="4" t="s">
        <v>94</v>
      </c>
      <c r="PF38" s="4" t="s">
        <v>5518</v>
      </c>
      <c r="PG38" s="4" t="s">
        <v>139</v>
      </c>
      <c r="PH38" s="4" t="s">
        <v>94</v>
      </c>
      <c r="PI38" s="4" t="s">
        <v>94</v>
      </c>
      <c r="PJ38" s="4" t="s">
        <v>5519</v>
      </c>
      <c r="PK38" s="4" t="s">
        <v>281</v>
      </c>
      <c r="PL38" s="4" t="s">
        <v>94</v>
      </c>
      <c r="PM38" s="4" t="s">
        <v>94</v>
      </c>
      <c r="PN38" s="4" t="s">
        <v>5520</v>
      </c>
      <c r="PO38" s="4" t="s">
        <v>281</v>
      </c>
      <c r="PP38" s="4" t="s">
        <v>94</v>
      </c>
      <c r="PQ38" s="4" t="s">
        <v>94</v>
      </c>
      <c r="PR38" s="4" t="s">
        <v>5486</v>
      </c>
      <c r="PS38" s="4" t="s">
        <v>143</v>
      </c>
      <c r="PT38" s="4" t="s">
        <v>94</v>
      </c>
      <c r="PU38" s="4" t="s">
        <v>94</v>
      </c>
      <c r="PV38" s="4" t="s">
        <v>5509</v>
      </c>
      <c r="PW38" s="4" t="s">
        <v>415</v>
      </c>
      <c r="PX38" s="4" t="s">
        <v>94</v>
      </c>
      <c r="PY38" s="4" t="s">
        <v>94</v>
      </c>
      <c r="PZ38" s="4" t="s">
        <v>5474</v>
      </c>
      <c r="QA38" s="4" t="s">
        <v>281</v>
      </c>
      <c r="QB38" s="4" t="s">
        <v>94</v>
      </c>
      <c r="QC38" s="4" t="s">
        <v>94</v>
      </c>
      <c r="QD38" s="4" t="s">
        <v>5458</v>
      </c>
      <c r="QE38" s="4" t="s">
        <v>181</v>
      </c>
      <c r="QF38" s="4" t="s">
        <v>94</v>
      </c>
      <c r="QG38" s="4" t="s">
        <v>94</v>
      </c>
      <c r="QH38" s="4" t="s">
        <v>5454</v>
      </c>
      <c r="QI38" s="4" t="s">
        <v>139</v>
      </c>
      <c r="QJ38" s="4" t="s">
        <v>94</v>
      </c>
      <c r="QK38" s="4" t="s">
        <v>94</v>
      </c>
      <c r="QL38" s="4" t="s">
        <v>5521</v>
      </c>
      <c r="QM38" s="4" t="s">
        <v>181</v>
      </c>
      <c r="QN38" s="4" t="s">
        <v>94</v>
      </c>
      <c r="QO38" s="4" t="s">
        <v>94</v>
      </c>
      <c r="QP38" s="4" t="s">
        <v>5501</v>
      </c>
      <c r="QQ38" s="4" t="s">
        <v>143</v>
      </c>
      <c r="QR38" s="4" t="s">
        <v>94</v>
      </c>
      <c r="QS38" s="4" t="s">
        <v>94</v>
      </c>
      <c r="QT38" s="4" t="s">
        <v>5464</v>
      </c>
      <c r="QU38" s="4" t="s">
        <v>143</v>
      </c>
      <c r="QV38" s="4" t="s">
        <v>94</v>
      </c>
      <c r="QW38" s="4" t="s">
        <v>94</v>
      </c>
      <c r="QX38" s="4" t="s">
        <v>5497</v>
      </c>
      <c r="QY38" s="4" t="s">
        <v>143</v>
      </c>
      <c r="QZ38" s="4" t="s">
        <v>94</v>
      </c>
      <c r="RA38" s="4" t="s">
        <v>94</v>
      </c>
    </row>
    <row r="39" spans="1:469" ht="28.8" x14ac:dyDescent="0.3">
      <c r="A39" s="7" t="s">
        <v>5522</v>
      </c>
      <c r="B39" s="4" t="s">
        <v>5523</v>
      </c>
      <c r="C39" s="4" t="s">
        <v>1870</v>
      </c>
      <c r="D39" s="4" t="s">
        <v>94</v>
      </c>
      <c r="E39" s="4" t="s">
        <v>94</v>
      </c>
      <c r="F39" s="4" t="s">
        <v>94</v>
      </c>
      <c r="G39" s="4" t="s">
        <v>94</v>
      </c>
      <c r="H39" s="4" t="s">
        <v>94</v>
      </c>
      <c r="I39" s="4" t="s">
        <v>94</v>
      </c>
      <c r="J39" s="4" t="s">
        <v>94</v>
      </c>
      <c r="K39" s="4" t="s">
        <v>94</v>
      </c>
      <c r="L39" s="4" t="s">
        <v>94</v>
      </c>
      <c r="M39" s="4" t="s">
        <v>94</v>
      </c>
      <c r="N39" s="4" t="s">
        <v>5524</v>
      </c>
      <c r="O39" s="4" t="s">
        <v>150</v>
      </c>
      <c r="P39" s="4" t="s">
        <v>94</v>
      </c>
      <c r="Q39" s="4" t="s">
        <v>94</v>
      </c>
      <c r="R39" s="4" t="s">
        <v>94</v>
      </c>
      <c r="S39" s="4" t="s">
        <v>94</v>
      </c>
      <c r="T39" s="4" t="s">
        <v>94</v>
      </c>
      <c r="U39" s="4" t="s">
        <v>94</v>
      </c>
      <c r="V39" s="4" t="s">
        <v>94</v>
      </c>
      <c r="W39" s="4" t="s">
        <v>94</v>
      </c>
      <c r="X39" s="4" t="s">
        <v>94</v>
      </c>
      <c r="Y39" s="4" t="s">
        <v>94</v>
      </c>
      <c r="Z39" s="4" t="s">
        <v>5525</v>
      </c>
      <c r="AA39" s="4" t="s">
        <v>344</v>
      </c>
      <c r="AB39" s="4" t="s">
        <v>94</v>
      </c>
      <c r="AC39" s="4" t="s">
        <v>94</v>
      </c>
      <c r="AD39" s="4" t="s">
        <v>94</v>
      </c>
      <c r="AE39" s="4" t="s">
        <v>94</v>
      </c>
      <c r="AF39" s="4" t="s">
        <v>94</v>
      </c>
      <c r="AG39" s="4" t="s">
        <v>94</v>
      </c>
      <c r="AH39" s="4" t="s">
        <v>94</v>
      </c>
      <c r="AI39" s="4" t="s">
        <v>94</v>
      </c>
      <c r="AJ39" s="4" t="s">
        <v>94</v>
      </c>
      <c r="AK39" s="4" t="s">
        <v>94</v>
      </c>
      <c r="AL39" s="4" t="s">
        <v>5526</v>
      </c>
      <c r="AM39" s="4" t="s">
        <v>415</v>
      </c>
      <c r="AN39" s="4" t="s">
        <v>94</v>
      </c>
      <c r="AO39" s="4" t="s">
        <v>94</v>
      </c>
      <c r="AP39" s="4" t="s">
        <v>94</v>
      </c>
      <c r="AQ39" s="4" t="s">
        <v>94</v>
      </c>
      <c r="AR39" s="4" t="s">
        <v>94</v>
      </c>
      <c r="AS39" s="4" t="s">
        <v>94</v>
      </c>
      <c r="AT39" s="4" t="s">
        <v>94</v>
      </c>
      <c r="AU39" s="4" t="s">
        <v>94</v>
      </c>
      <c r="AV39" s="4" t="s">
        <v>94</v>
      </c>
      <c r="AW39" s="4" t="s">
        <v>94</v>
      </c>
      <c r="AX39" s="4" t="s">
        <v>5527</v>
      </c>
      <c r="AY39" s="4" t="s">
        <v>139</v>
      </c>
      <c r="AZ39" s="4" t="s">
        <v>94</v>
      </c>
      <c r="BA39" s="4" t="s">
        <v>94</v>
      </c>
      <c r="BB39" s="4" t="s">
        <v>94</v>
      </c>
      <c r="BC39" s="4" t="s">
        <v>94</v>
      </c>
      <c r="BD39" s="4" t="s">
        <v>94</v>
      </c>
      <c r="BE39" s="4" t="s">
        <v>94</v>
      </c>
      <c r="BF39" s="4" t="s">
        <v>94</v>
      </c>
      <c r="BG39" s="4" t="s">
        <v>94</v>
      </c>
      <c r="BH39" s="4" t="s">
        <v>94</v>
      </c>
      <c r="BI39" s="4" t="s">
        <v>94</v>
      </c>
      <c r="BJ39" s="4" t="s">
        <v>5528</v>
      </c>
      <c r="BK39" s="4" t="s">
        <v>1870</v>
      </c>
      <c r="BL39" s="4" t="s">
        <v>94</v>
      </c>
      <c r="BM39" s="4" t="s">
        <v>94</v>
      </c>
      <c r="BN39" s="4" t="s">
        <v>94</v>
      </c>
      <c r="BO39" s="4" t="s">
        <v>94</v>
      </c>
      <c r="BP39" s="4" t="s">
        <v>94</v>
      </c>
      <c r="BQ39" s="4" t="s">
        <v>94</v>
      </c>
      <c r="BR39" s="4" t="s">
        <v>94</v>
      </c>
      <c r="BS39" s="4" t="s">
        <v>94</v>
      </c>
      <c r="BT39" s="4" t="s">
        <v>94</v>
      </c>
      <c r="BU39" s="4" t="s">
        <v>94</v>
      </c>
      <c r="BV39" s="4" t="s">
        <v>5529</v>
      </c>
      <c r="BW39" s="4" t="s">
        <v>181</v>
      </c>
      <c r="BX39" s="4" t="s">
        <v>94</v>
      </c>
      <c r="BY39" s="4" t="s">
        <v>94</v>
      </c>
      <c r="BZ39" s="4" t="s">
        <v>94</v>
      </c>
      <c r="CA39" s="4" t="s">
        <v>94</v>
      </c>
      <c r="CB39" s="4" t="s">
        <v>94</v>
      </c>
      <c r="CC39" s="4" t="s">
        <v>94</v>
      </c>
      <c r="CD39" s="4" t="s">
        <v>94</v>
      </c>
      <c r="CE39" s="4" t="s">
        <v>94</v>
      </c>
      <c r="CF39" s="4" t="s">
        <v>94</v>
      </c>
      <c r="CG39" s="4" t="s">
        <v>94</v>
      </c>
      <c r="CH39" s="4" t="s">
        <v>5530</v>
      </c>
      <c r="CI39" s="4" t="s">
        <v>415</v>
      </c>
      <c r="CJ39" s="4" t="s">
        <v>94</v>
      </c>
      <c r="CK39" s="4" t="s">
        <v>94</v>
      </c>
      <c r="CL39" s="4" t="s">
        <v>94</v>
      </c>
      <c r="CM39" s="4" t="s">
        <v>94</v>
      </c>
      <c r="CN39" s="4" t="s">
        <v>94</v>
      </c>
      <c r="CO39" s="4" t="s">
        <v>94</v>
      </c>
      <c r="CP39" s="4" t="s">
        <v>94</v>
      </c>
      <c r="CQ39" s="4" t="s">
        <v>94</v>
      </c>
      <c r="CR39" s="4" t="s">
        <v>94</v>
      </c>
      <c r="CS39" s="4" t="s">
        <v>94</v>
      </c>
      <c r="CT39" s="4" t="s">
        <v>5531</v>
      </c>
      <c r="CU39" s="4" t="s">
        <v>217</v>
      </c>
      <c r="CV39" s="4" t="s">
        <v>94</v>
      </c>
      <c r="CW39" s="4" t="s">
        <v>94</v>
      </c>
      <c r="CX39" s="4" t="s">
        <v>94</v>
      </c>
      <c r="CY39" s="4" t="s">
        <v>94</v>
      </c>
      <c r="CZ39" s="4" t="s">
        <v>94</v>
      </c>
      <c r="DA39" s="4" t="s">
        <v>94</v>
      </c>
      <c r="DB39" s="4" t="s">
        <v>94</v>
      </c>
      <c r="DC39" s="4" t="s">
        <v>94</v>
      </c>
      <c r="DD39" s="4" t="s">
        <v>94</v>
      </c>
      <c r="DE39" s="4" t="s">
        <v>94</v>
      </c>
      <c r="DF39" s="4" t="s">
        <v>5528</v>
      </c>
      <c r="DG39" s="4" t="s">
        <v>5532</v>
      </c>
      <c r="DH39" s="4" t="s">
        <v>94</v>
      </c>
      <c r="DI39" s="4" t="s">
        <v>94</v>
      </c>
      <c r="DJ39" s="4" t="s">
        <v>94</v>
      </c>
      <c r="DK39" s="4" t="s">
        <v>94</v>
      </c>
      <c r="DL39" s="4" t="s">
        <v>94</v>
      </c>
      <c r="DM39" s="4" t="s">
        <v>94</v>
      </c>
      <c r="DN39" s="4" t="s">
        <v>94</v>
      </c>
      <c r="DO39" s="4" t="s">
        <v>94</v>
      </c>
      <c r="DP39" s="4" t="s">
        <v>94</v>
      </c>
      <c r="DQ39" s="4" t="s">
        <v>94</v>
      </c>
      <c r="DR39" s="4" t="s">
        <v>5533</v>
      </c>
      <c r="DS39" s="4" t="s">
        <v>5534</v>
      </c>
      <c r="DT39" s="4" t="s">
        <v>94</v>
      </c>
      <c r="DU39" s="4" t="s">
        <v>94</v>
      </c>
      <c r="DV39" s="4" t="s">
        <v>94</v>
      </c>
      <c r="DW39" s="4" t="s">
        <v>94</v>
      </c>
      <c r="DX39" s="4" t="s">
        <v>94</v>
      </c>
      <c r="DY39" s="4" t="s">
        <v>94</v>
      </c>
      <c r="DZ39" s="4" t="s">
        <v>94</v>
      </c>
      <c r="EA39" s="4" t="s">
        <v>94</v>
      </c>
      <c r="EB39" s="4" t="s">
        <v>94</v>
      </c>
      <c r="EC39" s="4" t="s">
        <v>94</v>
      </c>
      <c r="ED39" s="4" t="s">
        <v>5535</v>
      </c>
      <c r="EE39" s="4" t="s">
        <v>204</v>
      </c>
      <c r="EF39" s="4" t="s">
        <v>94</v>
      </c>
      <c r="EG39" s="4" t="s">
        <v>94</v>
      </c>
      <c r="EH39" s="4" t="s">
        <v>94</v>
      </c>
      <c r="EI39" s="4" t="s">
        <v>94</v>
      </c>
      <c r="EJ39" s="4" t="s">
        <v>94</v>
      </c>
      <c r="EK39" s="4" t="s">
        <v>94</v>
      </c>
      <c r="EL39" s="4" t="s">
        <v>94</v>
      </c>
      <c r="EM39" s="4" t="s">
        <v>94</v>
      </c>
      <c r="EN39" s="4" t="s">
        <v>94</v>
      </c>
      <c r="EO39" s="4" t="s">
        <v>94</v>
      </c>
      <c r="EP39" s="4" t="s">
        <v>5536</v>
      </c>
      <c r="EQ39" s="4" t="s">
        <v>5537</v>
      </c>
      <c r="ER39" s="4" t="s">
        <v>94</v>
      </c>
      <c r="ES39" s="4" t="s">
        <v>94</v>
      </c>
      <c r="ET39" s="4" t="s">
        <v>94</v>
      </c>
      <c r="EU39" s="4" t="s">
        <v>94</v>
      </c>
      <c r="EV39" s="4" t="s">
        <v>94</v>
      </c>
      <c r="EW39" s="4" t="s">
        <v>94</v>
      </c>
      <c r="EX39" s="4" t="s">
        <v>94</v>
      </c>
      <c r="EY39" s="4" t="s">
        <v>94</v>
      </c>
      <c r="EZ39" s="4" t="s">
        <v>94</v>
      </c>
      <c r="FA39" s="4" t="s">
        <v>94</v>
      </c>
      <c r="FB39" s="4" t="s">
        <v>5535</v>
      </c>
      <c r="FC39" s="4" t="s">
        <v>217</v>
      </c>
      <c r="FD39" s="4" t="s">
        <v>94</v>
      </c>
      <c r="FE39" s="4" t="s">
        <v>94</v>
      </c>
      <c r="FF39" s="4" t="s">
        <v>94</v>
      </c>
      <c r="FG39" s="4" t="s">
        <v>94</v>
      </c>
      <c r="FH39" s="4" t="s">
        <v>94</v>
      </c>
      <c r="FI39" s="4" t="s">
        <v>94</v>
      </c>
      <c r="FJ39" s="4" t="s">
        <v>94</v>
      </c>
      <c r="FK39" s="4" t="s">
        <v>94</v>
      </c>
      <c r="FL39" s="4" t="s">
        <v>94</v>
      </c>
      <c r="FM39" s="4" t="s">
        <v>94</v>
      </c>
      <c r="FN39" s="4" t="s">
        <v>5538</v>
      </c>
      <c r="FO39" s="4" t="s">
        <v>278</v>
      </c>
      <c r="FP39" s="4" t="s">
        <v>94</v>
      </c>
      <c r="FQ39" s="4" t="s">
        <v>94</v>
      </c>
      <c r="FR39" s="4" t="s">
        <v>94</v>
      </c>
      <c r="FS39" s="4" t="s">
        <v>94</v>
      </c>
      <c r="FT39" s="4" t="s">
        <v>94</v>
      </c>
      <c r="FU39" s="4" t="s">
        <v>94</v>
      </c>
      <c r="FV39" s="4" t="s">
        <v>94</v>
      </c>
      <c r="FW39" s="4" t="s">
        <v>94</v>
      </c>
      <c r="FX39" s="4" t="s">
        <v>94</v>
      </c>
      <c r="FY39" s="4" t="s">
        <v>94</v>
      </c>
      <c r="FZ39" s="4" t="s">
        <v>5539</v>
      </c>
      <c r="GA39" s="4" t="s">
        <v>1672</v>
      </c>
      <c r="GB39" s="4" t="s">
        <v>94</v>
      </c>
      <c r="GC39" s="4" t="s">
        <v>94</v>
      </c>
      <c r="GD39" s="4" t="s">
        <v>94</v>
      </c>
      <c r="GE39" s="4" t="s">
        <v>94</v>
      </c>
      <c r="GF39" s="4" t="s">
        <v>94</v>
      </c>
      <c r="GG39" s="4" t="s">
        <v>94</v>
      </c>
      <c r="GH39" s="4" t="s">
        <v>94</v>
      </c>
      <c r="GI39" s="4" t="s">
        <v>94</v>
      </c>
      <c r="GJ39" s="4" t="s">
        <v>94</v>
      </c>
      <c r="GK39" s="4" t="s">
        <v>94</v>
      </c>
      <c r="GL39" s="4" t="s">
        <v>5540</v>
      </c>
      <c r="GM39" s="4" t="s">
        <v>150</v>
      </c>
      <c r="GN39" s="4" t="s">
        <v>94</v>
      </c>
      <c r="GO39" s="4" t="s">
        <v>94</v>
      </c>
      <c r="GP39" s="4" t="s">
        <v>94</v>
      </c>
      <c r="GQ39" s="4" t="s">
        <v>94</v>
      </c>
      <c r="GR39" s="4" t="s">
        <v>94</v>
      </c>
      <c r="GS39" s="4" t="s">
        <v>94</v>
      </c>
      <c r="GT39" s="4" t="s">
        <v>94</v>
      </c>
      <c r="GU39" s="4" t="s">
        <v>94</v>
      </c>
      <c r="GV39" s="4" t="s">
        <v>94</v>
      </c>
      <c r="GW39" s="4" t="s">
        <v>94</v>
      </c>
      <c r="GX39" s="4" t="s">
        <v>5541</v>
      </c>
      <c r="GY39" s="4" t="s">
        <v>286</v>
      </c>
      <c r="GZ39" s="4" t="s">
        <v>94</v>
      </c>
      <c r="HA39" s="4" t="s">
        <v>94</v>
      </c>
      <c r="HB39" s="4" t="s">
        <v>94</v>
      </c>
      <c r="HC39" s="4" t="s">
        <v>94</v>
      </c>
      <c r="HD39" s="4" t="s">
        <v>94</v>
      </c>
      <c r="HE39" s="4" t="s">
        <v>94</v>
      </c>
      <c r="HF39" s="4" t="s">
        <v>94</v>
      </c>
      <c r="HG39" s="4" t="s">
        <v>94</v>
      </c>
      <c r="HH39" s="4" t="s">
        <v>94</v>
      </c>
      <c r="HI39" s="4" t="s">
        <v>94</v>
      </c>
      <c r="HJ39" s="4" t="s">
        <v>5525</v>
      </c>
      <c r="HK39" s="4" t="s">
        <v>415</v>
      </c>
      <c r="HL39" s="4" t="s">
        <v>94</v>
      </c>
      <c r="HM39" s="4" t="s">
        <v>94</v>
      </c>
      <c r="HN39" s="4" t="s">
        <v>94</v>
      </c>
      <c r="HO39" s="4" t="s">
        <v>94</v>
      </c>
      <c r="HP39" s="4" t="s">
        <v>94</v>
      </c>
      <c r="HQ39" s="4" t="s">
        <v>94</v>
      </c>
      <c r="HR39" s="4" t="s">
        <v>94</v>
      </c>
      <c r="HS39" s="4" t="s">
        <v>94</v>
      </c>
      <c r="HT39" s="4" t="s">
        <v>94</v>
      </c>
      <c r="HU39" s="4" t="s">
        <v>94</v>
      </c>
      <c r="HV39" s="4" t="s">
        <v>5535</v>
      </c>
      <c r="HW39" s="4" t="s">
        <v>690</v>
      </c>
      <c r="HX39" s="4" t="s">
        <v>94</v>
      </c>
      <c r="HY39" s="4" t="s">
        <v>94</v>
      </c>
      <c r="HZ39" s="4" t="s">
        <v>94</v>
      </c>
      <c r="IA39" s="4" t="s">
        <v>94</v>
      </c>
      <c r="IB39" s="4" t="s">
        <v>94</v>
      </c>
      <c r="IC39" s="4" t="s">
        <v>94</v>
      </c>
      <c r="ID39" s="4" t="s">
        <v>94</v>
      </c>
      <c r="IE39" s="4" t="s">
        <v>94</v>
      </c>
      <c r="IF39" s="4" t="s">
        <v>94</v>
      </c>
      <c r="IG39" s="4" t="s">
        <v>94</v>
      </c>
      <c r="IH39" s="4" t="s">
        <v>5542</v>
      </c>
      <c r="II39" s="4" t="s">
        <v>3971</v>
      </c>
      <c r="IJ39" s="4" t="s">
        <v>94</v>
      </c>
      <c r="IK39" s="4" t="s">
        <v>94</v>
      </c>
      <c r="IL39" s="4" t="s">
        <v>94</v>
      </c>
      <c r="IM39" s="4" t="s">
        <v>94</v>
      </c>
      <c r="IN39" s="4" t="s">
        <v>94</v>
      </c>
      <c r="IO39" s="4" t="s">
        <v>94</v>
      </c>
      <c r="IP39" s="4" t="s">
        <v>94</v>
      </c>
      <c r="IQ39" s="4" t="s">
        <v>94</v>
      </c>
      <c r="IR39" s="4" t="s">
        <v>94</v>
      </c>
      <c r="IS39" s="4" t="s">
        <v>94</v>
      </c>
      <c r="IT39" s="4" t="s">
        <v>5543</v>
      </c>
      <c r="IU39" s="4" t="s">
        <v>330</v>
      </c>
      <c r="IV39" s="4" t="s">
        <v>94</v>
      </c>
      <c r="IW39" s="4" t="s">
        <v>94</v>
      </c>
      <c r="IX39" s="4" t="s">
        <v>94</v>
      </c>
      <c r="IY39" s="4" t="s">
        <v>94</v>
      </c>
      <c r="IZ39" s="4" t="s">
        <v>94</v>
      </c>
      <c r="JA39" s="4" t="s">
        <v>94</v>
      </c>
      <c r="JB39" s="4" t="s">
        <v>94</v>
      </c>
      <c r="JC39" s="4" t="s">
        <v>94</v>
      </c>
      <c r="JD39" s="4" t="s">
        <v>94</v>
      </c>
      <c r="JE39" s="4" t="s">
        <v>94</v>
      </c>
      <c r="JF39" s="4" t="s">
        <v>5544</v>
      </c>
      <c r="JG39" s="4" t="s">
        <v>281</v>
      </c>
      <c r="JH39" s="4" t="s">
        <v>94</v>
      </c>
      <c r="JI39" s="4" t="s">
        <v>94</v>
      </c>
      <c r="JJ39" s="4" t="s">
        <v>94</v>
      </c>
      <c r="JK39" s="4" t="s">
        <v>94</v>
      </c>
      <c r="JL39" s="4" t="s">
        <v>94</v>
      </c>
      <c r="JM39" s="4" t="s">
        <v>94</v>
      </c>
      <c r="JN39" s="4" t="s">
        <v>94</v>
      </c>
      <c r="JO39" s="4" t="s">
        <v>94</v>
      </c>
      <c r="JP39" s="4" t="s">
        <v>94</v>
      </c>
      <c r="JQ39" s="4" t="s">
        <v>94</v>
      </c>
      <c r="JR39" s="4" t="s">
        <v>5545</v>
      </c>
      <c r="JS39" s="4" t="s">
        <v>460</v>
      </c>
      <c r="JT39" s="4" t="s">
        <v>94</v>
      </c>
      <c r="JU39" s="4" t="s">
        <v>94</v>
      </c>
      <c r="JV39" s="4" t="s">
        <v>94</v>
      </c>
      <c r="JW39" s="4" t="s">
        <v>94</v>
      </c>
      <c r="JX39" s="4" t="s">
        <v>94</v>
      </c>
      <c r="JY39" s="4" t="s">
        <v>94</v>
      </c>
      <c r="JZ39" s="4" t="s">
        <v>94</v>
      </c>
      <c r="KA39" s="4" t="s">
        <v>94</v>
      </c>
      <c r="KB39" s="4" t="s">
        <v>94</v>
      </c>
      <c r="KC39" s="4" t="s">
        <v>94</v>
      </c>
      <c r="KD39" s="4" t="s">
        <v>5546</v>
      </c>
      <c r="KE39" s="4" t="s">
        <v>5534</v>
      </c>
      <c r="KF39" s="4" t="s">
        <v>94</v>
      </c>
      <c r="KG39" s="4" t="s">
        <v>94</v>
      </c>
      <c r="KH39" s="4" t="s">
        <v>94</v>
      </c>
      <c r="KI39" s="4" t="s">
        <v>94</v>
      </c>
      <c r="KJ39" s="4" t="s">
        <v>94</v>
      </c>
      <c r="KK39" s="4" t="s">
        <v>94</v>
      </c>
      <c r="KL39" s="4" t="s">
        <v>94</v>
      </c>
      <c r="KM39" s="4" t="s">
        <v>94</v>
      </c>
      <c r="KN39" s="4" t="s">
        <v>94</v>
      </c>
      <c r="KO39" s="4" t="s">
        <v>94</v>
      </c>
      <c r="KP39" s="4" t="s">
        <v>5547</v>
      </c>
      <c r="KQ39" s="4" t="s">
        <v>341</v>
      </c>
      <c r="KR39" s="4" t="s">
        <v>94</v>
      </c>
      <c r="KS39" s="4" t="s">
        <v>94</v>
      </c>
      <c r="KT39" s="4" t="s">
        <v>94</v>
      </c>
      <c r="KU39" s="4" t="s">
        <v>94</v>
      </c>
      <c r="KV39" s="4" t="s">
        <v>94</v>
      </c>
      <c r="KW39" s="4" t="s">
        <v>94</v>
      </c>
      <c r="KX39" s="4" t="s">
        <v>94</v>
      </c>
      <c r="KY39" s="4" t="s">
        <v>94</v>
      </c>
      <c r="KZ39" s="4" t="s">
        <v>94</v>
      </c>
      <c r="LA39" s="4" t="s">
        <v>94</v>
      </c>
      <c r="LB39" s="4" t="s">
        <v>5548</v>
      </c>
      <c r="LC39" s="4" t="s">
        <v>341</v>
      </c>
      <c r="LD39" s="4" t="s">
        <v>94</v>
      </c>
      <c r="LE39" s="4" t="s">
        <v>94</v>
      </c>
      <c r="LF39" s="4" t="s">
        <v>94</v>
      </c>
      <c r="LG39" s="4" t="s">
        <v>94</v>
      </c>
      <c r="LH39" s="4" t="s">
        <v>94</v>
      </c>
      <c r="LI39" s="4" t="s">
        <v>94</v>
      </c>
      <c r="LJ39" s="4" t="s">
        <v>94</v>
      </c>
      <c r="LK39" s="4" t="s">
        <v>94</v>
      </c>
      <c r="LL39" s="4" t="s">
        <v>94</v>
      </c>
      <c r="LM39" s="4" t="s">
        <v>94</v>
      </c>
      <c r="LN39" s="4" t="s">
        <v>5549</v>
      </c>
      <c r="LO39" s="4" t="s">
        <v>460</v>
      </c>
      <c r="LP39" s="4" t="s">
        <v>94</v>
      </c>
      <c r="LQ39" s="4" t="s">
        <v>94</v>
      </c>
      <c r="LR39" s="4" t="s">
        <v>94</v>
      </c>
      <c r="LS39" s="4" t="s">
        <v>94</v>
      </c>
      <c r="LT39" s="4" t="s">
        <v>94</v>
      </c>
      <c r="LU39" s="4" t="s">
        <v>94</v>
      </c>
      <c r="LV39" s="4" t="s">
        <v>94</v>
      </c>
      <c r="LW39" s="4" t="s">
        <v>94</v>
      </c>
      <c r="LX39" s="4" t="s">
        <v>94</v>
      </c>
      <c r="LY39" s="4" t="s">
        <v>94</v>
      </c>
      <c r="LZ39" s="4" t="s">
        <v>5528</v>
      </c>
      <c r="MA39" s="4" t="s">
        <v>1113</v>
      </c>
      <c r="MB39" s="4" t="s">
        <v>94</v>
      </c>
      <c r="MC39" s="4" t="s">
        <v>94</v>
      </c>
      <c r="MD39" s="4" t="s">
        <v>94</v>
      </c>
      <c r="ME39" s="4" t="s">
        <v>94</v>
      </c>
      <c r="MF39" s="4" t="s">
        <v>94</v>
      </c>
      <c r="MG39" s="4" t="s">
        <v>94</v>
      </c>
      <c r="MH39" s="4" t="s">
        <v>94</v>
      </c>
      <c r="MI39" s="4" t="s">
        <v>94</v>
      </c>
      <c r="MJ39" s="4" t="s">
        <v>94</v>
      </c>
      <c r="MK39" s="4" t="s">
        <v>94</v>
      </c>
      <c r="ML39" s="4" t="s">
        <v>5550</v>
      </c>
      <c r="MM39" s="4" t="s">
        <v>5551</v>
      </c>
      <c r="MN39" s="4" t="s">
        <v>94</v>
      </c>
      <c r="MO39" s="4" t="s">
        <v>94</v>
      </c>
      <c r="MP39" s="4" t="s">
        <v>94</v>
      </c>
      <c r="MQ39" s="4" t="s">
        <v>94</v>
      </c>
      <c r="MR39" s="4" t="s">
        <v>94</v>
      </c>
      <c r="MS39" s="4" t="s">
        <v>94</v>
      </c>
      <c r="MT39" s="4" t="s">
        <v>94</v>
      </c>
      <c r="MU39" s="4" t="s">
        <v>94</v>
      </c>
      <c r="MV39" s="4" t="s">
        <v>94</v>
      </c>
      <c r="MW39" s="4" t="s">
        <v>94</v>
      </c>
      <c r="MX39" s="4" t="s">
        <v>5528</v>
      </c>
      <c r="MY39" s="4" t="s">
        <v>150</v>
      </c>
      <c r="MZ39" s="4" t="s">
        <v>94</v>
      </c>
      <c r="NA39" s="4" t="s">
        <v>94</v>
      </c>
      <c r="NB39" s="4" t="s">
        <v>94</v>
      </c>
      <c r="NC39" s="4" t="s">
        <v>94</v>
      </c>
      <c r="ND39" s="4" t="s">
        <v>94</v>
      </c>
      <c r="NE39" s="4" t="s">
        <v>94</v>
      </c>
      <c r="NF39" s="4" t="s">
        <v>94</v>
      </c>
      <c r="NG39" s="4" t="s">
        <v>94</v>
      </c>
      <c r="NH39" s="4" t="s">
        <v>94</v>
      </c>
      <c r="NI39" s="4" t="s">
        <v>94</v>
      </c>
      <c r="NJ39" s="4" t="s">
        <v>5544</v>
      </c>
      <c r="NK39" s="4" t="s">
        <v>143</v>
      </c>
      <c r="NL39" s="4" t="s">
        <v>94</v>
      </c>
      <c r="NM39" s="4" t="s">
        <v>94</v>
      </c>
      <c r="NN39" s="4" t="s">
        <v>94</v>
      </c>
      <c r="NO39" s="4" t="s">
        <v>94</v>
      </c>
      <c r="NP39" s="4" t="s">
        <v>94</v>
      </c>
      <c r="NQ39" s="4" t="s">
        <v>94</v>
      </c>
      <c r="NR39" s="4" t="s">
        <v>94</v>
      </c>
      <c r="NS39" s="4" t="s">
        <v>94</v>
      </c>
      <c r="NT39" s="4" t="s">
        <v>94</v>
      </c>
      <c r="NU39" s="4" t="s">
        <v>94</v>
      </c>
      <c r="NV39" s="4" t="s">
        <v>5552</v>
      </c>
      <c r="NW39" s="4" t="s">
        <v>5553</v>
      </c>
      <c r="NX39" s="4" t="s">
        <v>94</v>
      </c>
      <c r="NY39" s="4" t="s">
        <v>94</v>
      </c>
      <c r="NZ39" s="4" t="s">
        <v>94</v>
      </c>
      <c r="OA39" s="4" t="s">
        <v>94</v>
      </c>
      <c r="OB39" s="4" t="s">
        <v>94</v>
      </c>
      <c r="OC39" s="4" t="s">
        <v>94</v>
      </c>
      <c r="OD39" s="4" t="s">
        <v>94</v>
      </c>
      <c r="OE39" s="4" t="s">
        <v>94</v>
      </c>
      <c r="OF39" s="4" t="s">
        <v>94</v>
      </c>
      <c r="OG39" s="4" t="s">
        <v>94</v>
      </c>
      <c r="OH39" s="4" t="s">
        <v>5554</v>
      </c>
      <c r="OI39" s="4" t="s">
        <v>150</v>
      </c>
      <c r="OJ39" s="4" t="s">
        <v>94</v>
      </c>
      <c r="OK39" s="4" t="s">
        <v>94</v>
      </c>
      <c r="OL39" s="4" t="s">
        <v>94</v>
      </c>
      <c r="OM39" s="4" t="s">
        <v>94</v>
      </c>
      <c r="ON39" s="4" t="s">
        <v>94</v>
      </c>
      <c r="OO39" s="4" t="s">
        <v>94</v>
      </c>
      <c r="OP39" s="4" t="s">
        <v>94</v>
      </c>
      <c r="OQ39" s="4" t="s">
        <v>94</v>
      </c>
      <c r="OR39" s="4" t="s">
        <v>94</v>
      </c>
      <c r="OS39" s="4" t="s">
        <v>94</v>
      </c>
      <c r="OT39" s="4" t="s">
        <v>5555</v>
      </c>
      <c r="OU39" s="4" t="s">
        <v>456</v>
      </c>
      <c r="OV39" s="4" t="s">
        <v>94</v>
      </c>
      <c r="OW39" s="4" t="s">
        <v>94</v>
      </c>
      <c r="OX39" s="4" t="s">
        <v>94</v>
      </c>
      <c r="OY39" s="4" t="s">
        <v>94</v>
      </c>
      <c r="OZ39" s="4" t="s">
        <v>94</v>
      </c>
      <c r="PA39" s="4" t="s">
        <v>94</v>
      </c>
      <c r="PB39" s="4" t="s">
        <v>94</v>
      </c>
      <c r="PC39" s="4" t="s">
        <v>94</v>
      </c>
      <c r="PD39" s="4" t="s">
        <v>94</v>
      </c>
      <c r="PE39" s="4" t="s">
        <v>94</v>
      </c>
      <c r="PF39" s="4" t="s">
        <v>5556</v>
      </c>
      <c r="PG39" s="4" t="s">
        <v>286</v>
      </c>
      <c r="PH39" s="4" t="s">
        <v>94</v>
      </c>
      <c r="PI39" s="4" t="s">
        <v>94</v>
      </c>
      <c r="PJ39" s="4" t="s">
        <v>94</v>
      </c>
      <c r="PK39" s="4" t="s">
        <v>94</v>
      </c>
      <c r="PL39" s="4" t="s">
        <v>94</v>
      </c>
      <c r="PM39" s="4" t="s">
        <v>94</v>
      </c>
      <c r="PN39" s="4" t="s">
        <v>94</v>
      </c>
      <c r="PO39" s="4" t="s">
        <v>94</v>
      </c>
      <c r="PP39" s="4" t="s">
        <v>94</v>
      </c>
      <c r="PQ39" s="4" t="s">
        <v>94</v>
      </c>
      <c r="PR39" s="4" t="s">
        <v>5543</v>
      </c>
      <c r="PS39" s="4" t="s">
        <v>479</v>
      </c>
      <c r="PT39" s="4" t="s">
        <v>94</v>
      </c>
      <c r="PU39" s="4" t="s">
        <v>94</v>
      </c>
      <c r="PV39" s="4" t="s">
        <v>94</v>
      </c>
      <c r="PW39" s="4" t="s">
        <v>94</v>
      </c>
      <c r="PX39" s="4" t="s">
        <v>94</v>
      </c>
      <c r="PY39" s="4" t="s">
        <v>94</v>
      </c>
      <c r="PZ39" s="4" t="s">
        <v>94</v>
      </c>
      <c r="QA39" s="4" t="s">
        <v>94</v>
      </c>
      <c r="QB39" s="4" t="s">
        <v>94</v>
      </c>
      <c r="QC39" s="4" t="s">
        <v>94</v>
      </c>
      <c r="QD39" s="4" t="s">
        <v>5529</v>
      </c>
      <c r="QE39" s="4" t="s">
        <v>281</v>
      </c>
      <c r="QF39" s="4" t="s">
        <v>94</v>
      </c>
      <c r="QG39" s="4" t="s">
        <v>94</v>
      </c>
      <c r="QH39" s="4" t="s">
        <v>94</v>
      </c>
      <c r="QI39" s="4" t="s">
        <v>94</v>
      </c>
      <c r="QJ39" s="4" t="s">
        <v>94</v>
      </c>
      <c r="QK39" s="4" t="s">
        <v>94</v>
      </c>
      <c r="QL39" s="4" t="s">
        <v>94</v>
      </c>
      <c r="QM39" s="4" t="s">
        <v>94</v>
      </c>
      <c r="QN39" s="4" t="s">
        <v>94</v>
      </c>
      <c r="QO39" s="4" t="s">
        <v>94</v>
      </c>
      <c r="QP39" s="4" t="s">
        <v>5557</v>
      </c>
      <c r="QQ39" s="4" t="s">
        <v>143</v>
      </c>
      <c r="QR39" s="4" t="s">
        <v>94</v>
      </c>
      <c r="QS39" s="4" t="s">
        <v>94</v>
      </c>
      <c r="QT39" s="4" t="s">
        <v>94</v>
      </c>
      <c r="QU39" s="4" t="s">
        <v>94</v>
      </c>
      <c r="QV39" s="4" t="s">
        <v>94</v>
      </c>
      <c r="QW39" s="4" t="s">
        <v>94</v>
      </c>
      <c r="QX39" s="4" t="s">
        <v>94</v>
      </c>
      <c r="QY39" s="4" t="s">
        <v>94</v>
      </c>
      <c r="QZ39" s="4" t="s">
        <v>94</v>
      </c>
      <c r="RA39" s="4" t="s">
        <v>94</v>
      </c>
    </row>
    <row r="40" spans="1:469" x14ac:dyDescent="0.3">
      <c r="A40" s="7" t="s">
        <v>5558</v>
      </c>
      <c r="B40" s="4" t="s">
        <v>5559</v>
      </c>
      <c r="C40" s="4" t="s">
        <v>217</v>
      </c>
      <c r="D40" s="4" t="s">
        <v>94</v>
      </c>
      <c r="E40" s="4" t="s">
        <v>94</v>
      </c>
      <c r="F40" s="4" t="s">
        <v>94</v>
      </c>
      <c r="G40" s="4" t="s">
        <v>94</v>
      </c>
      <c r="H40" s="4" t="s">
        <v>94</v>
      </c>
      <c r="I40" s="4" t="s">
        <v>94</v>
      </c>
      <c r="J40" s="4" t="s">
        <v>94</v>
      </c>
      <c r="K40" s="4" t="s">
        <v>94</v>
      </c>
      <c r="L40" s="4" t="s">
        <v>94</v>
      </c>
      <c r="M40" s="4" t="s">
        <v>94</v>
      </c>
      <c r="N40" s="4" t="s">
        <v>5560</v>
      </c>
      <c r="O40" s="4" t="s">
        <v>150</v>
      </c>
      <c r="P40" s="4" t="s">
        <v>94</v>
      </c>
      <c r="Q40" s="4" t="s">
        <v>94</v>
      </c>
      <c r="R40" s="4" t="s">
        <v>94</v>
      </c>
      <c r="S40" s="4" t="s">
        <v>94</v>
      </c>
      <c r="T40" s="4" t="s">
        <v>94</v>
      </c>
      <c r="U40" s="4" t="s">
        <v>94</v>
      </c>
      <c r="V40" s="4" t="s">
        <v>94</v>
      </c>
      <c r="W40" s="4" t="s">
        <v>94</v>
      </c>
      <c r="X40" s="4" t="s">
        <v>94</v>
      </c>
      <c r="Y40" s="4" t="s">
        <v>94</v>
      </c>
      <c r="Z40" s="4" t="s">
        <v>5561</v>
      </c>
      <c r="AA40" s="4" t="s">
        <v>330</v>
      </c>
      <c r="AB40" s="4" t="s">
        <v>94</v>
      </c>
      <c r="AC40" s="4" t="s">
        <v>94</v>
      </c>
      <c r="AD40" s="4" t="s">
        <v>94</v>
      </c>
      <c r="AE40" s="4" t="s">
        <v>94</v>
      </c>
      <c r="AF40" s="4" t="s">
        <v>94</v>
      </c>
      <c r="AG40" s="4" t="s">
        <v>94</v>
      </c>
      <c r="AH40" s="4" t="s">
        <v>94</v>
      </c>
      <c r="AI40" s="4" t="s">
        <v>94</v>
      </c>
      <c r="AJ40" s="4" t="s">
        <v>94</v>
      </c>
      <c r="AK40" s="4" t="s">
        <v>94</v>
      </c>
      <c r="AL40" s="4" t="s">
        <v>5562</v>
      </c>
      <c r="AM40" s="4" t="s">
        <v>181</v>
      </c>
      <c r="AN40" s="4" t="s">
        <v>94</v>
      </c>
      <c r="AO40" s="4" t="s">
        <v>94</v>
      </c>
      <c r="AP40" s="4" t="s">
        <v>94</v>
      </c>
      <c r="AQ40" s="4" t="s">
        <v>94</v>
      </c>
      <c r="AR40" s="4" t="s">
        <v>94</v>
      </c>
      <c r="AS40" s="4" t="s">
        <v>94</v>
      </c>
      <c r="AT40" s="4" t="s">
        <v>94</v>
      </c>
      <c r="AU40" s="4" t="s">
        <v>94</v>
      </c>
      <c r="AV40" s="4" t="s">
        <v>94</v>
      </c>
      <c r="AW40" s="4" t="s">
        <v>94</v>
      </c>
      <c r="AX40" s="4" t="s">
        <v>5563</v>
      </c>
      <c r="AY40" s="4" t="s">
        <v>150</v>
      </c>
      <c r="AZ40" s="4" t="s">
        <v>94</v>
      </c>
      <c r="BA40" s="4" t="s">
        <v>94</v>
      </c>
      <c r="BB40" s="4" t="s">
        <v>94</v>
      </c>
      <c r="BC40" s="4" t="s">
        <v>94</v>
      </c>
      <c r="BD40" s="4" t="s">
        <v>94</v>
      </c>
      <c r="BE40" s="4" t="s">
        <v>94</v>
      </c>
      <c r="BF40" s="4" t="s">
        <v>94</v>
      </c>
      <c r="BG40" s="4" t="s">
        <v>94</v>
      </c>
      <c r="BH40" s="4" t="s">
        <v>94</v>
      </c>
      <c r="BI40" s="4" t="s">
        <v>94</v>
      </c>
      <c r="BJ40" s="4" t="s">
        <v>5564</v>
      </c>
      <c r="BK40" s="4" t="s">
        <v>410</v>
      </c>
      <c r="BL40" s="4" t="s">
        <v>94</v>
      </c>
      <c r="BM40" s="4" t="s">
        <v>94</v>
      </c>
      <c r="BN40" s="4" t="s">
        <v>94</v>
      </c>
      <c r="BO40" s="4" t="s">
        <v>94</v>
      </c>
      <c r="BP40" s="4" t="s">
        <v>94</v>
      </c>
      <c r="BQ40" s="4" t="s">
        <v>94</v>
      </c>
      <c r="BR40" s="4" t="s">
        <v>94</v>
      </c>
      <c r="BS40" s="4" t="s">
        <v>94</v>
      </c>
      <c r="BT40" s="4" t="s">
        <v>94</v>
      </c>
      <c r="BU40" s="4" t="s">
        <v>94</v>
      </c>
      <c r="BV40" s="4" t="s">
        <v>5565</v>
      </c>
      <c r="BW40" s="4" t="s">
        <v>150</v>
      </c>
      <c r="BX40" s="4" t="s">
        <v>94</v>
      </c>
      <c r="BY40" s="4" t="s">
        <v>94</v>
      </c>
      <c r="BZ40" s="4" t="s">
        <v>94</v>
      </c>
      <c r="CA40" s="4" t="s">
        <v>94</v>
      </c>
      <c r="CB40" s="4" t="s">
        <v>94</v>
      </c>
      <c r="CC40" s="4" t="s">
        <v>94</v>
      </c>
      <c r="CD40" s="4" t="s">
        <v>94</v>
      </c>
      <c r="CE40" s="4" t="s">
        <v>94</v>
      </c>
      <c r="CF40" s="4" t="s">
        <v>94</v>
      </c>
      <c r="CG40" s="4" t="s">
        <v>94</v>
      </c>
      <c r="CH40" s="4" t="s">
        <v>5566</v>
      </c>
      <c r="CI40" s="4" t="s">
        <v>139</v>
      </c>
      <c r="CJ40" s="4" t="s">
        <v>94</v>
      </c>
      <c r="CK40" s="4" t="s">
        <v>94</v>
      </c>
      <c r="CL40" s="4" t="s">
        <v>94</v>
      </c>
      <c r="CM40" s="4" t="s">
        <v>94</v>
      </c>
      <c r="CN40" s="4" t="s">
        <v>94</v>
      </c>
      <c r="CO40" s="4" t="s">
        <v>94</v>
      </c>
      <c r="CP40" s="4" t="s">
        <v>94</v>
      </c>
      <c r="CQ40" s="4" t="s">
        <v>94</v>
      </c>
      <c r="CR40" s="4" t="s">
        <v>94</v>
      </c>
      <c r="CS40" s="4" t="s">
        <v>94</v>
      </c>
      <c r="CT40" s="4" t="s">
        <v>5567</v>
      </c>
      <c r="CU40" s="4" t="s">
        <v>281</v>
      </c>
      <c r="CV40" s="4" t="s">
        <v>94</v>
      </c>
      <c r="CW40" s="4" t="s">
        <v>94</v>
      </c>
      <c r="CX40" s="4" t="s">
        <v>94</v>
      </c>
      <c r="CY40" s="4" t="s">
        <v>94</v>
      </c>
      <c r="CZ40" s="4" t="s">
        <v>94</v>
      </c>
      <c r="DA40" s="4" t="s">
        <v>94</v>
      </c>
      <c r="DB40" s="4" t="s">
        <v>94</v>
      </c>
      <c r="DC40" s="4" t="s">
        <v>94</v>
      </c>
      <c r="DD40" s="4" t="s">
        <v>94</v>
      </c>
      <c r="DE40" s="4" t="s">
        <v>94</v>
      </c>
      <c r="DF40" s="4" t="s">
        <v>5568</v>
      </c>
      <c r="DG40" s="4" t="s">
        <v>456</v>
      </c>
      <c r="DH40" s="4" t="s">
        <v>94</v>
      </c>
      <c r="DI40" s="4" t="s">
        <v>94</v>
      </c>
      <c r="DJ40" s="4" t="s">
        <v>94</v>
      </c>
      <c r="DK40" s="4" t="s">
        <v>94</v>
      </c>
      <c r="DL40" s="4" t="s">
        <v>94</v>
      </c>
      <c r="DM40" s="4" t="s">
        <v>94</v>
      </c>
      <c r="DN40" s="4" t="s">
        <v>94</v>
      </c>
      <c r="DO40" s="4" t="s">
        <v>94</v>
      </c>
      <c r="DP40" s="4" t="s">
        <v>94</v>
      </c>
      <c r="DQ40" s="4" t="s">
        <v>94</v>
      </c>
      <c r="DR40" s="4" t="s">
        <v>5472</v>
      </c>
      <c r="DS40" s="4" t="s">
        <v>410</v>
      </c>
      <c r="DT40" s="4" t="s">
        <v>94</v>
      </c>
      <c r="DU40" s="4" t="s">
        <v>94</v>
      </c>
      <c r="DV40" s="4" t="s">
        <v>94</v>
      </c>
      <c r="DW40" s="4" t="s">
        <v>94</v>
      </c>
      <c r="DX40" s="4" t="s">
        <v>94</v>
      </c>
      <c r="DY40" s="4" t="s">
        <v>94</v>
      </c>
      <c r="DZ40" s="4" t="s">
        <v>94</v>
      </c>
      <c r="EA40" s="4" t="s">
        <v>94</v>
      </c>
      <c r="EB40" s="4" t="s">
        <v>94</v>
      </c>
      <c r="EC40" s="4" t="s">
        <v>94</v>
      </c>
      <c r="ED40" s="4" t="s">
        <v>5569</v>
      </c>
      <c r="EE40" s="4" t="s">
        <v>150</v>
      </c>
      <c r="EF40" s="4" t="s">
        <v>94</v>
      </c>
      <c r="EG40" s="4" t="s">
        <v>94</v>
      </c>
      <c r="EH40" s="4" t="s">
        <v>94</v>
      </c>
      <c r="EI40" s="4" t="s">
        <v>94</v>
      </c>
      <c r="EJ40" s="4" t="s">
        <v>94</v>
      </c>
      <c r="EK40" s="4" t="s">
        <v>94</v>
      </c>
      <c r="EL40" s="4" t="s">
        <v>94</v>
      </c>
      <c r="EM40" s="4" t="s">
        <v>94</v>
      </c>
      <c r="EN40" s="4" t="s">
        <v>94</v>
      </c>
      <c r="EO40" s="4" t="s">
        <v>94</v>
      </c>
      <c r="EP40" s="4" t="s">
        <v>5570</v>
      </c>
      <c r="EQ40" s="4" t="s">
        <v>1113</v>
      </c>
      <c r="ER40" s="4" t="s">
        <v>94</v>
      </c>
      <c r="ES40" s="4" t="s">
        <v>94</v>
      </c>
      <c r="ET40" s="4" t="s">
        <v>94</v>
      </c>
      <c r="EU40" s="4" t="s">
        <v>94</v>
      </c>
      <c r="EV40" s="4" t="s">
        <v>94</v>
      </c>
      <c r="EW40" s="4" t="s">
        <v>94</v>
      </c>
      <c r="EX40" s="4" t="s">
        <v>94</v>
      </c>
      <c r="EY40" s="4" t="s">
        <v>94</v>
      </c>
      <c r="EZ40" s="4" t="s">
        <v>94</v>
      </c>
      <c r="FA40" s="4" t="s">
        <v>94</v>
      </c>
      <c r="FB40" s="4" t="s">
        <v>5571</v>
      </c>
      <c r="FC40" s="4" t="s">
        <v>217</v>
      </c>
      <c r="FD40" s="4" t="s">
        <v>94</v>
      </c>
      <c r="FE40" s="4" t="s">
        <v>94</v>
      </c>
      <c r="FF40" s="4" t="s">
        <v>94</v>
      </c>
      <c r="FG40" s="4" t="s">
        <v>94</v>
      </c>
      <c r="FH40" s="4" t="s">
        <v>94</v>
      </c>
      <c r="FI40" s="4" t="s">
        <v>94</v>
      </c>
      <c r="FJ40" s="4" t="s">
        <v>94</v>
      </c>
      <c r="FK40" s="4" t="s">
        <v>94</v>
      </c>
      <c r="FL40" s="4" t="s">
        <v>94</v>
      </c>
      <c r="FM40" s="4" t="s">
        <v>94</v>
      </c>
      <c r="FN40" s="4" t="s">
        <v>5572</v>
      </c>
      <c r="FO40" s="4" t="s">
        <v>281</v>
      </c>
      <c r="FP40" s="4" t="s">
        <v>94</v>
      </c>
      <c r="FQ40" s="4" t="s">
        <v>94</v>
      </c>
      <c r="FR40" s="4" t="s">
        <v>94</v>
      </c>
      <c r="FS40" s="4" t="s">
        <v>94</v>
      </c>
      <c r="FT40" s="4" t="s">
        <v>94</v>
      </c>
      <c r="FU40" s="4" t="s">
        <v>94</v>
      </c>
      <c r="FV40" s="4" t="s">
        <v>94</v>
      </c>
      <c r="FW40" s="4" t="s">
        <v>94</v>
      </c>
      <c r="FX40" s="4" t="s">
        <v>94</v>
      </c>
      <c r="FY40" s="4" t="s">
        <v>94</v>
      </c>
      <c r="FZ40" s="4" t="s">
        <v>5573</v>
      </c>
      <c r="GA40" s="4" t="s">
        <v>143</v>
      </c>
      <c r="GB40" s="4" t="s">
        <v>94</v>
      </c>
      <c r="GC40" s="4" t="s">
        <v>94</v>
      </c>
      <c r="GD40" s="4" t="s">
        <v>94</v>
      </c>
      <c r="GE40" s="4" t="s">
        <v>94</v>
      </c>
      <c r="GF40" s="4" t="s">
        <v>94</v>
      </c>
      <c r="GG40" s="4" t="s">
        <v>94</v>
      </c>
      <c r="GH40" s="4" t="s">
        <v>94</v>
      </c>
      <c r="GI40" s="4" t="s">
        <v>94</v>
      </c>
      <c r="GJ40" s="4" t="s">
        <v>94</v>
      </c>
      <c r="GK40" s="4" t="s">
        <v>94</v>
      </c>
      <c r="GL40" s="4" t="s">
        <v>5574</v>
      </c>
      <c r="GM40" s="4" t="s">
        <v>181</v>
      </c>
      <c r="GN40" s="4" t="s">
        <v>94</v>
      </c>
      <c r="GO40" s="4" t="s">
        <v>94</v>
      </c>
      <c r="GP40" s="4" t="s">
        <v>94</v>
      </c>
      <c r="GQ40" s="4" t="s">
        <v>94</v>
      </c>
      <c r="GR40" s="4" t="s">
        <v>94</v>
      </c>
      <c r="GS40" s="4" t="s">
        <v>94</v>
      </c>
      <c r="GT40" s="4" t="s">
        <v>94</v>
      </c>
      <c r="GU40" s="4" t="s">
        <v>94</v>
      </c>
      <c r="GV40" s="4" t="s">
        <v>94</v>
      </c>
      <c r="GW40" s="4" t="s">
        <v>94</v>
      </c>
      <c r="GX40" s="4" t="s">
        <v>5575</v>
      </c>
      <c r="GY40" s="4" t="s">
        <v>139</v>
      </c>
      <c r="GZ40" s="4" t="s">
        <v>94</v>
      </c>
      <c r="HA40" s="4" t="s">
        <v>94</v>
      </c>
      <c r="HB40" s="4" t="s">
        <v>94</v>
      </c>
      <c r="HC40" s="4" t="s">
        <v>94</v>
      </c>
      <c r="HD40" s="4" t="s">
        <v>94</v>
      </c>
      <c r="HE40" s="4" t="s">
        <v>94</v>
      </c>
      <c r="HF40" s="4" t="s">
        <v>94</v>
      </c>
      <c r="HG40" s="4" t="s">
        <v>94</v>
      </c>
      <c r="HH40" s="4" t="s">
        <v>94</v>
      </c>
      <c r="HI40" s="4" t="s">
        <v>94</v>
      </c>
      <c r="HJ40" s="4" t="s">
        <v>5576</v>
      </c>
      <c r="HK40" s="4" t="s">
        <v>281</v>
      </c>
      <c r="HL40" s="4" t="s">
        <v>94</v>
      </c>
      <c r="HM40" s="4" t="s">
        <v>94</v>
      </c>
      <c r="HN40" s="4" t="s">
        <v>94</v>
      </c>
      <c r="HO40" s="4" t="s">
        <v>94</v>
      </c>
      <c r="HP40" s="4" t="s">
        <v>94</v>
      </c>
      <c r="HQ40" s="4" t="s">
        <v>94</v>
      </c>
      <c r="HR40" s="4" t="s">
        <v>94</v>
      </c>
      <c r="HS40" s="4" t="s">
        <v>94</v>
      </c>
      <c r="HT40" s="4" t="s">
        <v>94</v>
      </c>
      <c r="HU40" s="4" t="s">
        <v>94</v>
      </c>
      <c r="HV40" s="4" t="s">
        <v>5577</v>
      </c>
      <c r="HW40" s="4" t="s">
        <v>213</v>
      </c>
      <c r="HX40" s="4" t="s">
        <v>94</v>
      </c>
      <c r="HY40" s="4" t="s">
        <v>94</v>
      </c>
      <c r="HZ40" s="4" t="s">
        <v>94</v>
      </c>
      <c r="IA40" s="4" t="s">
        <v>94</v>
      </c>
      <c r="IB40" s="4" t="s">
        <v>94</v>
      </c>
      <c r="IC40" s="4" t="s">
        <v>94</v>
      </c>
      <c r="ID40" s="4" t="s">
        <v>94</v>
      </c>
      <c r="IE40" s="4" t="s">
        <v>94</v>
      </c>
      <c r="IF40" s="4" t="s">
        <v>94</v>
      </c>
      <c r="IG40" s="4" t="s">
        <v>94</v>
      </c>
      <c r="IH40" s="4" t="s">
        <v>5578</v>
      </c>
      <c r="II40" s="4" t="s">
        <v>217</v>
      </c>
      <c r="IJ40" s="4" t="s">
        <v>94</v>
      </c>
      <c r="IK40" s="4" t="s">
        <v>94</v>
      </c>
      <c r="IL40" s="4" t="s">
        <v>94</v>
      </c>
      <c r="IM40" s="4" t="s">
        <v>94</v>
      </c>
      <c r="IN40" s="4" t="s">
        <v>94</v>
      </c>
      <c r="IO40" s="4" t="s">
        <v>94</v>
      </c>
      <c r="IP40" s="4" t="s">
        <v>94</v>
      </c>
      <c r="IQ40" s="4" t="s">
        <v>94</v>
      </c>
      <c r="IR40" s="4" t="s">
        <v>94</v>
      </c>
      <c r="IS40" s="4" t="s">
        <v>94</v>
      </c>
      <c r="IT40" s="4" t="s">
        <v>5579</v>
      </c>
      <c r="IU40" s="4" t="s">
        <v>139</v>
      </c>
      <c r="IV40" s="4" t="s">
        <v>94</v>
      </c>
      <c r="IW40" s="4" t="s">
        <v>94</v>
      </c>
      <c r="IX40" s="4" t="s">
        <v>94</v>
      </c>
      <c r="IY40" s="4" t="s">
        <v>94</v>
      </c>
      <c r="IZ40" s="4" t="s">
        <v>94</v>
      </c>
      <c r="JA40" s="4" t="s">
        <v>94</v>
      </c>
      <c r="JB40" s="4" t="s">
        <v>94</v>
      </c>
      <c r="JC40" s="4" t="s">
        <v>94</v>
      </c>
      <c r="JD40" s="4" t="s">
        <v>94</v>
      </c>
      <c r="JE40" s="4" t="s">
        <v>94</v>
      </c>
      <c r="JF40" s="4" t="s">
        <v>5561</v>
      </c>
      <c r="JG40" s="4" t="s">
        <v>143</v>
      </c>
      <c r="JH40" s="4" t="s">
        <v>94</v>
      </c>
      <c r="JI40" s="4" t="s">
        <v>94</v>
      </c>
      <c r="JJ40" s="4" t="s">
        <v>94</v>
      </c>
      <c r="JK40" s="4" t="s">
        <v>94</v>
      </c>
      <c r="JL40" s="4" t="s">
        <v>94</v>
      </c>
      <c r="JM40" s="4" t="s">
        <v>94</v>
      </c>
      <c r="JN40" s="4" t="s">
        <v>94</v>
      </c>
      <c r="JO40" s="4" t="s">
        <v>94</v>
      </c>
      <c r="JP40" s="4" t="s">
        <v>94</v>
      </c>
      <c r="JQ40" s="4" t="s">
        <v>94</v>
      </c>
      <c r="JR40" s="4" t="s">
        <v>5580</v>
      </c>
      <c r="JS40" s="4" t="s">
        <v>286</v>
      </c>
      <c r="JT40" s="4" t="s">
        <v>94</v>
      </c>
      <c r="JU40" s="4" t="s">
        <v>94</v>
      </c>
      <c r="JV40" s="4" t="s">
        <v>94</v>
      </c>
      <c r="JW40" s="4" t="s">
        <v>94</v>
      </c>
      <c r="JX40" s="4" t="s">
        <v>94</v>
      </c>
      <c r="JY40" s="4" t="s">
        <v>94</v>
      </c>
      <c r="JZ40" s="4" t="s">
        <v>94</v>
      </c>
      <c r="KA40" s="4" t="s">
        <v>94</v>
      </c>
      <c r="KB40" s="4" t="s">
        <v>94</v>
      </c>
      <c r="KC40" s="4" t="s">
        <v>94</v>
      </c>
      <c r="KD40" s="4" t="s">
        <v>5581</v>
      </c>
      <c r="KE40" s="4" t="s">
        <v>330</v>
      </c>
      <c r="KF40" s="4" t="s">
        <v>94</v>
      </c>
      <c r="KG40" s="4" t="s">
        <v>94</v>
      </c>
      <c r="KH40" s="4" t="s">
        <v>94</v>
      </c>
      <c r="KI40" s="4" t="s">
        <v>94</v>
      </c>
      <c r="KJ40" s="4" t="s">
        <v>94</v>
      </c>
      <c r="KK40" s="4" t="s">
        <v>94</v>
      </c>
      <c r="KL40" s="4" t="s">
        <v>94</v>
      </c>
      <c r="KM40" s="4" t="s">
        <v>94</v>
      </c>
      <c r="KN40" s="4" t="s">
        <v>94</v>
      </c>
      <c r="KO40" s="4" t="s">
        <v>94</v>
      </c>
      <c r="KP40" s="4" t="s">
        <v>5582</v>
      </c>
      <c r="KQ40" s="4" t="s">
        <v>204</v>
      </c>
      <c r="KR40" s="4" t="s">
        <v>94</v>
      </c>
      <c r="KS40" s="4" t="s">
        <v>94</v>
      </c>
      <c r="KT40" s="4" t="s">
        <v>94</v>
      </c>
      <c r="KU40" s="4" t="s">
        <v>94</v>
      </c>
      <c r="KV40" s="4" t="s">
        <v>94</v>
      </c>
      <c r="KW40" s="4" t="s">
        <v>94</v>
      </c>
      <c r="KX40" s="4" t="s">
        <v>94</v>
      </c>
      <c r="KY40" s="4" t="s">
        <v>94</v>
      </c>
      <c r="KZ40" s="4" t="s">
        <v>94</v>
      </c>
      <c r="LA40" s="4" t="s">
        <v>94</v>
      </c>
      <c r="LB40" s="4" t="s">
        <v>5583</v>
      </c>
      <c r="LC40" s="4" t="s">
        <v>139</v>
      </c>
      <c r="LD40" s="4" t="s">
        <v>94</v>
      </c>
      <c r="LE40" s="4" t="s">
        <v>94</v>
      </c>
      <c r="LF40" s="4" t="s">
        <v>94</v>
      </c>
      <c r="LG40" s="4" t="s">
        <v>94</v>
      </c>
      <c r="LH40" s="4" t="s">
        <v>94</v>
      </c>
      <c r="LI40" s="4" t="s">
        <v>94</v>
      </c>
      <c r="LJ40" s="4" t="s">
        <v>94</v>
      </c>
      <c r="LK40" s="4" t="s">
        <v>94</v>
      </c>
      <c r="LL40" s="4" t="s">
        <v>94</v>
      </c>
      <c r="LM40" s="4" t="s">
        <v>94</v>
      </c>
      <c r="LN40" s="4" t="s">
        <v>5584</v>
      </c>
      <c r="LO40" s="4" t="s">
        <v>217</v>
      </c>
      <c r="LP40" s="4" t="s">
        <v>94</v>
      </c>
      <c r="LQ40" s="4" t="s">
        <v>94</v>
      </c>
      <c r="LR40" s="4" t="s">
        <v>94</v>
      </c>
      <c r="LS40" s="4" t="s">
        <v>94</v>
      </c>
      <c r="LT40" s="4" t="s">
        <v>94</v>
      </c>
      <c r="LU40" s="4" t="s">
        <v>94</v>
      </c>
      <c r="LV40" s="4" t="s">
        <v>94</v>
      </c>
      <c r="LW40" s="4" t="s">
        <v>94</v>
      </c>
      <c r="LX40" s="4" t="s">
        <v>94</v>
      </c>
      <c r="LY40" s="4" t="s">
        <v>94</v>
      </c>
      <c r="LZ40" s="4" t="s">
        <v>5585</v>
      </c>
      <c r="MA40" s="4" t="s">
        <v>330</v>
      </c>
      <c r="MB40" s="4" t="s">
        <v>94</v>
      </c>
      <c r="MC40" s="4" t="s">
        <v>94</v>
      </c>
      <c r="MD40" s="4" t="s">
        <v>94</v>
      </c>
      <c r="ME40" s="4" t="s">
        <v>94</v>
      </c>
      <c r="MF40" s="4" t="s">
        <v>94</v>
      </c>
      <c r="MG40" s="4" t="s">
        <v>94</v>
      </c>
      <c r="MH40" s="4" t="s">
        <v>94</v>
      </c>
      <c r="MI40" s="4" t="s">
        <v>94</v>
      </c>
      <c r="MJ40" s="4" t="s">
        <v>94</v>
      </c>
      <c r="MK40" s="4" t="s">
        <v>94</v>
      </c>
      <c r="ML40" s="4" t="s">
        <v>5586</v>
      </c>
      <c r="MM40" s="4" t="s">
        <v>456</v>
      </c>
      <c r="MN40" s="4" t="s">
        <v>94</v>
      </c>
      <c r="MO40" s="4" t="s">
        <v>94</v>
      </c>
      <c r="MP40" s="4" t="s">
        <v>94</v>
      </c>
      <c r="MQ40" s="4" t="s">
        <v>94</v>
      </c>
      <c r="MR40" s="4" t="s">
        <v>94</v>
      </c>
      <c r="MS40" s="4" t="s">
        <v>94</v>
      </c>
      <c r="MT40" s="4" t="s">
        <v>94</v>
      </c>
      <c r="MU40" s="4" t="s">
        <v>94</v>
      </c>
      <c r="MV40" s="4" t="s">
        <v>94</v>
      </c>
      <c r="MW40" s="4" t="s">
        <v>94</v>
      </c>
      <c r="MX40" s="4" t="s">
        <v>5587</v>
      </c>
      <c r="MY40" s="4" t="s">
        <v>150</v>
      </c>
      <c r="MZ40" s="4" t="s">
        <v>94</v>
      </c>
      <c r="NA40" s="4" t="s">
        <v>94</v>
      </c>
      <c r="NB40" s="4" t="s">
        <v>94</v>
      </c>
      <c r="NC40" s="4" t="s">
        <v>94</v>
      </c>
      <c r="ND40" s="4" t="s">
        <v>94</v>
      </c>
      <c r="NE40" s="4" t="s">
        <v>94</v>
      </c>
      <c r="NF40" s="4" t="s">
        <v>94</v>
      </c>
      <c r="NG40" s="4" t="s">
        <v>94</v>
      </c>
      <c r="NH40" s="4" t="s">
        <v>94</v>
      </c>
      <c r="NI40" s="4" t="s">
        <v>94</v>
      </c>
      <c r="NJ40" s="4" t="s">
        <v>5588</v>
      </c>
      <c r="NK40" s="4" t="s">
        <v>139</v>
      </c>
      <c r="NL40" s="4" t="s">
        <v>94</v>
      </c>
      <c r="NM40" s="4" t="s">
        <v>94</v>
      </c>
      <c r="NN40" s="4" t="s">
        <v>94</v>
      </c>
      <c r="NO40" s="4" t="s">
        <v>94</v>
      </c>
      <c r="NP40" s="4" t="s">
        <v>94</v>
      </c>
      <c r="NQ40" s="4" t="s">
        <v>94</v>
      </c>
      <c r="NR40" s="4" t="s">
        <v>94</v>
      </c>
      <c r="NS40" s="4" t="s">
        <v>94</v>
      </c>
      <c r="NT40" s="4" t="s">
        <v>94</v>
      </c>
      <c r="NU40" s="4" t="s">
        <v>94</v>
      </c>
      <c r="NV40" s="4" t="s">
        <v>5589</v>
      </c>
      <c r="NW40" s="4" t="s">
        <v>341</v>
      </c>
      <c r="NX40" s="4" t="s">
        <v>94</v>
      </c>
      <c r="NY40" s="4" t="s">
        <v>94</v>
      </c>
      <c r="NZ40" s="4" t="s">
        <v>94</v>
      </c>
      <c r="OA40" s="4" t="s">
        <v>94</v>
      </c>
      <c r="OB40" s="4" t="s">
        <v>94</v>
      </c>
      <c r="OC40" s="4" t="s">
        <v>94</v>
      </c>
      <c r="OD40" s="4" t="s">
        <v>94</v>
      </c>
      <c r="OE40" s="4" t="s">
        <v>94</v>
      </c>
      <c r="OF40" s="4" t="s">
        <v>94</v>
      </c>
      <c r="OG40" s="4" t="s">
        <v>94</v>
      </c>
      <c r="OH40" s="4" t="s">
        <v>5590</v>
      </c>
      <c r="OI40" s="4" t="s">
        <v>150</v>
      </c>
      <c r="OJ40" s="4" t="s">
        <v>94</v>
      </c>
      <c r="OK40" s="4" t="s">
        <v>94</v>
      </c>
      <c r="OL40" s="4" t="s">
        <v>94</v>
      </c>
      <c r="OM40" s="4" t="s">
        <v>94</v>
      </c>
      <c r="ON40" s="4" t="s">
        <v>94</v>
      </c>
      <c r="OO40" s="4" t="s">
        <v>94</v>
      </c>
      <c r="OP40" s="4" t="s">
        <v>94</v>
      </c>
      <c r="OQ40" s="4" t="s">
        <v>94</v>
      </c>
      <c r="OR40" s="4" t="s">
        <v>94</v>
      </c>
      <c r="OS40" s="4" t="s">
        <v>94</v>
      </c>
      <c r="OT40" s="4" t="s">
        <v>5591</v>
      </c>
      <c r="OU40" s="4" t="s">
        <v>143</v>
      </c>
      <c r="OV40" s="4" t="s">
        <v>94</v>
      </c>
      <c r="OW40" s="4" t="s">
        <v>94</v>
      </c>
      <c r="OX40" s="4" t="s">
        <v>94</v>
      </c>
      <c r="OY40" s="4" t="s">
        <v>94</v>
      </c>
      <c r="OZ40" s="4" t="s">
        <v>94</v>
      </c>
      <c r="PA40" s="4" t="s">
        <v>94</v>
      </c>
      <c r="PB40" s="4" t="s">
        <v>94</v>
      </c>
      <c r="PC40" s="4" t="s">
        <v>94</v>
      </c>
      <c r="PD40" s="4" t="s">
        <v>94</v>
      </c>
      <c r="PE40" s="4" t="s">
        <v>94</v>
      </c>
      <c r="PF40" s="4" t="s">
        <v>5592</v>
      </c>
      <c r="PG40" s="4" t="s">
        <v>341</v>
      </c>
      <c r="PH40" s="4" t="s">
        <v>94</v>
      </c>
      <c r="PI40" s="4" t="s">
        <v>94</v>
      </c>
      <c r="PJ40" s="4" t="s">
        <v>94</v>
      </c>
      <c r="PK40" s="4" t="s">
        <v>94</v>
      </c>
      <c r="PL40" s="4" t="s">
        <v>94</v>
      </c>
      <c r="PM40" s="4" t="s">
        <v>94</v>
      </c>
      <c r="PN40" s="4" t="s">
        <v>94</v>
      </c>
      <c r="PO40" s="4" t="s">
        <v>94</v>
      </c>
      <c r="PP40" s="4" t="s">
        <v>94</v>
      </c>
      <c r="PQ40" s="4" t="s">
        <v>94</v>
      </c>
      <c r="PR40" s="4" t="s">
        <v>5593</v>
      </c>
      <c r="PS40" s="4" t="s">
        <v>204</v>
      </c>
      <c r="PT40" s="4" t="s">
        <v>94</v>
      </c>
      <c r="PU40" s="4" t="s">
        <v>94</v>
      </c>
      <c r="PV40" s="4" t="s">
        <v>94</v>
      </c>
      <c r="PW40" s="4" t="s">
        <v>94</v>
      </c>
      <c r="PX40" s="4" t="s">
        <v>94</v>
      </c>
      <c r="PY40" s="4" t="s">
        <v>94</v>
      </c>
      <c r="PZ40" s="4" t="s">
        <v>94</v>
      </c>
      <c r="QA40" s="4" t="s">
        <v>94</v>
      </c>
      <c r="QB40" s="4" t="s">
        <v>94</v>
      </c>
      <c r="QC40" s="4" t="s">
        <v>94</v>
      </c>
      <c r="QD40" s="4" t="s">
        <v>5585</v>
      </c>
      <c r="QE40" s="4" t="s">
        <v>139</v>
      </c>
      <c r="QF40" s="4" t="s">
        <v>94</v>
      </c>
      <c r="QG40" s="4" t="s">
        <v>94</v>
      </c>
      <c r="QH40" s="4" t="s">
        <v>94</v>
      </c>
      <c r="QI40" s="4" t="s">
        <v>94</v>
      </c>
      <c r="QJ40" s="4" t="s">
        <v>94</v>
      </c>
      <c r="QK40" s="4" t="s">
        <v>94</v>
      </c>
      <c r="QL40" s="4" t="s">
        <v>94</v>
      </c>
      <c r="QM40" s="4" t="s">
        <v>94</v>
      </c>
      <c r="QN40" s="4" t="s">
        <v>94</v>
      </c>
      <c r="QO40" s="4" t="s">
        <v>94</v>
      </c>
      <c r="QP40" s="4" t="s">
        <v>5594</v>
      </c>
      <c r="QQ40" s="4" t="s">
        <v>176</v>
      </c>
      <c r="QR40" s="4" t="s">
        <v>94</v>
      </c>
      <c r="QS40" s="4" t="s">
        <v>94</v>
      </c>
      <c r="QT40" s="4" t="s">
        <v>94</v>
      </c>
      <c r="QU40" s="4" t="s">
        <v>94</v>
      </c>
      <c r="QV40" s="4" t="s">
        <v>94</v>
      </c>
      <c r="QW40" s="4" t="s">
        <v>94</v>
      </c>
      <c r="QX40" s="4" t="s">
        <v>94</v>
      </c>
      <c r="QY40" s="4" t="s">
        <v>94</v>
      </c>
      <c r="QZ40" s="4" t="s">
        <v>94</v>
      </c>
      <c r="RA40" s="4" t="s">
        <v>94</v>
      </c>
    </row>
    <row r="41" spans="1:469" x14ac:dyDescent="0.3">
      <c r="A41" s="7" t="s">
        <v>5595</v>
      </c>
      <c r="B41" s="4" t="s">
        <v>5596</v>
      </c>
      <c r="C41" s="4" t="s">
        <v>415</v>
      </c>
      <c r="D41" s="4" t="s">
        <v>94</v>
      </c>
      <c r="E41" s="4" t="s">
        <v>94</v>
      </c>
      <c r="F41" s="4" t="s">
        <v>94</v>
      </c>
      <c r="G41" s="4" t="s">
        <v>94</v>
      </c>
      <c r="H41" s="4" t="s">
        <v>94</v>
      </c>
      <c r="I41" s="4" t="s">
        <v>94</v>
      </c>
      <c r="J41" s="4" t="s">
        <v>94</v>
      </c>
      <c r="K41" s="4" t="s">
        <v>94</v>
      </c>
      <c r="L41" s="4" t="s">
        <v>94</v>
      </c>
      <c r="M41" s="4" t="s">
        <v>94</v>
      </c>
      <c r="N41" s="4" t="s">
        <v>5597</v>
      </c>
      <c r="O41" s="4" t="s">
        <v>150</v>
      </c>
      <c r="P41" s="4" t="s">
        <v>94</v>
      </c>
      <c r="Q41" s="4" t="s">
        <v>94</v>
      </c>
      <c r="R41" s="4" t="s">
        <v>94</v>
      </c>
      <c r="S41" s="4" t="s">
        <v>94</v>
      </c>
      <c r="T41" s="4" t="s">
        <v>94</v>
      </c>
      <c r="U41" s="4" t="s">
        <v>94</v>
      </c>
      <c r="V41" s="4" t="s">
        <v>94</v>
      </c>
      <c r="W41" s="4" t="s">
        <v>94</v>
      </c>
      <c r="X41" s="4" t="s">
        <v>94</v>
      </c>
      <c r="Y41" s="4" t="s">
        <v>94</v>
      </c>
      <c r="Z41" s="4" t="s">
        <v>5455</v>
      </c>
      <c r="AA41" s="4" t="s">
        <v>281</v>
      </c>
      <c r="AB41" s="4" t="s">
        <v>94</v>
      </c>
      <c r="AC41" s="4" t="s">
        <v>94</v>
      </c>
      <c r="AD41" s="4" t="s">
        <v>94</v>
      </c>
      <c r="AE41" s="4" t="s">
        <v>94</v>
      </c>
      <c r="AF41" s="4" t="s">
        <v>94</v>
      </c>
      <c r="AG41" s="4" t="s">
        <v>94</v>
      </c>
      <c r="AH41" s="4" t="s">
        <v>94</v>
      </c>
      <c r="AI41" s="4" t="s">
        <v>94</v>
      </c>
      <c r="AJ41" s="4" t="s">
        <v>94</v>
      </c>
      <c r="AK41" s="4" t="s">
        <v>94</v>
      </c>
      <c r="AL41" s="4" t="s">
        <v>5598</v>
      </c>
      <c r="AM41" s="4" t="s">
        <v>181</v>
      </c>
      <c r="AN41" s="4" t="s">
        <v>94</v>
      </c>
      <c r="AO41" s="4" t="s">
        <v>94</v>
      </c>
      <c r="AP41" s="4" t="s">
        <v>94</v>
      </c>
      <c r="AQ41" s="4" t="s">
        <v>94</v>
      </c>
      <c r="AR41" s="4" t="s">
        <v>94</v>
      </c>
      <c r="AS41" s="4" t="s">
        <v>94</v>
      </c>
      <c r="AT41" s="4" t="s">
        <v>94</v>
      </c>
      <c r="AU41" s="4" t="s">
        <v>94</v>
      </c>
      <c r="AV41" s="4" t="s">
        <v>94</v>
      </c>
      <c r="AW41" s="4" t="s">
        <v>94</v>
      </c>
      <c r="AX41" s="4" t="s">
        <v>5599</v>
      </c>
      <c r="AY41" s="4" t="s">
        <v>150</v>
      </c>
      <c r="AZ41" s="4" t="s">
        <v>94</v>
      </c>
      <c r="BA41" s="4" t="s">
        <v>94</v>
      </c>
      <c r="BB41" s="4" t="s">
        <v>94</v>
      </c>
      <c r="BC41" s="4" t="s">
        <v>94</v>
      </c>
      <c r="BD41" s="4" t="s">
        <v>94</v>
      </c>
      <c r="BE41" s="4" t="s">
        <v>94</v>
      </c>
      <c r="BF41" s="4" t="s">
        <v>94</v>
      </c>
      <c r="BG41" s="4" t="s">
        <v>94</v>
      </c>
      <c r="BH41" s="4" t="s">
        <v>94</v>
      </c>
      <c r="BI41" s="4" t="s">
        <v>94</v>
      </c>
      <c r="BJ41" s="4" t="s">
        <v>5600</v>
      </c>
      <c r="BK41" s="4" t="s">
        <v>143</v>
      </c>
      <c r="BL41" s="4" t="s">
        <v>94</v>
      </c>
      <c r="BM41" s="4" t="s">
        <v>94</v>
      </c>
      <c r="BN41" s="4" t="s">
        <v>94</v>
      </c>
      <c r="BO41" s="4" t="s">
        <v>94</v>
      </c>
      <c r="BP41" s="4" t="s">
        <v>94</v>
      </c>
      <c r="BQ41" s="4" t="s">
        <v>94</v>
      </c>
      <c r="BR41" s="4" t="s">
        <v>94</v>
      </c>
      <c r="BS41" s="4" t="s">
        <v>94</v>
      </c>
      <c r="BT41" s="4" t="s">
        <v>94</v>
      </c>
      <c r="BU41" s="4" t="s">
        <v>94</v>
      </c>
      <c r="BV41" s="4" t="s">
        <v>5601</v>
      </c>
      <c r="BW41" s="4" t="s">
        <v>150</v>
      </c>
      <c r="BX41" s="4" t="s">
        <v>94</v>
      </c>
      <c r="BY41" s="4" t="s">
        <v>94</v>
      </c>
      <c r="BZ41" s="4" t="s">
        <v>94</v>
      </c>
      <c r="CA41" s="4" t="s">
        <v>94</v>
      </c>
      <c r="CB41" s="4" t="s">
        <v>94</v>
      </c>
      <c r="CC41" s="4" t="s">
        <v>94</v>
      </c>
      <c r="CD41" s="4" t="s">
        <v>94</v>
      </c>
      <c r="CE41" s="4" t="s">
        <v>94</v>
      </c>
      <c r="CF41" s="4" t="s">
        <v>94</v>
      </c>
      <c r="CG41" s="4" t="s">
        <v>94</v>
      </c>
      <c r="CH41" s="4" t="s">
        <v>5601</v>
      </c>
      <c r="CI41" s="4" t="s">
        <v>181</v>
      </c>
      <c r="CJ41" s="4" t="s">
        <v>94</v>
      </c>
      <c r="CK41" s="4" t="s">
        <v>94</v>
      </c>
      <c r="CL41" s="4" t="s">
        <v>94</v>
      </c>
      <c r="CM41" s="4" t="s">
        <v>94</v>
      </c>
      <c r="CN41" s="4" t="s">
        <v>94</v>
      </c>
      <c r="CO41" s="4" t="s">
        <v>94</v>
      </c>
      <c r="CP41" s="4" t="s">
        <v>94</v>
      </c>
      <c r="CQ41" s="4" t="s">
        <v>94</v>
      </c>
      <c r="CR41" s="4" t="s">
        <v>94</v>
      </c>
      <c r="CS41" s="4" t="s">
        <v>94</v>
      </c>
      <c r="CT41" s="4" t="s">
        <v>5484</v>
      </c>
      <c r="CU41" s="4" t="s">
        <v>143</v>
      </c>
      <c r="CV41" s="4" t="s">
        <v>94</v>
      </c>
      <c r="CW41" s="4" t="s">
        <v>94</v>
      </c>
      <c r="CX41" s="4" t="s">
        <v>94</v>
      </c>
      <c r="CY41" s="4" t="s">
        <v>94</v>
      </c>
      <c r="CZ41" s="4" t="s">
        <v>94</v>
      </c>
      <c r="DA41" s="4" t="s">
        <v>94</v>
      </c>
      <c r="DB41" s="4" t="s">
        <v>94</v>
      </c>
      <c r="DC41" s="4" t="s">
        <v>94</v>
      </c>
      <c r="DD41" s="4" t="s">
        <v>94</v>
      </c>
      <c r="DE41" s="4" t="s">
        <v>94</v>
      </c>
      <c r="DF41" s="4" t="s">
        <v>5602</v>
      </c>
      <c r="DG41" s="4" t="s">
        <v>278</v>
      </c>
      <c r="DH41" s="4" t="s">
        <v>94</v>
      </c>
      <c r="DI41" s="4" t="s">
        <v>94</v>
      </c>
      <c r="DJ41" s="4" t="s">
        <v>94</v>
      </c>
      <c r="DK41" s="4" t="s">
        <v>94</v>
      </c>
      <c r="DL41" s="4" t="s">
        <v>94</v>
      </c>
      <c r="DM41" s="4" t="s">
        <v>94</v>
      </c>
      <c r="DN41" s="4" t="s">
        <v>94</v>
      </c>
      <c r="DO41" s="4" t="s">
        <v>94</v>
      </c>
      <c r="DP41" s="4" t="s">
        <v>94</v>
      </c>
      <c r="DQ41" s="4" t="s">
        <v>94</v>
      </c>
      <c r="DR41" s="4" t="s">
        <v>5603</v>
      </c>
      <c r="DS41" s="4" t="s">
        <v>143</v>
      </c>
      <c r="DT41" s="4" t="s">
        <v>94</v>
      </c>
      <c r="DU41" s="4" t="s">
        <v>94</v>
      </c>
      <c r="DV41" s="4" t="s">
        <v>94</v>
      </c>
      <c r="DW41" s="4" t="s">
        <v>94</v>
      </c>
      <c r="DX41" s="4" t="s">
        <v>94</v>
      </c>
      <c r="DY41" s="4" t="s">
        <v>94</v>
      </c>
      <c r="DZ41" s="4" t="s">
        <v>94</v>
      </c>
      <c r="EA41" s="4" t="s">
        <v>94</v>
      </c>
      <c r="EB41" s="4" t="s">
        <v>94</v>
      </c>
      <c r="EC41" s="4" t="s">
        <v>94</v>
      </c>
      <c r="ED41" s="4" t="s">
        <v>5604</v>
      </c>
      <c r="EE41" s="4" t="s">
        <v>150</v>
      </c>
      <c r="EF41" s="4" t="s">
        <v>94</v>
      </c>
      <c r="EG41" s="4" t="s">
        <v>94</v>
      </c>
      <c r="EH41" s="4" t="s">
        <v>94</v>
      </c>
      <c r="EI41" s="4" t="s">
        <v>94</v>
      </c>
      <c r="EJ41" s="4" t="s">
        <v>94</v>
      </c>
      <c r="EK41" s="4" t="s">
        <v>94</v>
      </c>
      <c r="EL41" s="4" t="s">
        <v>94</v>
      </c>
      <c r="EM41" s="4" t="s">
        <v>94</v>
      </c>
      <c r="EN41" s="4" t="s">
        <v>94</v>
      </c>
      <c r="EO41" s="4" t="s">
        <v>94</v>
      </c>
      <c r="EP41" s="4" t="s">
        <v>5605</v>
      </c>
      <c r="EQ41" s="4" t="s">
        <v>278</v>
      </c>
      <c r="ER41" s="4" t="s">
        <v>94</v>
      </c>
      <c r="ES41" s="4" t="s">
        <v>94</v>
      </c>
      <c r="ET41" s="4" t="s">
        <v>94</v>
      </c>
      <c r="EU41" s="4" t="s">
        <v>94</v>
      </c>
      <c r="EV41" s="4" t="s">
        <v>94</v>
      </c>
      <c r="EW41" s="4" t="s">
        <v>94</v>
      </c>
      <c r="EX41" s="4" t="s">
        <v>94</v>
      </c>
      <c r="EY41" s="4" t="s">
        <v>94</v>
      </c>
      <c r="EZ41" s="4" t="s">
        <v>94</v>
      </c>
      <c r="FA41" s="4" t="s">
        <v>94</v>
      </c>
      <c r="FB41" s="4" t="s">
        <v>5606</v>
      </c>
      <c r="FC41" s="4" t="s">
        <v>341</v>
      </c>
      <c r="FD41" s="4" t="s">
        <v>94</v>
      </c>
      <c r="FE41" s="4" t="s">
        <v>94</v>
      </c>
      <c r="FF41" s="4" t="s">
        <v>94</v>
      </c>
      <c r="FG41" s="4" t="s">
        <v>94</v>
      </c>
      <c r="FH41" s="4" t="s">
        <v>94</v>
      </c>
      <c r="FI41" s="4" t="s">
        <v>94</v>
      </c>
      <c r="FJ41" s="4" t="s">
        <v>94</v>
      </c>
      <c r="FK41" s="4" t="s">
        <v>94</v>
      </c>
      <c r="FL41" s="4" t="s">
        <v>94</v>
      </c>
      <c r="FM41" s="4" t="s">
        <v>94</v>
      </c>
      <c r="FN41" s="4" t="s">
        <v>5607</v>
      </c>
      <c r="FO41" s="4" t="s">
        <v>143</v>
      </c>
      <c r="FP41" s="4" t="s">
        <v>94</v>
      </c>
      <c r="FQ41" s="4" t="s">
        <v>94</v>
      </c>
      <c r="FR41" s="4" t="s">
        <v>94</v>
      </c>
      <c r="FS41" s="4" t="s">
        <v>94</v>
      </c>
      <c r="FT41" s="4" t="s">
        <v>94</v>
      </c>
      <c r="FU41" s="4" t="s">
        <v>94</v>
      </c>
      <c r="FV41" s="4" t="s">
        <v>94</v>
      </c>
      <c r="FW41" s="4" t="s">
        <v>94</v>
      </c>
      <c r="FX41" s="4" t="s">
        <v>94</v>
      </c>
      <c r="FY41" s="4" t="s">
        <v>94</v>
      </c>
      <c r="FZ41" s="4" t="s">
        <v>5608</v>
      </c>
      <c r="GA41" s="4" t="s">
        <v>139</v>
      </c>
      <c r="GB41" s="4" t="s">
        <v>94</v>
      </c>
      <c r="GC41" s="4" t="s">
        <v>94</v>
      </c>
      <c r="GD41" s="4" t="s">
        <v>94</v>
      </c>
      <c r="GE41" s="4" t="s">
        <v>94</v>
      </c>
      <c r="GF41" s="4" t="s">
        <v>94</v>
      </c>
      <c r="GG41" s="4" t="s">
        <v>94</v>
      </c>
      <c r="GH41" s="4" t="s">
        <v>94</v>
      </c>
      <c r="GI41" s="4" t="s">
        <v>94</v>
      </c>
      <c r="GJ41" s="4" t="s">
        <v>94</v>
      </c>
      <c r="GK41" s="4" t="s">
        <v>94</v>
      </c>
      <c r="GL41" s="4" t="s">
        <v>5609</v>
      </c>
      <c r="GM41" s="4" t="s">
        <v>176</v>
      </c>
      <c r="GN41" s="4" t="s">
        <v>94</v>
      </c>
      <c r="GO41" s="4" t="s">
        <v>94</v>
      </c>
      <c r="GP41" s="4" t="s">
        <v>94</v>
      </c>
      <c r="GQ41" s="4" t="s">
        <v>94</v>
      </c>
      <c r="GR41" s="4" t="s">
        <v>94</v>
      </c>
      <c r="GS41" s="4" t="s">
        <v>94</v>
      </c>
      <c r="GT41" s="4" t="s">
        <v>94</v>
      </c>
      <c r="GU41" s="4" t="s">
        <v>94</v>
      </c>
      <c r="GV41" s="4" t="s">
        <v>94</v>
      </c>
      <c r="GW41" s="4" t="s">
        <v>94</v>
      </c>
      <c r="GX41" s="4" t="s">
        <v>5610</v>
      </c>
      <c r="GY41" s="4" t="s">
        <v>181</v>
      </c>
      <c r="GZ41" s="4" t="s">
        <v>94</v>
      </c>
      <c r="HA41" s="4" t="s">
        <v>94</v>
      </c>
      <c r="HB41" s="4" t="s">
        <v>94</v>
      </c>
      <c r="HC41" s="4" t="s">
        <v>94</v>
      </c>
      <c r="HD41" s="4" t="s">
        <v>94</v>
      </c>
      <c r="HE41" s="4" t="s">
        <v>94</v>
      </c>
      <c r="HF41" s="4" t="s">
        <v>94</v>
      </c>
      <c r="HG41" s="4" t="s">
        <v>94</v>
      </c>
      <c r="HH41" s="4" t="s">
        <v>94</v>
      </c>
      <c r="HI41" s="4" t="s">
        <v>94</v>
      </c>
      <c r="HJ41" s="4" t="s">
        <v>5596</v>
      </c>
      <c r="HK41" s="4" t="s">
        <v>143</v>
      </c>
      <c r="HL41" s="4" t="s">
        <v>94</v>
      </c>
      <c r="HM41" s="4" t="s">
        <v>94</v>
      </c>
      <c r="HN41" s="4" t="s">
        <v>94</v>
      </c>
      <c r="HO41" s="4" t="s">
        <v>94</v>
      </c>
      <c r="HP41" s="4" t="s">
        <v>94</v>
      </c>
      <c r="HQ41" s="4" t="s">
        <v>94</v>
      </c>
      <c r="HR41" s="4" t="s">
        <v>94</v>
      </c>
      <c r="HS41" s="4" t="s">
        <v>94</v>
      </c>
      <c r="HT41" s="4" t="s">
        <v>94</v>
      </c>
      <c r="HU41" s="4" t="s">
        <v>94</v>
      </c>
      <c r="HV41" s="4" t="s">
        <v>5611</v>
      </c>
      <c r="HW41" s="4" t="s">
        <v>330</v>
      </c>
      <c r="HX41" s="4" t="s">
        <v>94</v>
      </c>
      <c r="HY41" s="4" t="s">
        <v>94</v>
      </c>
      <c r="HZ41" s="4" t="s">
        <v>94</v>
      </c>
      <c r="IA41" s="4" t="s">
        <v>94</v>
      </c>
      <c r="IB41" s="4" t="s">
        <v>94</v>
      </c>
      <c r="IC41" s="4" t="s">
        <v>94</v>
      </c>
      <c r="ID41" s="4" t="s">
        <v>94</v>
      </c>
      <c r="IE41" s="4" t="s">
        <v>94</v>
      </c>
      <c r="IF41" s="4" t="s">
        <v>94</v>
      </c>
      <c r="IG41" s="4" t="s">
        <v>94</v>
      </c>
      <c r="IH41" s="4" t="s">
        <v>5612</v>
      </c>
      <c r="II41" s="4" t="s">
        <v>410</v>
      </c>
      <c r="IJ41" s="4" t="s">
        <v>94</v>
      </c>
      <c r="IK41" s="4" t="s">
        <v>94</v>
      </c>
      <c r="IL41" s="4" t="s">
        <v>94</v>
      </c>
      <c r="IM41" s="4" t="s">
        <v>94</v>
      </c>
      <c r="IN41" s="4" t="s">
        <v>94</v>
      </c>
      <c r="IO41" s="4" t="s">
        <v>94</v>
      </c>
      <c r="IP41" s="4" t="s">
        <v>94</v>
      </c>
      <c r="IQ41" s="4" t="s">
        <v>94</v>
      </c>
      <c r="IR41" s="4" t="s">
        <v>94</v>
      </c>
      <c r="IS41" s="4" t="s">
        <v>94</v>
      </c>
      <c r="IT41" s="4" t="s">
        <v>5479</v>
      </c>
      <c r="IU41" s="4" t="s">
        <v>181</v>
      </c>
      <c r="IV41" s="4" t="s">
        <v>94</v>
      </c>
      <c r="IW41" s="4" t="s">
        <v>94</v>
      </c>
      <c r="IX41" s="4" t="s">
        <v>94</v>
      </c>
      <c r="IY41" s="4" t="s">
        <v>94</v>
      </c>
      <c r="IZ41" s="4" t="s">
        <v>94</v>
      </c>
      <c r="JA41" s="4" t="s">
        <v>94</v>
      </c>
      <c r="JB41" s="4" t="s">
        <v>94</v>
      </c>
      <c r="JC41" s="4" t="s">
        <v>94</v>
      </c>
      <c r="JD41" s="4" t="s">
        <v>94</v>
      </c>
      <c r="JE41" s="4" t="s">
        <v>94</v>
      </c>
      <c r="JF41" s="4" t="s">
        <v>5613</v>
      </c>
      <c r="JG41" s="4" t="s">
        <v>181</v>
      </c>
      <c r="JH41" s="4" t="s">
        <v>94</v>
      </c>
      <c r="JI41" s="4" t="s">
        <v>94</v>
      </c>
      <c r="JJ41" s="4" t="s">
        <v>94</v>
      </c>
      <c r="JK41" s="4" t="s">
        <v>94</v>
      </c>
      <c r="JL41" s="4" t="s">
        <v>94</v>
      </c>
      <c r="JM41" s="4" t="s">
        <v>94</v>
      </c>
      <c r="JN41" s="4" t="s">
        <v>94</v>
      </c>
      <c r="JO41" s="4" t="s">
        <v>94</v>
      </c>
      <c r="JP41" s="4" t="s">
        <v>94</v>
      </c>
      <c r="JQ41" s="4" t="s">
        <v>94</v>
      </c>
      <c r="JR41" s="4" t="s">
        <v>5614</v>
      </c>
      <c r="JS41" s="4" t="s">
        <v>341</v>
      </c>
      <c r="JT41" s="4" t="s">
        <v>94</v>
      </c>
      <c r="JU41" s="4" t="s">
        <v>94</v>
      </c>
      <c r="JV41" s="4" t="s">
        <v>94</v>
      </c>
      <c r="JW41" s="4" t="s">
        <v>94</v>
      </c>
      <c r="JX41" s="4" t="s">
        <v>94</v>
      </c>
      <c r="JY41" s="4" t="s">
        <v>94</v>
      </c>
      <c r="JZ41" s="4" t="s">
        <v>94</v>
      </c>
      <c r="KA41" s="4" t="s">
        <v>94</v>
      </c>
      <c r="KB41" s="4" t="s">
        <v>94</v>
      </c>
      <c r="KC41" s="4" t="s">
        <v>94</v>
      </c>
      <c r="KD41" s="4" t="s">
        <v>5615</v>
      </c>
      <c r="KE41" s="4" t="s">
        <v>341</v>
      </c>
      <c r="KF41" s="4" t="s">
        <v>94</v>
      </c>
      <c r="KG41" s="4" t="s">
        <v>94</v>
      </c>
      <c r="KH41" s="4" t="s">
        <v>94</v>
      </c>
      <c r="KI41" s="4" t="s">
        <v>94</v>
      </c>
      <c r="KJ41" s="4" t="s">
        <v>94</v>
      </c>
      <c r="KK41" s="4" t="s">
        <v>94</v>
      </c>
      <c r="KL41" s="4" t="s">
        <v>94</v>
      </c>
      <c r="KM41" s="4" t="s">
        <v>94</v>
      </c>
      <c r="KN41" s="4" t="s">
        <v>94</v>
      </c>
      <c r="KO41" s="4" t="s">
        <v>94</v>
      </c>
      <c r="KP41" s="4" t="s">
        <v>5604</v>
      </c>
      <c r="KQ41" s="4" t="s">
        <v>143</v>
      </c>
      <c r="KR41" s="4" t="s">
        <v>94</v>
      </c>
      <c r="KS41" s="4" t="s">
        <v>94</v>
      </c>
      <c r="KT41" s="4" t="s">
        <v>94</v>
      </c>
      <c r="KU41" s="4" t="s">
        <v>94</v>
      </c>
      <c r="KV41" s="4" t="s">
        <v>94</v>
      </c>
      <c r="KW41" s="4" t="s">
        <v>94</v>
      </c>
      <c r="KX41" s="4" t="s">
        <v>94</v>
      </c>
      <c r="KY41" s="4" t="s">
        <v>94</v>
      </c>
      <c r="KZ41" s="4" t="s">
        <v>94</v>
      </c>
      <c r="LA41" s="4" t="s">
        <v>94</v>
      </c>
      <c r="LB41" s="4" t="s">
        <v>5601</v>
      </c>
      <c r="LC41" s="4" t="s">
        <v>181</v>
      </c>
      <c r="LD41" s="4" t="s">
        <v>94</v>
      </c>
      <c r="LE41" s="4" t="s">
        <v>94</v>
      </c>
      <c r="LF41" s="4" t="s">
        <v>94</v>
      </c>
      <c r="LG41" s="4" t="s">
        <v>94</v>
      </c>
      <c r="LH41" s="4" t="s">
        <v>94</v>
      </c>
      <c r="LI41" s="4" t="s">
        <v>94</v>
      </c>
      <c r="LJ41" s="4" t="s">
        <v>94</v>
      </c>
      <c r="LK41" s="4" t="s">
        <v>94</v>
      </c>
      <c r="LL41" s="4" t="s">
        <v>94</v>
      </c>
      <c r="LM41" s="4" t="s">
        <v>94</v>
      </c>
      <c r="LN41" s="4" t="s">
        <v>5479</v>
      </c>
      <c r="LO41" s="4" t="s">
        <v>410</v>
      </c>
      <c r="LP41" s="4" t="s">
        <v>94</v>
      </c>
      <c r="LQ41" s="4" t="s">
        <v>94</v>
      </c>
      <c r="LR41" s="4" t="s">
        <v>94</v>
      </c>
      <c r="LS41" s="4" t="s">
        <v>94</v>
      </c>
      <c r="LT41" s="4" t="s">
        <v>94</v>
      </c>
      <c r="LU41" s="4" t="s">
        <v>94</v>
      </c>
      <c r="LV41" s="4" t="s">
        <v>94</v>
      </c>
      <c r="LW41" s="4" t="s">
        <v>94</v>
      </c>
      <c r="LX41" s="4" t="s">
        <v>94</v>
      </c>
      <c r="LY41" s="4" t="s">
        <v>94</v>
      </c>
      <c r="LZ41" s="4" t="s">
        <v>5616</v>
      </c>
      <c r="MA41" s="4" t="s">
        <v>204</v>
      </c>
      <c r="MB41" s="4" t="s">
        <v>94</v>
      </c>
      <c r="MC41" s="4" t="s">
        <v>94</v>
      </c>
      <c r="MD41" s="4" t="s">
        <v>94</v>
      </c>
      <c r="ME41" s="4" t="s">
        <v>94</v>
      </c>
      <c r="MF41" s="4" t="s">
        <v>94</v>
      </c>
      <c r="MG41" s="4" t="s">
        <v>94</v>
      </c>
      <c r="MH41" s="4" t="s">
        <v>94</v>
      </c>
      <c r="MI41" s="4" t="s">
        <v>94</v>
      </c>
      <c r="MJ41" s="4" t="s">
        <v>94</v>
      </c>
      <c r="MK41" s="4" t="s">
        <v>94</v>
      </c>
      <c r="ML41" s="4" t="s">
        <v>5617</v>
      </c>
      <c r="MM41" s="4" t="s">
        <v>344</v>
      </c>
      <c r="MN41" s="4" t="s">
        <v>94</v>
      </c>
      <c r="MO41" s="4" t="s">
        <v>94</v>
      </c>
      <c r="MP41" s="4" t="s">
        <v>94</v>
      </c>
      <c r="MQ41" s="4" t="s">
        <v>94</v>
      </c>
      <c r="MR41" s="4" t="s">
        <v>94</v>
      </c>
      <c r="MS41" s="4" t="s">
        <v>94</v>
      </c>
      <c r="MT41" s="4" t="s">
        <v>94</v>
      </c>
      <c r="MU41" s="4" t="s">
        <v>94</v>
      </c>
      <c r="MV41" s="4" t="s">
        <v>94</v>
      </c>
      <c r="MW41" s="4" t="s">
        <v>94</v>
      </c>
      <c r="MX41" s="4" t="s">
        <v>5618</v>
      </c>
      <c r="MY41" s="4" t="s">
        <v>150</v>
      </c>
      <c r="MZ41" s="4" t="s">
        <v>94</v>
      </c>
      <c r="NA41" s="4" t="s">
        <v>94</v>
      </c>
      <c r="NB41" s="4" t="s">
        <v>94</v>
      </c>
      <c r="NC41" s="4" t="s">
        <v>94</v>
      </c>
      <c r="ND41" s="4" t="s">
        <v>94</v>
      </c>
      <c r="NE41" s="4" t="s">
        <v>94</v>
      </c>
      <c r="NF41" s="4" t="s">
        <v>94</v>
      </c>
      <c r="NG41" s="4" t="s">
        <v>94</v>
      </c>
      <c r="NH41" s="4" t="s">
        <v>94</v>
      </c>
      <c r="NI41" s="4" t="s">
        <v>94</v>
      </c>
      <c r="NJ41" s="4" t="s">
        <v>5619</v>
      </c>
      <c r="NK41" s="4" t="s">
        <v>181</v>
      </c>
      <c r="NL41" s="4" t="s">
        <v>94</v>
      </c>
      <c r="NM41" s="4" t="s">
        <v>94</v>
      </c>
      <c r="NN41" s="4" t="s">
        <v>94</v>
      </c>
      <c r="NO41" s="4" t="s">
        <v>94</v>
      </c>
      <c r="NP41" s="4" t="s">
        <v>94</v>
      </c>
      <c r="NQ41" s="4" t="s">
        <v>94</v>
      </c>
      <c r="NR41" s="4" t="s">
        <v>94</v>
      </c>
      <c r="NS41" s="4" t="s">
        <v>94</v>
      </c>
      <c r="NT41" s="4" t="s">
        <v>94</v>
      </c>
      <c r="NU41" s="4" t="s">
        <v>94</v>
      </c>
      <c r="NV41" s="4" t="s">
        <v>5620</v>
      </c>
      <c r="NW41" s="4" t="s">
        <v>281</v>
      </c>
      <c r="NX41" s="4" t="s">
        <v>94</v>
      </c>
      <c r="NY41" s="4" t="s">
        <v>94</v>
      </c>
      <c r="NZ41" s="4" t="s">
        <v>94</v>
      </c>
      <c r="OA41" s="4" t="s">
        <v>94</v>
      </c>
      <c r="OB41" s="4" t="s">
        <v>94</v>
      </c>
      <c r="OC41" s="4" t="s">
        <v>94</v>
      </c>
      <c r="OD41" s="4" t="s">
        <v>94</v>
      </c>
      <c r="OE41" s="4" t="s">
        <v>94</v>
      </c>
      <c r="OF41" s="4" t="s">
        <v>94</v>
      </c>
      <c r="OG41" s="4" t="s">
        <v>94</v>
      </c>
      <c r="OH41" s="4" t="s">
        <v>5621</v>
      </c>
      <c r="OI41" s="4" t="s">
        <v>150</v>
      </c>
      <c r="OJ41" s="4" t="s">
        <v>94</v>
      </c>
      <c r="OK41" s="4" t="s">
        <v>94</v>
      </c>
      <c r="OL41" s="4" t="s">
        <v>94</v>
      </c>
      <c r="OM41" s="4" t="s">
        <v>94</v>
      </c>
      <c r="ON41" s="4" t="s">
        <v>94</v>
      </c>
      <c r="OO41" s="4" t="s">
        <v>94</v>
      </c>
      <c r="OP41" s="4" t="s">
        <v>94</v>
      </c>
      <c r="OQ41" s="4" t="s">
        <v>94</v>
      </c>
      <c r="OR41" s="4" t="s">
        <v>94</v>
      </c>
      <c r="OS41" s="4" t="s">
        <v>94</v>
      </c>
      <c r="OT41" s="4" t="s">
        <v>5622</v>
      </c>
      <c r="OU41" s="4" t="s">
        <v>139</v>
      </c>
      <c r="OV41" s="4" t="s">
        <v>94</v>
      </c>
      <c r="OW41" s="4" t="s">
        <v>94</v>
      </c>
      <c r="OX41" s="4" t="s">
        <v>94</v>
      </c>
      <c r="OY41" s="4" t="s">
        <v>94</v>
      </c>
      <c r="OZ41" s="4" t="s">
        <v>94</v>
      </c>
      <c r="PA41" s="4" t="s">
        <v>94</v>
      </c>
      <c r="PB41" s="4" t="s">
        <v>94</v>
      </c>
      <c r="PC41" s="4" t="s">
        <v>94</v>
      </c>
      <c r="PD41" s="4" t="s">
        <v>94</v>
      </c>
      <c r="PE41" s="4" t="s">
        <v>94</v>
      </c>
      <c r="PF41" s="4" t="s">
        <v>5614</v>
      </c>
      <c r="PG41" s="4" t="s">
        <v>204</v>
      </c>
      <c r="PH41" s="4" t="s">
        <v>94</v>
      </c>
      <c r="PI41" s="4" t="s">
        <v>94</v>
      </c>
      <c r="PJ41" s="4" t="s">
        <v>94</v>
      </c>
      <c r="PK41" s="4" t="s">
        <v>94</v>
      </c>
      <c r="PL41" s="4" t="s">
        <v>94</v>
      </c>
      <c r="PM41" s="4" t="s">
        <v>94</v>
      </c>
      <c r="PN41" s="4" t="s">
        <v>94</v>
      </c>
      <c r="PO41" s="4" t="s">
        <v>94</v>
      </c>
      <c r="PP41" s="4" t="s">
        <v>94</v>
      </c>
      <c r="PQ41" s="4" t="s">
        <v>94</v>
      </c>
      <c r="PR41" s="4" t="s">
        <v>5481</v>
      </c>
      <c r="PS41" s="4" t="s">
        <v>143</v>
      </c>
      <c r="PT41" s="4" t="s">
        <v>94</v>
      </c>
      <c r="PU41" s="4" t="s">
        <v>94</v>
      </c>
      <c r="PV41" s="4" t="s">
        <v>94</v>
      </c>
      <c r="PW41" s="4" t="s">
        <v>94</v>
      </c>
      <c r="PX41" s="4" t="s">
        <v>94</v>
      </c>
      <c r="PY41" s="4" t="s">
        <v>94</v>
      </c>
      <c r="PZ41" s="4" t="s">
        <v>94</v>
      </c>
      <c r="QA41" s="4" t="s">
        <v>94</v>
      </c>
      <c r="QB41" s="4" t="s">
        <v>94</v>
      </c>
      <c r="QC41" s="4" t="s">
        <v>94</v>
      </c>
      <c r="QD41" s="4" t="s">
        <v>5503</v>
      </c>
      <c r="QE41" s="4" t="s">
        <v>139</v>
      </c>
      <c r="QF41" s="4" t="s">
        <v>94</v>
      </c>
      <c r="QG41" s="4" t="s">
        <v>94</v>
      </c>
      <c r="QH41" s="4" t="s">
        <v>94</v>
      </c>
      <c r="QI41" s="4" t="s">
        <v>94</v>
      </c>
      <c r="QJ41" s="4" t="s">
        <v>94</v>
      </c>
      <c r="QK41" s="4" t="s">
        <v>94</v>
      </c>
      <c r="QL41" s="4" t="s">
        <v>94</v>
      </c>
      <c r="QM41" s="4" t="s">
        <v>94</v>
      </c>
      <c r="QN41" s="4" t="s">
        <v>94</v>
      </c>
      <c r="QO41" s="4" t="s">
        <v>94</v>
      </c>
      <c r="QP41" s="4" t="s">
        <v>5623</v>
      </c>
      <c r="QQ41" s="4" t="s">
        <v>176</v>
      </c>
      <c r="QR41" s="4" t="s">
        <v>94</v>
      </c>
      <c r="QS41" s="4" t="s">
        <v>94</v>
      </c>
      <c r="QT41" s="4" t="s">
        <v>94</v>
      </c>
      <c r="QU41" s="4" t="s">
        <v>94</v>
      </c>
      <c r="QV41" s="4" t="s">
        <v>94</v>
      </c>
      <c r="QW41" s="4" t="s">
        <v>94</v>
      </c>
      <c r="QX41" s="4" t="s">
        <v>94</v>
      </c>
      <c r="QY41" s="4" t="s">
        <v>94</v>
      </c>
      <c r="QZ41" s="4" t="s">
        <v>94</v>
      </c>
      <c r="RA41" s="4" t="s">
        <v>94</v>
      </c>
    </row>
    <row r="42" spans="1:469" x14ac:dyDescent="0.3">
      <c r="A42" s="7" t="s">
        <v>5624</v>
      </c>
      <c r="B42" s="4" t="s">
        <v>5613</v>
      </c>
      <c r="C42" s="4" t="s">
        <v>281</v>
      </c>
      <c r="D42" s="4" t="s">
        <v>94</v>
      </c>
      <c r="E42" s="4" t="s">
        <v>94</v>
      </c>
      <c r="F42" s="4" t="s">
        <v>94</v>
      </c>
      <c r="G42" s="4" t="s">
        <v>94</v>
      </c>
      <c r="H42" s="4" t="s">
        <v>94</v>
      </c>
      <c r="I42" s="4" t="s">
        <v>94</v>
      </c>
      <c r="J42" s="4" t="s">
        <v>94</v>
      </c>
      <c r="K42" s="4" t="s">
        <v>94</v>
      </c>
      <c r="L42" s="4" t="s">
        <v>94</v>
      </c>
      <c r="M42" s="4" t="s">
        <v>94</v>
      </c>
      <c r="N42" s="4" t="s">
        <v>5618</v>
      </c>
      <c r="O42" s="4" t="s">
        <v>150</v>
      </c>
      <c r="P42" s="4" t="s">
        <v>94</v>
      </c>
      <c r="Q42" s="4" t="s">
        <v>94</v>
      </c>
      <c r="R42" s="4" t="s">
        <v>94</v>
      </c>
      <c r="S42" s="4" t="s">
        <v>94</v>
      </c>
      <c r="T42" s="4" t="s">
        <v>94</v>
      </c>
      <c r="U42" s="4" t="s">
        <v>94</v>
      </c>
      <c r="V42" s="4" t="s">
        <v>94</v>
      </c>
      <c r="W42" s="4" t="s">
        <v>94</v>
      </c>
      <c r="X42" s="4" t="s">
        <v>94</v>
      </c>
      <c r="Y42" s="4" t="s">
        <v>94</v>
      </c>
      <c r="Z42" s="4" t="s">
        <v>5625</v>
      </c>
      <c r="AA42" s="4" t="s">
        <v>281</v>
      </c>
      <c r="AB42" s="4" t="s">
        <v>94</v>
      </c>
      <c r="AC42" s="4" t="s">
        <v>94</v>
      </c>
      <c r="AD42" s="4" t="s">
        <v>94</v>
      </c>
      <c r="AE42" s="4" t="s">
        <v>94</v>
      </c>
      <c r="AF42" s="4" t="s">
        <v>94</v>
      </c>
      <c r="AG42" s="4" t="s">
        <v>94</v>
      </c>
      <c r="AH42" s="4" t="s">
        <v>94</v>
      </c>
      <c r="AI42" s="4" t="s">
        <v>94</v>
      </c>
      <c r="AJ42" s="4" t="s">
        <v>94</v>
      </c>
      <c r="AK42" s="4" t="s">
        <v>94</v>
      </c>
      <c r="AL42" s="4" t="s">
        <v>5626</v>
      </c>
      <c r="AM42" s="4" t="s">
        <v>150</v>
      </c>
      <c r="AN42" s="4" t="s">
        <v>94</v>
      </c>
      <c r="AO42" s="4" t="s">
        <v>94</v>
      </c>
      <c r="AP42" s="4" t="s">
        <v>94</v>
      </c>
      <c r="AQ42" s="4" t="s">
        <v>94</v>
      </c>
      <c r="AR42" s="4" t="s">
        <v>94</v>
      </c>
      <c r="AS42" s="4" t="s">
        <v>94</v>
      </c>
      <c r="AT42" s="4" t="s">
        <v>94</v>
      </c>
      <c r="AU42" s="4" t="s">
        <v>94</v>
      </c>
      <c r="AV42" s="4" t="s">
        <v>94</v>
      </c>
      <c r="AW42" s="4" t="s">
        <v>94</v>
      </c>
      <c r="AX42" s="4" t="s">
        <v>5602</v>
      </c>
      <c r="AY42" s="4" t="s">
        <v>150</v>
      </c>
      <c r="AZ42" s="4" t="s">
        <v>94</v>
      </c>
      <c r="BA42" s="4" t="s">
        <v>94</v>
      </c>
      <c r="BB42" s="4" t="s">
        <v>94</v>
      </c>
      <c r="BC42" s="4" t="s">
        <v>94</v>
      </c>
      <c r="BD42" s="4" t="s">
        <v>94</v>
      </c>
      <c r="BE42" s="4" t="s">
        <v>94</v>
      </c>
      <c r="BF42" s="4" t="s">
        <v>94</v>
      </c>
      <c r="BG42" s="4" t="s">
        <v>94</v>
      </c>
      <c r="BH42" s="4" t="s">
        <v>94</v>
      </c>
      <c r="BI42" s="4" t="s">
        <v>94</v>
      </c>
      <c r="BJ42" s="4" t="s">
        <v>5627</v>
      </c>
      <c r="BK42" s="4" t="s">
        <v>204</v>
      </c>
      <c r="BL42" s="4" t="s">
        <v>94</v>
      </c>
      <c r="BM42" s="4" t="s">
        <v>94</v>
      </c>
      <c r="BN42" s="4" t="s">
        <v>94</v>
      </c>
      <c r="BO42" s="4" t="s">
        <v>94</v>
      </c>
      <c r="BP42" s="4" t="s">
        <v>94</v>
      </c>
      <c r="BQ42" s="4" t="s">
        <v>94</v>
      </c>
      <c r="BR42" s="4" t="s">
        <v>94</v>
      </c>
      <c r="BS42" s="4" t="s">
        <v>94</v>
      </c>
      <c r="BT42" s="4" t="s">
        <v>94</v>
      </c>
      <c r="BU42" s="4" t="s">
        <v>94</v>
      </c>
      <c r="BV42" s="4" t="s">
        <v>5628</v>
      </c>
      <c r="BW42" s="4" t="s">
        <v>150</v>
      </c>
      <c r="BX42" s="4" t="s">
        <v>94</v>
      </c>
      <c r="BY42" s="4" t="s">
        <v>94</v>
      </c>
      <c r="BZ42" s="4" t="s">
        <v>94</v>
      </c>
      <c r="CA42" s="4" t="s">
        <v>94</v>
      </c>
      <c r="CB42" s="4" t="s">
        <v>94</v>
      </c>
      <c r="CC42" s="4" t="s">
        <v>94</v>
      </c>
      <c r="CD42" s="4" t="s">
        <v>94</v>
      </c>
      <c r="CE42" s="4" t="s">
        <v>94</v>
      </c>
      <c r="CF42" s="4" t="s">
        <v>94</v>
      </c>
      <c r="CG42" s="4" t="s">
        <v>94</v>
      </c>
      <c r="CH42" s="4" t="s">
        <v>5629</v>
      </c>
      <c r="CI42" s="4" t="s">
        <v>150</v>
      </c>
      <c r="CJ42" s="4" t="s">
        <v>94</v>
      </c>
      <c r="CK42" s="4" t="s">
        <v>94</v>
      </c>
      <c r="CL42" s="4" t="s">
        <v>94</v>
      </c>
      <c r="CM42" s="4" t="s">
        <v>94</v>
      </c>
      <c r="CN42" s="4" t="s">
        <v>94</v>
      </c>
      <c r="CO42" s="4" t="s">
        <v>94</v>
      </c>
      <c r="CP42" s="4" t="s">
        <v>94</v>
      </c>
      <c r="CQ42" s="4" t="s">
        <v>94</v>
      </c>
      <c r="CR42" s="4" t="s">
        <v>94</v>
      </c>
      <c r="CS42" s="4" t="s">
        <v>94</v>
      </c>
      <c r="CT42" s="4" t="s">
        <v>5612</v>
      </c>
      <c r="CU42" s="4" t="s">
        <v>176</v>
      </c>
      <c r="CV42" s="4" t="s">
        <v>94</v>
      </c>
      <c r="CW42" s="4" t="s">
        <v>94</v>
      </c>
      <c r="CX42" s="4" t="s">
        <v>94</v>
      </c>
      <c r="CY42" s="4" t="s">
        <v>94</v>
      </c>
      <c r="CZ42" s="4" t="s">
        <v>94</v>
      </c>
      <c r="DA42" s="4" t="s">
        <v>94</v>
      </c>
      <c r="DB42" s="4" t="s">
        <v>94</v>
      </c>
      <c r="DC42" s="4" t="s">
        <v>94</v>
      </c>
      <c r="DD42" s="4" t="s">
        <v>94</v>
      </c>
      <c r="DE42" s="4" t="s">
        <v>94</v>
      </c>
      <c r="DF42" s="4" t="s">
        <v>5630</v>
      </c>
      <c r="DG42" s="4" t="s">
        <v>415</v>
      </c>
      <c r="DH42" s="4" t="s">
        <v>94</v>
      </c>
      <c r="DI42" s="4" t="s">
        <v>94</v>
      </c>
      <c r="DJ42" s="4" t="s">
        <v>94</v>
      </c>
      <c r="DK42" s="4" t="s">
        <v>94</v>
      </c>
      <c r="DL42" s="4" t="s">
        <v>94</v>
      </c>
      <c r="DM42" s="4" t="s">
        <v>94</v>
      </c>
      <c r="DN42" s="4" t="s">
        <v>94</v>
      </c>
      <c r="DO42" s="4" t="s">
        <v>94</v>
      </c>
      <c r="DP42" s="4" t="s">
        <v>94</v>
      </c>
      <c r="DQ42" s="4" t="s">
        <v>94</v>
      </c>
      <c r="DR42" s="4" t="s">
        <v>5631</v>
      </c>
      <c r="DS42" s="4" t="s">
        <v>281</v>
      </c>
      <c r="DT42" s="4" t="s">
        <v>94</v>
      </c>
      <c r="DU42" s="4" t="s">
        <v>94</v>
      </c>
      <c r="DV42" s="4" t="s">
        <v>94</v>
      </c>
      <c r="DW42" s="4" t="s">
        <v>94</v>
      </c>
      <c r="DX42" s="4" t="s">
        <v>94</v>
      </c>
      <c r="DY42" s="4" t="s">
        <v>94</v>
      </c>
      <c r="DZ42" s="4" t="s">
        <v>94</v>
      </c>
      <c r="EA42" s="4" t="s">
        <v>94</v>
      </c>
      <c r="EB42" s="4" t="s">
        <v>94</v>
      </c>
      <c r="EC42" s="4" t="s">
        <v>94</v>
      </c>
      <c r="ED42" s="4" t="s">
        <v>5602</v>
      </c>
      <c r="EE42" s="4" t="s">
        <v>150</v>
      </c>
      <c r="EF42" s="4" t="s">
        <v>94</v>
      </c>
      <c r="EG42" s="4" t="s">
        <v>94</v>
      </c>
      <c r="EH42" s="4" t="s">
        <v>94</v>
      </c>
      <c r="EI42" s="4" t="s">
        <v>94</v>
      </c>
      <c r="EJ42" s="4" t="s">
        <v>94</v>
      </c>
      <c r="EK42" s="4" t="s">
        <v>94</v>
      </c>
      <c r="EL42" s="4" t="s">
        <v>94</v>
      </c>
      <c r="EM42" s="4" t="s">
        <v>94</v>
      </c>
      <c r="EN42" s="4" t="s">
        <v>94</v>
      </c>
      <c r="EO42" s="4" t="s">
        <v>94</v>
      </c>
      <c r="EP42" s="4" t="s">
        <v>5632</v>
      </c>
      <c r="EQ42" s="4" t="s">
        <v>1672</v>
      </c>
      <c r="ER42" s="4" t="s">
        <v>94</v>
      </c>
      <c r="ES42" s="4" t="s">
        <v>94</v>
      </c>
      <c r="ET42" s="4" t="s">
        <v>94</v>
      </c>
      <c r="EU42" s="4" t="s">
        <v>94</v>
      </c>
      <c r="EV42" s="4" t="s">
        <v>94</v>
      </c>
      <c r="EW42" s="4" t="s">
        <v>94</v>
      </c>
      <c r="EX42" s="4" t="s">
        <v>94</v>
      </c>
      <c r="EY42" s="4" t="s">
        <v>94</v>
      </c>
      <c r="EZ42" s="4" t="s">
        <v>94</v>
      </c>
      <c r="FA42" s="4" t="s">
        <v>94</v>
      </c>
      <c r="FB42" s="4" t="s">
        <v>5633</v>
      </c>
      <c r="FC42" s="4" t="s">
        <v>341</v>
      </c>
      <c r="FD42" s="4" t="s">
        <v>94</v>
      </c>
      <c r="FE42" s="4" t="s">
        <v>94</v>
      </c>
      <c r="FF42" s="4" t="s">
        <v>94</v>
      </c>
      <c r="FG42" s="4" t="s">
        <v>94</v>
      </c>
      <c r="FH42" s="4" t="s">
        <v>94</v>
      </c>
      <c r="FI42" s="4" t="s">
        <v>94</v>
      </c>
      <c r="FJ42" s="4" t="s">
        <v>94</v>
      </c>
      <c r="FK42" s="4" t="s">
        <v>94</v>
      </c>
      <c r="FL42" s="4" t="s">
        <v>94</v>
      </c>
      <c r="FM42" s="4" t="s">
        <v>94</v>
      </c>
      <c r="FN42" s="4" t="s">
        <v>5516</v>
      </c>
      <c r="FO42" s="4" t="s">
        <v>150</v>
      </c>
      <c r="FP42" s="4" t="s">
        <v>94</v>
      </c>
      <c r="FQ42" s="4" t="s">
        <v>94</v>
      </c>
      <c r="FR42" s="4" t="s">
        <v>94</v>
      </c>
      <c r="FS42" s="4" t="s">
        <v>94</v>
      </c>
      <c r="FT42" s="4" t="s">
        <v>94</v>
      </c>
      <c r="FU42" s="4" t="s">
        <v>94</v>
      </c>
      <c r="FV42" s="4" t="s">
        <v>94</v>
      </c>
      <c r="FW42" s="4" t="s">
        <v>94</v>
      </c>
      <c r="FX42" s="4" t="s">
        <v>94</v>
      </c>
      <c r="FY42" s="4" t="s">
        <v>94</v>
      </c>
      <c r="FZ42" s="4" t="s">
        <v>5634</v>
      </c>
      <c r="GA42" s="4" t="s">
        <v>150</v>
      </c>
      <c r="GB42" s="4" t="s">
        <v>94</v>
      </c>
      <c r="GC42" s="4" t="s">
        <v>94</v>
      </c>
      <c r="GD42" s="4" t="s">
        <v>94</v>
      </c>
      <c r="GE42" s="4" t="s">
        <v>94</v>
      </c>
      <c r="GF42" s="4" t="s">
        <v>94</v>
      </c>
      <c r="GG42" s="4" t="s">
        <v>94</v>
      </c>
      <c r="GH42" s="4" t="s">
        <v>94</v>
      </c>
      <c r="GI42" s="4" t="s">
        <v>94</v>
      </c>
      <c r="GJ42" s="4" t="s">
        <v>94</v>
      </c>
      <c r="GK42" s="4" t="s">
        <v>94</v>
      </c>
      <c r="GL42" s="4" t="s">
        <v>5635</v>
      </c>
      <c r="GM42" s="4" t="s">
        <v>150</v>
      </c>
      <c r="GN42" s="4" t="s">
        <v>94</v>
      </c>
      <c r="GO42" s="4" t="s">
        <v>94</v>
      </c>
      <c r="GP42" s="4" t="s">
        <v>94</v>
      </c>
      <c r="GQ42" s="4" t="s">
        <v>94</v>
      </c>
      <c r="GR42" s="4" t="s">
        <v>94</v>
      </c>
      <c r="GS42" s="4" t="s">
        <v>94</v>
      </c>
      <c r="GT42" s="4" t="s">
        <v>94</v>
      </c>
      <c r="GU42" s="4" t="s">
        <v>94</v>
      </c>
      <c r="GV42" s="4" t="s">
        <v>94</v>
      </c>
      <c r="GW42" s="4" t="s">
        <v>94</v>
      </c>
      <c r="GX42" s="4" t="s">
        <v>5636</v>
      </c>
      <c r="GY42" s="4" t="s">
        <v>150</v>
      </c>
      <c r="GZ42" s="4" t="s">
        <v>94</v>
      </c>
      <c r="HA42" s="4" t="s">
        <v>94</v>
      </c>
      <c r="HB42" s="4" t="s">
        <v>94</v>
      </c>
      <c r="HC42" s="4" t="s">
        <v>94</v>
      </c>
      <c r="HD42" s="4" t="s">
        <v>94</v>
      </c>
      <c r="HE42" s="4" t="s">
        <v>94</v>
      </c>
      <c r="HF42" s="4" t="s">
        <v>94</v>
      </c>
      <c r="HG42" s="4" t="s">
        <v>94</v>
      </c>
      <c r="HH42" s="4" t="s">
        <v>94</v>
      </c>
      <c r="HI42" s="4" t="s">
        <v>94</v>
      </c>
      <c r="HJ42" s="4" t="s">
        <v>5619</v>
      </c>
      <c r="HK42" s="4" t="s">
        <v>176</v>
      </c>
      <c r="HL42" s="4" t="s">
        <v>94</v>
      </c>
      <c r="HM42" s="4" t="s">
        <v>94</v>
      </c>
      <c r="HN42" s="4" t="s">
        <v>94</v>
      </c>
      <c r="HO42" s="4" t="s">
        <v>94</v>
      </c>
      <c r="HP42" s="4" t="s">
        <v>94</v>
      </c>
      <c r="HQ42" s="4" t="s">
        <v>94</v>
      </c>
      <c r="HR42" s="4" t="s">
        <v>94</v>
      </c>
      <c r="HS42" s="4" t="s">
        <v>94</v>
      </c>
      <c r="HT42" s="4" t="s">
        <v>94</v>
      </c>
      <c r="HU42" s="4" t="s">
        <v>94</v>
      </c>
      <c r="HV42" s="4" t="s">
        <v>5598</v>
      </c>
      <c r="HW42" s="4" t="s">
        <v>143</v>
      </c>
      <c r="HX42" s="4" t="s">
        <v>94</v>
      </c>
      <c r="HY42" s="4" t="s">
        <v>94</v>
      </c>
      <c r="HZ42" s="4" t="s">
        <v>94</v>
      </c>
      <c r="IA42" s="4" t="s">
        <v>94</v>
      </c>
      <c r="IB42" s="4" t="s">
        <v>94</v>
      </c>
      <c r="IC42" s="4" t="s">
        <v>94</v>
      </c>
      <c r="ID42" s="4" t="s">
        <v>94</v>
      </c>
      <c r="IE42" s="4" t="s">
        <v>94</v>
      </c>
      <c r="IF42" s="4" t="s">
        <v>94</v>
      </c>
      <c r="IG42" s="4" t="s">
        <v>94</v>
      </c>
      <c r="IH42" s="4" t="s">
        <v>5637</v>
      </c>
      <c r="II42" s="4" t="s">
        <v>415</v>
      </c>
      <c r="IJ42" s="4" t="s">
        <v>94</v>
      </c>
      <c r="IK42" s="4" t="s">
        <v>94</v>
      </c>
      <c r="IL42" s="4" t="s">
        <v>94</v>
      </c>
      <c r="IM42" s="4" t="s">
        <v>94</v>
      </c>
      <c r="IN42" s="4" t="s">
        <v>94</v>
      </c>
      <c r="IO42" s="4" t="s">
        <v>94</v>
      </c>
      <c r="IP42" s="4" t="s">
        <v>94</v>
      </c>
      <c r="IQ42" s="4" t="s">
        <v>94</v>
      </c>
      <c r="IR42" s="4" t="s">
        <v>94</v>
      </c>
      <c r="IS42" s="4" t="s">
        <v>94</v>
      </c>
      <c r="IT42" s="4" t="s">
        <v>5622</v>
      </c>
      <c r="IU42" s="4" t="s">
        <v>150</v>
      </c>
      <c r="IV42" s="4" t="s">
        <v>94</v>
      </c>
      <c r="IW42" s="4" t="s">
        <v>94</v>
      </c>
      <c r="IX42" s="4" t="s">
        <v>94</v>
      </c>
      <c r="IY42" s="4" t="s">
        <v>94</v>
      </c>
      <c r="IZ42" s="4" t="s">
        <v>94</v>
      </c>
      <c r="JA42" s="4" t="s">
        <v>94</v>
      </c>
      <c r="JB42" s="4" t="s">
        <v>94</v>
      </c>
      <c r="JC42" s="4" t="s">
        <v>94</v>
      </c>
      <c r="JD42" s="4" t="s">
        <v>94</v>
      </c>
      <c r="JE42" s="4" t="s">
        <v>94</v>
      </c>
      <c r="JF42" s="4" t="s">
        <v>5503</v>
      </c>
      <c r="JG42" s="4" t="s">
        <v>150</v>
      </c>
      <c r="JH42" s="4" t="s">
        <v>94</v>
      </c>
      <c r="JI42" s="4" t="s">
        <v>94</v>
      </c>
      <c r="JJ42" s="4" t="s">
        <v>94</v>
      </c>
      <c r="JK42" s="4" t="s">
        <v>94</v>
      </c>
      <c r="JL42" s="4" t="s">
        <v>94</v>
      </c>
      <c r="JM42" s="4" t="s">
        <v>94</v>
      </c>
      <c r="JN42" s="4" t="s">
        <v>94</v>
      </c>
      <c r="JO42" s="4" t="s">
        <v>94</v>
      </c>
      <c r="JP42" s="4" t="s">
        <v>94</v>
      </c>
      <c r="JQ42" s="4" t="s">
        <v>94</v>
      </c>
      <c r="JR42" s="4" t="s">
        <v>5633</v>
      </c>
      <c r="JS42" s="4" t="s">
        <v>281</v>
      </c>
      <c r="JT42" s="4" t="s">
        <v>94</v>
      </c>
      <c r="JU42" s="4" t="s">
        <v>94</v>
      </c>
      <c r="JV42" s="4" t="s">
        <v>94</v>
      </c>
      <c r="JW42" s="4" t="s">
        <v>94</v>
      </c>
      <c r="JX42" s="4" t="s">
        <v>94</v>
      </c>
      <c r="JY42" s="4" t="s">
        <v>94</v>
      </c>
      <c r="JZ42" s="4" t="s">
        <v>94</v>
      </c>
      <c r="KA42" s="4" t="s">
        <v>94</v>
      </c>
      <c r="KB42" s="4" t="s">
        <v>94</v>
      </c>
      <c r="KC42" s="4" t="s">
        <v>94</v>
      </c>
      <c r="KD42" s="4" t="s">
        <v>5489</v>
      </c>
      <c r="KE42" s="4" t="s">
        <v>176</v>
      </c>
      <c r="KF42" s="4" t="s">
        <v>94</v>
      </c>
      <c r="KG42" s="4" t="s">
        <v>94</v>
      </c>
      <c r="KH42" s="4" t="s">
        <v>94</v>
      </c>
      <c r="KI42" s="4" t="s">
        <v>94</v>
      </c>
      <c r="KJ42" s="4" t="s">
        <v>94</v>
      </c>
      <c r="KK42" s="4" t="s">
        <v>94</v>
      </c>
      <c r="KL42" s="4" t="s">
        <v>94</v>
      </c>
      <c r="KM42" s="4" t="s">
        <v>94</v>
      </c>
      <c r="KN42" s="4" t="s">
        <v>94</v>
      </c>
      <c r="KO42" s="4" t="s">
        <v>94</v>
      </c>
      <c r="KP42" s="4" t="s">
        <v>5506</v>
      </c>
      <c r="KQ42" s="4" t="s">
        <v>176</v>
      </c>
      <c r="KR42" s="4" t="s">
        <v>94</v>
      </c>
      <c r="KS42" s="4" t="s">
        <v>94</v>
      </c>
      <c r="KT42" s="4" t="s">
        <v>94</v>
      </c>
      <c r="KU42" s="4" t="s">
        <v>94</v>
      </c>
      <c r="KV42" s="4" t="s">
        <v>94</v>
      </c>
      <c r="KW42" s="4" t="s">
        <v>94</v>
      </c>
      <c r="KX42" s="4" t="s">
        <v>94</v>
      </c>
      <c r="KY42" s="4" t="s">
        <v>94</v>
      </c>
      <c r="KZ42" s="4" t="s">
        <v>94</v>
      </c>
      <c r="LA42" s="4" t="s">
        <v>94</v>
      </c>
      <c r="LB42" s="4" t="s">
        <v>5638</v>
      </c>
      <c r="LC42" s="4" t="s">
        <v>150</v>
      </c>
      <c r="LD42" s="4" t="s">
        <v>94</v>
      </c>
      <c r="LE42" s="4" t="s">
        <v>94</v>
      </c>
      <c r="LF42" s="4" t="s">
        <v>94</v>
      </c>
      <c r="LG42" s="4" t="s">
        <v>94</v>
      </c>
      <c r="LH42" s="4" t="s">
        <v>94</v>
      </c>
      <c r="LI42" s="4" t="s">
        <v>94</v>
      </c>
      <c r="LJ42" s="4" t="s">
        <v>94</v>
      </c>
      <c r="LK42" s="4" t="s">
        <v>94</v>
      </c>
      <c r="LL42" s="4" t="s">
        <v>94</v>
      </c>
      <c r="LM42" s="4" t="s">
        <v>94</v>
      </c>
      <c r="LN42" s="4" t="s">
        <v>5627</v>
      </c>
      <c r="LO42" s="4" t="s">
        <v>204</v>
      </c>
      <c r="LP42" s="4" t="s">
        <v>94</v>
      </c>
      <c r="LQ42" s="4" t="s">
        <v>94</v>
      </c>
      <c r="LR42" s="4" t="s">
        <v>94</v>
      </c>
      <c r="LS42" s="4" t="s">
        <v>94</v>
      </c>
      <c r="LT42" s="4" t="s">
        <v>94</v>
      </c>
      <c r="LU42" s="4" t="s">
        <v>94</v>
      </c>
      <c r="LV42" s="4" t="s">
        <v>94</v>
      </c>
      <c r="LW42" s="4" t="s">
        <v>94</v>
      </c>
      <c r="LX42" s="4" t="s">
        <v>94</v>
      </c>
      <c r="LY42" s="4" t="s">
        <v>94</v>
      </c>
      <c r="LZ42" s="4" t="s">
        <v>5601</v>
      </c>
      <c r="MA42" s="4" t="s">
        <v>143</v>
      </c>
      <c r="MB42" s="4" t="s">
        <v>94</v>
      </c>
      <c r="MC42" s="4" t="s">
        <v>94</v>
      </c>
      <c r="MD42" s="4" t="s">
        <v>94</v>
      </c>
      <c r="ME42" s="4" t="s">
        <v>94</v>
      </c>
      <c r="MF42" s="4" t="s">
        <v>94</v>
      </c>
      <c r="MG42" s="4" t="s">
        <v>94</v>
      </c>
      <c r="MH42" s="4" t="s">
        <v>94</v>
      </c>
      <c r="MI42" s="4" t="s">
        <v>94</v>
      </c>
      <c r="MJ42" s="4" t="s">
        <v>94</v>
      </c>
      <c r="MK42" s="4" t="s">
        <v>94</v>
      </c>
      <c r="ML42" s="4" t="s">
        <v>5639</v>
      </c>
      <c r="MM42" s="4" t="s">
        <v>281</v>
      </c>
      <c r="MN42" s="4" t="s">
        <v>94</v>
      </c>
      <c r="MO42" s="4" t="s">
        <v>94</v>
      </c>
      <c r="MP42" s="4" t="s">
        <v>94</v>
      </c>
      <c r="MQ42" s="4" t="s">
        <v>94</v>
      </c>
      <c r="MR42" s="4" t="s">
        <v>94</v>
      </c>
      <c r="MS42" s="4" t="s">
        <v>94</v>
      </c>
      <c r="MT42" s="4" t="s">
        <v>94</v>
      </c>
      <c r="MU42" s="4" t="s">
        <v>94</v>
      </c>
      <c r="MV42" s="4" t="s">
        <v>94</v>
      </c>
      <c r="MW42" s="4" t="s">
        <v>94</v>
      </c>
      <c r="MX42" s="4" t="s">
        <v>5640</v>
      </c>
      <c r="MY42" s="4" t="s">
        <v>150</v>
      </c>
      <c r="MZ42" s="4" t="s">
        <v>94</v>
      </c>
      <c r="NA42" s="4" t="s">
        <v>94</v>
      </c>
      <c r="NB42" s="4" t="s">
        <v>94</v>
      </c>
      <c r="NC42" s="4" t="s">
        <v>94</v>
      </c>
      <c r="ND42" s="4" t="s">
        <v>94</v>
      </c>
      <c r="NE42" s="4" t="s">
        <v>94</v>
      </c>
      <c r="NF42" s="4" t="s">
        <v>94</v>
      </c>
      <c r="NG42" s="4" t="s">
        <v>94</v>
      </c>
      <c r="NH42" s="4" t="s">
        <v>94</v>
      </c>
      <c r="NI42" s="4" t="s">
        <v>94</v>
      </c>
      <c r="NJ42" s="4" t="s">
        <v>5629</v>
      </c>
      <c r="NK42" s="4" t="s">
        <v>150</v>
      </c>
      <c r="NL42" s="4" t="s">
        <v>94</v>
      </c>
      <c r="NM42" s="4" t="s">
        <v>94</v>
      </c>
      <c r="NN42" s="4" t="s">
        <v>94</v>
      </c>
      <c r="NO42" s="4" t="s">
        <v>94</v>
      </c>
      <c r="NP42" s="4" t="s">
        <v>94</v>
      </c>
      <c r="NQ42" s="4" t="s">
        <v>94</v>
      </c>
      <c r="NR42" s="4" t="s">
        <v>94</v>
      </c>
      <c r="NS42" s="4" t="s">
        <v>94</v>
      </c>
      <c r="NT42" s="4" t="s">
        <v>94</v>
      </c>
      <c r="NU42" s="4" t="s">
        <v>94</v>
      </c>
      <c r="NV42" s="4" t="s">
        <v>5612</v>
      </c>
      <c r="NW42" s="4" t="s">
        <v>176</v>
      </c>
      <c r="NX42" s="4" t="s">
        <v>94</v>
      </c>
      <c r="NY42" s="4" t="s">
        <v>94</v>
      </c>
      <c r="NZ42" s="4" t="s">
        <v>94</v>
      </c>
      <c r="OA42" s="4" t="s">
        <v>94</v>
      </c>
      <c r="OB42" s="4" t="s">
        <v>94</v>
      </c>
      <c r="OC42" s="4" t="s">
        <v>94</v>
      </c>
      <c r="OD42" s="4" t="s">
        <v>94</v>
      </c>
      <c r="OE42" s="4" t="s">
        <v>94</v>
      </c>
      <c r="OF42" s="4" t="s">
        <v>94</v>
      </c>
      <c r="OG42" s="4" t="s">
        <v>94</v>
      </c>
      <c r="OH42" s="4" t="s">
        <v>5638</v>
      </c>
      <c r="OI42" s="4" t="s">
        <v>150</v>
      </c>
      <c r="OJ42" s="4" t="s">
        <v>94</v>
      </c>
      <c r="OK42" s="4" t="s">
        <v>94</v>
      </c>
      <c r="OL42" s="4" t="s">
        <v>94</v>
      </c>
      <c r="OM42" s="4" t="s">
        <v>94</v>
      </c>
      <c r="ON42" s="4" t="s">
        <v>94</v>
      </c>
      <c r="OO42" s="4" t="s">
        <v>94</v>
      </c>
      <c r="OP42" s="4" t="s">
        <v>94</v>
      </c>
      <c r="OQ42" s="4" t="s">
        <v>94</v>
      </c>
      <c r="OR42" s="4" t="s">
        <v>94</v>
      </c>
      <c r="OS42" s="4" t="s">
        <v>94</v>
      </c>
      <c r="OT42" s="4" t="s">
        <v>5641</v>
      </c>
      <c r="OU42" s="4" t="s">
        <v>176</v>
      </c>
      <c r="OV42" s="4" t="s">
        <v>94</v>
      </c>
      <c r="OW42" s="4" t="s">
        <v>94</v>
      </c>
      <c r="OX42" s="4" t="s">
        <v>94</v>
      </c>
      <c r="OY42" s="4" t="s">
        <v>94</v>
      </c>
      <c r="OZ42" s="4" t="s">
        <v>94</v>
      </c>
      <c r="PA42" s="4" t="s">
        <v>94</v>
      </c>
      <c r="PB42" s="4" t="s">
        <v>94</v>
      </c>
      <c r="PC42" s="4" t="s">
        <v>94</v>
      </c>
      <c r="PD42" s="4" t="s">
        <v>94</v>
      </c>
      <c r="PE42" s="4" t="s">
        <v>94</v>
      </c>
      <c r="PF42" s="4" t="s">
        <v>5642</v>
      </c>
      <c r="PG42" s="4" t="s">
        <v>176</v>
      </c>
      <c r="PH42" s="4" t="s">
        <v>94</v>
      </c>
      <c r="PI42" s="4" t="s">
        <v>94</v>
      </c>
      <c r="PJ42" s="4" t="s">
        <v>94</v>
      </c>
      <c r="PK42" s="4" t="s">
        <v>94</v>
      </c>
      <c r="PL42" s="4" t="s">
        <v>94</v>
      </c>
      <c r="PM42" s="4" t="s">
        <v>94</v>
      </c>
      <c r="PN42" s="4" t="s">
        <v>94</v>
      </c>
      <c r="PO42" s="4" t="s">
        <v>94</v>
      </c>
      <c r="PP42" s="4" t="s">
        <v>94</v>
      </c>
      <c r="PQ42" s="4" t="s">
        <v>94</v>
      </c>
      <c r="PR42" s="4" t="s">
        <v>5643</v>
      </c>
      <c r="PS42" s="4" t="s">
        <v>150</v>
      </c>
      <c r="PT42" s="4" t="s">
        <v>94</v>
      </c>
      <c r="PU42" s="4" t="s">
        <v>94</v>
      </c>
      <c r="PV42" s="4" t="s">
        <v>94</v>
      </c>
      <c r="PW42" s="4" t="s">
        <v>94</v>
      </c>
      <c r="PX42" s="4" t="s">
        <v>94</v>
      </c>
      <c r="PY42" s="4" t="s">
        <v>94</v>
      </c>
      <c r="PZ42" s="4" t="s">
        <v>94</v>
      </c>
      <c r="QA42" s="4" t="s">
        <v>94</v>
      </c>
      <c r="QB42" s="4" t="s">
        <v>94</v>
      </c>
      <c r="QC42" s="4" t="s">
        <v>94</v>
      </c>
      <c r="QD42" s="4" t="s">
        <v>5644</v>
      </c>
      <c r="QE42" s="4" t="s">
        <v>150</v>
      </c>
      <c r="QF42" s="4" t="s">
        <v>94</v>
      </c>
      <c r="QG42" s="4" t="s">
        <v>94</v>
      </c>
      <c r="QH42" s="4" t="s">
        <v>94</v>
      </c>
      <c r="QI42" s="4" t="s">
        <v>94</v>
      </c>
      <c r="QJ42" s="4" t="s">
        <v>94</v>
      </c>
      <c r="QK42" s="4" t="s">
        <v>94</v>
      </c>
      <c r="QL42" s="4" t="s">
        <v>94</v>
      </c>
      <c r="QM42" s="4" t="s">
        <v>94</v>
      </c>
      <c r="QN42" s="4" t="s">
        <v>94</v>
      </c>
      <c r="QO42" s="4" t="s">
        <v>94</v>
      </c>
      <c r="QP42" s="4" t="s">
        <v>5605</v>
      </c>
      <c r="QQ42" s="4" t="s">
        <v>150</v>
      </c>
      <c r="QR42" s="4" t="s">
        <v>94</v>
      </c>
      <c r="QS42" s="4" t="s">
        <v>94</v>
      </c>
      <c r="QT42" s="4" t="s">
        <v>94</v>
      </c>
      <c r="QU42" s="4" t="s">
        <v>94</v>
      </c>
      <c r="QV42" s="4" t="s">
        <v>94</v>
      </c>
      <c r="QW42" s="4" t="s">
        <v>94</v>
      </c>
      <c r="QX42" s="4" t="s">
        <v>94</v>
      </c>
      <c r="QY42" s="4" t="s">
        <v>94</v>
      </c>
      <c r="QZ42" s="4" t="s">
        <v>94</v>
      </c>
      <c r="RA42" s="4" t="s">
        <v>94</v>
      </c>
    </row>
    <row r="43" spans="1:469" x14ac:dyDescent="0.3">
      <c r="A43" s="6" t="s">
        <v>5645</v>
      </c>
    </row>
    <row r="44" spans="1:469" x14ac:dyDescent="0.3">
      <c r="A44" s="7" t="s">
        <v>5646</v>
      </c>
      <c r="B44" s="4" t="s">
        <v>94</v>
      </c>
      <c r="C44" s="4" t="s">
        <v>94</v>
      </c>
      <c r="D44" s="4" t="s">
        <v>5647</v>
      </c>
      <c r="E44" s="4" t="s">
        <v>94</v>
      </c>
      <c r="F44" s="4" t="s">
        <v>94</v>
      </c>
      <c r="G44" s="4" t="s">
        <v>94</v>
      </c>
      <c r="H44" s="4" t="s">
        <v>94</v>
      </c>
      <c r="I44" s="4" t="s">
        <v>94</v>
      </c>
      <c r="J44" s="4" t="s">
        <v>94</v>
      </c>
      <c r="K44" s="4" t="s">
        <v>94</v>
      </c>
      <c r="L44" s="4" t="s">
        <v>94</v>
      </c>
      <c r="M44" s="4" t="s">
        <v>94</v>
      </c>
      <c r="N44" s="4" t="s">
        <v>94</v>
      </c>
      <c r="O44" s="4" t="s">
        <v>94</v>
      </c>
      <c r="P44" s="4" t="s">
        <v>5647</v>
      </c>
      <c r="Q44" s="4" t="s">
        <v>94</v>
      </c>
      <c r="R44" s="4" t="s">
        <v>94</v>
      </c>
      <c r="S44" s="4" t="s">
        <v>94</v>
      </c>
      <c r="T44" s="4" t="s">
        <v>94</v>
      </c>
      <c r="U44" s="4" t="s">
        <v>94</v>
      </c>
      <c r="V44" s="4" t="s">
        <v>94</v>
      </c>
      <c r="W44" s="4" t="s">
        <v>94</v>
      </c>
      <c r="X44" s="4" t="s">
        <v>94</v>
      </c>
      <c r="Y44" s="4" t="s">
        <v>94</v>
      </c>
      <c r="Z44" s="4" t="s">
        <v>94</v>
      </c>
      <c r="AA44" s="4" t="s">
        <v>94</v>
      </c>
      <c r="AB44" s="4" t="s">
        <v>5647</v>
      </c>
      <c r="AC44" s="4" t="s">
        <v>94</v>
      </c>
      <c r="AD44" s="4" t="s">
        <v>94</v>
      </c>
      <c r="AE44" s="4" t="s">
        <v>94</v>
      </c>
      <c r="AF44" s="4" t="s">
        <v>94</v>
      </c>
      <c r="AG44" s="4" t="s">
        <v>94</v>
      </c>
      <c r="AH44" s="4" t="s">
        <v>94</v>
      </c>
      <c r="AI44" s="4" t="s">
        <v>94</v>
      </c>
      <c r="AJ44" s="4" t="s">
        <v>94</v>
      </c>
      <c r="AK44" s="4" t="s">
        <v>94</v>
      </c>
      <c r="AL44" s="4" t="s">
        <v>94</v>
      </c>
      <c r="AM44" s="4" t="s">
        <v>94</v>
      </c>
      <c r="AN44" s="4" t="s">
        <v>5647</v>
      </c>
      <c r="AO44" s="4" t="s">
        <v>94</v>
      </c>
      <c r="AP44" s="4" t="s">
        <v>94</v>
      </c>
      <c r="AQ44" s="4" t="s">
        <v>94</v>
      </c>
      <c r="AR44" s="4" t="s">
        <v>94</v>
      </c>
      <c r="AS44" s="4" t="s">
        <v>94</v>
      </c>
      <c r="AT44" s="4" t="s">
        <v>94</v>
      </c>
      <c r="AU44" s="4" t="s">
        <v>94</v>
      </c>
      <c r="AV44" s="4" t="s">
        <v>94</v>
      </c>
      <c r="AW44" s="4" t="s">
        <v>94</v>
      </c>
      <c r="AX44" s="4" t="s">
        <v>94</v>
      </c>
      <c r="AY44" s="4" t="s">
        <v>94</v>
      </c>
      <c r="AZ44" s="4" t="s">
        <v>5647</v>
      </c>
      <c r="BA44" s="4" t="s">
        <v>94</v>
      </c>
      <c r="BB44" s="4" t="s">
        <v>94</v>
      </c>
      <c r="BC44" s="4" t="s">
        <v>94</v>
      </c>
      <c r="BD44" s="4" t="s">
        <v>94</v>
      </c>
      <c r="BE44" s="4" t="s">
        <v>94</v>
      </c>
      <c r="BF44" s="4" t="s">
        <v>94</v>
      </c>
      <c r="BG44" s="4" t="s">
        <v>94</v>
      </c>
      <c r="BH44" s="4" t="s">
        <v>94</v>
      </c>
      <c r="BI44" s="4" t="s">
        <v>94</v>
      </c>
      <c r="BJ44" s="4" t="s">
        <v>94</v>
      </c>
      <c r="BK44" s="4" t="s">
        <v>94</v>
      </c>
      <c r="BL44" s="4" t="s">
        <v>5648</v>
      </c>
      <c r="BM44" s="4" t="s">
        <v>94</v>
      </c>
      <c r="BN44" s="4" t="s">
        <v>94</v>
      </c>
      <c r="BO44" s="4" t="s">
        <v>94</v>
      </c>
      <c r="BP44" s="4" t="s">
        <v>94</v>
      </c>
      <c r="BQ44" s="4" t="s">
        <v>94</v>
      </c>
      <c r="BR44" s="4" t="s">
        <v>94</v>
      </c>
      <c r="BS44" s="4" t="s">
        <v>94</v>
      </c>
      <c r="BT44" s="4" t="s">
        <v>94</v>
      </c>
      <c r="BU44" s="4" t="s">
        <v>94</v>
      </c>
      <c r="BV44" s="4" t="s">
        <v>94</v>
      </c>
      <c r="BW44" s="4" t="s">
        <v>94</v>
      </c>
      <c r="BX44" s="4" t="s">
        <v>5647</v>
      </c>
      <c r="BY44" s="4" t="s">
        <v>94</v>
      </c>
      <c r="BZ44" s="4" t="s">
        <v>94</v>
      </c>
      <c r="CA44" s="4" t="s">
        <v>94</v>
      </c>
      <c r="CB44" s="4" t="s">
        <v>94</v>
      </c>
      <c r="CC44" s="4" t="s">
        <v>94</v>
      </c>
      <c r="CD44" s="4" t="s">
        <v>94</v>
      </c>
      <c r="CE44" s="4" t="s">
        <v>94</v>
      </c>
      <c r="CF44" s="4" t="s">
        <v>94</v>
      </c>
      <c r="CG44" s="4" t="s">
        <v>94</v>
      </c>
      <c r="CH44" s="4" t="s">
        <v>94</v>
      </c>
      <c r="CI44" s="4" t="s">
        <v>94</v>
      </c>
      <c r="CJ44" s="4" t="s">
        <v>5649</v>
      </c>
      <c r="CK44" s="4" t="s">
        <v>94</v>
      </c>
      <c r="CL44" s="4" t="s">
        <v>94</v>
      </c>
      <c r="CM44" s="4" t="s">
        <v>94</v>
      </c>
      <c r="CN44" s="4" t="s">
        <v>94</v>
      </c>
      <c r="CO44" s="4" t="s">
        <v>94</v>
      </c>
      <c r="CP44" s="4" t="s">
        <v>94</v>
      </c>
      <c r="CQ44" s="4" t="s">
        <v>94</v>
      </c>
      <c r="CR44" s="4" t="s">
        <v>94</v>
      </c>
      <c r="CS44" s="4" t="s">
        <v>94</v>
      </c>
      <c r="CT44" s="4" t="s">
        <v>94</v>
      </c>
      <c r="CU44" s="4" t="s">
        <v>94</v>
      </c>
      <c r="CV44" s="4" t="s">
        <v>5647</v>
      </c>
      <c r="CW44" s="4" t="s">
        <v>94</v>
      </c>
      <c r="CX44" s="4" t="s">
        <v>94</v>
      </c>
      <c r="CY44" s="4" t="s">
        <v>94</v>
      </c>
      <c r="CZ44" s="4" t="s">
        <v>94</v>
      </c>
      <c r="DA44" s="4" t="s">
        <v>94</v>
      </c>
      <c r="DB44" s="4" t="s">
        <v>94</v>
      </c>
      <c r="DC44" s="4" t="s">
        <v>94</v>
      </c>
      <c r="DD44" s="4" t="s">
        <v>94</v>
      </c>
      <c r="DE44" s="4" t="s">
        <v>94</v>
      </c>
      <c r="DF44" s="4" t="s">
        <v>94</v>
      </c>
      <c r="DG44" s="4" t="s">
        <v>94</v>
      </c>
      <c r="DH44" s="4" t="s">
        <v>5650</v>
      </c>
      <c r="DI44" s="4" t="s">
        <v>94</v>
      </c>
      <c r="DJ44" s="4" t="s">
        <v>94</v>
      </c>
      <c r="DK44" s="4" t="s">
        <v>94</v>
      </c>
      <c r="DL44" s="4" t="s">
        <v>94</v>
      </c>
      <c r="DM44" s="4" t="s">
        <v>94</v>
      </c>
      <c r="DN44" s="4" t="s">
        <v>94</v>
      </c>
      <c r="DO44" s="4" t="s">
        <v>94</v>
      </c>
      <c r="DP44" s="4" t="s">
        <v>94</v>
      </c>
      <c r="DQ44" s="4" t="s">
        <v>94</v>
      </c>
      <c r="DR44" s="4" t="s">
        <v>94</v>
      </c>
      <c r="DS44" s="4" t="s">
        <v>94</v>
      </c>
      <c r="DT44" s="4" t="s">
        <v>5647</v>
      </c>
      <c r="DU44" s="4" t="s">
        <v>94</v>
      </c>
      <c r="DV44" s="4" t="s">
        <v>94</v>
      </c>
      <c r="DW44" s="4" t="s">
        <v>94</v>
      </c>
      <c r="DX44" s="4" t="s">
        <v>94</v>
      </c>
      <c r="DY44" s="4" t="s">
        <v>94</v>
      </c>
      <c r="DZ44" s="4" t="s">
        <v>94</v>
      </c>
      <c r="EA44" s="4" t="s">
        <v>94</v>
      </c>
      <c r="EB44" s="4" t="s">
        <v>94</v>
      </c>
      <c r="EC44" s="4" t="s">
        <v>94</v>
      </c>
      <c r="ED44" s="4" t="s">
        <v>94</v>
      </c>
      <c r="EE44" s="4" t="s">
        <v>94</v>
      </c>
      <c r="EF44" s="4" t="s">
        <v>5647</v>
      </c>
      <c r="EG44" s="4" t="s">
        <v>94</v>
      </c>
      <c r="EH44" s="4" t="s">
        <v>94</v>
      </c>
      <c r="EI44" s="4" t="s">
        <v>94</v>
      </c>
      <c r="EJ44" s="4" t="s">
        <v>94</v>
      </c>
      <c r="EK44" s="4" t="s">
        <v>94</v>
      </c>
      <c r="EL44" s="4" t="s">
        <v>94</v>
      </c>
      <c r="EM44" s="4" t="s">
        <v>94</v>
      </c>
      <c r="EN44" s="4" t="s">
        <v>94</v>
      </c>
      <c r="EO44" s="4" t="s">
        <v>94</v>
      </c>
      <c r="EP44" s="4" t="s">
        <v>94</v>
      </c>
      <c r="EQ44" s="4" t="s">
        <v>94</v>
      </c>
      <c r="ER44" s="4" t="s">
        <v>5647</v>
      </c>
      <c r="ES44" s="4" t="s">
        <v>94</v>
      </c>
      <c r="ET44" s="4" t="s">
        <v>94</v>
      </c>
      <c r="EU44" s="4" t="s">
        <v>94</v>
      </c>
      <c r="EV44" s="4" t="s">
        <v>94</v>
      </c>
      <c r="EW44" s="4" t="s">
        <v>94</v>
      </c>
      <c r="EX44" s="4" t="s">
        <v>94</v>
      </c>
      <c r="EY44" s="4" t="s">
        <v>94</v>
      </c>
      <c r="EZ44" s="4" t="s">
        <v>94</v>
      </c>
      <c r="FA44" s="4" t="s">
        <v>94</v>
      </c>
      <c r="FB44" s="4" t="s">
        <v>94</v>
      </c>
      <c r="FC44" s="4" t="s">
        <v>94</v>
      </c>
      <c r="FD44" s="4" t="s">
        <v>5648</v>
      </c>
      <c r="FE44" s="4" t="s">
        <v>94</v>
      </c>
      <c r="FF44" s="4" t="s">
        <v>94</v>
      </c>
      <c r="FG44" s="4" t="s">
        <v>94</v>
      </c>
      <c r="FH44" s="4" t="s">
        <v>94</v>
      </c>
      <c r="FI44" s="4" t="s">
        <v>94</v>
      </c>
      <c r="FJ44" s="4" t="s">
        <v>94</v>
      </c>
      <c r="FK44" s="4" t="s">
        <v>94</v>
      </c>
      <c r="FL44" s="4" t="s">
        <v>94</v>
      </c>
      <c r="FM44" s="4" t="s">
        <v>94</v>
      </c>
      <c r="FN44" s="4" t="s">
        <v>94</v>
      </c>
      <c r="FO44" s="4" t="s">
        <v>94</v>
      </c>
      <c r="FP44" s="4" t="s">
        <v>5647</v>
      </c>
      <c r="FQ44" s="4" t="s">
        <v>94</v>
      </c>
      <c r="FR44" s="4" t="s">
        <v>94</v>
      </c>
      <c r="FS44" s="4" t="s">
        <v>94</v>
      </c>
      <c r="FT44" s="4" t="s">
        <v>94</v>
      </c>
      <c r="FU44" s="4" t="s">
        <v>94</v>
      </c>
      <c r="FV44" s="4" t="s">
        <v>94</v>
      </c>
      <c r="FW44" s="4" t="s">
        <v>94</v>
      </c>
      <c r="FX44" s="4" t="s">
        <v>94</v>
      </c>
      <c r="FY44" s="4" t="s">
        <v>94</v>
      </c>
      <c r="FZ44" s="4" t="s">
        <v>94</v>
      </c>
      <c r="GA44" s="4" t="s">
        <v>94</v>
      </c>
      <c r="GB44" s="4" t="s">
        <v>5650</v>
      </c>
      <c r="GC44" s="4" t="s">
        <v>94</v>
      </c>
      <c r="GD44" s="4" t="s">
        <v>94</v>
      </c>
      <c r="GE44" s="4" t="s">
        <v>94</v>
      </c>
      <c r="GF44" s="4" t="s">
        <v>94</v>
      </c>
      <c r="GG44" s="4" t="s">
        <v>94</v>
      </c>
      <c r="GH44" s="4" t="s">
        <v>94</v>
      </c>
      <c r="GI44" s="4" t="s">
        <v>94</v>
      </c>
      <c r="GJ44" s="4" t="s">
        <v>94</v>
      </c>
      <c r="GK44" s="4" t="s">
        <v>94</v>
      </c>
      <c r="GL44" s="4" t="s">
        <v>94</v>
      </c>
      <c r="GM44" s="4" t="s">
        <v>94</v>
      </c>
      <c r="GN44" s="4" t="s">
        <v>5647</v>
      </c>
      <c r="GO44" s="4" t="s">
        <v>94</v>
      </c>
      <c r="GP44" s="4" t="s">
        <v>94</v>
      </c>
      <c r="GQ44" s="4" t="s">
        <v>94</v>
      </c>
      <c r="GR44" s="4" t="s">
        <v>94</v>
      </c>
      <c r="GS44" s="4" t="s">
        <v>94</v>
      </c>
      <c r="GT44" s="4" t="s">
        <v>94</v>
      </c>
      <c r="GU44" s="4" t="s">
        <v>94</v>
      </c>
      <c r="GV44" s="4" t="s">
        <v>94</v>
      </c>
      <c r="GW44" s="4" t="s">
        <v>94</v>
      </c>
      <c r="GX44" s="4" t="s">
        <v>94</v>
      </c>
      <c r="GY44" s="4" t="s">
        <v>94</v>
      </c>
      <c r="GZ44" s="4" t="s">
        <v>5647</v>
      </c>
      <c r="HA44" s="4" t="s">
        <v>94</v>
      </c>
      <c r="HB44" s="4" t="s">
        <v>94</v>
      </c>
      <c r="HC44" s="4" t="s">
        <v>94</v>
      </c>
      <c r="HD44" s="4" t="s">
        <v>94</v>
      </c>
      <c r="HE44" s="4" t="s">
        <v>94</v>
      </c>
      <c r="HF44" s="4" t="s">
        <v>94</v>
      </c>
      <c r="HG44" s="4" t="s">
        <v>94</v>
      </c>
      <c r="HH44" s="4" t="s">
        <v>94</v>
      </c>
      <c r="HI44" s="4" t="s">
        <v>94</v>
      </c>
      <c r="HJ44" s="4" t="s">
        <v>94</v>
      </c>
      <c r="HK44" s="4" t="s">
        <v>94</v>
      </c>
      <c r="HL44" s="4" t="s">
        <v>5647</v>
      </c>
      <c r="HM44" s="4" t="s">
        <v>94</v>
      </c>
      <c r="HN44" s="4" t="s">
        <v>94</v>
      </c>
      <c r="HO44" s="4" t="s">
        <v>94</v>
      </c>
      <c r="HP44" s="4" t="s">
        <v>94</v>
      </c>
      <c r="HQ44" s="4" t="s">
        <v>94</v>
      </c>
      <c r="HR44" s="4" t="s">
        <v>94</v>
      </c>
      <c r="HS44" s="4" t="s">
        <v>94</v>
      </c>
      <c r="HT44" s="4" t="s">
        <v>94</v>
      </c>
      <c r="HU44" s="4" t="s">
        <v>94</v>
      </c>
      <c r="HV44" s="4" t="s">
        <v>94</v>
      </c>
      <c r="HW44" s="4" t="s">
        <v>94</v>
      </c>
      <c r="HX44" s="4" t="s">
        <v>5647</v>
      </c>
      <c r="HY44" s="4" t="s">
        <v>94</v>
      </c>
      <c r="HZ44" s="4" t="s">
        <v>94</v>
      </c>
      <c r="IA44" s="4" t="s">
        <v>94</v>
      </c>
      <c r="IB44" s="4" t="s">
        <v>94</v>
      </c>
      <c r="IC44" s="4" t="s">
        <v>94</v>
      </c>
      <c r="ID44" s="4" t="s">
        <v>94</v>
      </c>
      <c r="IE44" s="4" t="s">
        <v>94</v>
      </c>
      <c r="IF44" s="4" t="s">
        <v>94</v>
      </c>
      <c r="IG44" s="4" t="s">
        <v>94</v>
      </c>
      <c r="IH44" s="4" t="s">
        <v>94</v>
      </c>
      <c r="II44" s="4" t="s">
        <v>94</v>
      </c>
      <c r="IJ44" s="4" t="s">
        <v>5647</v>
      </c>
      <c r="IK44" s="4" t="s">
        <v>94</v>
      </c>
      <c r="IL44" s="4" t="s">
        <v>94</v>
      </c>
      <c r="IM44" s="4" t="s">
        <v>94</v>
      </c>
      <c r="IN44" s="4" t="s">
        <v>94</v>
      </c>
      <c r="IO44" s="4" t="s">
        <v>94</v>
      </c>
      <c r="IP44" s="4" t="s">
        <v>94</v>
      </c>
      <c r="IQ44" s="4" t="s">
        <v>94</v>
      </c>
      <c r="IR44" s="4" t="s">
        <v>94</v>
      </c>
      <c r="IS44" s="4" t="s">
        <v>94</v>
      </c>
      <c r="IT44" s="4" t="s">
        <v>94</v>
      </c>
      <c r="IU44" s="4" t="s">
        <v>94</v>
      </c>
      <c r="IV44" s="4" t="s">
        <v>5647</v>
      </c>
      <c r="IW44" s="4" t="s">
        <v>94</v>
      </c>
      <c r="IX44" s="4" t="s">
        <v>94</v>
      </c>
      <c r="IY44" s="4" t="s">
        <v>94</v>
      </c>
      <c r="IZ44" s="4" t="s">
        <v>94</v>
      </c>
      <c r="JA44" s="4" t="s">
        <v>94</v>
      </c>
      <c r="JB44" s="4" t="s">
        <v>94</v>
      </c>
      <c r="JC44" s="4" t="s">
        <v>94</v>
      </c>
      <c r="JD44" s="4" t="s">
        <v>94</v>
      </c>
      <c r="JE44" s="4" t="s">
        <v>94</v>
      </c>
      <c r="JF44" s="4" t="s">
        <v>94</v>
      </c>
      <c r="JG44" s="4" t="s">
        <v>94</v>
      </c>
      <c r="JH44" s="4" t="s">
        <v>5647</v>
      </c>
      <c r="JI44" s="4" t="s">
        <v>94</v>
      </c>
      <c r="JJ44" s="4" t="s">
        <v>94</v>
      </c>
      <c r="JK44" s="4" t="s">
        <v>94</v>
      </c>
      <c r="JL44" s="4" t="s">
        <v>94</v>
      </c>
      <c r="JM44" s="4" t="s">
        <v>94</v>
      </c>
      <c r="JN44" s="4" t="s">
        <v>94</v>
      </c>
      <c r="JO44" s="4" t="s">
        <v>94</v>
      </c>
      <c r="JP44" s="4" t="s">
        <v>94</v>
      </c>
      <c r="JQ44" s="4" t="s">
        <v>94</v>
      </c>
      <c r="JR44" s="4" t="s">
        <v>94</v>
      </c>
      <c r="JS44" s="4" t="s">
        <v>94</v>
      </c>
      <c r="JT44" s="4" t="s">
        <v>5647</v>
      </c>
      <c r="JU44" s="4" t="s">
        <v>94</v>
      </c>
      <c r="JV44" s="4" t="s">
        <v>94</v>
      </c>
      <c r="JW44" s="4" t="s">
        <v>94</v>
      </c>
      <c r="JX44" s="4" t="s">
        <v>94</v>
      </c>
      <c r="JY44" s="4" t="s">
        <v>94</v>
      </c>
      <c r="JZ44" s="4" t="s">
        <v>94</v>
      </c>
      <c r="KA44" s="4" t="s">
        <v>94</v>
      </c>
      <c r="KB44" s="4" t="s">
        <v>94</v>
      </c>
      <c r="KC44" s="4" t="s">
        <v>94</v>
      </c>
      <c r="KD44" s="4" t="s">
        <v>94</v>
      </c>
      <c r="KE44" s="4" t="s">
        <v>94</v>
      </c>
      <c r="KF44" s="4" t="s">
        <v>5647</v>
      </c>
      <c r="KG44" s="4" t="s">
        <v>94</v>
      </c>
      <c r="KH44" s="4" t="s">
        <v>94</v>
      </c>
      <c r="KI44" s="4" t="s">
        <v>94</v>
      </c>
      <c r="KJ44" s="4" t="s">
        <v>94</v>
      </c>
      <c r="KK44" s="4" t="s">
        <v>94</v>
      </c>
      <c r="KL44" s="4" t="s">
        <v>94</v>
      </c>
      <c r="KM44" s="4" t="s">
        <v>94</v>
      </c>
      <c r="KN44" s="4" t="s">
        <v>94</v>
      </c>
      <c r="KO44" s="4" t="s">
        <v>94</v>
      </c>
      <c r="KP44" s="4" t="s">
        <v>94</v>
      </c>
      <c r="KQ44" s="4" t="s">
        <v>94</v>
      </c>
      <c r="KR44" s="4" t="s">
        <v>5647</v>
      </c>
      <c r="KS44" s="4" t="s">
        <v>94</v>
      </c>
      <c r="KT44" s="4" t="s">
        <v>94</v>
      </c>
      <c r="KU44" s="4" t="s">
        <v>94</v>
      </c>
      <c r="KV44" s="4" t="s">
        <v>94</v>
      </c>
      <c r="KW44" s="4" t="s">
        <v>94</v>
      </c>
      <c r="KX44" s="4" t="s">
        <v>94</v>
      </c>
      <c r="KY44" s="4" t="s">
        <v>94</v>
      </c>
      <c r="KZ44" s="4" t="s">
        <v>94</v>
      </c>
      <c r="LA44" s="4" t="s">
        <v>94</v>
      </c>
      <c r="LB44" s="4" t="s">
        <v>94</v>
      </c>
      <c r="LC44" s="4" t="s">
        <v>94</v>
      </c>
      <c r="LD44" s="4" t="s">
        <v>5650</v>
      </c>
      <c r="LE44" s="4" t="s">
        <v>94</v>
      </c>
      <c r="LF44" s="4" t="s">
        <v>94</v>
      </c>
      <c r="LG44" s="4" t="s">
        <v>94</v>
      </c>
      <c r="LH44" s="4" t="s">
        <v>94</v>
      </c>
      <c r="LI44" s="4" t="s">
        <v>94</v>
      </c>
      <c r="LJ44" s="4" t="s">
        <v>94</v>
      </c>
      <c r="LK44" s="4" t="s">
        <v>94</v>
      </c>
      <c r="LL44" s="4" t="s">
        <v>94</v>
      </c>
      <c r="LM44" s="4" t="s">
        <v>94</v>
      </c>
      <c r="LN44" s="4" t="s">
        <v>94</v>
      </c>
      <c r="LO44" s="4" t="s">
        <v>94</v>
      </c>
      <c r="LP44" s="4" t="s">
        <v>5647</v>
      </c>
      <c r="LQ44" s="4" t="s">
        <v>94</v>
      </c>
      <c r="LR44" s="4" t="s">
        <v>94</v>
      </c>
      <c r="LS44" s="4" t="s">
        <v>94</v>
      </c>
      <c r="LT44" s="4" t="s">
        <v>94</v>
      </c>
      <c r="LU44" s="4" t="s">
        <v>94</v>
      </c>
      <c r="LV44" s="4" t="s">
        <v>94</v>
      </c>
      <c r="LW44" s="4" t="s">
        <v>94</v>
      </c>
      <c r="LX44" s="4" t="s">
        <v>94</v>
      </c>
      <c r="LY44" s="4" t="s">
        <v>94</v>
      </c>
      <c r="LZ44" s="4" t="s">
        <v>94</v>
      </c>
      <c r="MA44" s="4" t="s">
        <v>94</v>
      </c>
      <c r="MB44" s="4" t="s">
        <v>5647</v>
      </c>
      <c r="MC44" s="4" t="s">
        <v>94</v>
      </c>
      <c r="MD44" s="4" t="s">
        <v>94</v>
      </c>
      <c r="ME44" s="4" t="s">
        <v>94</v>
      </c>
      <c r="MF44" s="4" t="s">
        <v>94</v>
      </c>
      <c r="MG44" s="4" t="s">
        <v>94</v>
      </c>
      <c r="MH44" s="4" t="s">
        <v>94</v>
      </c>
      <c r="MI44" s="4" t="s">
        <v>94</v>
      </c>
      <c r="MJ44" s="4" t="s">
        <v>94</v>
      </c>
      <c r="MK44" s="4" t="s">
        <v>94</v>
      </c>
      <c r="ML44" s="4" t="s">
        <v>94</v>
      </c>
      <c r="MM44" s="4" t="s">
        <v>94</v>
      </c>
      <c r="MN44" s="4" t="s">
        <v>5647</v>
      </c>
      <c r="MO44" s="4" t="s">
        <v>94</v>
      </c>
      <c r="MP44" s="4" t="s">
        <v>94</v>
      </c>
      <c r="MQ44" s="4" t="s">
        <v>94</v>
      </c>
      <c r="MR44" s="4" t="s">
        <v>94</v>
      </c>
      <c r="MS44" s="4" t="s">
        <v>94</v>
      </c>
      <c r="MT44" s="4" t="s">
        <v>94</v>
      </c>
      <c r="MU44" s="4" t="s">
        <v>94</v>
      </c>
      <c r="MV44" s="4" t="s">
        <v>94</v>
      </c>
      <c r="MW44" s="4" t="s">
        <v>94</v>
      </c>
      <c r="MX44" s="4" t="s">
        <v>94</v>
      </c>
      <c r="MY44" s="4" t="s">
        <v>94</v>
      </c>
      <c r="MZ44" s="4" t="s">
        <v>5647</v>
      </c>
      <c r="NA44" s="4" t="s">
        <v>94</v>
      </c>
      <c r="NB44" s="4" t="s">
        <v>94</v>
      </c>
      <c r="NC44" s="4" t="s">
        <v>94</v>
      </c>
      <c r="ND44" s="4" t="s">
        <v>94</v>
      </c>
      <c r="NE44" s="4" t="s">
        <v>94</v>
      </c>
      <c r="NF44" s="4" t="s">
        <v>94</v>
      </c>
      <c r="NG44" s="4" t="s">
        <v>94</v>
      </c>
      <c r="NH44" s="4" t="s">
        <v>94</v>
      </c>
      <c r="NI44" s="4" t="s">
        <v>94</v>
      </c>
      <c r="NJ44" s="4" t="s">
        <v>94</v>
      </c>
      <c r="NK44" s="4" t="s">
        <v>94</v>
      </c>
      <c r="NL44" s="4" t="s">
        <v>5647</v>
      </c>
      <c r="NM44" s="4" t="s">
        <v>94</v>
      </c>
      <c r="NN44" s="4" t="s">
        <v>94</v>
      </c>
      <c r="NO44" s="4" t="s">
        <v>94</v>
      </c>
      <c r="NP44" s="4" t="s">
        <v>94</v>
      </c>
      <c r="NQ44" s="4" t="s">
        <v>94</v>
      </c>
      <c r="NR44" s="4" t="s">
        <v>94</v>
      </c>
      <c r="NS44" s="4" t="s">
        <v>94</v>
      </c>
      <c r="NT44" s="4" t="s">
        <v>94</v>
      </c>
      <c r="NU44" s="4" t="s">
        <v>94</v>
      </c>
      <c r="NV44" s="4" t="s">
        <v>94</v>
      </c>
      <c r="NW44" s="4" t="s">
        <v>94</v>
      </c>
      <c r="NX44" s="4" t="s">
        <v>5647</v>
      </c>
      <c r="NY44" s="4" t="s">
        <v>94</v>
      </c>
      <c r="NZ44" s="4" t="s">
        <v>94</v>
      </c>
      <c r="OA44" s="4" t="s">
        <v>94</v>
      </c>
      <c r="OB44" s="4" t="s">
        <v>94</v>
      </c>
      <c r="OC44" s="4" t="s">
        <v>94</v>
      </c>
      <c r="OD44" s="4" t="s">
        <v>94</v>
      </c>
      <c r="OE44" s="4" t="s">
        <v>94</v>
      </c>
      <c r="OF44" s="4" t="s">
        <v>94</v>
      </c>
      <c r="OG44" s="4" t="s">
        <v>94</v>
      </c>
      <c r="OH44" s="4" t="s">
        <v>94</v>
      </c>
      <c r="OI44" s="4" t="s">
        <v>94</v>
      </c>
      <c r="OJ44" s="4" t="s">
        <v>5647</v>
      </c>
      <c r="OK44" s="4" t="s">
        <v>94</v>
      </c>
      <c r="OL44" s="4" t="s">
        <v>94</v>
      </c>
      <c r="OM44" s="4" t="s">
        <v>94</v>
      </c>
      <c r="ON44" s="4" t="s">
        <v>94</v>
      </c>
      <c r="OO44" s="4" t="s">
        <v>94</v>
      </c>
      <c r="OP44" s="4" t="s">
        <v>94</v>
      </c>
      <c r="OQ44" s="4" t="s">
        <v>94</v>
      </c>
      <c r="OR44" s="4" t="s">
        <v>94</v>
      </c>
      <c r="OS44" s="4" t="s">
        <v>94</v>
      </c>
      <c r="OT44" s="4" t="s">
        <v>94</v>
      </c>
      <c r="OU44" s="4" t="s">
        <v>94</v>
      </c>
      <c r="OV44" s="4" t="s">
        <v>5647</v>
      </c>
      <c r="OW44" s="4" t="s">
        <v>94</v>
      </c>
      <c r="OX44" s="4" t="s">
        <v>94</v>
      </c>
      <c r="OY44" s="4" t="s">
        <v>94</v>
      </c>
      <c r="OZ44" s="4" t="s">
        <v>94</v>
      </c>
      <c r="PA44" s="4" t="s">
        <v>94</v>
      </c>
      <c r="PB44" s="4" t="s">
        <v>94</v>
      </c>
      <c r="PC44" s="4" t="s">
        <v>94</v>
      </c>
      <c r="PD44" s="4" t="s">
        <v>94</v>
      </c>
      <c r="PE44" s="4" t="s">
        <v>94</v>
      </c>
      <c r="PF44" s="4" t="s">
        <v>94</v>
      </c>
      <c r="PG44" s="4" t="s">
        <v>94</v>
      </c>
      <c r="PH44" s="4" t="s">
        <v>5647</v>
      </c>
      <c r="PI44" s="4" t="s">
        <v>94</v>
      </c>
      <c r="PJ44" s="4" t="s">
        <v>94</v>
      </c>
      <c r="PK44" s="4" t="s">
        <v>94</v>
      </c>
      <c r="PL44" s="4" t="s">
        <v>94</v>
      </c>
      <c r="PM44" s="4" t="s">
        <v>94</v>
      </c>
      <c r="PN44" s="4" t="s">
        <v>94</v>
      </c>
      <c r="PO44" s="4" t="s">
        <v>94</v>
      </c>
      <c r="PP44" s="4" t="s">
        <v>94</v>
      </c>
      <c r="PQ44" s="4" t="s">
        <v>94</v>
      </c>
      <c r="PR44" s="4" t="s">
        <v>94</v>
      </c>
      <c r="PS44" s="4" t="s">
        <v>94</v>
      </c>
      <c r="PT44" s="4" t="s">
        <v>5650</v>
      </c>
      <c r="PU44" s="4" t="s">
        <v>94</v>
      </c>
      <c r="PV44" s="4" t="s">
        <v>94</v>
      </c>
      <c r="PW44" s="4" t="s">
        <v>94</v>
      </c>
      <c r="PX44" s="4" t="s">
        <v>94</v>
      </c>
      <c r="PY44" s="4" t="s">
        <v>94</v>
      </c>
      <c r="PZ44" s="4" t="s">
        <v>94</v>
      </c>
      <c r="QA44" s="4" t="s">
        <v>94</v>
      </c>
      <c r="QB44" s="4" t="s">
        <v>94</v>
      </c>
      <c r="QC44" s="4" t="s">
        <v>94</v>
      </c>
      <c r="QD44" s="4" t="s">
        <v>94</v>
      </c>
      <c r="QE44" s="4" t="s">
        <v>94</v>
      </c>
      <c r="QF44" s="4" t="s">
        <v>5650</v>
      </c>
      <c r="QG44" s="4" t="s">
        <v>94</v>
      </c>
      <c r="QH44" s="4" t="s">
        <v>94</v>
      </c>
      <c r="QI44" s="4" t="s">
        <v>94</v>
      </c>
      <c r="QJ44" s="4" t="s">
        <v>94</v>
      </c>
      <c r="QK44" s="4" t="s">
        <v>94</v>
      </c>
      <c r="QL44" s="4" t="s">
        <v>94</v>
      </c>
      <c r="QM44" s="4" t="s">
        <v>94</v>
      </c>
      <c r="QN44" s="4" t="s">
        <v>94</v>
      </c>
      <c r="QO44" s="4" t="s">
        <v>94</v>
      </c>
      <c r="QP44" s="4" t="s">
        <v>94</v>
      </c>
      <c r="QQ44" s="4" t="s">
        <v>94</v>
      </c>
      <c r="QR44" s="4" t="s">
        <v>5647</v>
      </c>
      <c r="QS44" s="4" t="s">
        <v>94</v>
      </c>
      <c r="QT44" s="4" t="s">
        <v>94</v>
      </c>
      <c r="QU44" s="4" t="s">
        <v>94</v>
      </c>
      <c r="QV44" s="4" t="s">
        <v>94</v>
      </c>
      <c r="QW44" s="4" t="s">
        <v>94</v>
      </c>
      <c r="QX44" s="4" t="s">
        <v>94</v>
      </c>
      <c r="QY44" s="4" t="s">
        <v>94</v>
      </c>
      <c r="QZ44" s="4" t="s">
        <v>94</v>
      </c>
      <c r="RA44" s="4" t="s">
        <v>94</v>
      </c>
    </row>
    <row r="45" spans="1:469" x14ac:dyDescent="0.3">
      <c r="A45" s="7" t="s">
        <v>5651</v>
      </c>
      <c r="B45" s="4" t="s">
        <v>94</v>
      </c>
      <c r="C45" s="4" t="s">
        <v>94</v>
      </c>
      <c r="D45" s="4" t="s">
        <v>3322</v>
      </c>
      <c r="E45" s="4" t="s">
        <v>94</v>
      </c>
      <c r="F45" s="4" t="s">
        <v>94</v>
      </c>
      <c r="G45" s="4" t="s">
        <v>94</v>
      </c>
      <c r="H45" s="4" t="s">
        <v>94</v>
      </c>
      <c r="I45" s="4" t="s">
        <v>94</v>
      </c>
      <c r="J45" s="4" t="s">
        <v>94</v>
      </c>
      <c r="K45" s="4" t="s">
        <v>94</v>
      </c>
      <c r="L45" s="4" t="s">
        <v>94</v>
      </c>
      <c r="M45" s="4" t="s">
        <v>94</v>
      </c>
      <c r="N45" s="4" t="s">
        <v>94</v>
      </c>
      <c r="O45" s="4" t="s">
        <v>94</v>
      </c>
      <c r="P45" s="4" t="s">
        <v>3213</v>
      </c>
      <c r="Q45" s="4" t="s">
        <v>94</v>
      </c>
      <c r="R45" s="4" t="s">
        <v>94</v>
      </c>
      <c r="S45" s="4" t="s">
        <v>94</v>
      </c>
      <c r="T45" s="4" t="s">
        <v>94</v>
      </c>
      <c r="U45" s="4" t="s">
        <v>94</v>
      </c>
      <c r="V45" s="4" t="s">
        <v>94</v>
      </c>
      <c r="W45" s="4" t="s">
        <v>94</v>
      </c>
      <c r="X45" s="4" t="s">
        <v>94</v>
      </c>
      <c r="Y45" s="4" t="s">
        <v>94</v>
      </c>
      <c r="Z45" s="4" t="s">
        <v>94</v>
      </c>
      <c r="AA45" s="4" t="s">
        <v>94</v>
      </c>
      <c r="AB45" s="4" t="s">
        <v>3220</v>
      </c>
      <c r="AC45" s="4" t="s">
        <v>94</v>
      </c>
      <c r="AD45" s="4" t="s">
        <v>94</v>
      </c>
      <c r="AE45" s="4" t="s">
        <v>94</v>
      </c>
      <c r="AF45" s="4" t="s">
        <v>94</v>
      </c>
      <c r="AG45" s="4" t="s">
        <v>94</v>
      </c>
      <c r="AH45" s="4" t="s">
        <v>94</v>
      </c>
      <c r="AI45" s="4" t="s">
        <v>94</v>
      </c>
      <c r="AJ45" s="4" t="s">
        <v>94</v>
      </c>
      <c r="AK45" s="4" t="s">
        <v>94</v>
      </c>
      <c r="AL45" s="4" t="s">
        <v>94</v>
      </c>
      <c r="AM45" s="4" t="s">
        <v>94</v>
      </c>
      <c r="AN45" s="4" t="s">
        <v>5652</v>
      </c>
      <c r="AO45" s="4" t="s">
        <v>94</v>
      </c>
      <c r="AP45" s="4" t="s">
        <v>94</v>
      </c>
      <c r="AQ45" s="4" t="s">
        <v>94</v>
      </c>
      <c r="AR45" s="4" t="s">
        <v>94</v>
      </c>
      <c r="AS45" s="4" t="s">
        <v>94</v>
      </c>
      <c r="AT45" s="4" t="s">
        <v>94</v>
      </c>
      <c r="AU45" s="4" t="s">
        <v>94</v>
      </c>
      <c r="AV45" s="4" t="s">
        <v>94</v>
      </c>
      <c r="AW45" s="4" t="s">
        <v>94</v>
      </c>
      <c r="AX45" s="4" t="s">
        <v>94</v>
      </c>
      <c r="AY45" s="4" t="s">
        <v>94</v>
      </c>
      <c r="AZ45" s="4" t="s">
        <v>3287</v>
      </c>
      <c r="BA45" s="4" t="s">
        <v>94</v>
      </c>
      <c r="BB45" s="4" t="s">
        <v>94</v>
      </c>
      <c r="BC45" s="4" t="s">
        <v>94</v>
      </c>
      <c r="BD45" s="4" t="s">
        <v>94</v>
      </c>
      <c r="BE45" s="4" t="s">
        <v>94</v>
      </c>
      <c r="BF45" s="4" t="s">
        <v>94</v>
      </c>
      <c r="BG45" s="4" t="s">
        <v>94</v>
      </c>
      <c r="BH45" s="4" t="s">
        <v>94</v>
      </c>
      <c r="BI45" s="4" t="s">
        <v>94</v>
      </c>
      <c r="BJ45" s="4" t="s">
        <v>94</v>
      </c>
      <c r="BK45" s="4" t="s">
        <v>94</v>
      </c>
      <c r="BL45" s="4" t="s">
        <v>5653</v>
      </c>
      <c r="BM45" s="4" t="s">
        <v>94</v>
      </c>
      <c r="BN45" s="4" t="s">
        <v>94</v>
      </c>
      <c r="BO45" s="4" t="s">
        <v>94</v>
      </c>
      <c r="BP45" s="4" t="s">
        <v>94</v>
      </c>
      <c r="BQ45" s="4" t="s">
        <v>94</v>
      </c>
      <c r="BR45" s="4" t="s">
        <v>94</v>
      </c>
      <c r="BS45" s="4" t="s">
        <v>94</v>
      </c>
      <c r="BT45" s="4" t="s">
        <v>94</v>
      </c>
      <c r="BU45" s="4" t="s">
        <v>94</v>
      </c>
      <c r="BV45" s="4" t="s">
        <v>94</v>
      </c>
      <c r="BW45" s="4" t="s">
        <v>94</v>
      </c>
      <c r="BX45" s="4" t="s">
        <v>3287</v>
      </c>
      <c r="BY45" s="4" t="s">
        <v>94</v>
      </c>
      <c r="BZ45" s="4" t="s">
        <v>94</v>
      </c>
      <c r="CA45" s="4" t="s">
        <v>94</v>
      </c>
      <c r="CB45" s="4" t="s">
        <v>94</v>
      </c>
      <c r="CC45" s="4" t="s">
        <v>94</v>
      </c>
      <c r="CD45" s="4" t="s">
        <v>94</v>
      </c>
      <c r="CE45" s="4" t="s">
        <v>94</v>
      </c>
      <c r="CF45" s="4" t="s">
        <v>94</v>
      </c>
      <c r="CG45" s="4" t="s">
        <v>94</v>
      </c>
      <c r="CH45" s="4" t="s">
        <v>94</v>
      </c>
      <c r="CI45" s="4" t="s">
        <v>94</v>
      </c>
      <c r="CJ45" s="4" t="s">
        <v>3287</v>
      </c>
      <c r="CK45" s="4" t="s">
        <v>94</v>
      </c>
      <c r="CL45" s="4" t="s">
        <v>94</v>
      </c>
      <c r="CM45" s="4" t="s">
        <v>94</v>
      </c>
      <c r="CN45" s="4" t="s">
        <v>94</v>
      </c>
      <c r="CO45" s="4" t="s">
        <v>94</v>
      </c>
      <c r="CP45" s="4" t="s">
        <v>94</v>
      </c>
      <c r="CQ45" s="4" t="s">
        <v>94</v>
      </c>
      <c r="CR45" s="4" t="s">
        <v>94</v>
      </c>
      <c r="CS45" s="4" t="s">
        <v>94</v>
      </c>
      <c r="CT45" s="4" t="s">
        <v>94</v>
      </c>
      <c r="CU45" s="4" t="s">
        <v>94</v>
      </c>
      <c r="CV45" s="4" t="s">
        <v>5654</v>
      </c>
      <c r="CW45" s="4" t="s">
        <v>94</v>
      </c>
      <c r="CX45" s="4" t="s">
        <v>94</v>
      </c>
      <c r="CY45" s="4" t="s">
        <v>94</v>
      </c>
      <c r="CZ45" s="4" t="s">
        <v>94</v>
      </c>
      <c r="DA45" s="4" t="s">
        <v>94</v>
      </c>
      <c r="DB45" s="4" t="s">
        <v>94</v>
      </c>
      <c r="DC45" s="4" t="s">
        <v>94</v>
      </c>
      <c r="DD45" s="4" t="s">
        <v>94</v>
      </c>
      <c r="DE45" s="4" t="s">
        <v>94</v>
      </c>
      <c r="DF45" s="4" t="s">
        <v>94</v>
      </c>
      <c r="DG45" s="4" t="s">
        <v>94</v>
      </c>
      <c r="DH45" s="4" t="s">
        <v>5655</v>
      </c>
      <c r="DI45" s="4" t="s">
        <v>94</v>
      </c>
      <c r="DJ45" s="4" t="s">
        <v>94</v>
      </c>
      <c r="DK45" s="4" t="s">
        <v>94</v>
      </c>
      <c r="DL45" s="4" t="s">
        <v>94</v>
      </c>
      <c r="DM45" s="4" t="s">
        <v>94</v>
      </c>
      <c r="DN45" s="4" t="s">
        <v>94</v>
      </c>
      <c r="DO45" s="4" t="s">
        <v>94</v>
      </c>
      <c r="DP45" s="4" t="s">
        <v>94</v>
      </c>
      <c r="DQ45" s="4" t="s">
        <v>94</v>
      </c>
      <c r="DR45" s="4" t="s">
        <v>94</v>
      </c>
      <c r="DS45" s="4" t="s">
        <v>94</v>
      </c>
      <c r="DT45" s="4" t="s">
        <v>3278</v>
      </c>
      <c r="DU45" s="4" t="s">
        <v>94</v>
      </c>
      <c r="DV45" s="4" t="s">
        <v>94</v>
      </c>
      <c r="DW45" s="4" t="s">
        <v>94</v>
      </c>
      <c r="DX45" s="4" t="s">
        <v>94</v>
      </c>
      <c r="DY45" s="4" t="s">
        <v>94</v>
      </c>
      <c r="DZ45" s="4" t="s">
        <v>94</v>
      </c>
      <c r="EA45" s="4" t="s">
        <v>94</v>
      </c>
      <c r="EB45" s="4" t="s">
        <v>94</v>
      </c>
      <c r="EC45" s="4" t="s">
        <v>94</v>
      </c>
      <c r="ED45" s="4" t="s">
        <v>94</v>
      </c>
      <c r="EE45" s="4" t="s">
        <v>94</v>
      </c>
      <c r="EF45" s="4" t="s">
        <v>5653</v>
      </c>
      <c r="EG45" s="4" t="s">
        <v>94</v>
      </c>
      <c r="EH45" s="4" t="s">
        <v>94</v>
      </c>
      <c r="EI45" s="4" t="s">
        <v>94</v>
      </c>
      <c r="EJ45" s="4" t="s">
        <v>94</v>
      </c>
      <c r="EK45" s="4" t="s">
        <v>94</v>
      </c>
      <c r="EL45" s="4" t="s">
        <v>94</v>
      </c>
      <c r="EM45" s="4" t="s">
        <v>94</v>
      </c>
      <c r="EN45" s="4" t="s">
        <v>94</v>
      </c>
      <c r="EO45" s="4" t="s">
        <v>94</v>
      </c>
      <c r="EP45" s="4" t="s">
        <v>94</v>
      </c>
      <c r="EQ45" s="4" t="s">
        <v>94</v>
      </c>
      <c r="ER45" s="4" t="s">
        <v>5655</v>
      </c>
      <c r="ES45" s="4" t="s">
        <v>94</v>
      </c>
      <c r="ET45" s="4" t="s">
        <v>94</v>
      </c>
      <c r="EU45" s="4" t="s">
        <v>94</v>
      </c>
      <c r="EV45" s="4" t="s">
        <v>94</v>
      </c>
      <c r="EW45" s="4" t="s">
        <v>94</v>
      </c>
      <c r="EX45" s="4" t="s">
        <v>94</v>
      </c>
      <c r="EY45" s="4" t="s">
        <v>94</v>
      </c>
      <c r="EZ45" s="4" t="s">
        <v>94</v>
      </c>
      <c r="FA45" s="4" t="s">
        <v>94</v>
      </c>
      <c r="FB45" s="4" t="s">
        <v>94</v>
      </c>
      <c r="FC45" s="4" t="s">
        <v>94</v>
      </c>
      <c r="FD45" s="4" t="s">
        <v>3198</v>
      </c>
      <c r="FE45" s="4" t="s">
        <v>94</v>
      </c>
      <c r="FF45" s="4" t="s">
        <v>94</v>
      </c>
      <c r="FG45" s="4" t="s">
        <v>94</v>
      </c>
      <c r="FH45" s="4" t="s">
        <v>94</v>
      </c>
      <c r="FI45" s="4" t="s">
        <v>94</v>
      </c>
      <c r="FJ45" s="4" t="s">
        <v>94</v>
      </c>
      <c r="FK45" s="4" t="s">
        <v>94</v>
      </c>
      <c r="FL45" s="4" t="s">
        <v>94</v>
      </c>
      <c r="FM45" s="4" t="s">
        <v>94</v>
      </c>
      <c r="FN45" s="4" t="s">
        <v>94</v>
      </c>
      <c r="FO45" s="4" t="s">
        <v>94</v>
      </c>
      <c r="FP45" s="4" t="s">
        <v>3278</v>
      </c>
      <c r="FQ45" s="4" t="s">
        <v>94</v>
      </c>
      <c r="FR45" s="4" t="s">
        <v>94</v>
      </c>
      <c r="FS45" s="4" t="s">
        <v>94</v>
      </c>
      <c r="FT45" s="4" t="s">
        <v>94</v>
      </c>
      <c r="FU45" s="4" t="s">
        <v>94</v>
      </c>
      <c r="FV45" s="4" t="s">
        <v>94</v>
      </c>
      <c r="FW45" s="4" t="s">
        <v>94</v>
      </c>
      <c r="FX45" s="4" t="s">
        <v>94</v>
      </c>
      <c r="FY45" s="4" t="s">
        <v>94</v>
      </c>
      <c r="FZ45" s="4" t="s">
        <v>94</v>
      </c>
      <c r="GA45" s="4" t="s">
        <v>94</v>
      </c>
      <c r="GB45" s="4" t="s">
        <v>3229</v>
      </c>
      <c r="GC45" s="4" t="s">
        <v>94</v>
      </c>
      <c r="GD45" s="4" t="s">
        <v>94</v>
      </c>
      <c r="GE45" s="4" t="s">
        <v>94</v>
      </c>
      <c r="GF45" s="4" t="s">
        <v>94</v>
      </c>
      <c r="GG45" s="4" t="s">
        <v>94</v>
      </c>
      <c r="GH45" s="4" t="s">
        <v>94</v>
      </c>
      <c r="GI45" s="4" t="s">
        <v>94</v>
      </c>
      <c r="GJ45" s="4" t="s">
        <v>94</v>
      </c>
      <c r="GK45" s="4" t="s">
        <v>94</v>
      </c>
      <c r="GL45" s="4" t="s">
        <v>94</v>
      </c>
      <c r="GM45" s="4" t="s">
        <v>94</v>
      </c>
      <c r="GN45" s="4" t="s">
        <v>5655</v>
      </c>
      <c r="GO45" s="4" t="s">
        <v>94</v>
      </c>
      <c r="GP45" s="4" t="s">
        <v>94</v>
      </c>
      <c r="GQ45" s="4" t="s">
        <v>94</v>
      </c>
      <c r="GR45" s="4" t="s">
        <v>94</v>
      </c>
      <c r="GS45" s="4" t="s">
        <v>94</v>
      </c>
      <c r="GT45" s="4" t="s">
        <v>94</v>
      </c>
      <c r="GU45" s="4" t="s">
        <v>94</v>
      </c>
      <c r="GV45" s="4" t="s">
        <v>94</v>
      </c>
      <c r="GW45" s="4" t="s">
        <v>94</v>
      </c>
      <c r="GX45" s="4" t="s">
        <v>94</v>
      </c>
      <c r="GY45" s="4" t="s">
        <v>94</v>
      </c>
      <c r="GZ45" s="4" t="s">
        <v>3213</v>
      </c>
      <c r="HA45" s="4" t="s">
        <v>94</v>
      </c>
      <c r="HB45" s="4" t="s">
        <v>94</v>
      </c>
      <c r="HC45" s="4" t="s">
        <v>94</v>
      </c>
      <c r="HD45" s="4" t="s">
        <v>94</v>
      </c>
      <c r="HE45" s="4" t="s">
        <v>94</v>
      </c>
      <c r="HF45" s="4" t="s">
        <v>94</v>
      </c>
      <c r="HG45" s="4" t="s">
        <v>94</v>
      </c>
      <c r="HH45" s="4" t="s">
        <v>94</v>
      </c>
      <c r="HI45" s="4" t="s">
        <v>94</v>
      </c>
      <c r="HJ45" s="4" t="s">
        <v>94</v>
      </c>
      <c r="HK45" s="4" t="s">
        <v>94</v>
      </c>
      <c r="HL45" s="4" t="s">
        <v>5653</v>
      </c>
      <c r="HM45" s="4" t="s">
        <v>94</v>
      </c>
      <c r="HN45" s="4" t="s">
        <v>94</v>
      </c>
      <c r="HO45" s="4" t="s">
        <v>94</v>
      </c>
      <c r="HP45" s="4" t="s">
        <v>94</v>
      </c>
      <c r="HQ45" s="4" t="s">
        <v>94</v>
      </c>
      <c r="HR45" s="4" t="s">
        <v>94</v>
      </c>
      <c r="HS45" s="4" t="s">
        <v>94</v>
      </c>
      <c r="HT45" s="4" t="s">
        <v>94</v>
      </c>
      <c r="HU45" s="4" t="s">
        <v>94</v>
      </c>
      <c r="HV45" s="4" t="s">
        <v>94</v>
      </c>
      <c r="HW45" s="4" t="s">
        <v>94</v>
      </c>
      <c r="HX45" s="4" t="s">
        <v>5652</v>
      </c>
      <c r="HY45" s="4" t="s">
        <v>94</v>
      </c>
      <c r="HZ45" s="4" t="s">
        <v>94</v>
      </c>
      <c r="IA45" s="4" t="s">
        <v>94</v>
      </c>
      <c r="IB45" s="4" t="s">
        <v>94</v>
      </c>
      <c r="IC45" s="4" t="s">
        <v>94</v>
      </c>
      <c r="ID45" s="4" t="s">
        <v>94</v>
      </c>
      <c r="IE45" s="4" t="s">
        <v>94</v>
      </c>
      <c r="IF45" s="4" t="s">
        <v>94</v>
      </c>
      <c r="IG45" s="4" t="s">
        <v>94</v>
      </c>
      <c r="IH45" s="4" t="s">
        <v>94</v>
      </c>
      <c r="II45" s="4" t="s">
        <v>94</v>
      </c>
      <c r="IJ45" s="4" t="s">
        <v>3255</v>
      </c>
      <c r="IK45" s="4" t="s">
        <v>94</v>
      </c>
      <c r="IL45" s="4" t="s">
        <v>94</v>
      </c>
      <c r="IM45" s="4" t="s">
        <v>94</v>
      </c>
      <c r="IN45" s="4" t="s">
        <v>94</v>
      </c>
      <c r="IO45" s="4" t="s">
        <v>94</v>
      </c>
      <c r="IP45" s="4" t="s">
        <v>94</v>
      </c>
      <c r="IQ45" s="4" t="s">
        <v>94</v>
      </c>
      <c r="IR45" s="4" t="s">
        <v>94</v>
      </c>
      <c r="IS45" s="4" t="s">
        <v>94</v>
      </c>
      <c r="IT45" s="4" t="s">
        <v>94</v>
      </c>
      <c r="IU45" s="4" t="s">
        <v>94</v>
      </c>
      <c r="IV45" s="4" t="s">
        <v>3322</v>
      </c>
      <c r="IW45" s="4" t="s">
        <v>94</v>
      </c>
      <c r="IX45" s="4" t="s">
        <v>94</v>
      </c>
      <c r="IY45" s="4" t="s">
        <v>94</v>
      </c>
      <c r="IZ45" s="4" t="s">
        <v>94</v>
      </c>
      <c r="JA45" s="4" t="s">
        <v>94</v>
      </c>
      <c r="JB45" s="4" t="s">
        <v>94</v>
      </c>
      <c r="JC45" s="4" t="s">
        <v>94</v>
      </c>
      <c r="JD45" s="4" t="s">
        <v>94</v>
      </c>
      <c r="JE45" s="4" t="s">
        <v>94</v>
      </c>
      <c r="JF45" s="4" t="s">
        <v>94</v>
      </c>
      <c r="JG45" s="4" t="s">
        <v>94</v>
      </c>
      <c r="JH45" s="4" t="s">
        <v>5652</v>
      </c>
      <c r="JI45" s="4" t="s">
        <v>94</v>
      </c>
      <c r="JJ45" s="4" t="s">
        <v>94</v>
      </c>
      <c r="JK45" s="4" t="s">
        <v>94</v>
      </c>
      <c r="JL45" s="4" t="s">
        <v>94</v>
      </c>
      <c r="JM45" s="4" t="s">
        <v>94</v>
      </c>
      <c r="JN45" s="4" t="s">
        <v>94</v>
      </c>
      <c r="JO45" s="4" t="s">
        <v>94</v>
      </c>
      <c r="JP45" s="4" t="s">
        <v>94</v>
      </c>
      <c r="JQ45" s="4" t="s">
        <v>94</v>
      </c>
      <c r="JR45" s="4" t="s">
        <v>94</v>
      </c>
      <c r="JS45" s="4" t="s">
        <v>94</v>
      </c>
      <c r="JT45" s="4" t="s">
        <v>3233</v>
      </c>
      <c r="JU45" s="4" t="s">
        <v>94</v>
      </c>
      <c r="JV45" s="4" t="s">
        <v>94</v>
      </c>
      <c r="JW45" s="4" t="s">
        <v>94</v>
      </c>
      <c r="JX45" s="4" t="s">
        <v>94</v>
      </c>
      <c r="JY45" s="4" t="s">
        <v>94</v>
      </c>
      <c r="JZ45" s="4" t="s">
        <v>94</v>
      </c>
      <c r="KA45" s="4" t="s">
        <v>94</v>
      </c>
      <c r="KB45" s="4" t="s">
        <v>94</v>
      </c>
      <c r="KC45" s="4" t="s">
        <v>94</v>
      </c>
      <c r="KD45" s="4" t="s">
        <v>94</v>
      </c>
      <c r="KE45" s="4" t="s">
        <v>94</v>
      </c>
      <c r="KF45" s="4" t="s">
        <v>3255</v>
      </c>
      <c r="KG45" s="4" t="s">
        <v>94</v>
      </c>
      <c r="KH45" s="4" t="s">
        <v>94</v>
      </c>
      <c r="KI45" s="4" t="s">
        <v>94</v>
      </c>
      <c r="KJ45" s="4" t="s">
        <v>94</v>
      </c>
      <c r="KK45" s="4" t="s">
        <v>94</v>
      </c>
      <c r="KL45" s="4" t="s">
        <v>94</v>
      </c>
      <c r="KM45" s="4" t="s">
        <v>94</v>
      </c>
      <c r="KN45" s="4" t="s">
        <v>94</v>
      </c>
      <c r="KO45" s="4" t="s">
        <v>94</v>
      </c>
      <c r="KP45" s="4" t="s">
        <v>94</v>
      </c>
      <c r="KQ45" s="4" t="s">
        <v>94</v>
      </c>
      <c r="KR45" s="4" t="s">
        <v>5656</v>
      </c>
      <c r="KS45" s="4" t="s">
        <v>94</v>
      </c>
      <c r="KT45" s="4" t="s">
        <v>94</v>
      </c>
      <c r="KU45" s="4" t="s">
        <v>94</v>
      </c>
      <c r="KV45" s="4" t="s">
        <v>94</v>
      </c>
      <c r="KW45" s="4" t="s">
        <v>94</v>
      </c>
      <c r="KX45" s="4" t="s">
        <v>94</v>
      </c>
      <c r="KY45" s="4" t="s">
        <v>94</v>
      </c>
      <c r="KZ45" s="4" t="s">
        <v>94</v>
      </c>
      <c r="LA45" s="4" t="s">
        <v>94</v>
      </c>
      <c r="LB45" s="4" t="s">
        <v>94</v>
      </c>
      <c r="LC45" s="4" t="s">
        <v>94</v>
      </c>
      <c r="LD45" s="4" t="s">
        <v>5655</v>
      </c>
      <c r="LE45" s="4" t="s">
        <v>94</v>
      </c>
      <c r="LF45" s="4" t="s">
        <v>94</v>
      </c>
      <c r="LG45" s="4" t="s">
        <v>94</v>
      </c>
      <c r="LH45" s="4" t="s">
        <v>94</v>
      </c>
      <c r="LI45" s="4" t="s">
        <v>94</v>
      </c>
      <c r="LJ45" s="4" t="s">
        <v>94</v>
      </c>
      <c r="LK45" s="4" t="s">
        <v>94</v>
      </c>
      <c r="LL45" s="4" t="s">
        <v>94</v>
      </c>
      <c r="LM45" s="4" t="s">
        <v>94</v>
      </c>
      <c r="LN45" s="4" t="s">
        <v>94</v>
      </c>
      <c r="LO45" s="4" t="s">
        <v>94</v>
      </c>
      <c r="LP45" s="4" t="s">
        <v>5653</v>
      </c>
      <c r="LQ45" s="4" t="s">
        <v>94</v>
      </c>
      <c r="LR45" s="4" t="s">
        <v>94</v>
      </c>
      <c r="LS45" s="4" t="s">
        <v>94</v>
      </c>
      <c r="LT45" s="4" t="s">
        <v>94</v>
      </c>
      <c r="LU45" s="4" t="s">
        <v>94</v>
      </c>
      <c r="LV45" s="4" t="s">
        <v>94</v>
      </c>
      <c r="LW45" s="4" t="s">
        <v>94</v>
      </c>
      <c r="LX45" s="4" t="s">
        <v>94</v>
      </c>
      <c r="LY45" s="4" t="s">
        <v>94</v>
      </c>
      <c r="LZ45" s="4" t="s">
        <v>94</v>
      </c>
      <c r="MA45" s="4" t="s">
        <v>94</v>
      </c>
      <c r="MB45" s="4" t="s">
        <v>5652</v>
      </c>
      <c r="MC45" s="4" t="s">
        <v>94</v>
      </c>
      <c r="MD45" s="4" t="s">
        <v>94</v>
      </c>
      <c r="ME45" s="4" t="s">
        <v>94</v>
      </c>
      <c r="MF45" s="4" t="s">
        <v>94</v>
      </c>
      <c r="MG45" s="4" t="s">
        <v>94</v>
      </c>
      <c r="MH45" s="4" t="s">
        <v>94</v>
      </c>
      <c r="MI45" s="4" t="s">
        <v>94</v>
      </c>
      <c r="MJ45" s="4" t="s">
        <v>94</v>
      </c>
      <c r="MK45" s="4" t="s">
        <v>94</v>
      </c>
      <c r="ML45" s="4" t="s">
        <v>94</v>
      </c>
      <c r="MM45" s="4" t="s">
        <v>94</v>
      </c>
      <c r="MN45" s="4" t="s">
        <v>5653</v>
      </c>
      <c r="MO45" s="4" t="s">
        <v>94</v>
      </c>
      <c r="MP45" s="4" t="s">
        <v>94</v>
      </c>
      <c r="MQ45" s="4" t="s">
        <v>94</v>
      </c>
      <c r="MR45" s="4" t="s">
        <v>94</v>
      </c>
      <c r="MS45" s="4" t="s">
        <v>94</v>
      </c>
      <c r="MT45" s="4" t="s">
        <v>94</v>
      </c>
      <c r="MU45" s="4" t="s">
        <v>94</v>
      </c>
      <c r="MV45" s="4" t="s">
        <v>94</v>
      </c>
      <c r="MW45" s="4" t="s">
        <v>94</v>
      </c>
      <c r="MX45" s="4" t="s">
        <v>94</v>
      </c>
      <c r="MY45" s="4" t="s">
        <v>94</v>
      </c>
      <c r="MZ45" s="4" t="s">
        <v>3322</v>
      </c>
      <c r="NA45" s="4" t="s">
        <v>94</v>
      </c>
      <c r="NB45" s="4" t="s">
        <v>94</v>
      </c>
      <c r="NC45" s="4" t="s">
        <v>94</v>
      </c>
      <c r="ND45" s="4" t="s">
        <v>94</v>
      </c>
      <c r="NE45" s="4" t="s">
        <v>94</v>
      </c>
      <c r="NF45" s="4" t="s">
        <v>94</v>
      </c>
      <c r="NG45" s="4" t="s">
        <v>94</v>
      </c>
      <c r="NH45" s="4" t="s">
        <v>94</v>
      </c>
      <c r="NI45" s="4" t="s">
        <v>94</v>
      </c>
      <c r="NJ45" s="4" t="s">
        <v>94</v>
      </c>
      <c r="NK45" s="4" t="s">
        <v>94</v>
      </c>
      <c r="NL45" s="4" t="s">
        <v>3210</v>
      </c>
      <c r="NM45" s="4" t="s">
        <v>94</v>
      </c>
      <c r="NN45" s="4" t="s">
        <v>94</v>
      </c>
      <c r="NO45" s="4" t="s">
        <v>94</v>
      </c>
      <c r="NP45" s="4" t="s">
        <v>94</v>
      </c>
      <c r="NQ45" s="4" t="s">
        <v>94</v>
      </c>
      <c r="NR45" s="4" t="s">
        <v>94</v>
      </c>
      <c r="NS45" s="4" t="s">
        <v>94</v>
      </c>
      <c r="NT45" s="4" t="s">
        <v>94</v>
      </c>
      <c r="NU45" s="4" t="s">
        <v>94</v>
      </c>
      <c r="NV45" s="4" t="s">
        <v>94</v>
      </c>
      <c r="NW45" s="4" t="s">
        <v>94</v>
      </c>
      <c r="NX45" s="4" t="s">
        <v>5655</v>
      </c>
      <c r="NY45" s="4" t="s">
        <v>94</v>
      </c>
      <c r="NZ45" s="4" t="s">
        <v>94</v>
      </c>
      <c r="OA45" s="4" t="s">
        <v>94</v>
      </c>
      <c r="OB45" s="4" t="s">
        <v>94</v>
      </c>
      <c r="OC45" s="4" t="s">
        <v>94</v>
      </c>
      <c r="OD45" s="4" t="s">
        <v>94</v>
      </c>
      <c r="OE45" s="4" t="s">
        <v>94</v>
      </c>
      <c r="OF45" s="4" t="s">
        <v>94</v>
      </c>
      <c r="OG45" s="4" t="s">
        <v>94</v>
      </c>
      <c r="OH45" s="4" t="s">
        <v>94</v>
      </c>
      <c r="OI45" s="4" t="s">
        <v>94</v>
      </c>
      <c r="OJ45" s="4" t="s">
        <v>3250</v>
      </c>
      <c r="OK45" s="4" t="s">
        <v>94</v>
      </c>
      <c r="OL45" s="4" t="s">
        <v>94</v>
      </c>
      <c r="OM45" s="4" t="s">
        <v>94</v>
      </c>
      <c r="ON45" s="4" t="s">
        <v>94</v>
      </c>
      <c r="OO45" s="4" t="s">
        <v>94</v>
      </c>
      <c r="OP45" s="4" t="s">
        <v>94</v>
      </c>
      <c r="OQ45" s="4" t="s">
        <v>94</v>
      </c>
      <c r="OR45" s="4" t="s">
        <v>94</v>
      </c>
      <c r="OS45" s="4" t="s">
        <v>94</v>
      </c>
      <c r="OT45" s="4" t="s">
        <v>94</v>
      </c>
      <c r="OU45" s="4" t="s">
        <v>94</v>
      </c>
      <c r="OV45" s="4" t="s">
        <v>3322</v>
      </c>
      <c r="OW45" s="4" t="s">
        <v>94</v>
      </c>
      <c r="OX45" s="4" t="s">
        <v>94</v>
      </c>
      <c r="OY45" s="4" t="s">
        <v>94</v>
      </c>
      <c r="OZ45" s="4" t="s">
        <v>94</v>
      </c>
      <c r="PA45" s="4" t="s">
        <v>94</v>
      </c>
      <c r="PB45" s="4" t="s">
        <v>94</v>
      </c>
      <c r="PC45" s="4" t="s">
        <v>94</v>
      </c>
      <c r="PD45" s="4" t="s">
        <v>94</v>
      </c>
      <c r="PE45" s="4" t="s">
        <v>94</v>
      </c>
      <c r="PF45" s="4" t="s">
        <v>94</v>
      </c>
      <c r="PG45" s="4" t="s">
        <v>94</v>
      </c>
      <c r="PH45" s="4" t="s">
        <v>5648</v>
      </c>
      <c r="PI45" s="4" t="s">
        <v>94</v>
      </c>
      <c r="PJ45" s="4" t="s">
        <v>94</v>
      </c>
      <c r="PK45" s="4" t="s">
        <v>94</v>
      </c>
      <c r="PL45" s="4" t="s">
        <v>94</v>
      </c>
      <c r="PM45" s="4" t="s">
        <v>94</v>
      </c>
      <c r="PN45" s="4" t="s">
        <v>94</v>
      </c>
      <c r="PO45" s="4" t="s">
        <v>94</v>
      </c>
      <c r="PP45" s="4" t="s">
        <v>94</v>
      </c>
      <c r="PQ45" s="4" t="s">
        <v>94</v>
      </c>
      <c r="PR45" s="4" t="s">
        <v>94</v>
      </c>
      <c r="PS45" s="4" t="s">
        <v>94</v>
      </c>
      <c r="PT45" s="4" t="s">
        <v>3322</v>
      </c>
      <c r="PU45" s="4" t="s">
        <v>94</v>
      </c>
      <c r="PV45" s="4" t="s">
        <v>94</v>
      </c>
      <c r="PW45" s="4" t="s">
        <v>94</v>
      </c>
      <c r="PX45" s="4" t="s">
        <v>94</v>
      </c>
      <c r="PY45" s="4" t="s">
        <v>94</v>
      </c>
      <c r="PZ45" s="4" t="s">
        <v>94</v>
      </c>
      <c r="QA45" s="4" t="s">
        <v>94</v>
      </c>
      <c r="QB45" s="4" t="s">
        <v>94</v>
      </c>
      <c r="QC45" s="4" t="s">
        <v>94</v>
      </c>
      <c r="QD45" s="4" t="s">
        <v>94</v>
      </c>
      <c r="QE45" s="4" t="s">
        <v>94</v>
      </c>
      <c r="QF45" s="4" t="s">
        <v>3278</v>
      </c>
      <c r="QG45" s="4" t="s">
        <v>94</v>
      </c>
      <c r="QH45" s="4" t="s">
        <v>94</v>
      </c>
      <c r="QI45" s="4" t="s">
        <v>94</v>
      </c>
      <c r="QJ45" s="4" t="s">
        <v>94</v>
      </c>
      <c r="QK45" s="4" t="s">
        <v>94</v>
      </c>
      <c r="QL45" s="4" t="s">
        <v>94</v>
      </c>
      <c r="QM45" s="4" t="s">
        <v>94</v>
      </c>
      <c r="QN45" s="4" t="s">
        <v>94</v>
      </c>
      <c r="QO45" s="4" t="s">
        <v>94</v>
      </c>
      <c r="QP45" s="4" t="s">
        <v>94</v>
      </c>
      <c r="QQ45" s="4" t="s">
        <v>94</v>
      </c>
      <c r="QR45" s="4" t="s">
        <v>5655</v>
      </c>
      <c r="QS45" s="4" t="s">
        <v>94</v>
      </c>
      <c r="QT45" s="4" t="s">
        <v>94</v>
      </c>
      <c r="QU45" s="4" t="s">
        <v>94</v>
      </c>
      <c r="QV45" s="4" t="s">
        <v>94</v>
      </c>
      <c r="QW45" s="4" t="s">
        <v>94</v>
      </c>
      <c r="QX45" s="4" t="s">
        <v>94</v>
      </c>
      <c r="QY45" s="4" t="s">
        <v>94</v>
      </c>
      <c r="QZ45" s="4" t="s">
        <v>94</v>
      </c>
      <c r="RA45" s="4" t="s">
        <v>94</v>
      </c>
    </row>
  </sheetData>
  <mergeCells count="273">
    <mergeCell ref="QP2:QQ2"/>
    <mergeCell ref="QR2:QS2"/>
    <mergeCell ref="QT2:QU2"/>
    <mergeCell ref="QV2:QW2"/>
    <mergeCell ref="QX2:QY2"/>
    <mergeCell ref="QZ2:RA2"/>
    <mergeCell ref="PX2:PY2"/>
    <mergeCell ref="PZ2:QA2"/>
    <mergeCell ref="QB2:QC2"/>
    <mergeCell ref="QD2:QE2"/>
    <mergeCell ref="QF2:QG2"/>
    <mergeCell ref="QH2:QI2"/>
    <mergeCell ref="QJ2:QK2"/>
    <mergeCell ref="QL2:QM2"/>
    <mergeCell ref="QN2:QO2"/>
    <mergeCell ref="PF2:PG2"/>
    <mergeCell ref="PH2:PI2"/>
    <mergeCell ref="PJ2:PK2"/>
    <mergeCell ref="PL2:PM2"/>
    <mergeCell ref="PN2:PO2"/>
    <mergeCell ref="PP2:PQ2"/>
    <mergeCell ref="PR2:PS2"/>
    <mergeCell ref="PT2:PU2"/>
    <mergeCell ref="PV2:PW2"/>
    <mergeCell ref="ON2:OO2"/>
    <mergeCell ref="OP2:OQ2"/>
    <mergeCell ref="OR2:OS2"/>
    <mergeCell ref="OT2:OU2"/>
    <mergeCell ref="OV2:OW2"/>
    <mergeCell ref="OX2:OY2"/>
    <mergeCell ref="OZ2:PA2"/>
    <mergeCell ref="PB2:PC2"/>
    <mergeCell ref="PD2:PE2"/>
    <mergeCell ref="NV2:NW2"/>
    <mergeCell ref="NX2:NY2"/>
    <mergeCell ref="NZ2:OA2"/>
    <mergeCell ref="OB2:OC2"/>
    <mergeCell ref="OD2:OE2"/>
    <mergeCell ref="OF2:OG2"/>
    <mergeCell ref="OH2:OI2"/>
    <mergeCell ref="OJ2:OK2"/>
    <mergeCell ref="OL2:OM2"/>
    <mergeCell ref="ND2:NE2"/>
    <mergeCell ref="NF2:NG2"/>
    <mergeCell ref="NH2:NI2"/>
    <mergeCell ref="NJ2:NK2"/>
    <mergeCell ref="NL2:NM2"/>
    <mergeCell ref="NN2:NO2"/>
    <mergeCell ref="NP2:NQ2"/>
    <mergeCell ref="NR2:NS2"/>
    <mergeCell ref="NT2:NU2"/>
    <mergeCell ref="ML2:MM2"/>
    <mergeCell ref="MN2:MO2"/>
    <mergeCell ref="MP2:MQ2"/>
    <mergeCell ref="MR2:MS2"/>
    <mergeCell ref="MT2:MU2"/>
    <mergeCell ref="MV2:MW2"/>
    <mergeCell ref="MX2:MY2"/>
    <mergeCell ref="MZ2:NA2"/>
    <mergeCell ref="NB2:NC2"/>
    <mergeCell ref="LT2:LU2"/>
    <mergeCell ref="LV2:LW2"/>
    <mergeCell ref="LX2:LY2"/>
    <mergeCell ref="LZ2:MA2"/>
    <mergeCell ref="MB2:MC2"/>
    <mergeCell ref="MD2:ME2"/>
    <mergeCell ref="MF2:MG2"/>
    <mergeCell ref="MH2:MI2"/>
    <mergeCell ref="MJ2:MK2"/>
    <mergeCell ref="LB2:LC2"/>
    <mergeCell ref="LD2:LE2"/>
    <mergeCell ref="LF2:LG2"/>
    <mergeCell ref="LH2:LI2"/>
    <mergeCell ref="LJ2:LK2"/>
    <mergeCell ref="LL2:LM2"/>
    <mergeCell ref="LN2:LO2"/>
    <mergeCell ref="LP2:LQ2"/>
    <mergeCell ref="LR2:LS2"/>
    <mergeCell ref="KJ2:KK2"/>
    <mergeCell ref="KL2:KM2"/>
    <mergeCell ref="KN2:KO2"/>
    <mergeCell ref="KP2:KQ2"/>
    <mergeCell ref="KR2:KS2"/>
    <mergeCell ref="KT2:KU2"/>
    <mergeCell ref="KV2:KW2"/>
    <mergeCell ref="KX2:KY2"/>
    <mergeCell ref="KZ2:LA2"/>
    <mergeCell ref="JR2:JS2"/>
    <mergeCell ref="JT2:JU2"/>
    <mergeCell ref="JV2:JW2"/>
    <mergeCell ref="JX2:JY2"/>
    <mergeCell ref="JZ2:KA2"/>
    <mergeCell ref="KB2:KC2"/>
    <mergeCell ref="KD2:KE2"/>
    <mergeCell ref="KF2:KG2"/>
    <mergeCell ref="KH2:KI2"/>
    <mergeCell ref="IZ2:JA2"/>
    <mergeCell ref="JB2:JC2"/>
    <mergeCell ref="JD2:JE2"/>
    <mergeCell ref="JF2:JG2"/>
    <mergeCell ref="JH2:JI2"/>
    <mergeCell ref="JJ2:JK2"/>
    <mergeCell ref="JL2:JM2"/>
    <mergeCell ref="JN2:JO2"/>
    <mergeCell ref="JP2:JQ2"/>
    <mergeCell ref="IH2:II2"/>
    <mergeCell ref="IJ2:IK2"/>
    <mergeCell ref="IL2:IM2"/>
    <mergeCell ref="IN2:IO2"/>
    <mergeCell ref="IP2:IQ2"/>
    <mergeCell ref="IR2:IS2"/>
    <mergeCell ref="IT2:IU2"/>
    <mergeCell ref="IV2:IW2"/>
    <mergeCell ref="IX2:IY2"/>
    <mergeCell ref="HP2:HQ2"/>
    <mergeCell ref="HR2:HS2"/>
    <mergeCell ref="HT2:HU2"/>
    <mergeCell ref="HV2:HW2"/>
    <mergeCell ref="HX2:HY2"/>
    <mergeCell ref="HZ2:IA2"/>
    <mergeCell ref="IB2:IC2"/>
    <mergeCell ref="ID2:IE2"/>
    <mergeCell ref="IF2:IG2"/>
    <mergeCell ref="GX2:GY2"/>
    <mergeCell ref="GZ2:HA2"/>
    <mergeCell ref="HB2:HC2"/>
    <mergeCell ref="HD2:HE2"/>
    <mergeCell ref="HF2:HG2"/>
    <mergeCell ref="HH2:HI2"/>
    <mergeCell ref="HJ2:HK2"/>
    <mergeCell ref="HL2:HM2"/>
    <mergeCell ref="HN2:HO2"/>
    <mergeCell ref="GF2:GG2"/>
    <mergeCell ref="GH2:GI2"/>
    <mergeCell ref="GJ2:GK2"/>
    <mergeCell ref="GL2:GM2"/>
    <mergeCell ref="GN2:GO2"/>
    <mergeCell ref="GP2:GQ2"/>
    <mergeCell ref="GR2:GS2"/>
    <mergeCell ref="GT2:GU2"/>
    <mergeCell ref="GV2:GW2"/>
    <mergeCell ref="FN2:FO2"/>
    <mergeCell ref="FP2:FQ2"/>
    <mergeCell ref="FR2:FS2"/>
    <mergeCell ref="FT2:FU2"/>
    <mergeCell ref="FV2:FW2"/>
    <mergeCell ref="FX2:FY2"/>
    <mergeCell ref="FZ2:GA2"/>
    <mergeCell ref="GB2:GC2"/>
    <mergeCell ref="GD2:GE2"/>
    <mergeCell ref="EV2:EW2"/>
    <mergeCell ref="EX2:EY2"/>
    <mergeCell ref="EZ2:FA2"/>
    <mergeCell ref="FB2:FC2"/>
    <mergeCell ref="FD2:FE2"/>
    <mergeCell ref="FF2:FG2"/>
    <mergeCell ref="FH2:FI2"/>
    <mergeCell ref="FJ2:FK2"/>
    <mergeCell ref="FL2:FM2"/>
    <mergeCell ref="ED2:EE2"/>
    <mergeCell ref="EF2:EG2"/>
    <mergeCell ref="EH2:EI2"/>
    <mergeCell ref="EJ2:EK2"/>
    <mergeCell ref="EL2:EM2"/>
    <mergeCell ref="EN2:EO2"/>
    <mergeCell ref="EP2:EQ2"/>
    <mergeCell ref="ER2:ES2"/>
    <mergeCell ref="ET2:EU2"/>
    <mergeCell ref="DL2:DM2"/>
    <mergeCell ref="DN2:DO2"/>
    <mergeCell ref="DP2:DQ2"/>
    <mergeCell ref="DR2:DS2"/>
    <mergeCell ref="DT2:DU2"/>
    <mergeCell ref="DV2:DW2"/>
    <mergeCell ref="DX2:DY2"/>
    <mergeCell ref="DZ2:EA2"/>
    <mergeCell ref="EB2:EC2"/>
    <mergeCell ref="CT2:CU2"/>
    <mergeCell ref="CV2:CW2"/>
    <mergeCell ref="CX2:CY2"/>
    <mergeCell ref="CZ2:DA2"/>
    <mergeCell ref="DB2:DC2"/>
    <mergeCell ref="DD2:DE2"/>
    <mergeCell ref="DF2:DG2"/>
    <mergeCell ref="DH2:DI2"/>
    <mergeCell ref="DJ2:DK2"/>
    <mergeCell ref="CB2:CC2"/>
    <mergeCell ref="CD2:CE2"/>
    <mergeCell ref="CF2:CG2"/>
    <mergeCell ref="CH2:CI2"/>
    <mergeCell ref="CJ2:CK2"/>
    <mergeCell ref="CL2:CM2"/>
    <mergeCell ref="CN2:CO2"/>
    <mergeCell ref="CP2:CQ2"/>
    <mergeCell ref="CR2:CS2"/>
    <mergeCell ref="BJ2:BK2"/>
    <mergeCell ref="BL2:BM2"/>
    <mergeCell ref="BN2:BO2"/>
    <mergeCell ref="BP2:BQ2"/>
    <mergeCell ref="BR2:BS2"/>
    <mergeCell ref="BT2:BU2"/>
    <mergeCell ref="BV2:BW2"/>
    <mergeCell ref="BX2:BY2"/>
    <mergeCell ref="BZ2:CA2"/>
    <mergeCell ref="AR2:AS2"/>
    <mergeCell ref="AT2:AU2"/>
    <mergeCell ref="AV2:AW2"/>
    <mergeCell ref="AX2:AY2"/>
    <mergeCell ref="AZ2:BA2"/>
    <mergeCell ref="BB2:BC2"/>
    <mergeCell ref="BD2:BE2"/>
    <mergeCell ref="BF2:BG2"/>
    <mergeCell ref="BH2:BI2"/>
    <mergeCell ref="PR1:QC1"/>
    <mergeCell ref="QD1:QO1"/>
    <mergeCell ref="QP1:RA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LN1:LY1"/>
    <mergeCell ref="LZ1:MK1"/>
    <mergeCell ref="ML1:MW1"/>
    <mergeCell ref="MX1:NI1"/>
    <mergeCell ref="NJ1:NU1"/>
    <mergeCell ref="NV1:OG1"/>
    <mergeCell ref="OH1:OS1"/>
    <mergeCell ref="OT1:PE1"/>
    <mergeCell ref="PF1:PQ1"/>
    <mergeCell ref="HJ1:HU1"/>
    <mergeCell ref="HV1:IG1"/>
    <mergeCell ref="IH1:IS1"/>
    <mergeCell ref="IT1:JE1"/>
    <mergeCell ref="JF1:JQ1"/>
    <mergeCell ref="JR1:KC1"/>
    <mergeCell ref="KD1:KO1"/>
    <mergeCell ref="KP1:LA1"/>
    <mergeCell ref="LB1:LM1"/>
    <mergeCell ref="DF1:DQ1"/>
    <mergeCell ref="DR1:EC1"/>
    <mergeCell ref="ED1:EO1"/>
    <mergeCell ref="EP1:FA1"/>
    <mergeCell ref="FB1:FM1"/>
    <mergeCell ref="FN1:FY1"/>
    <mergeCell ref="FZ1:GK1"/>
    <mergeCell ref="GL1:GW1"/>
    <mergeCell ref="GX1:HI1"/>
    <mergeCell ref="B1:M1"/>
    <mergeCell ref="N1:Y1"/>
    <mergeCell ref="Z1:AK1"/>
    <mergeCell ref="AL1:AW1"/>
    <mergeCell ref="AX1:BI1"/>
    <mergeCell ref="BJ1:BU1"/>
    <mergeCell ref="BV1:CG1"/>
    <mergeCell ref="CH1:CS1"/>
    <mergeCell ref="CT1:DE1"/>
  </mergeCells>
  <printOptions gridLines="1"/>
  <pageMargins left="0.7" right="0.7" top="0.75" bottom="0.75" header="0.3" footer="0.3"/>
  <pageSetup pageOrder="overThenDown" orientation="landscape"/>
  <headerFooter>
    <oddHeader>&amp;LTable: ACSST1Y2021.S0101</oddHeader>
    <oddFooter>&amp;L&amp;Bdata.census.gov&amp;B | Measuring America's People, Places, and Economy &amp;R&amp;P</oddFooter>
    <evenHeader>&amp;LTable: ACSST1Y2021.S0101</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2BAFD-17E8-4690-9766-71C71AC6C3A4}">
  <dimension ref="A1:AN45"/>
  <sheetViews>
    <sheetView tabSelected="1" workbookViewId="0">
      <selection activeCell="K10" sqref="K10"/>
    </sheetView>
  </sheetViews>
  <sheetFormatPr defaultRowHeight="14.4" x14ac:dyDescent="0.3"/>
  <sheetData>
    <row r="1" spans="1:40" x14ac:dyDescent="0.3">
      <c r="A1" t="s">
        <v>5657</v>
      </c>
      <c r="B1" t="s">
        <v>44</v>
      </c>
      <c r="C1" t="s">
        <v>45</v>
      </c>
      <c r="D1" t="s">
        <v>46</v>
      </c>
      <c r="E1" t="s">
        <v>47</v>
      </c>
      <c r="F1" t="s">
        <v>48</v>
      </c>
      <c r="G1" t="s">
        <v>49</v>
      </c>
      <c r="H1" t="s">
        <v>50</v>
      </c>
      <c r="I1" t="s">
        <v>51</v>
      </c>
      <c r="J1" t="s">
        <v>52</v>
      </c>
      <c r="K1" t="s">
        <v>53</v>
      </c>
      <c r="L1" t="s">
        <v>54</v>
      </c>
      <c r="M1" t="s">
        <v>55</v>
      </c>
      <c r="N1" t="s">
        <v>56</v>
      </c>
      <c r="O1" t="s">
        <v>57</v>
      </c>
      <c r="P1" t="s">
        <v>58</v>
      </c>
      <c r="Q1" t="s">
        <v>59</v>
      </c>
      <c r="R1" t="s">
        <v>60</v>
      </c>
      <c r="S1" t="s">
        <v>61</v>
      </c>
      <c r="T1" t="s">
        <v>62</v>
      </c>
      <c r="U1" t="s">
        <v>63</v>
      </c>
      <c r="V1" t="s">
        <v>64</v>
      </c>
      <c r="W1" t="s">
        <v>65</v>
      </c>
      <c r="X1" t="s">
        <v>66</v>
      </c>
      <c r="Y1" t="s">
        <v>67</v>
      </c>
      <c r="Z1" t="s">
        <v>68</v>
      </c>
      <c r="AA1" t="s">
        <v>69</v>
      </c>
      <c r="AB1" t="s">
        <v>70</v>
      </c>
      <c r="AC1" t="s">
        <v>71</v>
      </c>
      <c r="AD1" t="s">
        <v>72</v>
      </c>
      <c r="AE1" t="s">
        <v>73</v>
      </c>
      <c r="AF1" t="s">
        <v>74</v>
      </c>
      <c r="AG1" t="s">
        <v>75</v>
      </c>
      <c r="AH1" t="s">
        <v>76</v>
      </c>
      <c r="AI1" t="s">
        <v>77</v>
      </c>
      <c r="AJ1" t="s">
        <v>78</v>
      </c>
      <c r="AK1" t="s">
        <v>79</v>
      </c>
      <c r="AL1" t="s">
        <v>80</v>
      </c>
      <c r="AM1" t="s">
        <v>81</v>
      </c>
      <c r="AN1" t="s">
        <v>82</v>
      </c>
    </row>
    <row r="2" spans="1:40" x14ac:dyDescent="0.3">
      <c r="B2" t="s">
        <v>83</v>
      </c>
      <c r="C2" t="s">
        <v>83</v>
      </c>
      <c r="D2" t="s">
        <v>83</v>
      </c>
      <c r="E2" t="s">
        <v>83</v>
      </c>
      <c r="F2" t="s">
        <v>83</v>
      </c>
      <c r="G2" t="s">
        <v>83</v>
      </c>
      <c r="H2" t="s">
        <v>83</v>
      </c>
      <c r="I2" t="s">
        <v>83</v>
      </c>
      <c r="J2" t="s">
        <v>83</v>
      </c>
      <c r="K2" t="s">
        <v>83</v>
      </c>
      <c r="L2" t="s">
        <v>83</v>
      </c>
      <c r="M2" t="s">
        <v>83</v>
      </c>
      <c r="N2" t="s">
        <v>83</v>
      </c>
      <c r="O2" t="s">
        <v>83</v>
      </c>
      <c r="P2" t="s">
        <v>83</v>
      </c>
      <c r="Q2" t="s">
        <v>83</v>
      </c>
      <c r="R2" t="s">
        <v>83</v>
      </c>
      <c r="S2" t="s">
        <v>83</v>
      </c>
      <c r="T2" t="s">
        <v>83</v>
      </c>
      <c r="U2" t="s">
        <v>83</v>
      </c>
      <c r="V2" t="s">
        <v>83</v>
      </c>
      <c r="W2" t="s">
        <v>83</v>
      </c>
      <c r="X2" t="s">
        <v>83</v>
      </c>
      <c r="Y2" t="s">
        <v>83</v>
      </c>
      <c r="Z2" t="s">
        <v>83</v>
      </c>
      <c r="AA2" t="s">
        <v>83</v>
      </c>
      <c r="AB2" t="s">
        <v>83</v>
      </c>
      <c r="AC2" t="s">
        <v>83</v>
      </c>
      <c r="AD2" t="s">
        <v>83</v>
      </c>
      <c r="AE2" t="s">
        <v>83</v>
      </c>
      <c r="AF2" t="s">
        <v>83</v>
      </c>
      <c r="AG2" t="s">
        <v>83</v>
      </c>
      <c r="AH2" t="s">
        <v>83</v>
      </c>
      <c r="AI2" t="s">
        <v>83</v>
      </c>
      <c r="AJ2" t="s">
        <v>83</v>
      </c>
      <c r="AK2" t="s">
        <v>83</v>
      </c>
      <c r="AL2" t="s">
        <v>83</v>
      </c>
      <c r="AM2" t="s">
        <v>83</v>
      </c>
      <c r="AN2" t="s">
        <v>83</v>
      </c>
    </row>
    <row r="3" spans="1:40" x14ac:dyDescent="0.3">
      <c r="A3" t="s">
        <v>89</v>
      </c>
      <c r="B3" t="s">
        <v>90</v>
      </c>
      <c r="C3" t="s">
        <v>90</v>
      </c>
      <c r="D3" t="s">
        <v>90</v>
      </c>
      <c r="E3" t="s">
        <v>90</v>
      </c>
      <c r="F3" t="s">
        <v>90</v>
      </c>
      <c r="G3" t="s">
        <v>90</v>
      </c>
      <c r="H3" t="s">
        <v>90</v>
      </c>
      <c r="I3" t="s">
        <v>90</v>
      </c>
      <c r="J3" t="s">
        <v>90</v>
      </c>
      <c r="K3" t="s">
        <v>90</v>
      </c>
      <c r="L3" t="s">
        <v>90</v>
      </c>
      <c r="M3" t="s">
        <v>90</v>
      </c>
      <c r="N3" t="s">
        <v>90</v>
      </c>
      <c r="O3" t="s">
        <v>90</v>
      </c>
      <c r="P3" t="s">
        <v>90</v>
      </c>
      <c r="Q3" t="s">
        <v>90</v>
      </c>
      <c r="R3" t="s">
        <v>90</v>
      </c>
      <c r="S3" t="s">
        <v>90</v>
      </c>
      <c r="T3" t="s">
        <v>90</v>
      </c>
      <c r="U3" t="s">
        <v>90</v>
      </c>
      <c r="V3" t="s">
        <v>90</v>
      </c>
      <c r="W3" t="s">
        <v>90</v>
      </c>
      <c r="X3" t="s">
        <v>90</v>
      </c>
      <c r="Y3" t="s">
        <v>90</v>
      </c>
      <c r="Z3" t="s">
        <v>90</v>
      </c>
      <c r="AA3" t="s">
        <v>90</v>
      </c>
      <c r="AB3" t="s">
        <v>90</v>
      </c>
      <c r="AC3" t="s">
        <v>90</v>
      </c>
      <c r="AD3" t="s">
        <v>90</v>
      </c>
      <c r="AE3" t="s">
        <v>90</v>
      </c>
      <c r="AF3" t="s">
        <v>90</v>
      </c>
      <c r="AG3" t="s">
        <v>90</v>
      </c>
      <c r="AH3" t="s">
        <v>90</v>
      </c>
      <c r="AI3" t="s">
        <v>90</v>
      </c>
      <c r="AJ3" t="s">
        <v>90</v>
      </c>
      <c r="AK3" t="s">
        <v>90</v>
      </c>
      <c r="AL3" t="s">
        <v>90</v>
      </c>
      <c r="AM3" t="s">
        <v>90</v>
      </c>
      <c r="AN3" t="s">
        <v>90</v>
      </c>
    </row>
    <row r="4" spans="1:40" x14ac:dyDescent="0.3">
      <c r="A4" t="s">
        <v>92</v>
      </c>
      <c r="B4">
        <v>104127</v>
      </c>
      <c r="C4">
        <v>1238090</v>
      </c>
      <c r="D4">
        <v>65093</v>
      </c>
      <c r="E4">
        <v>166624</v>
      </c>
      <c r="F4">
        <v>429342</v>
      </c>
      <c r="G4">
        <v>121767</v>
      </c>
      <c r="H4">
        <v>646098</v>
      </c>
      <c r="I4">
        <v>194273</v>
      </c>
      <c r="J4">
        <v>132167</v>
      </c>
      <c r="K4">
        <v>65412</v>
      </c>
      <c r="L4">
        <v>157527</v>
      </c>
      <c r="M4">
        <v>538649</v>
      </c>
      <c r="N4">
        <v>80082</v>
      </c>
      <c r="O4">
        <v>83351</v>
      </c>
      <c r="P4">
        <v>262919</v>
      </c>
      <c r="Q4">
        <v>287400</v>
      </c>
      <c r="R4">
        <v>573849</v>
      </c>
      <c r="S4">
        <v>269011</v>
      </c>
      <c r="T4">
        <v>126931</v>
      </c>
      <c r="U4">
        <v>156289</v>
      </c>
      <c r="V4">
        <v>82886</v>
      </c>
      <c r="W4">
        <v>215663</v>
      </c>
      <c r="X4">
        <v>553652</v>
      </c>
      <c r="Y4">
        <v>85497</v>
      </c>
      <c r="Z4">
        <v>143493</v>
      </c>
      <c r="AA4">
        <v>375539</v>
      </c>
      <c r="AB4">
        <v>326053</v>
      </c>
      <c r="AC4">
        <v>113605</v>
      </c>
      <c r="AD4">
        <v>109972</v>
      </c>
      <c r="AE4">
        <v>169273</v>
      </c>
      <c r="AF4">
        <v>860578</v>
      </c>
      <c r="AG4">
        <v>313628</v>
      </c>
      <c r="AH4">
        <v>91266</v>
      </c>
      <c r="AI4">
        <v>1576251</v>
      </c>
      <c r="AJ4">
        <v>143264</v>
      </c>
      <c r="AK4">
        <v>73627</v>
      </c>
      <c r="AL4">
        <v>209470</v>
      </c>
      <c r="AM4">
        <v>353057</v>
      </c>
      <c r="AN4">
        <v>458696</v>
      </c>
    </row>
    <row r="5" spans="1:40" x14ac:dyDescent="0.3">
      <c r="A5" t="s">
        <v>134</v>
      </c>
    </row>
    <row r="6" spans="1:40" x14ac:dyDescent="0.3">
      <c r="A6" t="s">
        <v>135</v>
      </c>
      <c r="B6" s="12">
        <v>4574</v>
      </c>
      <c r="C6" s="12">
        <v>63088</v>
      </c>
      <c r="D6" s="12">
        <v>2832</v>
      </c>
      <c r="E6" s="12">
        <v>7867</v>
      </c>
      <c r="F6" s="12">
        <v>23608</v>
      </c>
      <c r="G6" s="12">
        <v>6054</v>
      </c>
      <c r="H6" s="12">
        <v>30045</v>
      </c>
      <c r="I6" s="12">
        <v>8886</v>
      </c>
      <c r="J6" s="12">
        <v>6163</v>
      </c>
      <c r="K6" s="12">
        <v>3675</v>
      </c>
      <c r="L6" s="12">
        <v>5442</v>
      </c>
      <c r="M6" s="12">
        <v>28457</v>
      </c>
      <c r="N6" s="12">
        <v>3518</v>
      </c>
      <c r="O6" s="12">
        <v>4196</v>
      </c>
      <c r="P6" s="12">
        <v>13876</v>
      </c>
      <c r="Q6" s="12">
        <v>17007</v>
      </c>
      <c r="R6" s="12">
        <v>32325</v>
      </c>
      <c r="S6" s="12">
        <v>13905</v>
      </c>
      <c r="T6" s="12">
        <v>5909</v>
      </c>
      <c r="U6" s="12">
        <v>8288</v>
      </c>
      <c r="V6" s="12">
        <v>4120</v>
      </c>
      <c r="W6" s="12">
        <v>10784</v>
      </c>
      <c r="X6" s="12">
        <v>33978</v>
      </c>
      <c r="Y6" s="12">
        <v>4148</v>
      </c>
      <c r="Z6" s="12">
        <v>8309</v>
      </c>
      <c r="AA6" s="12">
        <v>21706</v>
      </c>
      <c r="AB6" s="12">
        <v>17268</v>
      </c>
      <c r="AC6" s="12">
        <v>5907</v>
      </c>
      <c r="AD6" s="12">
        <v>5060</v>
      </c>
      <c r="AE6" s="12">
        <v>7266</v>
      </c>
      <c r="AF6" s="12">
        <v>45108</v>
      </c>
      <c r="AG6" s="12">
        <v>14823</v>
      </c>
      <c r="AH6" s="12">
        <v>4223</v>
      </c>
      <c r="AI6" s="12">
        <v>96086</v>
      </c>
      <c r="AJ6" s="12">
        <v>6778</v>
      </c>
      <c r="AK6" s="12">
        <v>3359</v>
      </c>
      <c r="AL6" s="12">
        <v>9966</v>
      </c>
      <c r="AM6" s="12">
        <v>15034</v>
      </c>
      <c r="AN6" s="12">
        <v>24725</v>
      </c>
    </row>
    <row r="7" spans="1:40" x14ac:dyDescent="0.3">
      <c r="A7" t="s">
        <v>395</v>
      </c>
      <c r="B7" s="12">
        <v>5313</v>
      </c>
      <c r="C7" s="12">
        <v>65111</v>
      </c>
      <c r="D7" s="12">
        <v>3343</v>
      </c>
      <c r="E7" s="12">
        <v>9603</v>
      </c>
      <c r="F7" s="12">
        <v>26509</v>
      </c>
      <c r="G7" s="12">
        <v>6718</v>
      </c>
      <c r="H7" s="12">
        <v>34228</v>
      </c>
      <c r="I7" s="12">
        <v>9769</v>
      </c>
      <c r="J7" s="12">
        <v>6738</v>
      </c>
      <c r="K7" s="12">
        <v>3237</v>
      </c>
      <c r="L7" s="12">
        <v>6350</v>
      </c>
      <c r="M7" s="12">
        <v>30533</v>
      </c>
      <c r="N7" s="12">
        <v>3935</v>
      </c>
      <c r="O7" s="12">
        <v>4845</v>
      </c>
      <c r="P7" s="12">
        <v>15196</v>
      </c>
      <c r="Q7" s="12">
        <v>18613</v>
      </c>
      <c r="R7" s="12">
        <v>32370</v>
      </c>
      <c r="S7" s="12">
        <v>15074</v>
      </c>
      <c r="T7" s="12">
        <v>6942</v>
      </c>
      <c r="U7" s="12">
        <v>10101</v>
      </c>
      <c r="V7" s="12">
        <v>4249</v>
      </c>
      <c r="W7" s="12">
        <v>12196</v>
      </c>
      <c r="X7" s="12">
        <v>34708</v>
      </c>
      <c r="Y7" s="12">
        <v>4659</v>
      </c>
      <c r="Z7" s="12">
        <v>8004</v>
      </c>
      <c r="AA7" s="12">
        <v>23242</v>
      </c>
      <c r="AB7" s="12">
        <v>17861</v>
      </c>
      <c r="AC7" s="12">
        <v>6273</v>
      </c>
      <c r="AD7" s="12">
        <v>5248</v>
      </c>
      <c r="AE7" s="12">
        <v>8300</v>
      </c>
      <c r="AF7" s="12">
        <v>50626</v>
      </c>
      <c r="AG7" s="12">
        <v>15540</v>
      </c>
      <c r="AH7" s="12">
        <v>4211</v>
      </c>
      <c r="AI7" s="12">
        <v>90584</v>
      </c>
      <c r="AJ7" s="12">
        <v>8985</v>
      </c>
      <c r="AK7" s="12">
        <v>3357</v>
      </c>
      <c r="AL7" s="12">
        <v>11546</v>
      </c>
      <c r="AM7" s="12">
        <v>19446</v>
      </c>
      <c r="AN7" s="12">
        <v>25106</v>
      </c>
    </row>
    <row r="8" spans="1:40" x14ac:dyDescent="0.3">
      <c r="A8" t="s">
        <v>632</v>
      </c>
      <c r="B8" s="12">
        <v>6202</v>
      </c>
      <c r="C8" s="12">
        <v>64270</v>
      </c>
      <c r="D8" s="12">
        <v>3723</v>
      </c>
      <c r="E8" s="12">
        <v>8772</v>
      </c>
      <c r="F8" s="12">
        <v>27872</v>
      </c>
      <c r="G8" s="12">
        <v>7550</v>
      </c>
      <c r="H8" s="12">
        <v>39759</v>
      </c>
      <c r="I8" s="12">
        <v>11869</v>
      </c>
      <c r="J8" s="12">
        <v>7598</v>
      </c>
      <c r="K8" s="12">
        <v>3700</v>
      </c>
      <c r="L8" s="12">
        <v>6995</v>
      </c>
      <c r="M8" s="12">
        <v>39223</v>
      </c>
      <c r="N8" s="12">
        <v>4558</v>
      </c>
      <c r="O8" s="12">
        <v>4722</v>
      </c>
      <c r="P8" s="12">
        <v>15516</v>
      </c>
      <c r="Q8" s="12">
        <v>18272</v>
      </c>
      <c r="R8" s="12">
        <v>39553</v>
      </c>
      <c r="S8" s="12">
        <v>17105</v>
      </c>
      <c r="T8" s="12">
        <v>6848</v>
      </c>
      <c r="U8" s="12">
        <v>9478</v>
      </c>
      <c r="V8" s="12">
        <v>3964</v>
      </c>
      <c r="W8" s="12">
        <v>14232</v>
      </c>
      <c r="X8" s="12">
        <v>38427</v>
      </c>
      <c r="Y8" s="12">
        <v>5175</v>
      </c>
      <c r="Z8" s="12">
        <v>10556</v>
      </c>
      <c r="AA8" s="12">
        <v>26048</v>
      </c>
      <c r="AB8" s="12">
        <v>18742</v>
      </c>
      <c r="AC8" s="12">
        <v>7404</v>
      </c>
      <c r="AD8" s="12">
        <v>6721</v>
      </c>
      <c r="AE8" s="12">
        <v>10957</v>
      </c>
      <c r="AF8" s="12">
        <v>54503</v>
      </c>
      <c r="AG8" s="12">
        <v>19950</v>
      </c>
      <c r="AH8" s="12">
        <v>6066</v>
      </c>
      <c r="AI8" s="12">
        <v>100378</v>
      </c>
      <c r="AJ8" s="12">
        <v>7373</v>
      </c>
      <c r="AK8" s="12">
        <v>4215</v>
      </c>
      <c r="AL8" s="12">
        <v>12362</v>
      </c>
      <c r="AM8" s="12">
        <v>17986</v>
      </c>
      <c r="AN8" s="12">
        <v>32428</v>
      </c>
    </row>
    <row r="9" spans="1:40" x14ac:dyDescent="0.3">
      <c r="A9" t="s">
        <v>858</v>
      </c>
      <c r="B9" s="12">
        <v>7509</v>
      </c>
      <c r="C9" s="12">
        <v>71850</v>
      </c>
      <c r="D9" s="12">
        <v>3514</v>
      </c>
      <c r="E9" s="12">
        <v>9363</v>
      </c>
      <c r="F9" s="12">
        <v>29140</v>
      </c>
      <c r="G9" s="12">
        <v>7491</v>
      </c>
      <c r="H9" s="12">
        <v>39793</v>
      </c>
      <c r="I9" s="12">
        <v>12852</v>
      </c>
      <c r="J9" s="12">
        <v>8506</v>
      </c>
      <c r="K9" s="12">
        <v>3820</v>
      </c>
      <c r="L9" s="12">
        <v>16536</v>
      </c>
      <c r="M9" s="12">
        <v>36416</v>
      </c>
      <c r="N9" s="12">
        <v>4203</v>
      </c>
      <c r="O9" s="12">
        <v>5354</v>
      </c>
      <c r="P9" s="12">
        <v>18330</v>
      </c>
      <c r="Q9" s="12">
        <v>17172</v>
      </c>
      <c r="R9" s="12">
        <v>40569</v>
      </c>
      <c r="S9" s="12">
        <v>18817</v>
      </c>
      <c r="T9" s="12">
        <v>6915</v>
      </c>
      <c r="U9" s="12">
        <v>9982</v>
      </c>
      <c r="V9" s="12">
        <v>7107</v>
      </c>
      <c r="W9" s="12">
        <v>12831</v>
      </c>
      <c r="X9" s="12">
        <v>36704</v>
      </c>
      <c r="Y9" s="12">
        <v>5132</v>
      </c>
      <c r="Z9" s="12">
        <v>9232</v>
      </c>
      <c r="AA9" s="12">
        <v>24145</v>
      </c>
      <c r="AB9" s="12">
        <v>20063</v>
      </c>
      <c r="AC9" s="12">
        <v>6794</v>
      </c>
      <c r="AD9" s="12">
        <v>6938</v>
      </c>
      <c r="AE9" s="12">
        <v>10402</v>
      </c>
      <c r="AF9" s="12">
        <v>52240</v>
      </c>
      <c r="AG9" s="12">
        <v>20532</v>
      </c>
      <c r="AH9" s="12">
        <v>5530</v>
      </c>
      <c r="AI9" s="12">
        <v>96020</v>
      </c>
      <c r="AJ9" s="12">
        <v>8075</v>
      </c>
      <c r="AK9" s="12">
        <v>3614</v>
      </c>
      <c r="AL9" s="12">
        <v>12844</v>
      </c>
      <c r="AM9" s="12">
        <v>19492</v>
      </c>
      <c r="AN9" s="12">
        <v>30289</v>
      </c>
    </row>
    <row r="10" spans="1:40" x14ac:dyDescent="0.3">
      <c r="A10" t="s">
        <v>1065</v>
      </c>
      <c r="B10" s="12">
        <v>6436</v>
      </c>
      <c r="C10" s="12">
        <v>72251</v>
      </c>
      <c r="D10" s="12">
        <v>3084</v>
      </c>
      <c r="E10" s="12">
        <v>7984</v>
      </c>
      <c r="F10" s="12">
        <v>27658</v>
      </c>
      <c r="G10" s="12">
        <v>6107</v>
      </c>
      <c r="H10" s="12">
        <v>35473</v>
      </c>
      <c r="I10" s="12">
        <v>11162</v>
      </c>
      <c r="J10" s="12">
        <v>8148</v>
      </c>
      <c r="K10" s="12">
        <v>3760</v>
      </c>
      <c r="L10" s="12">
        <v>24949</v>
      </c>
      <c r="M10" s="12">
        <v>33237</v>
      </c>
      <c r="N10" s="12">
        <v>4024</v>
      </c>
      <c r="O10" s="12">
        <v>5277</v>
      </c>
      <c r="P10" s="12">
        <v>15480</v>
      </c>
      <c r="Q10" s="12">
        <v>15806</v>
      </c>
      <c r="R10" s="12">
        <v>35479</v>
      </c>
      <c r="S10" s="12">
        <v>16950</v>
      </c>
      <c r="T10" s="12">
        <v>5822</v>
      </c>
      <c r="U10" s="12">
        <v>8506</v>
      </c>
      <c r="V10" s="12">
        <v>8470</v>
      </c>
      <c r="W10" s="12">
        <v>12450</v>
      </c>
      <c r="X10" s="12">
        <v>33795</v>
      </c>
      <c r="Y10" s="12">
        <v>4489</v>
      </c>
      <c r="Z10" s="12">
        <v>8111</v>
      </c>
      <c r="AA10" s="12">
        <v>23932</v>
      </c>
      <c r="AB10" s="12">
        <v>19043</v>
      </c>
      <c r="AC10" s="12">
        <v>6688</v>
      </c>
      <c r="AD10" s="12">
        <v>7211</v>
      </c>
      <c r="AE10" s="12">
        <v>11288</v>
      </c>
      <c r="AF10" s="12">
        <v>48833</v>
      </c>
      <c r="AG10" s="12">
        <v>21431</v>
      </c>
      <c r="AH10" s="12">
        <v>4886</v>
      </c>
      <c r="AI10" s="12">
        <v>102663</v>
      </c>
      <c r="AJ10" s="12">
        <v>7227</v>
      </c>
      <c r="AK10" s="12">
        <v>3640</v>
      </c>
      <c r="AL10" s="12">
        <v>12059</v>
      </c>
      <c r="AM10" s="12">
        <v>17743</v>
      </c>
      <c r="AN10" s="12">
        <v>25524</v>
      </c>
    </row>
    <row r="11" spans="1:40" x14ac:dyDescent="0.3">
      <c r="A11" t="s">
        <v>1253</v>
      </c>
      <c r="B11" s="12">
        <v>5526</v>
      </c>
      <c r="C11" s="12">
        <v>88248</v>
      </c>
      <c r="D11" s="12">
        <v>3445</v>
      </c>
      <c r="E11" s="12">
        <v>10175</v>
      </c>
      <c r="F11" s="12">
        <v>26298</v>
      </c>
      <c r="G11" s="12">
        <v>7325</v>
      </c>
      <c r="H11" s="12">
        <v>34675</v>
      </c>
      <c r="I11" s="12">
        <v>9969</v>
      </c>
      <c r="J11" s="12">
        <v>6781</v>
      </c>
      <c r="K11" s="12">
        <v>3020</v>
      </c>
      <c r="L11" s="12">
        <v>9948</v>
      </c>
      <c r="M11" s="12">
        <v>29642</v>
      </c>
      <c r="N11" s="12">
        <v>5154</v>
      </c>
      <c r="O11" s="12">
        <v>4626</v>
      </c>
      <c r="P11" s="12">
        <v>15540</v>
      </c>
      <c r="Q11" s="12">
        <v>20318</v>
      </c>
      <c r="R11" s="12">
        <v>35561</v>
      </c>
      <c r="S11" s="12">
        <v>16773</v>
      </c>
      <c r="T11" s="12">
        <v>7318</v>
      </c>
      <c r="U11" s="12">
        <v>9388</v>
      </c>
      <c r="V11" s="12">
        <v>4442</v>
      </c>
      <c r="W11" s="12">
        <v>13291</v>
      </c>
      <c r="X11" s="12">
        <v>34683</v>
      </c>
      <c r="Y11" s="12">
        <v>4487</v>
      </c>
      <c r="Z11" s="12">
        <v>8217</v>
      </c>
      <c r="AA11" s="12">
        <v>23937</v>
      </c>
      <c r="AB11" s="12">
        <v>20203</v>
      </c>
      <c r="AC11" s="12">
        <v>7106</v>
      </c>
      <c r="AD11" s="12">
        <v>5919</v>
      </c>
      <c r="AE11" s="12">
        <v>10353</v>
      </c>
      <c r="AF11" s="12">
        <v>50826</v>
      </c>
      <c r="AG11" s="12">
        <v>17871</v>
      </c>
      <c r="AH11" s="12">
        <v>4772</v>
      </c>
      <c r="AI11" s="12">
        <v>143110</v>
      </c>
      <c r="AJ11" s="12">
        <v>8408</v>
      </c>
      <c r="AK11" s="12">
        <v>3846</v>
      </c>
      <c r="AL11" s="12">
        <v>11343</v>
      </c>
      <c r="AM11" s="12">
        <v>18929</v>
      </c>
      <c r="AN11" s="12">
        <v>25916</v>
      </c>
    </row>
    <row r="12" spans="1:40" x14ac:dyDescent="0.3">
      <c r="A12" t="s">
        <v>1439</v>
      </c>
      <c r="B12" s="12">
        <v>5901</v>
      </c>
      <c r="C12" s="12">
        <v>97235</v>
      </c>
      <c r="D12" s="12">
        <v>3387</v>
      </c>
      <c r="E12" s="12">
        <v>9857</v>
      </c>
      <c r="F12" s="12">
        <v>27403</v>
      </c>
      <c r="G12" s="12">
        <v>7586</v>
      </c>
      <c r="H12" s="12">
        <v>36505</v>
      </c>
      <c r="I12" s="12">
        <v>11823</v>
      </c>
      <c r="J12" s="12">
        <v>7043</v>
      </c>
      <c r="K12" s="12">
        <v>3478</v>
      </c>
      <c r="L12" s="12">
        <v>9891</v>
      </c>
      <c r="M12" s="12">
        <v>32023</v>
      </c>
      <c r="N12" s="12">
        <v>5046</v>
      </c>
      <c r="O12" s="12">
        <v>4496</v>
      </c>
      <c r="P12" s="12">
        <v>17331</v>
      </c>
      <c r="Q12" s="12">
        <v>18170</v>
      </c>
      <c r="R12" s="12">
        <v>38798</v>
      </c>
      <c r="S12" s="12">
        <v>16988</v>
      </c>
      <c r="T12" s="12">
        <v>7627</v>
      </c>
      <c r="U12" s="12">
        <v>8864</v>
      </c>
      <c r="V12" s="12">
        <v>3924</v>
      </c>
      <c r="W12" s="12">
        <v>14438</v>
      </c>
      <c r="X12" s="12">
        <v>36656</v>
      </c>
      <c r="Y12" s="12">
        <v>5160</v>
      </c>
      <c r="Z12" s="12">
        <v>8576</v>
      </c>
      <c r="AA12" s="12">
        <v>24384</v>
      </c>
      <c r="AB12" s="12">
        <v>20812</v>
      </c>
      <c r="AC12" s="12">
        <v>7026</v>
      </c>
      <c r="AD12" s="12">
        <v>5739</v>
      </c>
      <c r="AE12" s="12">
        <v>10973</v>
      </c>
      <c r="AF12" s="12">
        <v>55923</v>
      </c>
      <c r="AG12" s="12">
        <v>19744</v>
      </c>
      <c r="AH12" s="12">
        <v>5568</v>
      </c>
      <c r="AI12" s="12">
        <v>153147</v>
      </c>
      <c r="AJ12" s="12">
        <v>8380</v>
      </c>
      <c r="AK12" s="12">
        <v>4158</v>
      </c>
      <c r="AL12" s="12">
        <v>12173</v>
      </c>
      <c r="AM12" s="12">
        <v>18744</v>
      </c>
      <c r="AN12" s="12">
        <v>29428</v>
      </c>
    </row>
    <row r="13" spans="1:40" x14ac:dyDescent="0.3">
      <c r="A13" t="s">
        <v>1620</v>
      </c>
      <c r="B13" s="12">
        <v>6648</v>
      </c>
      <c r="C13" s="12">
        <v>87206</v>
      </c>
      <c r="D13" s="12">
        <v>3878</v>
      </c>
      <c r="E13" s="12">
        <v>9366</v>
      </c>
      <c r="F13" s="12">
        <v>26982</v>
      </c>
      <c r="G13" s="12">
        <v>6625</v>
      </c>
      <c r="H13" s="12">
        <v>40696</v>
      </c>
      <c r="I13" s="12">
        <v>12624</v>
      </c>
      <c r="J13" s="12">
        <v>6737</v>
      </c>
      <c r="K13" s="12">
        <v>3421</v>
      </c>
      <c r="L13" s="12">
        <v>9077</v>
      </c>
      <c r="M13" s="12">
        <v>35185</v>
      </c>
      <c r="N13" s="12">
        <v>4261</v>
      </c>
      <c r="O13" s="12">
        <v>5038</v>
      </c>
      <c r="P13" s="12">
        <v>18716</v>
      </c>
      <c r="Q13" s="12">
        <v>18981</v>
      </c>
      <c r="R13" s="12">
        <v>38759</v>
      </c>
      <c r="S13" s="12">
        <v>17607</v>
      </c>
      <c r="T13" s="12">
        <v>7893</v>
      </c>
      <c r="U13" s="12">
        <v>10136</v>
      </c>
      <c r="V13" s="12">
        <v>4439</v>
      </c>
      <c r="W13" s="12">
        <v>12640</v>
      </c>
      <c r="X13" s="12">
        <v>32381</v>
      </c>
      <c r="Y13" s="12">
        <v>4384</v>
      </c>
      <c r="Z13" s="12">
        <v>9584</v>
      </c>
      <c r="AA13" s="12">
        <v>25052</v>
      </c>
      <c r="AB13" s="12">
        <v>21997</v>
      </c>
      <c r="AC13" s="12">
        <v>8424</v>
      </c>
      <c r="AD13" s="12">
        <v>5621</v>
      </c>
      <c r="AE13" s="12">
        <v>7377</v>
      </c>
      <c r="AF13" s="12">
        <v>55459</v>
      </c>
      <c r="AG13" s="12">
        <v>19897</v>
      </c>
      <c r="AH13" s="12">
        <v>5802</v>
      </c>
      <c r="AI13" s="12">
        <v>118273</v>
      </c>
      <c r="AJ13" s="12">
        <v>10181</v>
      </c>
      <c r="AK13" s="12">
        <v>4456</v>
      </c>
      <c r="AL13" s="12">
        <v>12509</v>
      </c>
      <c r="AM13" s="12">
        <v>20745</v>
      </c>
      <c r="AN13" s="12">
        <v>30855</v>
      </c>
    </row>
    <row r="14" spans="1:40" x14ac:dyDescent="0.3">
      <c r="A14" t="s">
        <v>1819</v>
      </c>
      <c r="B14" s="12">
        <v>4795</v>
      </c>
      <c r="C14" s="12">
        <v>74609</v>
      </c>
      <c r="D14" s="12">
        <v>3661</v>
      </c>
      <c r="E14" s="12">
        <v>11096</v>
      </c>
      <c r="F14" s="12">
        <v>25715</v>
      </c>
      <c r="G14" s="12">
        <v>7776</v>
      </c>
      <c r="H14" s="12">
        <v>39262</v>
      </c>
      <c r="I14" s="12">
        <v>10876</v>
      </c>
      <c r="J14" s="12">
        <v>7142</v>
      </c>
      <c r="K14" s="12">
        <v>4344</v>
      </c>
      <c r="L14" s="12">
        <v>8038</v>
      </c>
      <c r="M14" s="12">
        <v>34924</v>
      </c>
      <c r="N14" s="12">
        <v>4868</v>
      </c>
      <c r="O14" s="12">
        <v>4217</v>
      </c>
      <c r="P14" s="12">
        <v>16811</v>
      </c>
      <c r="Q14" s="12">
        <v>19011</v>
      </c>
      <c r="R14" s="12">
        <v>34809</v>
      </c>
      <c r="S14" s="12">
        <v>13735</v>
      </c>
      <c r="T14" s="12">
        <v>7307</v>
      </c>
      <c r="U14" s="12">
        <v>8622</v>
      </c>
      <c r="V14" s="12">
        <v>4167</v>
      </c>
      <c r="W14" s="12">
        <v>13077</v>
      </c>
      <c r="X14" s="12">
        <v>33934</v>
      </c>
      <c r="Y14" s="12">
        <v>5204</v>
      </c>
      <c r="Z14" s="12">
        <v>7522</v>
      </c>
      <c r="AA14" s="12">
        <v>24580</v>
      </c>
      <c r="AB14" s="12">
        <v>19180</v>
      </c>
      <c r="AC14" s="12">
        <v>5938</v>
      </c>
      <c r="AD14" s="12">
        <v>6728</v>
      </c>
      <c r="AE14" s="12">
        <v>10759</v>
      </c>
      <c r="AF14" s="12">
        <v>59637</v>
      </c>
      <c r="AG14" s="12">
        <v>17777</v>
      </c>
      <c r="AH14" s="12">
        <v>4853</v>
      </c>
      <c r="AI14" s="12">
        <v>94301</v>
      </c>
      <c r="AJ14" s="12">
        <v>7328</v>
      </c>
      <c r="AK14" s="12">
        <v>4522</v>
      </c>
      <c r="AL14" s="12">
        <v>12091</v>
      </c>
      <c r="AM14" s="12">
        <v>19789</v>
      </c>
      <c r="AN14" s="12">
        <v>27254</v>
      </c>
    </row>
    <row r="15" spans="1:40" x14ac:dyDescent="0.3">
      <c r="A15" t="s">
        <v>2020</v>
      </c>
      <c r="B15" s="12">
        <v>5296</v>
      </c>
      <c r="C15" s="12">
        <v>65974</v>
      </c>
      <c r="D15" s="12">
        <v>3853</v>
      </c>
      <c r="E15" s="12">
        <v>8762</v>
      </c>
      <c r="F15" s="12">
        <v>24415</v>
      </c>
      <c r="G15" s="12">
        <v>6895</v>
      </c>
      <c r="H15" s="12">
        <v>39148</v>
      </c>
      <c r="I15" s="12">
        <v>11737</v>
      </c>
      <c r="J15" s="12">
        <v>7783</v>
      </c>
      <c r="K15" s="12">
        <v>4041</v>
      </c>
      <c r="L15" s="12">
        <v>8144</v>
      </c>
      <c r="M15" s="12">
        <v>33204</v>
      </c>
      <c r="N15" s="12">
        <v>4930</v>
      </c>
      <c r="O15" s="12">
        <v>4452</v>
      </c>
      <c r="P15" s="12">
        <v>15349</v>
      </c>
      <c r="Q15" s="12">
        <v>16762</v>
      </c>
      <c r="R15" s="12">
        <v>32225</v>
      </c>
      <c r="S15" s="12">
        <v>14963</v>
      </c>
      <c r="T15" s="12">
        <v>7553</v>
      </c>
      <c r="U15" s="12">
        <v>9709</v>
      </c>
      <c r="V15" s="12">
        <v>4192</v>
      </c>
      <c r="W15" s="12">
        <v>11320</v>
      </c>
      <c r="X15" s="12">
        <v>29782</v>
      </c>
      <c r="Y15" s="12">
        <v>4407</v>
      </c>
      <c r="Z15" s="12">
        <v>8387</v>
      </c>
      <c r="AA15" s="12">
        <v>22350</v>
      </c>
      <c r="AB15" s="12">
        <v>18193</v>
      </c>
      <c r="AC15" s="12">
        <v>5908</v>
      </c>
      <c r="AD15" s="12">
        <v>6459</v>
      </c>
      <c r="AE15" s="12">
        <v>9633</v>
      </c>
      <c r="AF15" s="12">
        <v>51434</v>
      </c>
      <c r="AG15" s="12">
        <v>17809</v>
      </c>
      <c r="AH15" s="12">
        <v>5733</v>
      </c>
      <c r="AI15" s="12">
        <v>82713</v>
      </c>
      <c r="AJ15" s="12">
        <v>9198</v>
      </c>
      <c r="AK15" s="12">
        <v>4602</v>
      </c>
      <c r="AL15" s="12">
        <v>12528</v>
      </c>
      <c r="AM15" s="12">
        <v>20283</v>
      </c>
      <c r="AN15" s="12">
        <v>27928</v>
      </c>
    </row>
    <row r="16" spans="1:40" x14ac:dyDescent="0.3">
      <c r="A16" t="s">
        <v>2190</v>
      </c>
      <c r="B16" s="12">
        <v>7169</v>
      </c>
      <c r="C16" s="12">
        <v>73883</v>
      </c>
      <c r="D16" s="12">
        <v>4479</v>
      </c>
      <c r="E16" s="12">
        <v>10577</v>
      </c>
      <c r="F16" s="12">
        <v>27929</v>
      </c>
      <c r="G16" s="12">
        <v>7771</v>
      </c>
      <c r="H16" s="12">
        <v>45819</v>
      </c>
      <c r="I16" s="12">
        <v>13914</v>
      </c>
      <c r="J16" s="12">
        <v>8766</v>
      </c>
      <c r="K16" s="12">
        <v>4697</v>
      </c>
      <c r="L16" s="12">
        <v>9313</v>
      </c>
      <c r="M16" s="12">
        <v>37251</v>
      </c>
      <c r="N16" s="12">
        <v>5922</v>
      </c>
      <c r="O16" s="12">
        <v>5558</v>
      </c>
      <c r="P16" s="12">
        <v>16845</v>
      </c>
      <c r="Q16" s="12">
        <v>17850</v>
      </c>
      <c r="R16" s="12">
        <v>36645</v>
      </c>
      <c r="S16" s="12">
        <v>18712</v>
      </c>
      <c r="T16" s="12">
        <v>9429</v>
      </c>
      <c r="U16" s="12">
        <v>10397</v>
      </c>
      <c r="V16" s="12">
        <v>4965</v>
      </c>
      <c r="W16" s="12">
        <v>14530</v>
      </c>
      <c r="X16" s="12">
        <v>32547</v>
      </c>
      <c r="Y16" s="12">
        <v>5949</v>
      </c>
      <c r="Z16" s="12">
        <v>9135</v>
      </c>
      <c r="AA16" s="12">
        <v>23068</v>
      </c>
      <c r="AB16" s="12">
        <v>22410</v>
      </c>
      <c r="AC16" s="12">
        <v>6995</v>
      </c>
      <c r="AD16" s="12">
        <v>7088</v>
      </c>
      <c r="AE16" s="12">
        <v>13233</v>
      </c>
      <c r="AF16" s="12">
        <v>57595</v>
      </c>
      <c r="AG16" s="12">
        <v>21795</v>
      </c>
      <c r="AH16" s="12">
        <v>5835</v>
      </c>
      <c r="AI16" s="12">
        <v>89052</v>
      </c>
      <c r="AJ16" s="12">
        <v>10361</v>
      </c>
      <c r="AK16" s="12">
        <v>4950</v>
      </c>
      <c r="AL16" s="12">
        <v>13740</v>
      </c>
      <c r="AM16" s="12">
        <v>24949</v>
      </c>
      <c r="AN16" s="12">
        <v>30977</v>
      </c>
    </row>
    <row r="17" spans="1:40" x14ac:dyDescent="0.3">
      <c r="A17" t="s">
        <v>2331</v>
      </c>
      <c r="B17" s="12">
        <v>7410</v>
      </c>
      <c r="C17" s="12">
        <v>79369</v>
      </c>
      <c r="D17" s="12">
        <v>5672</v>
      </c>
      <c r="E17" s="12">
        <v>10888</v>
      </c>
      <c r="F17" s="12">
        <v>30452</v>
      </c>
      <c r="G17" s="12">
        <v>7236</v>
      </c>
      <c r="H17" s="12">
        <v>49380</v>
      </c>
      <c r="I17" s="12">
        <v>14099</v>
      </c>
      <c r="J17" s="12">
        <v>9680</v>
      </c>
      <c r="K17" s="12">
        <v>5653</v>
      </c>
      <c r="L17" s="12">
        <v>8327</v>
      </c>
      <c r="M17" s="12">
        <v>38223</v>
      </c>
      <c r="N17" s="12">
        <v>5831</v>
      </c>
      <c r="O17" s="12">
        <v>5867</v>
      </c>
      <c r="P17" s="12">
        <v>19004</v>
      </c>
      <c r="Q17" s="12">
        <v>15885</v>
      </c>
      <c r="R17" s="12">
        <v>41016</v>
      </c>
      <c r="S17" s="12">
        <v>17372</v>
      </c>
      <c r="T17" s="12">
        <v>9306</v>
      </c>
      <c r="U17" s="12">
        <v>9623</v>
      </c>
      <c r="V17" s="12">
        <v>4796</v>
      </c>
      <c r="W17" s="12">
        <v>14710</v>
      </c>
      <c r="X17" s="12">
        <v>33944</v>
      </c>
      <c r="Y17" s="12">
        <v>4418</v>
      </c>
      <c r="Z17" s="12">
        <v>7825</v>
      </c>
      <c r="AA17" s="12">
        <v>23665</v>
      </c>
      <c r="AB17" s="12">
        <v>23748</v>
      </c>
      <c r="AC17" s="12">
        <v>8252</v>
      </c>
      <c r="AD17" s="12">
        <v>7153</v>
      </c>
      <c r="AE17" s="12">
        <v>14941</v>
      </c>
      <c r="AF17" s="12">
        <v>57030</v>
      </c>
      <c r="AG17" s="12">
        <v>19675</v>
      </c>
      <c r="AH17" s="12">
        <v>7326</v>
      </c>
      <c r="AI17" s="12">
        <v>91838</v>
      </c>
      <c r="AJ17" s="12">
        <v>10643</v>
      </c>
      <c r="AK17" s="12">
        <v>5047</v>
      </c>
      <c r="AL17" s="12">
        <v>16167</v>
      </c>
      <c r="AM17" s="12">
        <v>27071</v>
      </c>
      <c r="AN17" s="12">
        <v>30805</v>
      </c>
    </row>
    <row r="18" spans="1:40" x14ac:dyDescent="0.3">
      <c r="A18" t="s">
        <v>2525</v>
      </c>
      <c r="B18" s="12">
        <v>8494</v>
      </c>
      <c r="C18" s="12">
        <v>91022</v>
      </c>
      <c r="D18" s="12">
        <v>4955</v>
      </c>
      <c r="E18" s="12">
        <v>15350</v>
      </c>
      <c r="F18" s="12">
        <v>29240</v>
      </c>
      <c r="G18" s="12">
        <v>10532</v>
      </c>
      <c r="H18" s="12">
        <v>53312</v>
      </c>
      <c r="I18" s="12">
        <v>15894</v>
      </c>
      <c r="J18" s="12">
        <v>9931</v>
      </c>
      <c r="K18" s="12">
        <v>4449</v>
      </c>
      <c r="L18" s="12">
        <v>10019</v>
      </c>
      <c r="M18" s="12">
        <v>37752</v>
      </c>
      <c r="N18" s="12">
        <v>6331</v>
      </c>
      <c r="O18" s="12">
        <v>6603</v>
      </c>
      <c r="P18" s="12">
        <v>14808</v>
      </c>
      <c r="Q18" s="12">
        <v>22732</v>
      </c>
      <c r="R18" s="12">
        <v>37560</v>
      </c>
      <c r="S18" s="12">
        <v>19579</v>
      </c>
      <c r="T18" s="12">
        <v>10130</v>
      </c>
      <c r="U18" s="12">
        <v>11808</v>
      </c>
      <c r="V18" s="12">
        <v>6949</v>
      </c>
      <c r="W18" s="12">
        <v>15543</v>
      </c>
      <c r="X18" s="12">
        <v>37122</v>
      </c>
      <c r="Y18" s="12">
        <v>8314</v>
      </c>
      <c r="Z18" s="12">
        <v>11221</v>
      </c>
      <c r="AA18" s="12">
        <v>25266</v>
      </c>
      <c r="AB18" s="12">
        <v>21984</v>
      </c>
      <c r="AC18" s="12">
        <v>7899</v>
      </c>
      <c r="AD18" s="12">
        <v>9245</v>
      </c>
      <c r="AE18" s="12">
        <v>12424</v>
      </c>
      <c r="AF18" s="12">
        <v>63450</v>
      </c>
      <c r="AG18" s="12">
        <v>24896</v>
      </c>
      <c r="AH18" s="12">
        <v>6415</v>
      </c>
      <c r="AI18" s="12">
        <v>91310</v>
      </c>
      <c r="AJ18" s="12">
        <v>10725</v>
      </c>
      <c r="AK18" s="12">
        <v>6652</v>
      </c>
      <c r="AL18" s="12">
        <v>16061</v>
      </c>
      <c r="AM18" s="12">
        <v>29567</v>
      </c>
      <c r="AN18" s="12">
        <v>33589</v>
      </c>
    </row>
    <row r="19" spans="1:40" x14ac:dyDescent="0.3">
      <c r="A19" t="s">
        <v>2711</v>
      </c>
      <c r="B19" s="12">
        <v>7595</v>
      </c>
      <c r="C19" s="12">
        <v>82291</v>
      </c>
      <c r="D19" s="12">
        <v>4900</v>
      </c>
      <c r="E19" s="12">
        <v>11884</v>
      </c>
      <c r="F19" s="12">
        <v>23901</v>
      </c>
      <c r="G19" s="12">
        <v>6903</v>
      </c>
      <c r="H19" s="12">
        <v>45190</v>
      </c>
      <c r="I19" s="12">
        <v>13084</v>
      </c>
      <c r="J19" s="12">
        <v>10256</v>
      </c>
      <c r="K19" s="12">
        <v>4315</v>
      </c>
      <c r="L19" s="12">
        <v>7780</v>
      </c>
      <c r="M19" s="12">
        <v>32139</v>
      </c>
      <c r="N19" s="12">
        <v>6175</v>
      </c>
      <c r="O19" s="12">
        <v>5646</v>
      </c>
      <c r="P19" s="12">
        <v>17574</v>
      </c>
      <c r="Q19" s="12">
        <v>19590</v>
      </c>
      <c r="R19" s="12">
        <v>32166</v>
      </c>
      <c r="S19" s="12">
        <v>18695</v>
      </c>
      <c r="T19" s="12">
        <v>9088</v>
      </c>
      <c r="U19" s="12">
        <v>7843</v>
      </c>
      <c r="V19" s="12">
        <v>5241</v>
      </c>
      <c r="W19" s="12">
        <v>13664</v>
      </c>
      <c r="X19" s="12">
        <v>33415</v>
      </c>
      <c r="Y19" s="12">
        <v>5651</v>
      </c>
      <c r="Z19" s="12">
        <v>8491</v>
      </c>
      <c r="AA19" s="12">
        <v>18924</v>
      </c>
      <c r="AB19" s="12">
        <v>19484</v>
      </c>
      <c r="AC19" s="12">
        <v>7620</v>
      </c>
      <c r="AD19" s="12">
        <v>8612</v>
      </c>
      <c r="AE19" s="12">
        <v>12588</v>
      </c>
      <c r="AF19" s="12">
        <v>50267</v>
      </c>
      <c r="AG19" s="12">
        <v>17250</v>
      </c>
      <c r="AH19" s="12">
        <v>6496</v>
      </c>
      <c r="AI19" s="12">
        <v>75444</v>
      </c>
      <c r="AJ19" s="12">
        <v>9736</v>
      </c>
      <c r="AK19" s="12">
        <v>5322</v>
      </c>
      <c r="AL19" s="12">
        <v>15201</v>
      </c>
      <c r="AM19" s="12">
        <v>25078</v>
      </c>
      <c r="AN19" s="12">
        <v>26180</v>
      </c>
    </row>
    <row r="20" spans="1:40" x14ac:dyDescent="0.3">
      <c r="A20" t="s">
        <v>2877</v>
      </c>
      <c r="B20" s="12">
        <v>6137</v>
      </c>
      <c r="C20" s="12">
        <v>63976</v>
      </c>
      <c r="D20" s="12">
        <v>4176</v>
      </c>
      <c r="E20" s="12">
        <v>10287</v>
      </c>
      <c r="F20" s="12">
        <v>21521</v>
      </c>
      <c r="G20" s="12">
        <v>8307</v>
      </c>
      <c r="H20" s="12">
        <v>31488</v>
      </c>
      <c r="I20" s="12">
        <v>10632</v>
      </c>
      <c r="J20" s="12">
        <v>8431</v>
      </c>
      <c r="K20" s="12">
        <v>4342</v>
      </c>
      <c r="L20" s="12">
        <v>6927</v>
      </c>
      <c r="M20" s="12">
        <v>23860</v>
      </c>
      <c r="N20" s="12">
        <v>4219</v>
      </c>
      <c r="O20" s="12">
        <v>5278</v>
      </c>
      <c r="P20" s="12">
        <v>12213</v>
      </c>
      <c r="Q20" s="12">
        <v>12197</v>
      </c>
      <c r="R20" s="12">
        <v>26601</v>
      </c>
      <c r="S20" s="12">
        <v>13030</v>
      </c>
      <c r="T20" s="12">
        <v>7821</v>
      </c>
      <c r="U20" s="12">
        <v>10132</v>
      </c>
      <c r="V20" s="12">
        <v>4975</v>
      </c>
      <c r="W20" s="12">
        <v>11678</v>
      </c>
      <c r="X20" s="12">
        <v>26107</v>
      </c>
      <c r="Y20" s="12">
        <v>5734</v>
      </c>
      <c r="Z20" s="12">
        <v>7892</v>
      </c>
      <c r="AA20" s="12">
        <v>18624</v>
      </c>
      <c r="AB20" s="12">
        <v>18366</v>
      </c>
      <c r="AC20" s="12">
        <v>6164</v>
      </c>
      <c r="AD20" s="12">
        <v>5801</v>
      </c>
      <c r="AE20" s="12">
        <v>7345</v>
      </c>
      <c r="AF20" s="12">
        <v>41641</v>
      </c>
      <c r="AG20" s="12">
        <v>18851</v>
      </c>
      <c r="AH20" s="12">
        <v>5182</v>
      </c>
      <c r="AI20" s="12">
        <v>61532</v>
      </c>
      <c r="AJ20" s="12">
        <v>7921</v>
      </c>
      <c r="AK20" s="12">
        <v>4728</v>
      </c>
      <c r="AL20" s="12">
        <v>11697</v>
      </c>
      <c r="AM20" s="12">
        <v>24672</v>
      </c>
      <c r="AN20" s="12">
        <v>24642</v>
      </c>
    </row>
    <row r="21" spans="1:40" x14ac:dyDescent="0.3">
      <c r="A21" t="s">
        <v>3036</v>
      </c>
      <c r="B21" s="12">
        <v>4074</v>
      </c>
      <c r="C21" s="12">
        <v>40600</v>
      </c>
      <c r="D21" s="12">
        <v>2161</v>
      </c>
      <c r="E21" s="12">
        <v>5356</v>
      </c>
      <c r="F21" s="12">
        <v>13408</v>
      </c>
      <c r="G21" s="12">
        <v>4724</v>
      </c>
      <c r="H21" s="12">
        <v>21722</v>
      </c>
      <c r="I21" s="12">
        <v>6555</v>
      </c>
      <c r="J21" s="12">
        <v>5332</v>
      </c>
      <c r="K21" s="12">
        <v>2279</v>
      </c>
      <c r="L21" s="12">
        <v>3928</v>
      </c>
      <c r="M21" s="12">
        <v>16740</v>
      </c>
      <c r="N21" s="12">
        <v>2264</v>
      </c>
      <c r="O21" s="12">
        <v>3391</v>
      </c>
      <c r="P21" s="12">
        <v>8359</v>
      </c>
      <c r="Q21" s="12">
        <v>7911</v>
      </c>
      <c r="R21" s="12">
        <v>15551</v>
      </c>
      <c r="S21" s="12">
        <v>8954</v>
      </c>
      <c r="T21" s="12">
        <v>4468</v>
      </c>
      <c r="U21" s="12">
        <v>6220</v>
      </c>
      <c r="V21" s="12">
        <v>3379</v>
      </c>
      <c r="W21" s="12">
        <v>7284</v>
      </c>
      <c r="X21" s="12">
        <v>18431</v>
      </c>
      <c r="Y21" s="12">
        <v>3776</v>
      </c>
      <c r="Z21" s="12">
        <v>4779</v>
      </c>
      <c r="AA21" s="12">
        <v>11685</v>
      </c>
      <c r="AB21" s="12">
        <v>11859</v>
      </c>
      <c r="AC21" s="12">
        <v>3564</v>
      </c>
      <c r="AD21" s="12">
        <v>3985</v>
      </c>
      <c r="AE21" s="12">
        <v>5336</v>
      </c>
      <c r="AF21" s="12">
        <v>26971</v>
      </c>
      <c r="AG21" s="12">
        <v>10541</v>
      </c>
      <c r="AH21" s="12">
        <v>3552</v>
      </c>
      <c r="AI21" s="12">
        <v>42217</v>
      </c>
      <c r="AJ21" s="12">
        <v>4724</v>
      </c>
      <c r="AK21" s="12">
        <v>2722</v>
      </c>
      <c r="AL21" s="12">
        <v>6620</v>
      </c>
      <c r="AM21" s="12">
        <v>13583</v>
      </c>
      <c r="AN21" s="12">
        <v>15107</v>
      </c>
    </row>
    <row r="22" spans="1:40" x14ac:dyDescent="0.3">
      <c r="A22" t="s">
        <v>3190</v>
      </c>
      <c r="B22" s="12">
        <v>2532</v>
      </c>
      <c r="C22" s="12">
        <v>26415</v>
      </c>
      <c r="D22" s="12">
        <v>1959</v>
      </c>
      <c r="E22" s="12">
        <v>5034</v>
      </c>
      <c r="F22" s="12">
        <v>8906</v>
      </c>
      <c r="G22" s="12">
        <v>3365</v>
      </c>
      <c r="H22" s="12">
        <v>14249</v>
      </c>
      <c r="I22" s="12">
        <v>4997</v>
      </c>
      <c r="J22" s="12">
        <v>4039</v>
      </c>
      <c r="K22" s="12">
        <v>1616</v>
      </c>
      <c r="L22" s="12">
        <v>3167</v>
      </c>
      <c r="M22" s="12">
        <v>10440</v>
      </c>
      <c r="N22" s="12">
        <v>2488</v>
      </c>
      <c r="O22" s="12">
        <v>2240</v>
      </c>
      <c r="P22" s="12">
        <v>5475</v>
      </c>
      <c r="Q22" s="12">
        <v>4860</v>
      </c>
      <c r="R22" s="12">
        <v>11925</v>
      </c>
      <c r="S22" s="12">
        <v>4993</v>
      </c>
      <c r="T22" s="12">
        <v>3333</v>
      </c>
      <c r="U22" s="12">
        <v>3092</v>
      </c>
      <c r="V22" s="12">
        <v>1761</v>
      </c>
      <c r="W22" s="12">
        <v>4852</v>
      </c>
      <c r="X22" s="12">
        <v>13548</v>
      </c>
      <c r="Y22" s="12">
        <v>1691</v>
      </c>
      <c r="Z22" s="12">
        <v>3253</v>
      </c>
      <c r="AA22" s="12">
        <v>6816</v>
      </c>
      <c r="AB22" s="12">
        <v>7418</v>
      </c>
      <c r="AC22" s="12">
        <v>2500</v>
      </c>
      <c r="AD22" s="12">
        <v>3282</v>
      </c>
      <c r="AE22" s="12">
        <v>3798</v>
      </c>
      <c r="AF22" s="12">
        <v>18333</v>
      </c>
      <c r="AG22" s="12">
        <v>7058</v>
      </c>
      <c r="AH22" s="12">
        <v>2552</v>
      </c>
      <c r="AI22" s="12">
        <v>24452</v>
      </c>
      <c r="AJ22" s="12">
        <v>2829</v>
      </c>
      <c r="AK22" s="12">
        <v>2153</v>
      </c>
      <c r="AL22" s="12">
        <v>5180</v>
      </c>
      <c r="AM22" s="12">
        <v>9800</v>
      </c>
      <c r="AN22" s="12">
        <v>8772</v>
      </c>
    </row>
    <row r="23" spans="1:40" x14ac:dyDescent="0.3">
      <c r="A23" t="s">
        <v>3340</v>
      </c>
      <c r="B23" s="12">
        <v>2516</v>
      </c>
      <c r="C23" s="12">
        <v>30692</v>
      </c>
      <c r="D23" s="12">
        <v>2071</v>
      </c>
      <c r="E23" s="12">
        <v>4403</v>
      </c>
      <c r="F23" s="12">
        <v>8385</v>
      </c>
      <c r="G23" s="12">
        <v>2802</v>
      </c>
      <c r="H23" s="12">
        <v>15354</v>
      </c>
      <c r="I23" s="12">
        <v>3531</v>
      </c>
      <c r="J23" s="12">
        <v>3093</v>
      </c>
      <c r="K23" s="12">
        <v>1565</v>
      </c>
      <c r="L23" s="12">
        <v>2696</v>
      </c>
      <c r="M23" s="12">
        <v>9400</v>
      </c>
      <c r="N23" s="12">
        <v>2355</v>
      </c>
      <c r="O23" s="12">
        <v>1545</v>
      </c>
      <c r="P23" s="12">
        <v>6496</v>
      </c>
      <c r="Q23" s="12">
        <v>6263</v>
      </c>
      <c r="R23" s="12">
        <v>11937</v>
      </c>
      <c r="S23" s="12">
        <v>5759</v>
      </c>
      <c r="T23" s="12">
        <v>3222</v>
      </c>
      <c r="U23" s="12">
        <v>4100</v>
      </c>
      <c r="V23" s="12">
        <v>1746</v>
      </c>
      <c r="W23" s="12">
        <v>6143</v>
      </c>
      <c r="X23" s="12">
        <v>13490</v>
      </c>
      <c r="Y23" s="12">
        <v>2719</v>
      </c>
      <c r="Z23" s="12">
        <v>4399</v>
      </c>
      <c r="AA23" s="12">
        <v>8115</v>
      </c>
      <c r="AB23" s="12">
        <v>7422</v>
      </c>
      <c r="AC23" s="12">
        <v>3143</v>
      </c>
      <c r="AD23" s="12">
        <v>3162</v>
      </c>
      <c r="AE23" s="12">
        <v>2300</v>
      </c>
      <c r="AF23" s="12">
        <v>20702</v>
      </c>
      <c r="AG23" s="12">
        <v>8188</v>
      </c>
      <c r="AH23" s="12">
        <v>2264</v>
      </c>
      <c r="AI23" s="12">
        <v>23131</v>
      </c>
      <c r="AJ23" s="12">
        <v>4392</v>
      </c>
      <c r="AK23" s="12">
        <v>2284</v>
      </c>
      <c r="AL23" s="12">
        <v>5383</v>
      </c>
      <c r="AM23" s="12">
        <v>10146</v>
      </c>
      <c r="AN23" s="12">
        <v>9171</v>
      </c>
    </row>
    <row r="24" spans="1:40" x14ac:dyDescent="0.3">
      <c r="A24" t="s">
        <v>3470</v>
      </c>
    </row>
    <row r="25" spans="1:40" x14ac:dyDescent="0.3">
      <c r="A25" t="s">
        <v>3471</v>
      </c>
      <c r="B25" s="12">
        <v>11515</v>
      </c>
      <c r="C25" s="12">
        <v>129381</v>
      </c>
      <c r="D25" s="12">
        <v>7066</v>
      </c>
      <c r="E25" s="12">
        <v>18375</v>
      </c>
      <c r="F25" s="12">
        <v>54381</v>
      </c>
      <c r="G25" s="12">
        <v>14268</v>
      </c>
      <c r="H25" s="12">
        <v>73987</v>
      </c>
      <c r="I25" s="12">
        <v>21638</v>
      </c>
      <c r="J25" s="12">
        <v>14336</v>
      </c>
      <c r="K25" s="12">
        <v>6937</v>
      </c>
      <c r="L25" s="12">
        <v>13345</v>
      </c>
      <c r="M25" s="12">
        <v>69756</v>
      </c>
      <c r="N25" s="12">
        <v>8493</v>
      </c>
      <c r="O25" s="12">
        <v>9567</v>
      </c>
      <c r="P25" s="12">
        <v>30712</v>
      </c>
      <c r="Q25" s="12">
        <v>36885</v>
      </c>
      <c r="R25" s="12">
        <v>71923</v>
      </c>
      <c r="S25" s="12">
        <v>32179</v>
      </c>
      <c r="T25" s="12">
        <v>13790</v>
      </c>
      <c r="U25" s="12">
        <v>19579</v>
      </c>
      <c r="V25" s="12">
        <v>8213</v>
      </c>
      <c r="W25" s="12">
        <v>26428</v>
      </c>
      <c r="X25" s="12">
        <v>73135</v>
      </c>
      <c r="Y25" s="12">
        <v>9834</v>
      </c>
      <c r="Z25" s="12">
        <v>18560</v>
      </c>
      <c r="AA25" s="12">
        <v>49290</v>
      </c>
      <c r="AB25" s="12">
        <v>36603</v>
      </c>
      <c r="AC25" s="12">
        <v>13677</v>
      </c>
      <c r="AD25" s="12">
        <v>11969</v>
      </c>
      <c r="AE25" s="12">
        <v>19257</v>
      </c>
      <c r="AF25" s="12">
        <v>105129</v>
      </c>
      <c r="AG25" s="12">
        <v>35490</v>
      </c>
      <c r="AH25" s="12">
        <v>10277</v>
      </c>
      <c r="AI25" s="12">
        <v>190962</v>
      </c>
      <c r="AJ25" s="12">
        <v>16358</v>
      </c>
      <c r="AK25" s="12">
        <v>7572</v>
      </c>
      <c r="AL25" s="12">
        <v>23908</v>
      </c>
      <c r="AM25" s="12">
        <v>37432</v>
      </c>
      <c r="AN25" s="12">
        <v>57534</v>
      </c>
    </row>
    <row r="26" spans="1:40" x14ac:dyDescent="0.3">
      <c r="A26" t="s">
        <v>3639</v>
      </c>
      <c r="B26" s="12">
        <v>4020</v>
      </c>
      <c r="C26" s="12">
        <v>39992</v>
      </c>
      <c r="D26" s="12">
        <v>2368</v>
      </c>
      <c r="E26" s="12">
        <v>6111</v>
      </c>
      <c r="F26" s="12">
        <v>17297</v>
      </c>
      <c r="G26" s="12">
        <v>4385</v>
      </c>
      <c r="H26" s="12">
        <v>25715</v>
      </c>
      <c r="I26" s="12">
        <v>7490</v>
      </c>
      <c r="J26" s="12">
        <v>5003</v>
      </c>
      <c r="K26" s="12">
        <v>2428</v>
      </c>
      <c r="L26" s="12">
        <v>4444</v>
      </c>
      <c r="M26" s="12">
        <v>21947</v>
      </c>
      <c r="N26" s="12">
        <v>2821</v>
      </c>
      <c r="O26" s="12">
        <v>2957</v>
      </c>
      <c r="P26" s="12">
        <v>9450</v>
      </c>
      <c r="Q26" s="12">
        <v>11089</v>
      </c>
      <c r="R26" s="12">
        <v>22012</v>
      </c>
      <c r="S26" s="12">
        <v>10423</v>
      </c>
      <c r="T26" s="12">
        <v>4584</v>
      </c>
      <c r="U26" s="12">
        <v>6522</v>
      </c>
      <c r="V26" s="12">
        <v>2883</v>
      </c>
      <c r="W26" s="12">
        <v>7307</v>
      </c>
      <c r="X26" s="12">
        <v>22157</v>
      </c>
      <c r="Y26" s="12">
        <v>2920</v>
      </c>
      <c r="Z26" s="12">
        <v>5593</v>
      </c>
      <c r="AA26" s="12">
        <v>14461</v>
      </c>
      <c r="AB26" s="12">
        <v>12008</v>
      </c>
      <c r="AC26" s="12">
        <v>3812</v>
      </c>
      <c r="AD26" s="12">
        <v>4108</v>
      </c>
      <c r="AE26" s="12">
        <v>6307</v>
      </c>
      <c r="AF26" s="12">
        <v>34088</v>
      </c>
      <c r="AG26" s="12">
        <v>11244</v>
      </c>
      <c r="AH26" s="12">
        <v>3504</v>
      </c>
      <c r="AI26" s="12">
        <v>53021</v>
      </c>
      <c r="AJ26" s="12">
        <v>5622</v>
      </c>
      <c r="AK26" s="12">
        <v>2397</v>
      </c>
      <c r="AL26" s="12">
        <v>7404</v>
      </c>
      <c r="AM26" s="12">
        <v>11918</v>
      </c>
      <c r="AN26" s="12">
        <v>18383</v>
      </c>
    </row>
    <row r="27" spans="1:40" x14ac:dyDescent="0.3">
      <c r="A27" t="s">
        <v>3758</v>
      </c>
      <c r="B27" s="12">
        <v>20109</v>
      </c>
      <c r="C27" s="12">
        <v>232461</v>
      </c>
      <c r="D27" s="12">
        <v>12266</v>
      </c>
      <c r="E27" s="12">
        <v>32353</v>
      </c>
      <c r="F27" s="12">
        <v>95286</v>
      </c>
      <c r="G27" s="12">
        <v>24707</v>
      </c>
      <c r="H27" s="12">
        <v>129747</v>
      </c>
      <c r="I27" s="12">
        <v>38014</v>
      </c>
      <c r="J27" s="12">
        <v>25502</v>
      </c>
      <c r="K27" s="12">
        <v>13040</v>
      </c>
      <c r="L27" s="12">
        <v>23231</v>
      </c>
      <c r="M27" s="12">
        <v>120160</v>
      </c>
      <c r="N27" s="12">
        <v>14832</v>
      </c>
      <c r="O27" s="12">
        <v>16720</v>
      </c>
      <c r="P27" s="12">
        <v>54038</v>
      </c>
      <c r="Q27" s="12">
        <v>64981</v>
      </c>
      <c r="R27" s="12">
        <v>126260</v>
      </c>
      <c r="S27" s="12">
        <v>56507</v>
      </c>
      <c r="T27" s="12">
        <v>24283</v>
      </c>
      <c r="U27" s="12">
        <v>34389</v>
      </c>
      <c r="V27" s="12">
        <v>15216</v>
      </c>
      <c r="W27" s="12">
        <v>44519</v>
      </c>
      <c r="X27" s="12">
        <v>129270</v>
      </c>
      <c r="Y27" s="12">
        <v>16902</v>
      </c>
      <c r="Z27" s="12">
        <v>32462</v>
      </c>
      <c r="AA27" s="12">
        <v>85457</v>
      </c>
      <c r="AB27" s="12">
        <v>65879</v>
      </c>
      <c r="AC27" s="12">
        <v>23396</v>
      </c>
      <c r="AD27" s="12">
        <v>21137</v>
      </c>
      <c r="AE27" s="12">
        <v>32830</v>
      </c>
      <c r="AF27" s="12">
        <v>184325</v>
      </c>
      <c r="AG27" s="12">
        <v>61557</v>
      </c>
      <c r="AH27" s="12">
        <v>18004</v>
      </c>
      <c r="AI27" s="12">
        <v>340069</v>
      </c>
      <c r="AJ27" s="12">
        <v>28758</v>
      </c>
      <c r="AK27" s="12">
        <v>13328</v>
      </c>
      <c r="AL27" s="12">
        <v>41278</v>
      </c>
      <c r="AM27" s="12">
        <v>64384</v>
      </c>
      <c r="AN27" s="12">
        <v>100642</v>
      </c>
    </row>
    <row r="28" spans="1:40" x14ac:dyDescent="0.3">
      <c r="A28" t="s">
        <v>3936</v>
      </c>
      <c r="B28" s="12">
        <v>9925</v>
      </c>
      <c r="C28" s="12">
        <v>104109</v>
      </c>
      <c r="D28" s="12">
        <v>4230</v>
      </c>
      <c r="E28" s="12">
        <v>11236</v>
      </c>
      <c r="F28" s="12">
        <v>39501</v>
      </c>
      <c r="G28" s="12">
        <v>9213</v>
      </c>
      <c r="H28" s="12">
        <v>49551</v>
      </c>
      <c r="I28" s="12">
        <v>16524</v>
      </c>
      <c r="J28" s="12">
        <v>11651</v>
      </c>
      <c r="K28" s="12">
        <v>5152</v>
      </c>
      <c r="L28" s="12">
        <v>37041</v>
      </c>
      <c r="M28" s="12">
        <v>47706</v>
      </c>
      <c r="N28" s="12">
        <v>5406</v>
      </c>
      <c r="O28" s="12">
        <v>7674</v>
      </c>
      <c r="P28" s="12">
        <v>24360</v>
      </c>
      <c r="Q28" s="12">
        <v>21889</v>
      </c>
      <c r="R28" s="12">
        <v>54036</v>
      </c>
      <c r="S28" s="12">
        <v>25344</v>
      </c>
      <c r="T28" s="12">
        <v>8153</v>
      </c>
      <c r="U28" s="12">
        <v>11966</v>
      </c>
      <c r="V28" s="12">
        <v>12694</v>
      </c>
      <c r="W28" s="12">
        <v>17974</v>
      </c>
      <c r="X28" s="12">
        <v>48342</v>
      </c>
      <c r="Y28" s="12">
        <v>6701</v>
      </c>
      <c r="Z28" s="12">
        <v>11750</v>
      </c>
      <c r="AA28" s="12">
        <v>33616</v>
      </c>
      <c r="AB28" s="12">
        <v>27098</v>
      </c>
      <c r="AC28" s="12">
        <v>9670</v>
      </c>
      <c r="AD28" s="12">
        <v>10041</v>
      </c>
      <c r="AE28" s="12">
        <v>15383</v>
      </c>
      <c r="AF28" s="12">
        <v>66985</v>
      </c>
      <c r="AG28" s="12">
        <v>30719</v>
      </c>
      <c r="AH28" s="12">
        <v>6912</v>
      </c>
      <c r="AI28" s="12">
        <v>145662</v>
      </c>
      <c r="AJ28" s="12">
        <v>9680</v>
      </c>
      <c r="AK28" s="12">
        <v>4857</v>
      </c>
      <c r="AL28" s="12">
        <v>17499</v>
      </c>
      <c r="AM28" s="12">
        <v>25317</v>
      </c>
      <c r="AN28" s="12">
        <v>37430</v>
      </c>
    </row>
    <row r="29" spans="1:40" x14ac:dyDescent="0.3">
      <c r="A29" t="s">
        <v>4065</v>
      </c>
      <c r="B29" s="12">
        <v>36815</v>
      </c>
      <c r="C29" s="12">
        <v>491399</v>
      </c>
      <c r="D29" s="12">
        <v>20969</v>
      </c>
      <c r="E29" s="12">
        <v>57841</v>
      </c>
      <c r="F29" s="12">
        <v>163196</v>
      </c>
      <c r="G29" s="12">
        <v>42910</v>
      </c>
      <c r="H29" s="12">
        <v>226404</v>
      </c>
      <c r="I29" s="12">
        <v>69306</v>
      </c>
      <c r="J29" s="12">
        <v>44357</v>
      </c>
      <c r="K29" s="12">
        <v>21843</v>
      </c>
      <c r="L29" s="12">
        <v>78439</v>
      </c>
      <c r="M29" s="12">
        <v>201427</v>
      </c>
      <c r="N29" s="12">
        <v>27556</v>
      </c>
      <c r="O29" s="12">
        <v>29008</v>
      </c>
      <c r="P29" s="12">
        <v>102208</v>
      </c>
      <c r="Q29" s="12">
        <v>109458</v>
      </c>
      <c r="R29" s="12">
        <v>223975</v>
      </c>
      <c r="S29" s="12">
        <v>100870</v>
      </c>
      <c r="T29" s="12">
        <v>42882</v>
      </c>
      <c r="U29" s="12">
        <v>55498</v>
      </c>
      <c r="V29" s="12">
        <v>32549</v>
      </c>
      <c r="W29" s="12">
        <v>78727</v>
      </c>
      <c r="X29" s="12">
        <v>208153</v>
      </c>
      <c r="Y29" s="12">
        <v>28856</v>
      </c>
      <c r="Z29" s="12">
        <v>51242</v>
      </c>
      <c r="AA29" s="12">
        <v>146030</v>
      </c>
      <c r="AB29" s="12">
        <v>121298</v>
      </c>
      <c r="AC29" s="12">
        <v>41976</v>
      </c>
      <c r="AD29" s="12">
        <v>38156</v>
      </c>
      <c r="AE29" s="12">
        <v>61152</v>
      </c>
      <c r="AF29" s="12">
        <v>322918</v>
      </c>
      <c r="AG29" s="12">
        <v>117252</v>
      </c>
      <c r="AH29" s="12">
        <v>31411</v>
      </c>
      <c r="AI29" s="12">
        <v>707514</v>
      </c>
      <c r="AJ29" s="12">
        <v>49599</v>
      </c>
      <c r="AK29" s="12">
        <v>24236</v>
      </c>
      <c r="AL29" s="12">
        <v>73019</v>
      </c>
      <c r="AM29" s="12">
        <v>115442</v>
      </c>
      <c r="AN29" s="12">
        <v>169266</v>
      </c>
    </row>
    <row r="30" spans="1:40" x14ac:dyDescent="0.3">
      <c r="A30" t="s">
        <v>4277</v>
      </c>
      <c r="B30" s="12">
        <v>87049</v>
      </c>
      <c r="C30" s="12">
        <v>1033672</v>
      </c>
      <c r="D30" s="12">
        <v>54550</v>
      </c>
      <c r="E30" s="12">
        <v>137915</v>
      </c>
      <c r="F30" s="12">
        <v>345128</v>
      </c>
      <c r="G30" s="12">
        <v>99740</v>
      </c>
      <c r="H30" s="12">
        <v>532982</v>
      </c>
      <c r="I30" s="12">
        <v>161366</v>
      </c>
      <c r="J30" s="12">
        <v>110309</v>
      </c>
      <c r="K30" s="12">
        <v>53858</v>
      </c>
      <c r="L30" s="12">
        <v>136930</v>
      </c>
      <c r="M30" s="12">
        <v>433230</v>
      </c>
      <c r="N30" s="12">
        <v>67306</v>
      </c>
      <c r="O30" s="12">
        <v>68151</v>
      </c>
      <c r="P30" s="12">
        <v>214837</v>
      </c>
      <c r="Q30" s="12">
        <v>229596</v>
      </c>
      <c r="R30" s="12">
        <v>459604</v>
      </c>
      <c r="S30" s="12">
        <v>219172</v>
      </c>
      <c r="T30" s="12">
        <v>105711</v>
      </c>
      <c r="U30" s="12">
        <v>126008</v>
      </c>
      <c r="V30" s="12">
        <v>69422</v>
      </c>
      <c r="W30" s="12">
        <v>177091</v>
      </c>
      <c r="X30" s="12">
        <v>437874</v>
      </c>
      <c r="Y30" s="12">
        <v>70589</v>
      </c>
      <c r="Z30" s="12">
        <v>114959</v>
      </c>
      <c r="AA30" s="12">
        <v>299217</v>
      </c>
      <c r="AB30" s="12">
        <v>268525</v>
      </c>
      <c r="AC30" s="12">
        <v>92609</v>
      </c>
      <c r="AD30" s="12">
        <v>91836</v>
      </c>
      <c r="AE30" s="12">
        <v>140933</v>
      </c>
      <c r="AF30" s="12">
        <v>696814</v>
      </c>
      <c r="AG30" s="12">
        <v>259410</v>
      </c>
      <c r="AH30" s="12">
        <v>75833</v>
      </c>
      <c r="AI30" s="12">
        <v>1270642</v>
      </c>
      <c r="AJ30" s="12">
        <v>118279</v>
      </c>
      <c r="AK30" s="12">
        <v>61704</v>
      </c>
      <c r="AL30" s="12">
        <v>172337</v>
      </c>
      <c r="AM30" s="12">
        <v>296839</v>
      </c>
      <c r="AN30" s="12">
        <v>371013</v>
      </c>
    </row>
    <row r="31" spans="1:40" x14ac:dyDescent="0.3">
      <c r="A31" t="s">
        <v>4473</v>
      </c>
      <c r="B31" s="12">
        <v>84018</v>
      </c>
      <c r="C31" s="12">
        <v>1005629</v>
      </c>
      <c r="D31" s="12">
        <v>52827</v>
      </c>
      <c r="E31" s="12">
        <v>134271</v>
      </c>
      <c r="F31" s="12">
        <v>334056</v>
      </c>
      <c r="G31" s="12">
        <v>97060</v>
      </c>
      <c r="H31" s="12">
        <v>516351</v>
      </c>
      <c r="I31" s="12">
        <v>156259</v>
      </c>
      <c r="J31" s="12">
        <v>106665</v>
      </c>
      <c r="K31" s="12">
        <v>52372</v>
      </c>
      <c r="L31" s="12">
        <v>134296</v>
      </c>
      <c r="M31" s="12">
        <v>418489</v>
      </c>
      <c r="N31" s="12">
        <v>65250</v>
      </c>
      <c r="O31" s="12">
        <v>66631</v>
      </c>
      <c r="P31" s="12">
        <v>208881</v>
      </c>
      <c r="Q31" s="12">
        <v>222419</v>
      </c>
      <c r="R31" s="12">
        <v>447589</v>
      </c>
      <c r="S31" s="12">
        <v>212504</v>
      </c>
      <c r="T31" s="12">
        <v>102648</v>
      </c>
      <c r="U31" s="12">
        <v>121900</v>
      </c>
      <c r="V31" s="12">
        <v>67670</v>
      </c>
      <c r="W31" s="12">
        <v>171144</v>
      </c>
      <c r="X31" s="12">
        <v>424382</v>
      </c>
      <c r="Y31" s="12">
        <v>68595</v>
      </c>
      <c r="Z31" s="12">
        <v>111031</v>
      </c>
      <c r="AA31" s="12">
        <v>290082</v>
      </c>
      <c r="AB31" s="12">
        <v>260174</v>
      </c>
      <c r="AC31" s="12">
        <v>90209</v>
      </c>
      <c r="AD31" s="12">
        <v>88835</v>
      </c>
      <c r="AE31" s="12">
        <v>136443</v>
      </c>
      <c r="AF31" s="12">
        <v>676253</v>
      </c>
      <c r="AG31" s="12">
        <v>252071</v>
      </c>
      <c r="AH31" s="12">
        <v>73262</v>
      </c>
      <c r="AI31" s="12">
        <v>1236182</v>
      </c>
      <c r="AJ31" s="12">
        <v>114506</v>
      </c>
      <c r="AK31" s="12">
        <v>60299</v>
      </c>
      <c r="AL31" s="12">
        <v>168192</v>
      </c>
      <c r="AM31" s="12">
        <v>288673</v>
      </c>
      <c r="AN31" s="12">
        <v>358054</v>
      </c>
    </row>
    <row r="32" spans="1:40" x14ac:dyDescent="0.3">
      <c r="A32" t="s">
        <v>4621</v>
      </c>
      <c r="B32" s="12">
        <v>79320</v>
      </c>
      <c r="C32" s="12">
        <v>960873</v>
      </c>
      <c r="D32" s="12">
        <v>50752</v>
      </c>
      <c r="E32" s="12">
        <v>129395</v>
      </c>
      <c r="F32" s="12">
        <v>316712</v>
      </c>
      <c r="G32" s="12">
        <v>92356</v>
      </c>
      <c r="H32" s="12">
        <v>495696</v>
      </c>
      <c r="I32" s="12">
        <v>147285</v>
      </c>
      <c r="J32" s="12">
        <v>100992</v>
      </c>
      <c r="K32" s="12">
        <v>49793</v>
      </c>
      <c r="L32" s="12">
        <v>116220</v>
      </c>
      <c r="M32" s="12">
        <v>395970</v>
      </c>
      <c r="N32" s="12">
        <v>62810</v>
      </c>
      <c r="O32" s="12">
        <v>63064</v>
      </c>
      <c r="P32" s="12">
        <v>194757</v>
      </c>
      <c r="Q32" s="12">
        <v>214019</v>
      </c>
      <c r="R32" s="12">
        <v>421051</v>
      </c>
      <c r="S32" s="12">
        <v>200946</v>
      </c>
      <c r="T32" s="12">
        <v>99321</v>
      </c>
      <c r="U32" s="12">
        <v>116083</v>
      </c>
      <c r="V32" s="12">
        <v>61670</v>
      </c>
      <c r="W32" s="12">
        <v>161668</v>
      </c>
      <c r="X32" s="12">
        <v>402092</v>
      </c>
      <c r="Y32" s="12">
        <v>65593</v>
      </c>
      <c r="Z32" s="12">
        <v>106116</v>
      </c>
      <c r="AA32" s="12">
        <v>275090</v>
      </c>
      <c r="AB32" s="12">
        <v>248182</v>
      </c>
      <c r="AC32" s="12">
        <v>85535</v>
      </c>
      <c r="AD32" s="12">
        <v>84607</v>
      </c>
      <c r="AE32" s="12">
        <v>129510</v>
      </c>
      <c r="AF32" s="12">
        <v>649563</v>
      </c>
      <c r="AG32" s="12">
        <v>238144</v>
      </c>
      <c r="AH32" s="12">
        <v>70601</v>
      </c>
      <c r="AI32" s="12">
        <v>1172084</v>
      </c>
      <c r="AJ32" s="12">
        <v>110891</v>
      </c>
      <c r="AK32" s="12">
        <v>58432</v>
      </c>
      <c r="AL32" s="12">
        <v>160348</v>
      </c>
      <c r="AM32" s="12">
        <v>276747</v>
      </c>
      <c r="AN32" s="12">
        <v>340039</v>
      </c>
    </row>
    <row r="33" spans="1:40" x14ac:dyDescent="0.3">
      <c r="A33" t="s">
        <v>4807</v>
      </c>
      <c r="B33" s="12">
        <v>31348</v>
      </c>
      <c r="C33" s="12">
        <v>334996</v>
      </c>
      <c r="D33" s="12">
        <v>20222</v>
      </c>
      <c r="E33" s="12">
        <v>52314</v>
      </c>
      <c r="F33" s="12">
        <v>105361</v>
      </c>
      <c r="G33" s="12">
        <v>36633</v>
      </c>
      <c r="H33" s="12">
        <v>181315</v>
      </c>
      <c r="I33" s="12">
        <v>54693</v>
      </c>
      <c r="J33" s="12">
        <v>41082</v>
      </c>
      <c r="K33" s="12">
        <v>18566</v>
      </c>
      <c r="L33" s="12">
        <v>34517</v>
      </c>
      <c r="M33" s="12">
        <v>130331</v>
      </c>
      <c r="N33" s="12">
        <v>23832</v>
      </c>
      <c r="O33" s="12">
        <v>24703</v>
      </c>
      <c r="P33" s="12">
        <v>64925</v>
      </c>
      <c r="Q33" s="12">
        <v>73553</v>
      </c>
      <c r="R33" s="12">
        <v>135740</v>
      </c>
      <c r="S33" s="12">
        <v>71010</v>
      </c>
      <c r="T33" s="12">
        <v>38062</v>
      </c>
      <c r="U33" s="12">
        <v>43195</v>
      </c>
      <c r="V33" s="12">
        <v>24051</v>
      </c>
      <c r="W33" s="12">
        <v>59164</v>
      </c>
      <c r="X33" s="12">
        <v>142113</v>
      </c>
      <c r="Y33" s="12">
        <v>27885</v>
      </c>
      <c r="Z33" s="12">
        <v>40035</v>
      </c>
      <c r="AA33" s="12">
        <v>89430</v>
      </c>
      <c r="AB33" s="12">
        <v>86533</v>
      </c>
      <c r="AC33" s="12">
        <v>30890</v>
      </c>
      <c r="AD33" s="12">
        <v>34087</v>
      </c>
      <c r="AE33" s="12">
        <v>43791</v>
      </c>
      <c r="AF33" s="12">
        <v>221364</v>
      </c>
      <c r="AG33" s="12">
        <v>86784</v>
      </c>
      <c r="AH33" s="12">
        <v>26461</v>
      </c>
      <c r="AI33" s="12">
        <v>318086</v>
      </c>
      <c r="AJ33" s="12">
        <v>40327</v>
      </c>
      <c r="AK33" s="12">
        <v>23861</v>
      </c>
      <c r="AL33" s="12">
        <v>60142</v>
      </c>
      <c r="AM33" s="12">
        <v>112846</v>
      </c>
      <c r="AN33" s="12">
        <v>117461</v>
      </c>
    </row>
    <row r="34" spans="1:40" x14ac:dyDescent="0.3">
      <c r="A34" t="s">
        <v>5017</v>
      </c>
      <c r="B34" s="12">
        <v>27027</v>
      </c>
      <c r="C34" s="12">
        <v>300690</v>
      </c>
      <c r="D34" s="12">
        <v>18941</v>
      </c>
      <c r="E34" s="12">
        <v>46797</v>
      </c>
      <c r="F34" s="12">
        <v>93869</v>
      </c>
      <c r="G34" s="12">
        <v>32081</v>
      </c>
      <c r="H34" s="12">
        <v>159438</v>
      </c>
      <c r="I34" s="12">
        <v>47368</v>
      </c>
      <c r="J34" s="12">
        <v>37289</v>
      </c>
      <c r="K34" s="12">
        <v>16510</v>
      </c>
      <c r="L34" s="12">
        <v>30554</v>
      </c>
      <c r="M34" s="12">
        <v>115577</v>
      </c>
      <c r="N34" s="12">
        <v>21363</v>
      </c>
      <c r="O34" s="12">
        <v>21766</v>
      </c>
      <c r="P34" s="12">
        <v>58994</v>
      </c>
      <c r="Q34" s="12">
        <v>64460</v>
      </c>
      <c r="R34" s="12">
        <v>119469</v>
      </c>
      <c r="S34" s="12">
        <v>62878</v>
      </c>
      <c r="T34" s="12">
        <v>33840</v>
      </c>
      <c r="U34" s="12">
        <v>37877</v>
      </c>
      <c r="V34" s="12">
        <v>21620</v>
      </c>
      <c r="W34" s="12">
        <v>53168</v>
      </c>
      <c r="X34" s="12">
        <v>127291</v>
      </c>
      <c r="Y34" s="12">
        <v>24758</v>
      </c>
      <c r="Z34" s="12">
        <v>35930</v>
      </c>
      <c r="AA34" s="12">
        <v>79614</v>
      </c>
      <c r="AB34" s="12">
        <v>78733</v>
      </c>
      <c r="AC34" s="12">
        <v>27508</v>
      </c>
      <c r="AD34" s="12">
        <v>30726</v>
      </c>
      <c r="AE34" s="12">
        <v>39270</v>
      </c>
      <c r="AF34" s="12">
        <v>195784</v>
      </c>
      <c r="AG34" s="12">
        <v>76122</v>
      </c>
      <c r="AH34" s="12">
        <v>23999</v>
      </c>
      <c r="AI34" s="12">
        <v>280692</v>
      </c>
      <c r="AJ34" s="12">
        <v>35377</v>
      </c>
      <c r="AK34" s="12">
        <v>21276</v>
      </c>
      <c r="AL34" s="12">
        <v>53469</v>
      </c>
      <c r="AM34" s="12">
        <v>101181</v>
      </c>
      <c r="AN34" s="12">
        <v>102692</v>
      </c>
    </row>
    <row r="35" spans="1:40" x14ac:dyDescent="0.3">
      <c r="A35" t="s">
        <v>5183</v>
      </c>
      <c r="B35" s="12">
        <v>22854</v>
      </c>
      <c r="C35" s="12">
        <v>243974</v>
      </c>
      <c r="D35" s="12">
        <v>15267</v>
      </c>
      <c r="E35" s="12">
        <v>36964</v>
      </c>
      <c r="F35" s="12">
        <v>76121</v>
      </c>
      <c r="G35" s="12">
        <v>26101</v>
      </c>
      <c r="H35" s="12">
        <v>128003</v>
      </c>
      <c r="I35" s="12">
        <v>38799</v>
      </c>
      <c r="J35" s="12">
        <v>31151</v>
      </c>
      <c r="K35" s="12">
        <v>14117</v>
      </c>
      <c r="L35" s="12">
        <v>24498</v>
      </c>
      <c r="M35" s="12">
        <v>92579</v>
      </c>
      <c r="N35" s="12">
        <v>17501</v>
      </c>
      <c r="O35" s="12">
        <v>18100</v>
      </c>
      <c r="P35" s="12">
        <v>50117</v>
      </c>
      <c r="Q35" s="12">
        <v>50821</v>
      </c>
      <c r="R35" s="12">
        <v>98180</v>
      </c>
      <c r="S35" s="12">
        <v>51431</v>
      </c>
      <c r="T35" s="12">
        <v>27932</v>
      </c>
      <c r="U35" s="12">
        <v>31387</v>
      </c>
      <c r="V35" s="12">
        <v>17102</v>
      </c>
      <c r="W35" s="12">
        <v>43621</v>
      </c>
      <c r="X35" s="12">
        <v>104991</v>
      </c>
      <c r="Y35" s="12">
        <v>19571</v>
      </c>
      <c r="Z35" s="12">
        <v>28814</v>
      </c>
      <c r="AA35" s="12">
        <v>64164</v>
      </c>
      <c r="AB35" s="12">
        <v>64549</v>
      </c>
      <c r="AC35" s="12">
        <v>22991</v>
      </c>
      <c r="AD35" s="12">
        <v>24842</v>
      </c>
      <c r="AE35" s="12">
        <v>31367</v>
      </c>
      <c r="AF35" s="12">
        <v>157914</v>
      </c>
      <c r="AG35" s="12">
        <v>61888</v>
      </c>
      <c r="AH35" s="12">
        <v>20046</v>
      </c>
      <c r="AI35" s="12">
        <v>226776</v>
      </c>
      <c r="AJ35" s="12">
        <v>29602</v>
      </c>
      <c r="AK35" s="12">
        <v>17209</v>
      </c>
      <c r="AL35" s="12">
        <v>44081</v>
      </c>
      <c r="AM35" s="12">
        <v>83279</v>
      </c>
      <c r="AN35" s="12">
        <v>83872</v>
      </c>
    </row>
    <row r="36" spans="1:40" x14ac:dyDescent="0.3">
      <c r="A36" t="s">
        <v>5333</v>
      </c>
      <c r="B36" s="12">
        <v>9122</v>
      </c>
      <c r="C36" s="12">
        <v>97707</v>
      </c>
      <c r="D36" s="12">
        <v>6191</v>
      </c>
      <c r="E36" s="12">
        <v>14793</v>
      </c>
      <c r="F36" s="12">
        <v>30699</v>
      </c>
      <c r="G36" s="12">
        <v>10891</v>
      </c>
      <c r="H36" s="12">
        <v>51325</v>
      </c>
      <c r="I36" s="12">
        <v>15083</v>
      </c>
      <c r="J36" s="12">
        <v>12464</v>
      </c>
      <c r="K36" s="12">
        <v>5460</v>
      </c>
      <c r="L36" s="12">
        <v>9791</v>
      </c>
      <c r="M36" s="12">
        <v>36580</v>
      </c>
      <c r="N36" s="12">
        <v>7107</v>
      </c>
      <c r="O36" s="12">
        <v>7176</v>
      </c>
      <c r="P36" s="12">
        <v>20330</v>
      </c>
      <c r="Q36" s="12">
        <v>19034</v>
      </c>
      <c r="R36" s="12">
        <v>39413</v>
      </c>
      <c r="S36" s="12">
        <v>19706</v>
      </c>
      <c r="T36" s="12">
        <v>11023</v>
      </c>
      <c r="U36" s="12">
        <v>13412</v>
      </c>
      <c r="V36" s="12">
        <v>6886</v>
      </c>
      <c r="W36" s="12">
        <v>18279</v>
      </c>
      <c r="X36" s="12">
        <v>45469</v>
      </c>
      <c r="Y36" s="12">
        <v>8186</v>
      </c>
      <c r="Z36" s="12">
        <v>12431</v>
      </c>
      <c r="AA36" s="12">
        <v>26616</v>
      </c>
      <c r="AB36" s="12">
        <v>26699</v>
      </c>
      <c r="AC36" s="12">
        <v>9207</v>
      </c>
      <c r="AD36" s="12">
        <v>10429</v>
      </c>
      <c r="AE36" s="12">
        <v>11434</v>
      </c>
      <c r="AF36" s="12">
        <v>66006</v>
      </c>
      <c r="AG36" s="12">
        <v>25787</v>
      </c>
      <c r="AH36" s="12">
        <v>8368</v>
      </c>
      <c r="AI36" s="12">
        <v>89800</v>
      </c>
      <c r="AJ36" s="12">
        <v>11945</v>
      </c>
      <c r="AK36" s="12">
        <v>7159</v>
      </c>
      <c r="AL36" s="12">
        <v>17183</v>
      </c>
      <c r="AM36" s="12">
        <v>33529</v>
      </c>
      <c r="AN36" s="12">
        <v>33050</v>
      </c>
    </row>
    <row r="37" spans="1:40" x14ac:dyDescent="0.3">
      <c r="A37" t="s">
        <v>5450</v>
      </c>
    </row>
    <row r="38" spans="1:40" x14ac:dyDescent="0.3">
      <c r="A38" t="s">
        <v>5451</v>
      </c>
      <c r="B38">
        <v>43.9</v>
      </c>
      <c r="C38">
        <v>40.6</v>
      </c>
      <c r="D38">
        <v>47.3</v>
      </c>
      <c r="E38">
        <v>44.7</v>
      </c>
      <c r="F38">
        <v>39.799999999999997</v>
      </c>
      <c r="G38">
        <v>43.6</v>
      </c>
      <c r="H38">
        <v>44.1</v>
      </c>
      <c r="I38">
        <v>43.5</v>
      </c>
      <c r="J38">
        <v>46</v>
      </c>
      <c r="K38">
        <v>45.2</v>
      </c>
      <c r="L38">
        <v>34.200000000000003</v>
      </c>
      <c r="M38">
        <v>40.700000000000003</v>
      </c>
      <c r="N38">
        <v>45.5</v>
      </c>
      <c r="O38">
        <v>43.9</v>
      </c>
      <c r="P38">
        <v>40.4</v>
      </c>
      <c r="Q38">
        <v>39.799999999999997</v>
      </c>
      <c r="R38">
        <v>39.200000000000003</v>
      </c>
      <c r="S38">
        <v>40.6</v>
      </c>
      <c r="T38">
        <v>45.6</v>
      </c>
      <c r="U38">
        <v>42.1</v>
      </c>
      <c r="V38">
        <v>40.799999999999997</v>
      </c>
      <c r="W38">
        <v>42.1</v>
      </c>
      <c r="X38">
        <v>39.299999999999997</v>
      </c>
      <c r="Y38">
        <v>44.9</v>
      </c>
      <c r="Z38">
        <v>40.5</v>
      </c>
      <c r="AA38">
        <v>39.1</v>
      </c>
      <c r="AB38">
        <v>41.9</v>
      </c>
      <c r="AC38">
        <v>40.799999999999997</v>
      </c>
      <c r="AD38">
        <v>44.8</v>
      </c>
      <c r="AE38">
        <v>43.7</v>
      </c>
      <c r="AF38">
        <v>41.2</v>
      </c>
      <c r="AG38">
        <v>41.8</v>
      </c>
      <c r="AH38">
        <v>44.6</v>
      </c>
      <c r="AI38">
        <v>35.200000000000003</v>
      </c>
      <c r="AJ38">
        <v>43.9</v>
      </c>
      <c r="AK38">
        <v>46.8</v>
      </c>
      <c r="AL38">
        <v>44</v>
      </c>
      <c r="AM38">
        <v>47.3</v>
      </c>
      <c r="AN38">
        <v>40.9</v>
      </c>
    </row>
    <row r="39" spans="1:40" x14ac:dyDescent="0.3">
      <c r="A39" t="s">
        <v>5522</v>
      </c>
      <c r="B39">
        <v>99.2</v>
      </c>
      <c r="C39">
        <v>95.2</v>
      </c>
      <c r="D39">
        <v>101.3</v>
      </c>
      <c r="E39">
        <v>97.5</v>
      </c>
      <c r="F39">
        <v>99.1</v>
      </c>
      <c r="G39">
        <v>96.2</v>
      </c>
      <c r="H39">
        <v>98</v>
      </c>
      <c r="I39">
        <v>100</v>
      </c>
      <c r="J39">
        <v>100.4</v>
      </c>
      <c r="K39">
        <v>96.2</v>
      </c>
      <c r="L39">
        <v>110</v>
      </c>
      <c r="M39">
        <v>98.6</v>
      </c>
      <c r="N39">
        <v>111.2</v>
      </c>
      <c r="O39">
        <v>98.6</v>
      </c>
      <c r="P39">
        <v>100.5</v>
      </c>
      <c r="Q39">
        <v>96.8</v>
      </c>
      <c r="R39">
        <v>93.6</v>
      </c>
      <c r="S39">
        <v>97.3</v>
      </c>
      <c r="T39">
        <v>101.3</v>
      </c>
      <c r="U39">
        <v>98.6</v>
      </c>
      <c r="V39">
        <v>99.6</v>
      </c>
      <c r="W39">
        <v>96.1</v>
      </c>
      <c r="X39">
        <v>97.6</v>
      </c>
      <c r="Y39">
        <v>94.7</v>
      </c>
      <c r="Z39">
        <v>99.8</v>
      </c>
      <c r="AA39">
        <v>96.3</v>
      </c>
      <c r="AB39">
        <v>99</v>
      </c>
      <c r="AC39">
        <v>97.8</v>
      </c>
      <c r="AD39">
        <v>96.2</v>
      </c>
      <c r="AE39">
        <v>103.7</v>
      </c>
      <c r="AF39">
        <v>96.2</v>
      </c>
      <c r="AG39">
        <v>97.6</v>
      </c>
      <c r="AH39">
        <v>102.5</v>
      </c>
      <c r="AI39">
        <v>90.7</v>
      </c>
      <c r="AJ39">
        <v>107</v>
      </c>
      <c r="AK39">
        <v>110.9</v>
      </c>
      <c r="AL39">
        <v>96.1</v>
      </c>
      <c r="AM39">
        <v>98</v>
      </c>
      <c r="AN39">
        <v>99.3</v>
      </c>
    </row>
    <row r="40" spans="1:40" x14ac:dyDescent="0.3">
      <c r="A40" t="s">
        <v>5558</v>
      </c>
      <c r="B40">
        <v>70.2</v>
      </c>
      <c r="C40">
        <v>62.6</v>
      </c>
      <c r="D40">
        <v>73.3</v>
      </c>
      <c r="E40">
        <v>71.2</v>
      </c>
      <c r="F40">
        <v>66.5</v>
      </c>
      <c r="G40">
        <v>71.599999999999994</v>
      </c>
      <c r="H40">
        <v>66.400000000000006</v>
      </c>
      <c r="I40">
        <v>65.400000000000006</v>
      </c>
      <c r="J40">
        <v>75</v>
      </c>
      <c r="K40">
        <v>71</v>
      </c>
      <c r="L40">
        <v>43.5</v>
      </c>
      <c r="M40">
        <v>65.3</v>
      </c>
      <c r="N40">
        <v>67.7</v>
      </c>
      <c r="O40">
        <v>71.7</v>
      </c>
      <c r="P40">
        <v>65.599999999999994</v>
      </c>
      <c r="Q40">
        <v>67.5</v>
      </c>
      <c r="R40">
        <v>64.2</v>
      </c>
      <c r="S40">
        <v>67</v>
      </c>
      <c r="T40">
        <v>69.900000000000006</v>
      </c>
      <c r="U40">
        <v>72.7</v>
      </c>
      <c r="V40">
        <v>63.9</v>
      </c>
      <c r="W40">
        <v>69.099999999999994</v>
      </c>
      <c r="X40">
        <v>73.3</v>
      </c>
      <c r="Y40">
        <v>74.400000000000006</v>
      </c>
      <c r="Z40">
        <v>74.5</v>
      </c>
      <c r="AA40">
        <v>66.2</v>
      </c>
      <c r="AB40">
        <v>66.7</v>
      </c>
      <c r="AC40">
        <v>69</v>
      </c>
      <c r="AD40">
        <v>71.900000000000006</v>
      </c>
      <c r="AE40">
        <v>61.1</v>
      </c>
      <c r="AF40">
        <v>66</v>
      </c>
      <c r="AG40">
        <v>64.900000000000006</v>
      </c>
      <c r="AH40">
        <v>71.5</v>
      </c>
      <c r="AI40">
        <v>56.2</v>
      </c>
      <c r="AJ40">
        <v>68.7</v>
      </c>
      <c r="AK40">
        <v>70.900000000000006</v>
      </c>
      <c r="AL40">
        <v>68.8</v>
      </c>
      <c r="AM40">
        <v>71.900000000000006</v>
      </c>
      <c r="AN40">
        <v>67.3</v>
      </c>
    </row>
    <row r="41" spans="1:40" x14ac:dyDescent="0.3">
      <c r="A41" t="s">
        <v>5595</v>
      </c>
      <c r="B41">
        <v>37.4</v>
      </c>
      <c r="C41">
        <v>32</v>
      </c>
      <c r="D41">
        <v>40.6</v>
      </c>
      <c r="E41">
        <v>38</v>
      </c>
      <c r="F41">
        <v>29.5</v>
      </c>
      <c r="G41">
        <v>36.799999999999997</v>
      </c>
      <c r="H41">
        <v>33</v>
      </c>
      <c r="I41">
        <v>33</v>
      </c>
      <c r="J41">
        <v>41.3</v>
      </c>
      <c r="K41">
        <v>36.9</v>
      </c>
      <c r="L41">
        <v>22.3</v>
      </c>
      <c r="M41">
        <v>28.4</v>
      </c>
      <c r="N41">
        <v>36.700000000000003</v>
      </c>
      <c r="O41">
        <v>37.299999999999997</v>
      </c>
      <c r="P41">
        <v>31.6</v>
      </c>
      <c r="Q41">
        <v>29.6</v>
      </c>
      <c r="R41">
        <v>28.1</v>
      </c>
      <c r="S41">
        <v>31.9</v>
      </c>
      <c r="T41">
        <v>37.4</v>
      </c>
      <c r="U41">
        <v>34.700000000000003</v>
      </c>
      <c r="V41">
        <v>33.799999999999997</v>
      </c>
      <c r="W41">
        <v>34.200000000000003</v>
      </c>
      <c r="X41">
        <v>32.9</v>
      </c>
      <c r="Y41">
        <v>39.9</v>
      </c>
      <c r="Z41">
        <v>35</v>
      </c>
      <c r="AA41">
        <v>28.4</v>
      </c>
      <c r="AB41">
        <v>33</v>
      </c>
      <c r="AC41">
        <v>34.200000000000003</v>
      </c>
      <c r="AD41">
        <v>38.799999999999997</v>
      </c>
      <c r="AE41">
        <v>29.9</v>
      </c>
      <c r="AF41">
        <v>30.5</v>
      </c>
      <c r="AG41">
        <v>32.5</v>
      </c>
      <c r="AH41">
        <v>37.700000000000003</v>
      </c>
      <c r="AI41">
        <v>22.5</v>
      </c>
      <c r="AJ41">
        <v>34.9</v>
      </c>
      <c r="AK41">
        <v>39.9</v>
      </c>
      <c r="AL41">
        <v>35.5</v>
      </c>
      <c r="AM41">
        <v>40.5</v>
      </c>
      <c r="AN41">
        <v>30.6</v>
      </c>
    </row>
    <row r="42" spans="1:40" x14ac:dyDescent="0.3">
      <c r="A42" t="s">
        <v>5624</v>
      </c>
      <c r="B42">
        <v>32.9</v>
      </c>
      <c r="C42">
        <v>30.5</v>
      </c>
      <c r="D42">
        <v>32.700000000000003</v>
      </c>
      <c r="E42">
        <v>33.200000000000003</v>
      </c>
      <c r="F42">
        <v>36.9</v>
      </c>
      <c r="G42">
        <v>34.799999999999997</v>
      </c>
      <c r="H42">
        <v>33.4</v>
      </c>
      <c r="I42">
        <v>32.4</v>
      </c>
      <c r="J42">
        <v>33.799999999999997</v>
      </c>
      <c r="K42">
        <v>34.1</v>
      </c>
      <c r="L42">
        <v>21.2</v>
      </c>
      <c r="M42">
        <v>36.9</v>
      </c>
      <c r="N42">
        <v>31.1</v>
      </c>
      <c r="O42">
        <v>34.5</v>
      </c>
      <c r="P42">
        <v>34</v>
      </c>
      <c r="Q42">
        <v>37.9</v>
      </c>
      <c r="R42">
        <v>36.1</v>
      </c>
      <c r="S42">
        <v>35.1</v>
      </c>
      <c r="T42">
        <v>32.5</v>
      </c>
      <c r="U42">
        <v>38</v>
      </c>
      <c r="V42">
        <v>30.1</v>
      </c>
      <c r="W42">
        <v>34.9</v>
      </c>
      <c r="X42">
        <v>40.5</v>
      </c>
      <c r="Y42">
        <v>34.5</v>
      </c>
      <c r="Z42">
        <v>39.5</v>
      </c>
      <c r="AA42">
        <v>37.799999999999997</v>
      </c>
      <c r="AB42">
        <v>33.700000000000003</v>
      </c>
      <c r="AC42">
        <v>34.799999999999997</v>
      </c>
      <c r="AD42">
        <v>33</v>
      </c>
      <c r="AE42">
        <v>31.2</v>
      </c>
      <c r="AF42">
        <v>35.6</v>
      </c>
      <c r="AG42">
        <v>32.4</v>
      </c>
      <c r="AH42">
        <v>33.799999999999997</v>
      </c>
      <c r="AI42">
        <v>33.700000000000003</v>
      </c>
      <c r="AJ42">
        <v>33.9</v>
      </c>
      <c r="AK42">
        <v>30.9</v>
      </c>
      <c r="AL42">
        <v>33.299999999999997</v>
      </c>
      <c r="AM42">
        <v>31.3</v>
      </c>
      <c r="AN42">
        <v>36.700000000000003</v>
      </c>
    </row>
    <row r="43" spans="1:40" x14ac:dyDescent="0.3">
      <c r="A43" t="s">
        <v>5645</v>
      </c>
    </row>
    <row r="44" spans="1:40" x14ac:dyDescent="0.3">
      <c r="A44" t="s">
        <v>5646</v>
      </c>
      <c r="B44" t="s">
        <v>94</v>
      </c>
      <c r="C44" t="s">
        <v>94</v>
      </c>
      <c r="D44" t="s">
        <v>94</v>
      </c>
      <c r="E44" t="s">
        <v>94</v>
      </c>
      <c r="F44" t="s">
        <v>94</v>
      </c>
      <c r="G44" t="s">
        <v>94</v>
      </c>
      <c r="H44" t="s">
        <v>94</v>
      </c>
      <c r="I44" t="s">
        <v>94</v>
      </c>
      <c r="J44" t="s">
        <v>94</v>
      </c>
      <c r="K44" t="s">
        <v>94</v>
      </c>
      <c r="L44" t="s">
        <v>94</v>
      </c>
      <c r="M44" t="s">
        <v>94</v>
      </c>
      <c r="N44" t="s">
        <v>94</v>
      </c>
      <c r="O44" t="s">
        <v>94</v>
      </c>
      <c r="P44" t="s">
        <v>94</v>
      </c>
      <c r="Q44" t="s">
        <v>94</v>
      </c>
      <c r="R44" t="s">
        <v>94</v>
      </c>
      <c r="S44" t="s">
        <v>94</v>
      </c>
      <c r="T44" t="s">
        <v>94</v>
      </c>
      <c r="U44" t="s">
        <v>94</v>
      </c>
      <c r="V44" t="s">
        <v>94</v>
      </c>
      <c r="W44" t="s">
        <v>94</v>
      </c>
      <c r="X44" t="s">
        <v>94</v>
      </c>
      <c r="Y44" t="s">
        <v>94</v>
      </c>
      <c r="Z44" t="s">
        <v>94</v>
      </c>
      <c r="AA44" t="s">
        <v>94</v>
      </c>
      <c r="AB44" t="s">
        <v>94</v>
      </c>
      <c r="AC44" t="s">
        <v>94</v>
      </c>
      <c r="AD44" t="s">
        <v>94</v>
      </c>
      <c r="AE44" t="s">
        <v>94</v>
      </c>
      <c r="AF44" t="s">
        <v>94</v>
      </c>
      <c r="AG44" t="s">
        <v>94</v>
      </c>
      <c r="AH44" t="s">
        <v>94</v>
      </c>
      <c r="AI44" t="s">
        <v>94</v>
      </c>
      <c r="AJ44" t="s">
        <v>94</v>
      </c>
      <c r="AK44" t="s">
        <v>94</v>
      </c>
      <c r="AL44" t="s">
        <v>94</v>
      </c>
      <c r="AM44" t="s">
        <v>94</v>
      </c>
      <c r="AN44" t="s">
        <v>94</v>
      </c>
    </row>
    <row r="45" spans="1:40" x14ac:dyDescent="0.3">
      <c r="A45" t="s">
        <v>5651</v>
      </c>
      <c r="B45" t="s">
        <v>94</v>
      </c>
      <c r="C45" t="s">
        <v>94</v>
      </c>
      <c r="D45" t="s">
        <v>94</v>
      </c>
      <c r="E45" t="s">
        <v>94</v>
      </c>
      <c r="F45" t="s">
        <v>94</v>
      </c>
      <c r="G45" t="s">
        <v>94</v>
      </c>
      <c r="H45" t="s">
        <v>94</v>
      </c>
      <c r="I45" t="s">
        <v>94</v>
      </c>
      <c r="J45" t="s">
        <v>94</v>
      </c>
      <c r="K45" t="s">
        <v>94</v>
      </c>
      <c r="L45" t="s">
        <v>94</v>
      </c>
      <c r="M45" t="s">
        <v>94</v>
      </c>
      <c r="N45" t="s">
        <v>94</v>
      </c>
      <c r="O45" t="s">
        <v>94</v>
      </c>
      <c r="P45" t="s">
        <v>94</v>
      </c>
      <c r="Q45" t="s">
        <v>94</v>
      </c>
      <c r="R45" t="s">
        <v>94</v>
      </c>
      <c r="S45" t="s">
        <v>94</v>
      </c>
      <c r="T45" t="s">
        <v>94</v>
      </c>
      <c r="U45" t="s">
        <v>94</v>
      </c>
      <c r="V45" t="s">
        <v>94</v>
      </c>
      <c r="W45" t="s">
        <v>94</v>
      </c>
      <c r="X45" t="s">
        <v>94</v>
      </c>
      <c r="Y45" t="s">
        <v>94</v>
      </c>
      <c r="Z45" t="s">
        <v>94</v>
      </c>
      <c r="AA45" t="s">
        <v>94</v>
      </c>
      <c r="AB45" t="s">
        <v>94</v>
      </c>
      <c r="AC45" t="s">
        <v>94</v>
      </c>
      <c r="AD45" t="s">
        <v>94</v>
      </c>
      <c r="AE45" t="s">
        <v>94</v>
      </c>
      <c r="AF45" t="s">
        <v>94</v>
      </c>
      <c r="AG45" t="s">
        <v>94</v>
      </c>
      <c r="AH45" t="s">
        <v>94</v>
      </c>
      <c r="AI45" t="s">
        <v>94</v>
      </c>
      <c r="AJ45" t="s">
        <v>94</v>
      </c>
      <c r="AK45" t="s">
        <v>94</v>
      </c>
      <c r="AL45" t="s">
        <v>94</v>
      </c>
      <c r="AM45" t="s">
        <v>94</v>
      </c>
      <c r="AN45"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Data</vt:lpstr>
      <vt:lpstr>Sheet2</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2022-10-23T19:00:26Z</dcterms:created>
  <dcterms:modified xsi:type="dcterms:W3CDTF">2022-10-23T22:38:32Z</dcterms:modified>
</cp:coreProperties>
</file>