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4.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harts/chartEx5.xml" ContentType="application/vnd.ms-office.chartex+xml"/>
  <Override PartName="/xl/charts/style18.xml" ContentType="application/vnd.ms-office.chartstyle+xml"/>
  <Override PartName="/xl/charts/colors18.xml" ContentType="application/vnd.ms-office.chartcolorstyle+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ratna\OneDrive\Desktop\EXCEL\HR DATA-Project\"/>
    </mc:Choice>
  </mc:AlternateContent>
  <xr:revisionPtr revIDLastSave="0" documentId="13_ncr:1_{A8E4FCF3-231A-443A-A22F-DF50A0504B75}" xr6:coauthVersionLast="47" xr6:coauthVersionMax="47" xr10:uidLastSave="{00000000-0000-0000-0000-000000000000}"/>
  <bookViews>
    <workbookView xWindow="-15" yWindow="-15" windowWidth="20520" windowHeight="10830" firstSheet="9" activeTab="12" xr2:uid="{00000000-000D-0000-FFFF-FFFF00000000}"/>
  </bookViews>
  <sheets>
    <sheet name="KPI" sheetId="7" r:id="rId1"/>
    <sheet name="Rating" sheetId="8" r:id="rId2"/>
    <sheet name="Gender" sheetId="9" r:id="rId3"/>
    <sheet name="Education by Attrition" sheetId="10" r:id="rId4"/>
    <sheet name="Attrition by Job" sheetId="11" r:id="rId5"/>
    <sheet name="Dept. wise Attrition" sheetId="12" r:id="rId6"/>
    <sheet name="Attrition by Age_group" sheetId="13" r:id="rId7"/>
    <sheet name="Marital Status" sheetId="14" r:id="rId8"/>
    <sheet name="Data" sheetId="1" r:id="rId9"/>
    <sheet name="Images" sheetId="2" r:id="rId10"/>
    <sheet name="Background 1" sheetId="3" r:id="rId11"/>
    <sheet name="Background 2" sheetId="4" r:id="rId12"/>
    <sheet name="Background 3" sheetId="5" r:id="rId13"/>
    <sheet name="Background 4" sheetId="6" r:id="rId14"/>
  </sheets>
  <definedNames>
    <definedName name="_xlchart.v1.0" hidden="1">'Attrition by Job'!$E$4:$E$12</definedName>
    <definedName name="_xlchart.v1.1" hidden="1">'Attrition by Job'!$F$4:$F$12</definedName>
    <definedName name="_xlchart.v1.5" hidden="1">'Attrition by Job'!$E$4:$E$12</definedName>
    <definedName name="_xlchart.v1.6" hidden="1">'Attrition by Job'!$F$4:$F$12</definedName>
    <definedName name="_xlchart.v2.2" hidden="1">'Marital Status'!$D$4:$D$6</definedName>
    <definedName name="_xlchart.v2.3" hidden="1">'Marital Status'!$E$4:$E$6</definedName>
    <definedName name="_xlchart.v2.4" hidden="1">'Marital Status'!$E$4:$E$6</definedName>
    <definedName name="_xlchart.v2.7" hidden="1">'Marital Status'!$D$4:$D$6</definedName>
    <definedName name="_xlchart.v2.8" hidden="1">'Marital Status'!$E$4:$E$6</definedName>
    <definedName name="Slicer_Department">#N/A</definedName>
    <definedName name="Slicer_Education_Field2">#N/A</definedName>
    <definedName name="Slicer_Gender2">#N/A</definedName>
  </definedNames>
  <calcPr calcId="191029"/>
  <pivotCaches>
    <pivotCache cacheId="13"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5" i="14" l="1"/>
  <c r="D6" i="14"/>
  <c r="D4" i="14"/>
  <c r="E5" i="11"/>
  <c r="E6" i="11"/>
  <c r="E7" i="11"/>
  <c r="E8" i="11"/>
  <c r="E9" i="11"/>
  <c r="E10" i="11"/>
  <c r="E11" i="11"/>
  <c r="E12" i="11"/>
  <c r="E4" i="11"/>
  <c r="B10" i="7"/>
  <c r="C10" i="7"/>
  <c r="A10" i="7"/>
  <c r="E5" i="14"/>
  <c r="E6" i="14"/>
  <c r="E4" i="14"/>
  <c r="F5" i="11"/>
  <c r="F9" i="11"/>
  <c r="F6" i="11"/>
  <c r="F10" i="11"/>
  <c r="F7" i="11"/>
  <c r="F11" i="11"/>
  <c r="F8" i="11"/>
  <c r="F12" i="11"/>
  <c r="F4" i="11"/>
  <c r="C12" i="9"/>
  <c r="C11" i="9"/>
  <c r="B7" i="8"/>
  <c r="D11" i="9" l="1"/>
  <c r="D12" i="9"/>
  <c r="C7" i="8"/>
  <c r="B8" i="8"/>
  <c r="C8" i="8" s="1"/>
  <c r="D10" i="7"/>
  <c r="E10"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<sst xmlns="http://schemas.openxmlformats.org/spreadsheetml/2006/main" count="19216" uniqueCount="1570">
  <si>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</si>
  <si>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</si>
  <si>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</si>
  <si>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</si>
  <si>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</si>
  <si>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</si>
  <si>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</si>
  <si>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</si>
  <si>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</si>
  <si>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</si>
  <si>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</si>
  <si>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</si>
  <si>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</si>
  <si>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</si>
  <si>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</si>
  <si>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</si>
  <si>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</si>
  <si>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</si>
  <si>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</si>
  <si>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</si>
  <si>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</si>
  <si>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</si>
  <si>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</si>
  <si>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</si>
  <si>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</si>
  <si>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</si>
  <si>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</si>
  <si>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</si>
  <si>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</si>
  <si>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</si>
  <si>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</si>
  <si>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</si>
  <si>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</si>
  <si>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</si>
  <si>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</si>
  <si>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</si>
  <si>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</si>
  <si>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</si>
  <si>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</si>
  <si>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</si>
  <si>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</si>
  <si>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</si>
  <si>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</si>
  <si>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</si>
  <si>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</si>
  <si>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</si>
  <si>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</si>
  <si>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</si>
  <si>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</si>
  <si>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</si>
  <si>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</si>
  <si>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</si>
  <si>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</si>
  <si>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</si>
  <si>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</si>
  <si>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</si>
  <si>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</si>
  <si>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</si>
  <si>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</si>
  <si>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</si>
  <si>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</si>
  <si>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</si>
  <si>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</si>
  <si>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</si>
  <si>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</si>
  <si>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</si>
  <si>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</si>
  <si>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</si>
  <si>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</si>
  <si>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</si>
  <si>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</si>
  <si>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</si>
  <si>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</si>
  <si>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</si>
  <si>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</si>
  <si>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</si>
  <si>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</si>
  <si>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</si>
  <si>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</si>
  <si>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</si>
  <si>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</si>
  <si>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</si>
  <si>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</si>
  <si>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</si>
  <si>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</si>
  <si>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</si>
  <si>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</si>
  <si>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</si>
  <si>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</si>
  <si>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</si>
  <si>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</si>
  <si>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</si>
  <si>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</si>
  <si>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</si>
  <si>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</si>
  <si>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</si>
  <si>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</si>
  <si>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</si>
  <si>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</si>
  <si>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</si>
  <si>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</si>
  <si>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</si>
  <si>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</si>
  <si>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</si>
  <si>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</si>
  <si>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</si>
  <si>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</si>
  <si>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</si>
  <si>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</si>
  <si>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</si>
  <si>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</si>
  <si>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</si>
  <si>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</si>
  <si>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</si>
  <si>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</si>
  <si>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</si>
  <si>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</si>
  <si>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</si>
  <si>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</si>
  <si>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</si>
  <si>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</si>
  <si>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</si>
  <si>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</si>
  <si>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</si>
  <si>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</si>
  <si>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</si>
  <si>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</si>
  <si>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</si>
  <si>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</si>
  <si>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</si>
  <si>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</si>
  <si>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</si>
  <si>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</si>
  <si>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</si>
  <si>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</si>
  <si>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</si>
  <si>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</si>
  <si>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</si>
  <si>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</si>
  <si>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</si>
  <si>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</si>
  <si>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</si>
  <si>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</si>
  <si>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</si>
  <si>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</si>
  <si>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</si>
  <si>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</si>
  <si>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</si>
  <si>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</si>
  <si>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</si>
  <si>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</si>
  <si>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</si>
  <si>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</si>
  <si>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</si>
  <si>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</si>
  <si>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</si>
  <si>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</si>
  <si>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</si>
  <si>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</si>
  <si>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</si>
  <si>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</si>
  <si>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</si>
  <si>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</si>
  <si>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</si>
  <si>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</si>
  <si>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</si>
  <si>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</si>
  <si>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</si>
  <si>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</si>
  <si>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</si>
  <si>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</si>
  <si>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</si>
  <si>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</si>
  <si>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</si>
  <si>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</si>
  <si>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</si>
  <si>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</si>
  <si>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</si>
  <si>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</si>
  <si>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</si>
  <si>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</si>
  <si>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</si>
  <si>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</si>
  <si>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</si>
  <si>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</si>
  <si>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</si>
  <si>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</si>
  <si>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</si>
  <si>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</si>
  <si>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</si>
  <si>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</si>
  <si>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</si>
  <si>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</si>
  <si>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</si>
  <si>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</si>
  <si>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</si>
  <si>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</si>
  <si>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</si>
  <si>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</si>
  <si>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</si>
  <si>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</si>
  <si>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</si>
  <si>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</si>
  <si>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</si>
  <si>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</si>
  <si>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</si>
  <si>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</si>
  <si>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</si>
  <si>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</si>
  <si>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</si>
  <si>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</si>
  <si>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</si>
  <si>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</si>
  <si>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</si>
  <si>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</si>
  <si>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</si>
  <si>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</si>
  <si>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</si>
  <si>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</si>
  <si>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</si>
  <si>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</si>
  <si>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</si>
  <si>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</si>
  <si>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</si>
  <si>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</si>
  <si>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</si>
  <si>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</si>
  <si>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</si>
  <si>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</si>
  <si>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</si>
  <si>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</si>
  <si>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</si>
  <si>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</si>
  <si>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</si>
  <si>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</si>
  <si>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</si>
  <si>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</si>
  <si>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</si>
  <si>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</si>
  <si>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</si>
  <si>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</si>
  <si>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</si>
  <si>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</si>
  <si>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</si>
  <si>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</si>
  <si>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</si>
  <si>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</si>
  <si>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</si>
  <si>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</si>
  <si>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</si>
  <si>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</si>
  <si>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</si>
  <si>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</si>
  <si>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</si>
  <si>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</si>
  <si>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</si>
  <si>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</si>
  <si>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</si>
  <si>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</si>
  <si>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</si>
  <si>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</si>
  <si>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</si>
  <si>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</si>
  <si>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</si>
  <si>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</si>
  <si>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</si>
  <si>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</si>
  <si>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</si>
  <si>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</si>
  <si>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</si>
  <si>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</si>
  <si>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</si>
  <si>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</si>
  <si>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</si>
  <si>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</si>
  <si>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</si>
  <si>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</si>
  <si>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</si>
  <si>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</si>
  <si>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</si>
  <si>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</si>
  <si>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</si>
  <si>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</si>
  <si>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</si>
  <si>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</si>
  <si>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</si>
  <si>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</si>
  <si>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</si>
  <si>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</si>
  <si>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</si>
  <si>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</si>
  <si>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</si>
  <si>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</si>
  <si>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</si>
  <si>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</si>
  <si>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</si>
  <si>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</si>
  <si>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</si>
  <si>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</si>
  <si>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</si>
  <si>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</si>
  <si>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</si>
  <si>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</si>
  <si>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</si>
  <si>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</si>
  <si>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</si>
  <si>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</si>
  <si>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</si>
  <si>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</si>
  <si>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</si>
  <si>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</si>
  <si>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</si>
  <si>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</si>
  <si>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</si>
  <si>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</si>
  <si>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</si>
  <si>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</si>
  <si>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</si>
  <si>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</si>
  <si>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</si>
  <si>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</si>
  <si>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</si>
  <si>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</si>
  <si>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</si>
  <si>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</si>
  <si>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</si>
  <si>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</si>
  <si>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</si>
  <si>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</si>
  <si>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</si>
  <si>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</si>
  <si>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</si>
  <si>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</si>
  <si>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</si>
  <si>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</si>
  <si>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</si>
  <si>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</si>
  <si>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</si>
  <si>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</si>
  <si>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</si>
  <si>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</si>
  <si>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</si>
  <si>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</si>
  <si>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</si>
  <si>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</si>
  <si>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</si>
  <si>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</si>
  <si>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</si>
  <si>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</si>
  <si>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</si>
  <si>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</si>
  <si>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</si>
  <si>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</si>
  <si>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</si>
  <si>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</si>
  <si>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</si>
  <si>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</si>
  <si>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</si>
  <si>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</si>
  <si>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</si>
  <si>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</si>
  <si>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</si>
  <si>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</si>
  <si>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</si>
  <si>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</si>
  <si>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</si>
  <si>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</si>
  <si>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</si>
  <si>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</si>
  <si>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</si>
  <si>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</si>
  <si>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</si>
  <si>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</si>
  <si>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</si>
  <si>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</si>
  <si>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</si>
  <si>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</si>
  <si>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</si>
  <si>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</si>
  <si>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</si>
  <si>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</si>
  <si>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</si>
  <si>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</si>
  <si>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</si>
  <si>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</si>
  <si>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</si>
  <si>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</si>
  <si>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</si>
  <si>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</si>
  <si>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</si>
  <si>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</si>
  <si>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</si>
  <si>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</si>
  <si>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</si>
  <si>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</si>
  <si>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</si>
  <si>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</si>
  <si>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</si>
  <si>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</si>
  <si>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</si>
  <si>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</si>
  <si>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</si>
  <si>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</si>
  <si>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</si>
  <si>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</si>
  <si>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</si>
  <si>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</si>
  <si>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</si>
  <si>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</si>
  <si>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</si>
  <si>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</si>
  <si>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</si>
  <si>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</si>
  <si>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</si>
  <si>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</si>
  <si>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</si>
  <si>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</si>
  <si>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</si>
  <si>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</si>
  <si>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</si>
  <si>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</si>
  <si>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</si>
  <si>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</si>
  <si>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</si>
  <si>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</si>
  <si>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</si>
  <si>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</si>
  <si>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</si>
  <si>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</si>
  <si>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</si>
  <si>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</si>
  <si>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</si>
  <si>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</si>
  <si>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</si>
  <si>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</si>
  <si>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</si>
  <si>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</si>
  <si>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</si>
  <si>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</si>
  <si>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</si>
  <si>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</si>
  <si>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</si>
  <si>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</si>
  <si>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</si>
  <si>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</si>
  <si>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</si>
  <si>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</si>
  <si>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</si>
  <si>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</si>
  <si>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</si>
  <si>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</si>
  <si>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</si>
  <si>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</si>
  <si>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</si>
  <si>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</si>
  <si>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</si>
  <si>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</si>
  <si>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</si>
  <si>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</si>
  <si>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</si>
  <si>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</si>
  <si>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</si>
  <si>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</si>
  <si>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</si>
  <si>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</si>
  <si>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</si>
  <si>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</si>
  <si>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</si>
  <si>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</si>
  <si>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</si>
  <si>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</si>
  <si>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</si>
  <si>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</si>
  <si>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</si>
  <si>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</si>
  <si>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</si>
  <si>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</si>
  <si>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</si>
  <si>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</si>
  <si>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</si>
  <si>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</si>
  <si>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</si>
  <si>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</si>
  <si>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</si>
  <si>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</si>
  <si>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</si>
  <si>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</si>
  <si>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</si>
  <si>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</si>
  <si>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</si>
  <si>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</si>
  <si>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</si>
  <si>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</si>
  <si>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</si>
  <si>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</si>
  <si>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</si>
  <si>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</si>
  <si>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</si>
  <si>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</si>
  <si>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</si>
  <si>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</si>
  <si>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</si>
  <si>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</si>
  <si>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</si>
  <si>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</si>
  <si>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</si>
  <si>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</si>
  <si>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</si>
  <si>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</si>
  <si>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</si>
  <si>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</si>
  <si>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</si>
  <si>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</si>
  <si>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</si>
  <si>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</si>
  <si>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</si>
  <si>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</si>
  <si>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</si>
  <si>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</si>
  <si>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</si>
  <si>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</si>
  <si>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</si>
  <si>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</si>
  <si>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</si>
  <si>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</si>
  <si>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</si>
  <si>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</si>
  <si>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</si>
  <si>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</si>
  <si>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</si>
  <si>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</si>
  <si>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</si>
  <si>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</si>
  <si>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</si>
  <si>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</si>
  <si>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</si>
  <si>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</si>
  <si>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</si>
  <si>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</si>
  <si>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</si>
  <si>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</si>
  <si>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</si>
  <si>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</si>
  <si>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</si>
  <si>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</si>
  <si>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</si>
  <si>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</si>
  <si>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</si>
  <si>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</si>
  <si>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</si>
  <si>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</si>
  <si>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</si>
  <si>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</si>
  <si>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</si>
  <si>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</si>
  <si>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</si>
  <si>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</si>
  <si>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</si>
  <si>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</si>
  <si>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</si>
  <si>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</si>
  <si>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</si>
  <si>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</si>
  <si>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</si>
  <si>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</si>
  <si>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</si>
  <si>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</si>
  <si>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</si>
  <si>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</si>
  <si>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</si>
  <si>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</si>
  <si>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</si>
  <si>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</si>
  <si>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</si>
  <si>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</si>
  <si>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</si>
  <si>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</si>
  <si>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</si>
  <si>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</si>
  <si>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</si>
  <si>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</si>
  <si>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</si>
  <si>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</si>
  <si>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</si>
  <si>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</si>
  <si>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</si>
  <si>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</si>
  <si>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</si>
  <si>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</si>
  <si>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</si>
  <si>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</si>
  <si>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</si>
  <si>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</si>
  <si>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</si>
  <si>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</si>
  <si>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</si>
  <si>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</si>
  <si>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</si>
  <si>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</si>
  <si>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</si>
  <si>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</si>
  <si>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</si>
  <si>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</si>
  <si>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</si>
  <si>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</si>
  <si>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</si>
  <si>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</si>
  <si>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</si>
  <si>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</si>
  <si>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</si>
  <si>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</si>
  <si>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</si>
  <si>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</si>
  <si>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</si>
  <si>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</si>
  <si>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</si>
  <si>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</si>
  <si>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</si>
  <si>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</si>
  <si>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</si>
  <si>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</si>
  <si>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</si>
  <si>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</si>
  <si>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</si>
  <si>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</si>
  <si>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</si>
  <si>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</si>
  <si>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</si>
  <si>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</si>
  <si>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</si>
  <si>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</si>
  <si>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</si>
  <si>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</si>
  <si>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</si>
  <si>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</si>
  <si>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</si>
  <si>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</si>
  <si>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</si>
  <si>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</si>
  <si>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</si>
  <si>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</si>
  <si>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</si>
  <si>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</si>
  <si>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</si>
  <si>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</si>
  <si>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</si>
  <si>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</si>
  <si>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</si>
  <si>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</si>
  <si>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</si>
  <si>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</si>
  <si>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</si>
  <si>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</si>
  <si>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</si>
  <si>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</si>
  <si>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</si>
  <si>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</si>
  <si>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</si>
  <si>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</si>
  <si>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</si>
  <si>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</si>
  <si>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</si>
  <si>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</si>
  <si>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</si>
  <si>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</si>
  <si>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</si>
  <si>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</si>
  <si>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</si>
  <si>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</si>
  <si>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</si>
  <si>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</si>
  <si>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</si>
  <si>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</si>
  <si>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</si>
  <si>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</si>
  <si>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</si>
  <si>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</si>
  <si>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</si>
  <si>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</si>
  <si>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</si>
  <si>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</si>
  <si>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</si>
  <si>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</si>
  <si>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</si>
  <si>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</si>
  <si>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</si>
  <si>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</si>
  <si>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</si>
  <si>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</si>
  <si>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</si>
  <si>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</si>
  <si>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</si>
  <si>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</si>
  <si>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</si>
  <si>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</si>
  <si>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</si>
  <si>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</si>
  <si>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</si>
  <si>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</si>
  <si>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</si>
  <si>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</si>
  <si>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</si>
  <si>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</si>
  <si>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</si>
  <si>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</si>
  <si>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</si>
  <si>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</si>
  <si>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</si>
  <si>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</si>
  <si>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</si>
  <si>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</si>
  <si>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</si>
  <si>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</si>
  <si>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</si>
  <si>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</si>
  <si>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</si>
  <si>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</si>
  <si>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</si>
  <si>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</si>
  <si>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</si>
  <si>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</si>
  <si>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</si>
  <si>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</si>
  <si>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</si>
  <si>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</si>
  <si>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</si>
  <si>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</si>
  <si>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</si>
  <si>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</si>
  <si>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</si>
  <si>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</si>
  <si>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</si>
  <si>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</si>
  <si>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</si>
  <si>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</si>
  <si>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</si>
  <si>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</si>
  <si>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</si>
  <si>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</si>
  <si>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</si>
  <si>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</si>
  <si>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</si>
  <si>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</si>
  <si>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</si>
  <si>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</si>
  <si>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</si>
  <si>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</si>
  <si>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</si>
  <si>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</si>
  <si>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</si>
  <si>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</si>
  <si>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</si>
  <si>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</si>
  <si>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</si>
  <si>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</si>
  <si>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</si>
  <si>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</si>
  <si>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</si>
  <si>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</si>
  <si>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</si>
  <si>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</si>
  <si>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</si>
  <si>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</si>
  <si>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</si>
  <si>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</si>
  <si>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</si>
  <si>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</si>
  <si>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</si>
  <si>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</si>
  <si>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</si>
  <si>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</si>
  <si>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</si>
  <si>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</si>
  <si>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</si>
  <si>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</si>
  <si>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</si>
  <si>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</si>
  <si>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</si>
  <si>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</si>
  <si>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</si>
  <si>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</si>
  <si>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</si>
  <si>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</si>
  <si>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</si>
  <si>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</si>
  <si>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</si>
  <si>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</si>
  <si>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</si>
  <si>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</si>
  <si>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</si>
  <si>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</si>
  <si>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</si>
  <si>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</si>
  <si>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</si>
  <si>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</si>
  <si>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</si>
  <si>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</si>
  <si>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</si>
  <si>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</si>
  <si>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</si>
  <si>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</si>
  <si>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</si>
  <si>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</si>
  <si>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</si>
  <si>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</si>
  <si>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</si>
  <si>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</si>
  <si>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</si>
  <si>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</si>
  <si>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</si>
  <si>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</si>
  <si>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</si>
  <si>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</si>
  <si>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</si>
  <si>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</si>
  <si>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</si>
  <si>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</si>
  <si>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</si>
  <si>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</si>
  <si>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</si>
  <si>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</si>
  <si>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</si>
  <si>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</si>
  <si>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</si>
  <si>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</si>
  <si>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</si>
  <si>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</si>
  <si>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</si>
  <si>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</si>
  <si>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</si>
  <si>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</si>
  <si>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</si>
  <si>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</si>
  <si>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</si>
  <si>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</si>
  <si>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</si>
  <si>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</si>
  <si>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</si>
  <si>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</si>
  <si>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</si>
  <si>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</si>
  <si>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</si>
  <si>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</si>
  <si>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</si>
  <si>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</si>
  <si>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</si>
  <si>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</si>
  <si>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</si>
  <si>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</si>
  <si>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</si>
  <si>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</si>
  <si>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</si>
  <si>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</si>
  <si>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</si>
  <si>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</si>
  <si>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</si>
  <si>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</si>
  <si>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</si>
  <si>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</si>
  <si>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</si>
  <si>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</si>
  <si>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</si>
  <si>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</si>
  <si>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</si>
  <si>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</si>
  <si>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</si>
  <si>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</si>
  <si>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</si>
  <si>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</si>
  <si>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</si>
  <si>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</si>
  <si>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</si>
  <si>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</si>
  <si>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</si>
  <si>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</si>
  <si>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</si>
  <si>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</si>
  <si>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</si>
  <si>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</si>
  <si>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</si>
  <si>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</si>
  <si>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</si>
  <si>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</si>
  <si>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</si>
  <si>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</si>
  <si>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</si>
  <si>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</si>
  <si>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</si>
  <si>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</si>
  <si>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</si>
  <si>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</si>
  <si>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</si>
  <si>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</si>
  <si>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</si>
  <si>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</si>
  <si>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</si>
  <si>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</si>
  <si>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</si>
  <si>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</si>
  <si>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</si>
  <si>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</si>
  <si>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</si>
  <si>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</si>
  <si>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</si>
  <si>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</si>
  <si>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</si>
  <si>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</si>
  <si>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</si>
  <si>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</si>
  <si>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</si>
  <si>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</si>
  <si>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</si>
  <si>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</si>
  <si>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</si>
  <si>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</si>
  <si>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</si>
  <si>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</si>
  <si>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</si>
  <si>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</si>
  <si>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</si>
  <si>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</si>
  <si>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</si>
  <si>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</si>
  <si>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</si>
  <si>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</si>
  <si>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</si>
  <si>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</si>
  <si>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</si>
  <si>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</si>
  <si>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</si>
  <si>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</si>
  <si>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</si>
  <si>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</si>
  <si>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</si>
  <si>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</si>
  <si>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</si>
  <si>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</si>
  <si>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</si>
  <si>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</si>
  <si>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</si>
  <si>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</si>
  <si>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</si>
  <si>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</si>
  <si>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</si>
  <si>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</si>
  <si>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</si>
  <si>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</si>
  <si>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</si>
  <si>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</si>
  <si>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</si>
  <si>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</si>
  <si>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</si>
  <si>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</si>
  <si>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</si>
  <si>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</si>
  <si>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</si>
  <si>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</si>
  <si>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</si>
  <si>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</si>
  <si>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</si>
  <si>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</si>
  <si>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</si>
  <si>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</si>
  <si>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</si>
  <si>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</si>
  <si>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</si>
  <si>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</si>
  <si>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</si>
  <si>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</si>
  <si>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</si>
  <si>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</si>
  <si>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</si>
  <si>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</si>
  <si>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</si>
  <si>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</si>
  <si>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</si>
  <si>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</si>
  <si>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</si>
  <si>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</si>
  <si>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</si>
  <si>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</si>
  <si>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</si>
  <si>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</si>
  <si>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</si>
  <si>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</si>
  <si>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</si>
  <si>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</si>
  <si>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</si>
  <si>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</si>
  <si>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</si>
  <si>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</si>
  <si>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</si>
  <si>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</si>
  <si>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</si>
  <si>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</si>
  <si>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</si>
  <si>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</si>
  <si>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</si>
  <si>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</si>
  <si>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</si>
  <si>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</si>
  <si>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</si>
  <si>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</si>
  <si>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</si>
  <si>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</si>
  <si>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</si>
  <si>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</si>
  <si>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</si>
  <si>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</si>
  <si>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</si>
  <si>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</si>
  <si>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</si>
  <si>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</si>
  <si>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</si>
  <si>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</si>
  <si>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</si>
  <si>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</si>
  <si>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</si>
  <si>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</si>
  <si>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</si>
  <si>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</si>
  <si>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</si>
  <si>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</si>
  <si>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</si>
  <si>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</si>
  <si>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</si>
  <si>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</si>
  <si>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</si>
  <si>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</si>
  <si>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</si>
  <si>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</si>
  <si>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</si>
  <si>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</si>
  <si>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</si>
  <si>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</si>
  <si>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</si>
  <si>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</si>
  <si>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</si>
  <si>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</si>
  <si>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</si>
  <si>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</si>
  <si>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</si>
  <si>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</si>
  <si>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</si>
  <si>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</si>
  <si>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</si>
  <si>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</si>
  <si>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</si>
  <si>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</si>
  <si>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</si>
  <si>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</si>
  <si>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</si>
  <si>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</si>
  <si>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</si>
  <si>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</si>
  <si>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</si>
  <si>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</si>
  <si>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</si>
  <si>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</si>
  <si>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</si>
  <si>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</si>
  <si>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</si>
  <si>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</si>
  <si>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</si>
  <si>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</si>
  <si>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</si>
  <si>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</si>
  <si>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</si>
  <si>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</si>
  <si>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</si>
  <si>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</si>
  <si>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</si>
  <si>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</si>
  <si>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</si>
  <si>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</si>
  <si>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</si>
  <si>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</si>
  <si>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</si>
  <si>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</si>
  <si>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</si>
  <si>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</si>
  <si>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</si>
  <si>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</si>
  <si>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</si>
  <si>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</si>
  <si>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</si>
  <si>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</si>
  <si>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</si>
  <si>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</si>
  <si>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</si>
  <si>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</si>
  <si>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</si>
  <si>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</si>
  <si>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</si>
  <si>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</si>
  <si>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</si>
  <si>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</si>
  <si>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</si>
  <si>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</si>
  <si>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</si>
  <si>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</si>
  <si>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</si>
  <si>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</si>
  <si>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</si>
  <si>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</si>
  <si>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</si>
  <si>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</si>
  <si>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</si>
  <si>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</si>
  <si>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</si>
  <si>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</si>
  <si>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</si>
  <si>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</si>
  <si>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</si>
  <si>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</si>
  <si>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</si>
  <si>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</si>
  <si>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</si>
  <si>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</si>
  <si>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</si>
  <si>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</si>
  <si>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</si>
  <si>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</si>
  <si>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</si>
  <si>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</si>
  <si>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</si>
  <si>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</si>
  <si>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</si>
  <si>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</si>
  <si>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</si>
  <si>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</si>
  <si>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</si>
  <si>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</si>
  <si>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</si>
  <si>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</si>
  <si>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</si>
  <si>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</si>
  <si>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</si>
  <si>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</si>
  <si>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</si>
  <si>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</si>
  <si>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</si>
  <si>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</si>
  <si>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</si>
  <si>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</si>
  <si>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</si>
  <si>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</si>
  <si>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</si>
  <si>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</si>
  <si>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</si>
  <si>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</si>
  <si>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</si>
  <si>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</si>
  <si>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</si>
  <si>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</si>
  <si>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</si>
  <si>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</si>
  <si>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</si>
  <si>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</si>
  <si>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</si>
  <si>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</si>
  <si>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</si>
  <si>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</si>
  <si>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</si>
  <si>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</si>
  <si>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</si>
  <si>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</si>
  <si>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</si>
  <si>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</si>
  <si>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</si>
  <si>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</si>
  <si>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</si>
  <si>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</si>
  <si>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</si>
  <si>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</si>
  <si>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</si>
  <si>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</si>
  <si>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</si>
  <si>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</si>
  <si>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</si>
  <si>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</si>
  <si>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</si>
  <si>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</si>
  <si>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</si>
  <si>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</si>
  <si>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</si>
  <si>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</si>
  <si>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</si>
  <si>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</si>
  <si>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</si>
  <si>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</si>
  <si>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</si>
  <si>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</si>
  <si>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</si>
  <si>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</si>
  <si>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</si>
  <si>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</si>
  <si>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</si>
  <si>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</si>
  <si>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</si>
  <si>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</si>
  <si>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</si>
  <si>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</si>
  <si>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</si>
  <si>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</si>
  <si>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</si>
  <si>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</si>
  <si>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</si>
  <si>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</si>
  <si>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</si>
  <si>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</si>
  <si>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</si>
  <si>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</si>
  <si>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</si>
  <si>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</si>
  <si>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</si>
  <si>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</si>
  <si>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</si>
  <si>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</si>
  <si>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</si>
  <si>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</si>
  <si>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</si>
  <si>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</si>
  <si>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</si>
  <si>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</si>
  <si>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</si>
  <si>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</si>
  <si>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</si>
  <si>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</si>
  <si>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</si>
  <si>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</si>
  <si>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</si>
  <si>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</si>
  <si>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</si>
  <si>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</si>
  <si>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</si>
  <si>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</si>
  <si>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</si>
  <si>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</si>
  <si>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</si>
  <si>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</si>
  <si>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</si>
  <si>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</si>
  <si>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</si>
  <si>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</si>
  <si>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</si>
  <si>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</si>
  <si>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</si>
  <si>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</si>
  <si>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</si>
  <si>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</si>
  <si>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</si>
  <si>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</si>
  <si>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</si>
  <si>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</si>
  <si>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</si>
  <si>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</si>
  <si>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</si>
  <si>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</si>
  <si>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</si>
  <si>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</si>
  <si>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</si>
  <si>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</si>
  <si>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</si>
  <si>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</si>
  <si>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</si>
  <si>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</si>
  <si>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</si>
  <si>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</si>
  <si>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</si>
  <si>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</si>
  <si>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</si>
  <si>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</si>
  <si>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</si>
  <si>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</si>
  <si>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</si>
  <si>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</si>
  <si>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</si>
  <si>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</si>
  <si>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</si>
  <si>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</si>
  <si>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</si>
  <si>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</si>
  <si>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</si>
  <si>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</si>
  <si>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</si>
  <si>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</si>
  <si>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</si>
  <si>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</si>
  <si>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</si>
  <si>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</si>
  <si>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</si>
  <si>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</si>
  <si>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</si>
  <si>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</si>
  <si>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</si>
  <si>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</si>
  <si>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</si>
  <si>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</si>
  <si>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</si>
  <si>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</si>
  <si>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</si>
  <si>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</si>
  <si>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</si>
  <si>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</si>
  <si>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</si>
  <si>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</si>
  <si>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</si>
  <si>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</si>
  <si>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</si>
  <si>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</si>
  <si>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</si>
  <si>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</si>
  <si>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</si>
  <si>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</si>
  <si>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</si>
  <si>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</si>
  <si>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</si>
  <si>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</si>
  <si>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</si>
  <si>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</si>
  <si>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</si>
  <si>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</si>
  <si>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</si>
  <si>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</si>
  <si>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</si>
  <si>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</si>
  <si>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</si>
  <si>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</si>
  <si>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</si>
  <si>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</si>
  <si>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</si>
  <si>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</si>
  <si>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</si>
  <si>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</si>
  <si>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</si>
  <si>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</si>
  <si>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</si>
  <si>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</si>
  <si>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</si>
  <si>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</si>
  <si>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</si>
  <si>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</si>
  <si>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</si>
  <si>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</si>
  <si>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</si>
  <si>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</si>
  <si>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</si>
  <si>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</si>
  <si>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</si>
  <si>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</si>
  <si>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</si>
  <si>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</si>
  <si>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</si>
  <si>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</si>
  <si>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</si>
  <si>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</si>
  <si>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</si>
  <si>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</si>
  <si>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</si>
  <si>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</si>
  <si>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</si>
  <si>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</si>
  <si>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</si>
  <si>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</si>
  <si>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</si>
  <si>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</si>
  <si>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</si>
  <si>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</si>
  <si>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</si>
  <si>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</si>
  <si>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</si>
  <si>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</si>
  <si>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</si>
  <si>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</si>
  <si>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</si>
  <si>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</si>
  <si>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</si>
  <si>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</si>
  <si>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</si>
  <si>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</si>
  <si>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</si>
  <si>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</si>
  <si>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</si>
  <si>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</si>
  <si>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</si>
  <si>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</si>
  <si>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</si>
  <si>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</si>
  <si>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</si>
  <si>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</si>
  <si>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</si>
  <si>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</si>
  <si>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</si>
  <si>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</si>
  <si>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</si>
  <si>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</si>
  <si>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</si>
  <si>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</si>
  <si>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</si>
  <si>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</si>
  <si>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</si>
  <si>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</si>
  <si>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</si>
  <si>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</si>
  <si>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</si>
  <si>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</si>
  <si>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</si>
  <si>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</si>
  <si>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</si>
  <si>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</si>
  <si>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</si>
  <si>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</si>
  <si>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</si>
  <si>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</si>
  <si>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</si>
  <si>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</si>
  <si>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</si>
  <si>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</si>
  <si>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</si>
  <si>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</si>
  <si>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</si>
  <si>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</si>
  <si>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</si>
  <si>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</si>
  <si>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</si>
  <si>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</si>
  <si>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</si>
  <si>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</si>
  <si>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</si>
  <si>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</si>
  <si>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</si>
  <si>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</si>
  <si>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</si>
  <si>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</si>
  <si>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</si>
  <si>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</si>
  <si>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</si>
  <si>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</si>
  <si>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</si>
  <si>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</si>
  <si>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</si>
  <si>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</si>
  <si>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</si>
  <si>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</si>
  <si>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</si>
  <si>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</si>
  <si>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</si>
  <si>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</si>
  <si>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</si>
  <si>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</si>
  <si>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</si>
  <si>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</si>
  <si>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</si>
  <si>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</si>
  <si>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</si>
  <si>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</si>
  <si>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</si>
  <si>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</si>
  <si>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</si>
  <si>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</si>
  <si>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</si>
  <si>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</si>
  <si>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</si>
  <si>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</si>
  <si>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</si>
  <si>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</si>
  <si>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</si>
  <si>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</si>
  <si>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</si>
  <si>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</si>
  <si>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</si>
  <si>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</si>
  <si>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</si>
  <si>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</si>
  <si>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</si>
  <si>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</si>
  <si>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</si>
  <si>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</si>
  <si>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</si>
  <si>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</si>
  <si>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</si>
  <si>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</si>
  <si>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</si>
  <si>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</si>
  <si>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</si>
  <si>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</si>
  <si>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</si>
  <si>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</si>
  <si>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</si>
  <si>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</si>
  <si>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</si>
  <si>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</si>
  <si>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</si>
  <si>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</si>
  <si>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</si>
  <si>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</si>
  <si>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</si>
  <si>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</si>
  <si>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</si>
  <si>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</si>
  <si>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</si>
  <si>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</si>
  <si>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</si>
  <si>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</si>
  <si>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</si>
  <si>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</si>
  <si>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</si>
  <si>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</si>
  <si>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</si>
  <si>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</si>
  <si>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</si>
  <si>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</si>
  <si>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</si>
  <si>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</si>
  <si>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</si>
  <si>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</si>
  <si>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</si>
  <si>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</si>
  <si>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</si>
  <si>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</si>
  <si>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</si>
  <si>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</si>
  <si>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</si>
  <si>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</si>
  <si>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</si>
  <si>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</si>
  <si>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</si>
  <si>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</si>
  <si>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</si>
  <si>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</si>
  <si>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</si>
  <si>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</si>
  <si>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</si>
  <si>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</si>
  <si>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</si>
  <si>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</si>
  <si>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</si>
  <si>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</si>
  <si>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</si>
  <si>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</si>
  <si>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</si>
  <si>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</si>
  <si>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</si>
  <si>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</si>
  <si>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</si>
  <si>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</si>
  <si>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</si>
  <si>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</si>
  <si>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</si>
  <si>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</si>
  <si>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</si>
  <si>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</si>
  <si>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</si>
  <si>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</si>
  <si>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</si>
  <si>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</si>
  <si>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Attrition Count</t>
  </si>
  <si>
    <t>Total Employee</t>
  </si>
  <si>
    <t>Average Age</t>
  </si>
  <si>
    <t>Active Employees</t>
  </si>
  <si>
    <t>Attrition Rate</t>
  </si>
  <si>
    <t>Average of Job Satisfaction</t>
  </si>
  <si>
    <t>Rating</t>
  </si>
  <si>
    <t>Balance Rating</t>
  </si>
  <si>
    <t>Row Labels</t>
  </si>
  <si>
    <t>Grand Total</t>
  </si>
  <si>
    <t>Sum of Employee Count</t>
  </si>
  <si>
    <t>Count of Attrition</t>
  </si>
  <si>
    <t>Marital_Status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</si>
</sst>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5" x14ac:knownFonts="1">
    <font>
      <sz val="12"/>
      <color theme="1"/>
      <name val="Calibri"/>
      <scheme val="minor"/>
    </font>
    <font>
      <sz val="12"/>
      <color theme="1"/>
      <name val="Calibri"/>
      <scheme val="minor"/>
    </font>
    <font>
      <sz val="12"/>
      <name val="Calibri"/>
      <family val="2"/>
      <scheme val="minor"/>
    </font>
    <font>
      <sz val="24"/>
      <name val="Calibri"/>
      <family val="2"/>
      <scheme val="minor"/>
    </font>
    <font>
      <sz val="12"/>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0" fontId="2" fillId="2" borderId="0" xfId="0" applyFont="1" applyFill="1"/>
    <xf numFmtId="0" fontId="3" fillId="2" borderId="0" xfId="0" applyFont="1" applyFill="1"/>
    <xf numFmtId="0" fontId="0" fillId="0" borderId="8" xfId="0" applyBorder="1"/>
    <xf numFmtId="0" fontId="0" fillId="0" borderId="9" xfId="0" applyNumberFormat="1" applyBorder="1"/>
    <xf numFmtId="170" fontId="0" fillId="0" borderId="9" xfId="0" applyNumberFormat="1" applyBorder="1"/>
    <xf numFmtId="0" fontId="4" fillId="0" borderId="0" xfId="0" applyFont="1"/>
    <xf numFmtId="170" fontId="0" fillId="0" borderId="0" xfId="0" applyNumberFormat="1"/>
    <xf numFmtId="0" fontId="0" fillId="0" borderId="1" xfId="0" pivotButton="1" applyBorder="1"/>
    <xf numFmtId="0" fontId="0" fillId="0" borderId="1" xfId="0" applyBorder="1" applyAlignment="1">
      <alignment horizontal="left"/>
    </xf>
    <xf numFmtId="0" fontId="0" fillId="0" borderId="8" xfId="0" applyNumberFormat="1" applyBorder="1"/>
    <xf numFmtId="0" fontId="0" fillId="0" borderId="7" xfId="0" applyBorder="1" applyAlignment="1">
      <alignment horizontal="left"/>
    </xf>
    <xf numFmtId="0" fontId="0" fillId="0" borderId="10" xfId="0" applyNumberFormat="1" applyBorder="1"/>
    <xf numFmtId="0" fontId="0" fillId="0" borderId="3" xfId="0" applyBorder="1" applyAlignment="1">
      <alignment horizontal="left"/>
    </xf>
    <xf numFmtId="9" fontId="0" fillId="0" borderId="0" xfId="1" applyFont="1"/>
    <xf numFmtId="0" fontId="0" fillId="3" borderId="0" xfId="0" applyFill="1"/>
    <xf numFmtId="0" fontId="2" fillId="3" borderId="0" xfId="0" applyFont="1" applyFill="1"/>
    <xf numFmtId="10" fontId="0" fillId="0" borderId="8" xfId="0" applyNumberFormat="1" applyBorder="1"/>
    <xf numFmtId="10" fontId="0" fillId="0" borderId="10" xfId="0" applyNumberFormat="1" applyBorder="1"/>
    <xf numFmtId="10" fontId="0" fillId="0" borderId="9" xfId="0" applyNumberFormat="1" applyBorder="1"/>
    <xf numFmtId="0" fontId="4" fillId="4" borderId="0" xfId="0" applyFont="1" applyFill="1"/>
    <xf numFmtId="0" fontId="4" fillId="3" borderId="0" xfId="0" applyFont="1" applyFill="1" applyBorder="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55">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font>
        <color rgb="FF9C0006"/>
      </font>
      <fill>
        <patternFill>
          <bgColor rgb="FFFFC7CE"/>
        </patternFill>
      </fill>
    </dxf>
    <dxf>
      <font>
        <color rgb="FF9C0006"/>
      </font>
      <fill>
        <patternFill>
          <bgColor rgb="FFFFC7CE"/>
        </patternFill>
      </fill>
    </dxf>
    <dxf>
      <numFmt numFmtId="170"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54"/>
      <tableStyleElement type="firstRowStripe" dxfId="53"/>
      <tableStyleElement type="secondRowStripe" dxfId="52"/>
    </tableStyle>
  </tableStyles>
  <colors>
    <mruColors>
      <color rgb="FF007A37"/>
      <color rgb="FFFF00FF"/>
      <color rgb="FFB000B0"/>
      <color rgb="FF3A06F8"/>
      <color rgb="FF020272"/>
      <color rgb="FFFFFF00"/>
      <color rgb="FFDCFC1C"/>
      <color rgb="FFB2B606"/>
      <color rgb="FF19FF81"/>
      <color rgb="FFAE50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CBCA-49D5-B112-E7477102166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858971896805587E-2"/>
          <c:y val="2.5610125213743422E-3"/>
          <c:w val="0.93888888888888888"/>
          <c:h val="0.89814814814814814"/>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2CCE-4123-8D4E-B9167899E535}"/>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2CCE-4123-8D4E-B9167899E535}"/>
            </c:ext>
          </c:extLst>
        </c:ser>
        <c:dLbls>
          <c:showLegendKey val="0"/>
          <c:showVal val="0"/>
          <c:showCatName val="0"/>
          <c:showSerName val="0"/>
          <c:showPercent val="0"/>
          <c:showBubbleSize val="0"/>
        </c:dLbls>
        <c:gapWidth val="0"/>
        <c:overlap val="100"/>
        <c:axId val="1919250736"/>
        <c:axId val="2074597424"/>
      </c:barChart>
      <c:catAx>
        <c:axId val="1919250736"/>
        <c:scaling>
          <c:orientation val="minMax"/>
        </c:scaling>
        <c:delete val="1"/>
        <c:axPos val="l"/>
        <c:majorTickMark val="out"/>
        <c:minorTickMark val="none"/>
        <c:tickLblPos val="nextTo"/>
        <c:crossAx val="2074597424"/>
        <c:crosses val="autoZero"/>
        <c:auto val="1"/>
        <c:lblAlgn val="ctr"/>
        <c:lblOffset val="100"/>
        <c:noMultiLvlLbl val="0"/>
      </c:catAx>
      <c:valAx>
        <c:axId val="2074597424"/>
        <c:scaling>
          <c:orientation val="minMax"/>
          <c:max val="4"/>
          <c:min val="0"/>
        </c:scaling>
        <c:delete val="1"/>
        <c:axPos val="b"/>
        <c:numFmt formatCode="0.0" sourceLinked="1"/>
        <c:majorTickMark val="out"/>
        <c:minorTickMark val="none"/>
        <c:tickLblPos val="nextTo"/>
        <c:crossAx val="191925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858971896805587E-2"/>
          <c:y val="2.5610125213743422E-3"/>
          <c:w val="0.93888888888888888"/>
          <c:h val="0.89814814814814814"/>
        </c:manualLayout>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2273-4469-B7FD-94EAF4A58816}"/>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2273-4469-B7FD-94EAF4A58816}"/>
            </c:ext>
          </c:extLst>
        </c:ser>
        <c:dLbls>
          <c:showLegendKey val="0"/>
          <c:showVal val="0"/>
          <c:showCatName val="0"/>
          <c:showSerName val="0"/>
          <c:showPercent val="0"/>
          <c:showBubbleSize val="0"/>
        </c:dLbls>
        <c:gapWidth val="0"/>
        <c:overlap val="100"/>
        <c:axId val="1919250736"/>
        <c:axId val="2074597424"/>
      </c:barChart>
      <c:catAx>
        <c:axId val="1919250736"/>
        <c:scaling>
          <c:orientation val="minMax"/>
        </c:scaling>
        <c:delete val="1"/>
        <c:axPos val="l"/>
        <c:majorTickMark val="out"/>
        <c:minorTickMark val="none"/>
        <c:tickLblPos val="nextTo"/>
        <c:crossAx val="2074597424"/>
        <c:crosses val="autoZero"/>
        <c:auto val="1"/>
        <c:lblAlgn val="ctr"/>
        <c:lblOffset val="100"/>
        <c:noMultiLvlLbl val="0"/>
      </c:catAx>
      <c:valAx>
        <c:axId val="2074597424"/>
        <c:scaling>
          <c:orientation val="minMax"/>
          <c:max val="4"/>
          <c:min val="0"/>
        </c:scaling>
        <c:delete val="1"/>
        <c:axPos val="b"/>
        <c:numFmt formatCode="0.0" sourceLinked="1"/>
        <c:majorTickMark val="out"/>
        <c:minorTickMark val="none"/>
        <c:tickLblPos val="nextTo"/>
        <c:crossAx val="191925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4204744771579"/>
          <c:y val="0.19019942094867007"/>
          <c:w val="0.57232491778707151"/>
          <c:h val="0.78281480395622971"/>
        </c:manualLayout>
      </c:layout>
      <c:doughnutChart>
        <c:varyColors val="1"/>
        <c:ser>
          <c:idx val="0"/>
          <c:order val="0"/>
          <c:spPr>
            <a:ln>
              <a:noFill/>
            </a:ln>
          </c:spPr>
          <c:dPt>
            <c:idx val="0"/>
            <c:bubble3D val="0"/>
            <c:spPr>
              <a:gradFill flip="none" rotWithShape="1">
                <a:gsLst>
                  <a:gs pos="0">
                    <a:srgbClr val="002060"/>
                  </a:gs>
                  <a:gs pos="48000">
                    <a:schemeClr val="accent6">
                      <a:lumMod val="50000"/>
                    </a:schemeClr>
                  </a:gs>
                  <a:gs pos="100000">
                    <a:schemeClr val="accent6">
                      <a:lumMod val="75000"/>
                    </a:schemeClr>
                  </a:gs>
                </a:gsLst>
                <a:lin ang="16200000" scaled="1"/>
                <a:tileRect/>
              </a:gradFill>
              <a:ln w="19050" cap="rnd">
                <a:gradFill flip="none" rotWithShape="1">
                  <a:gsLst>
                    <a:gs pos="0">
                      <a:schemeClr val="accent2">
                        <a:lumMod val="52000"/>
                      </a:schemeClr>
                    </a:gs>
                    <a:gs pos="100000">
                      <a:schemeClr val="accent6">
                        <a:lumMod val="75000"/>
                      </a:schemeClr>
                    </a:gs>
                  </a:gsLst>
                  <a:path path="shape">
                    <a:fillToRect l="50000" t="50000" r="50000" b="50000"/>
                  </a:path>
                  <a:tileRect/>
                </a:gradFill>
              </a:ln>
              <a:effectLst/>
            </c:spPr>
            <c:extLst>
              <c:ext xmlns:c16="http://schemas.microsoft.com/office/drawing/2014/chart" uri="{C3380CC4-5D6E-409C-BE32-E72D297353CC}">
                <c16:uniqueId val="{00000001-7546-41BF-83DA-A58AD642118F}"/>
              </c:ext>
            </c:extLst>
          </c:dPt>
          <c:dPt>
            <c:idx val="1"/>
            <c:bubble3D val="0"/>
            <c:spPr>
              <a:solidFill>
                <a:schemeClr val="bg1">
                  <a:alpha val="95000"/>
                </a:schemeClr>
              </a:solidFill>
              <a:ln w="19050">
                <a:noFill/>
              </a:ln>
              <a:effectLst/>
            </c:spPr>
            <c:extLst>
              <c:ext xmlns:c16="http://schemas.microsoft.com/office/drawing/2014/chart" uri="{C3380CC4-5D6E-409C-BE32-E72D297353CC}">
                <c16:uniqueId val="{00000003-7546-41BF-83DA-A58AD642118F}"/>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7546-41BF-83DA-A58AD642118F}"/>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85451197053407"/>
          <c:y val="0.1032258064516129"/>
          <c:w val="0.69429097605893186"/>
          <c:h val="0.81075268817204305"/>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Gender!$D$11:$D$12</c:f>
              <c:numCache>
                <c:formatCode>0%</c:formatCode>
                <c:ptCount val="2"/>
                <c:pt idx="0">
                  <c:v>0.4</c:v>
                </c:pt>
                <c:pt idx="1">
                  <c:v>0.6</c:v>
                </c:pt>
              </c:numCache>
            </c:numRef>
          </c:val>
          <c:extLst>
            <c:ext xmlns:c16="http://schemas.microsoft.com/office/drawing/2014/chart" uri="{C3380CC4-5D6E-409C-BE32-E72D297353CC}">
              <c16:uniqueId val="{00000000-D163-4F49-B383-9313DF42839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2EA-477B-ADA0-232B9EC3B52D}"/>
            </c:ext>
          </c:extLst>
        </c:ser>
        <c:dLbls>
          <c:dLblPos val="outEnd"/>
          <c:showLegendKey val="0"/>
          <c:showVal val="1"/>
          <c:showCatName val="0"/>
          <c:showSerName val="0"/>
          <c:showPercent val="0"/>
          <c:showBubbleSize val="0"/>
        </c:dLbls>
        <c:gapWidth val="182"/>
        <c:axId val="872799280"/>
        <c:axId val="872483104"/>
      </c:barChart>
      <c:catAx>
        <c:axId val="8727992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483104"/>
        <c:crosses val="autoZero"/>
        <c:auto val="1"/>
        <c:lblAlgn val="ctr"/>
        <c:lblOffset val="100"/>
        <c:noMultiLvlLbl val="0"/>
      </c:catAx>
      <c:valAx>
        <c:axId val="872483104"/>
        <c:scaling>
          <c:orientation val="minMax"/>
        </c:scaling>
        <c:delete val="1"/>
        <c:axPos val="b"/>
        <c:numFmt formatCode="General" sourceLinked="1"/>
        <c:majorTickMark val="out"/>
        <c:minorTickMark val="none"/>
        <c:tickLblPos val="nextTo"/>
        <c:crossAx val="87279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8380-4C31-86AB-3A43B667D7A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Age_group!Attrition by Age_group</c:name>
    <c:fmtId val="5"/>
  </c:pivotSource>
  <c:chart>
    <c:autoTitleDeleted val="1"/>
    <c:pivotFmts>
      <c:pivotFmt>
        <c:idx val="0"/>
        <c:spPr>
          <a:gradFill>
            <a:gsLst>
              <a:gs pos="34000">
                <a:srgbClr val="00B050"/>
              </a:gs>
              <a:gs pos="100000">
                <a:srgbClr val="19FF81"/>
              </a:gs>
            </a:gsLst>
            <a:path path="circle">
              <a:fillToRect l="100000" t="100000"/>
            </a:path>
          </a:gradFill>
          <a:ln>
            <a:noFill/>
          </a:ln>
          <a:effectLst/>
          <a:scene3d>
            <a:camera prst="orthographicFront"/>
            <a:lightRig rig="threePt" dir="t"/>
          </a:scene3d>
          <a:sp3d/>
        </c:spPr>
        <c:marker>
          <c:symbol val="none"/>
        </c:marker>
        <c:dLbl>
          <c:idx val="0"/>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flip="none" rotWithShape="1">
            <a:gsLst>
              <a:gs pos="2000">
                <a:srgbClr val="020272"/>
              </a:gs>
              <a:gs pos="100000">
                <a:srgbClr val="3A06F8"/>
              </a:gs>
            </a:gsLst>
            <a:path path="circle">
              <a:fillToRect l="100000" t="100000"/>
            </a:path>
            <a:tileRect r="-100000" b="-100000"/>
          </a:gradFill>
          <a:ln>
            <a:noFill/>
          </a:ln>
          <a:effectLst/>
          <a:scene3d>
            <a:camera prst="orthographicFront"/>
            <a:lightRig rig="threePt" dir="t"/>
          </a:scene3d>
          <a:sp3d/>
        </c:spPr>
        <c:dLbl>
          <c:idx val="0"/>
          <c:layout>
            <c:manualLayout>
              <c:x val="0.16396977646744909"/>
              <c:y val="-0.40472168214086801"/>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flip="none" rotWithShape="1">
            <a:gsLst>
              <a:gs pos="34000">
                <a:srgbClr val="B000B0"/>
              </a:gs>
              <a:gs pos="100000">
                <a:srgbClr val="FF00FF"/>
              </a:gs>
            </a:gsLst>
            <a:lin ang="16200000" scaled="1"/>
            <a:tileRect/>
          </a:gradFill>
          <a:ln>
            <a:noFill/>
          </a:ln>
          <a:effectLst/>
          <a:scene3d>
            <a:camera prst="orthographicFront"/>
            <a:lightRig rig="threePt" dir="t"/>
          </a:scene3d>
          <a:sp3d/>
        </c:spPr>
        <c:dLbl>
          <c:idx val="0"/>
          <c:layout>
            <c:manualLayout>
              <c:x val="0.12369649803684755"/>
              <c:y val="-0.29679590023663643"/>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16948"/>
                    <a:gd name="adj2" fmla="val 217753"/>
                  </a:avLst>
                </a:prstGeom>
                <a:noFill/>
                <a:ln>
                  <a:noFill/>
                </a:ln>
              </c15:spPr>
            </c:ext>
          </c:extLst>
        </c:dLbl>
      </c:pivotFmt>
      <c:pivotFmt>
        <c:idx val="3"/>
        <c:spPr>
          <a:gradFill flip="none" rotWithShape="1">
            <a:gsLst>
              <a:gs pos="24000">
                <a:srgbClr val="00B050"/>
              </a:gs>
              <a:gs pos="100000">
                <a:srgbClr val="19FF81"/>
              </a:gs>
            </a:gsLst>
            <a:path path="circle">
              <a:fillToRect l="100000" t="100000"/>
            </a:path>
            <a:tileRect r="-100000" b="-100000"/>
          </a:gradFill>
          <a:ln>
            <a:noFill/>
          </a:ln>
          <a:effectLst/>
          <a:scene3d>
            <a:camera prst="orthographicFront"/>
            <a:lightRig rig="threePt" dir="t"/>
          </a:scene3d>
          <a:sp3d/>
        </c:spPr>
        <c:dLbl>
          <c:idx val="0"/>
          <c:layout>
            <c:manualLayout>
              <c:x val="0.17835309019266393"/>
              <c:y val="-0.38223714424415306"/>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256131"/>
                    <a:gd name="adj2" fmla="val 426652"/>
                  </a:avLst>
                </a:prstGeom>
                <a:noFill/>
                <a:ln>
                  <a:noFill/>
                </a:ln>
              </c15:spPr>
            </c:ext>
          </c:extLst>
        </c:dLbl>
      </c:pivotFmt>
      <c:pivotFmt>
        <c:idx val="4"/>
        <c:spPr>
          <a:gradFill>
            <a:gsLst>
              <a:gs pos="34000">
                <a:srgbClr val="B2B606"/>
              </a:gs>
              <a:gs pos="100000">
                <a:srgbClr val="DCFC1C"/>
              </a:gs>
            </a:gsLst>
            <a:path path="circle">
              <a:fillToRect l="100000" t="100000"/>
            </a:path>
          </a:gradFill>
          <a:ln>
            <a:noFill/>
          </a:ln>
          <a:effectLst/>
          <a:scene3d>
            <a:camera prst="orthographicFront"/>
            <a:lightRig rig="threePt" dir="t"/>
          </a:scene3d>
          <a:sp3d/>
        </c:spPr>
        <c:dLbl>
          <c:idx val="0"/>
          <c:layout>
            <c:manualLayout>
              <c:x val="0.10931318431163273"/>
              <c:y val="-0.2158515638084629"/>
            </c:manualLayout>
          </c:layout>
          <c:spPr>
            <a:solidFill>
              <a:srgbClr val="020272"/>
            </a:solidFill>
            <a:ln>
              <a:gradFill>
                <a:gsLst>
                  <a:gs pos="100000">
                    <a:srgbClr val="002060"/>
                  </a:gs>
                  <a:gs pos="0">
                    <a:srgbClr val="0070C0"/>
                  </a:gs>
                </a:gsLst>
                <a:lin ang="5400000" scaled="1"/>
              </a:gradFill>
            </a:ln>
            <a:effectLst/>
            <a:scene3d>
              <a:camera prst="orthographicFront"/>
              <a:lightRig rig="threePt" dir="t"/>
            </a:scene3d>
            <a:sp3d prstMaterial="powder"/>
          </c:spPr>
          <c:txPr>
            <a:bodyPr rot="0" spcFirstLastPara="1" vertOverflow="clip" horzOverflow="clip" vert="horz" wrap="square" lIns="38100" tIns="19050" rIns="38100" bIns="19050" anchor="ctr" anchorCtr="1">
              <a:spAutoFit/>
            </a:bodyPr>
            <a:lstStyle/>
            <a:p>
              <a:pPr>
                <a:defRPr lang="en-US"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62796"/>
                    <a:gd name="adj2" fmla="val 217751"/>
                  </a:avLst>
                </a:prstGeom>
                <a:noFill/>
                <a:ln>
                  <a:noFill/>
                </a:ln>
              </c15:spPr>
            </c:ext>
          </c:extLst>
        </c:dLbl>
      </c:pivotFmt>
      <c:pivotFmt>
        <c:idx val="5"/>
        <c:spPr>
          <a:gradFill>
            <a:gsLst>
              <a:gs pos="34000">
                <a:srgbClr val="C00000"/>
              </a:gs>
              <a:gs pos="100000">
                <a:srgbClr val="FF0000"/>
              </a:gs>
            </a:gsLst>
            <a:path path="circle">
              <a:fillToRect l="100000" t="100000"/>
            </a:path>
          </a:gradFill>
          <a:ln>
            <a:noFill/>
          </a:ln>
          <a:effectLst/>
          <a:scene3d>
            <a:camera prst="orthographicFront"/>
            <a:lightRig rig="threePt" dir="t"/>
          </a:scene3d>
          <a:sp3d/>
        </c:spPr>
        <c:dLbl>
          <c:idx val="0"/>
          <c:layout>
            <c:manualLayout>
              <c:x val="0.14958646274223425"/>
              <c:y val="-0.17537939559437618"/>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234844"/>
                    <a:gd name="adj2" fmla="val 228374"/>
                  </a:avLst>
                </a:prstGeom>
                <a:noFill/>
                <a:ln>
                  <a:noFill/>
                </a:ln>
              </c15:spPr>
            </c:ext>
          </c:extLst>
        </c:dLbl>
      </c:pivotFmt>
    </c:pivotFmts>
    <c:view3D>
      <c:rotX val="0"/>
      <c:rotY val="30"/>
      <c:depthPercent val="12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'Attrition by Age_group'!$B$3</c:f>
              <c:strCache>
                <c:ptCount val="1"/>
                <c:pt idx="0">
                  <c:v>Total</c:v>
                </c:pt>
              </c:strCache>
            </c:strRef>
          </c:tx>
          <c:spPr>
            <a:gradFill>
              <a:gsLst>
                <a:gs pos="34000">
                  <a:srgbClr val="00B050"/>
                </a:gs>
                <a:gs pos="100000">
                  <a:srgbClr val="19FF81"/>
                </a:gs>
              </a:gsLst>
              <a:path path="circle">
                <a:fillToRect l="100000" t="100000"/>
              </a:path>
            </a:gradFill>
            <a:ln>
              <a:noFill/>
            </a:ln>
            <a:effectLst/>
            <a:scene3d>
              <a:camera prst="orthographicFront"/>
              <a:lightRig rig="threePt" dir="t"/>
            </a:scene3d>
            <a:sp3d/>
          </c:spPr>
          <c:invertIfNegative val="0"/>
          <c:dPt>
            <c:idx val="0"/>
            <c:invertIfNegative val="0"/>
            <c:bubble3D val="0"/>
            <c:spPr>
              <a:gradFill flip="none" rotWithShape="1">
                <a:gsLst>
                  <a:gs pos="2000">
                    <a:srgbClr val="020272"/>
                  </a:gs>
                  <a:gs pos="100000">
                    <a:srgbClr val="3A06F8"/>
                  </a:gs>
                </a:gsLst>
                <a:path path="circle">
                  <a:fillToRect l="100000" t="100000"/>
                </a:path>
                <a:tileRect r="-100000" b="-100000"/>
              </a:gradFill>
              <a:ln>
                <a:noFill/>
              </a:ln>
              <a:effectLst/>
              <a:scene3d>
                <a:camera prst="orthographicFront"/>
                <a:lightRig rig="threePt" dir="t"/>
              </a:scene3d>
              <a:sp3d/>
            </c:spPr>
            <c:extLst>
              <c:ext xmlns:c16="http://schemas.microsoft.com/office/drawing/2014/chart" uri="{C3380CC4-5D6E-409C-BE32-E72D297353CC}">
                <c16:uniqueId val="{00000002-C3CD-4320-BBE4-8002B82EA69C}"/>
              </c:ext>
            </c:extLst>
          </c:dPt>
          <c:dPt>
            <c:idx val="1"/>
            <c:invertIfNegative val="0"/>
            <c:bubble3D val="0"/>
            <c:spPr>
              <a:gradFill flip="none" rotWithShape="1">
                <a:gsLst>
                  <a:gs pos="34000">
                    <a:srgbClr val="B000B0"/>
                  </a:gs>
                  <a:gs pos="100000">
                    <a:srgbClr val="FF00FF"/>
                  </a:gs>
                </a:gsLst>
                <a:lin ang="16200000" scaled="1"/>
                <a:tileRect/>
              </a:gradFill>
              <a:ln>
                <a:noFill/>
              </a:ln>
              <a:effectLst/>
              <a:scene3d>
                <a:camera prst="orthographicFront"/>
                <a:lightRig rig="threePt" dir="t"/>
              </a:scene3d>
              <a:sp3d/>
            </c:spPr>
            <c:extLst>
              <c:ext xmlns:c16="http://schemas.microsoft.com/office/drawing/2014/chart" uri="{C3380CC4-5D6E-409C-BE32-E72D297353CC}">
                <c16:uniqueId val="{00000003-C3CD-4320-BBE4-8002B82EA69C}"/>
              </c:ext>
            </c:extLst>
          </c:dPt>
          <c:dPt>
            <c:idx val="2"/>
            <c:invertIfNegative val="0"/>
            <c:bubble3D val="0"/>
            <c:spPr>
              <a:gradFill flip="none" rotWithShape="1">
                <a:gsLst>
                  <a:gs pos="24000">
                    <a:srgbClr val="00B050"/>
                  </a:gs>
                  <a:gs pos="100000">
                    <a:srgbClr val="19FF81"/>
                  </a:gs>
                </a:gsLst>
                <a:path path="circle">
                  <a:fillToRect l="100000" t="100000"/>
                </a:path>
                <a:tileRect r="-100000" b="-100000"/>
              </a:gradFill>
              <a:ln>
                <a:noFill/>
              </a:ln>
              <a:effectLst/>
              <a:scene3d>
                <a:camera prst="orthographicFront"/>
                <a:lightRig rig="threePt" dir="t"/>
              </a:scene3d>
              <a:sp3d/>
            </c:spPr>
            <c:extLst>
              <c:ext xmlns:c16="http://schemas.microsoft.com/office/drawing/2014/chart" uri="{C3380CC4-5D6E-409C-BE32-E72D297353CC}">
                <c16:uniqueId val="{00000004-C3CD-4320-BBE4-8002B82EA69C}"/>
              </c:ext>
            </c:extLst>
          </c:dPt>
          <c:dPt>
            <c:idx val="3"/>
            <c:invertIfNegative val="0"/>
            <c:bubble3D val="0"/>
            <c:spPr>
              <a:gradFill>
                <a:gsLst>
                  <a:gs pos="34000">
                    <a:srgbClr val="B2B606"/>
                  </a:gs>
                  <a:gs pos="100000">
                    <a:srgbClr val="DCFC1C"/>
                  </a:gs>
                </a:gsLst>
                <a:path path="circle">
                  <a:fillToRect l="100000" t="100000"/>
                </a:path>
              </a:gradFill>
              <a:ln>
                <a:noFill/>
              </a:ln>
              <a:effectLst/>
              <a:scene3d>
                <a:camera prst="orthographicFront"/>
                <a:lightRig rig="threePt" dir="t"/>
              </a:scene3d>
              <a:sp3d/>
            </c:spPr>
            <c:extLst>
              <c:ext xmlns:c16="http://schemas.microsoft.com/office/drawing/2014/chart" uri="{C3380CC4-5D6E-409C-BE32-E72D297353CC}">
                <c16:uniqueId val="{00000005-C3CD-4320-BBE4-8002B82EA69C}"/>
              </c:ext>
            </c:extLst>
          </c:dPt>
          <c:dPt>
            <c:idx val="4"/>
            <c:invertIfNegative val="0"/>
            <c:bubble3D val="0"/>
            <c:spPr>
              <a:gradFill>
                <a:gsLst>
                  <a:gs pos="34000">
                    <a:srgbClr val="C00000"/>
                  </a:gs>
                  <a:gs pos="100000">
                    <a:srgbClr val="FF0000"/>
                  </a:gs>
                </a:gsLst>
                <a:path path="circle">
                  <a:fillToRect l="100000" t="100000"/>
                </a:path>
              </a:gradFill>
              <a:ln>
                <a:noFill/>
              </a:ln>
              <a:effectLst/>
              <a:scene3d>
                <a:camera prst="orthographicFront"/>
                <a:lightRig rig="threePt" dir="t"/>
              </a:scene3d>
              <a:sp3d/>
            </c:spPr>
            <c:extLst>
              <c:ext xmlns:c16="http://schemas.microsoft.com/office/drawing/2014/chart" uri="{C3380CC4-5D6E-409C-BE32-E72D297353CC}">
                <c16:uniqueId val="{00000006-C3CD-4320-BBE4-8002B82EA69C}"/>
              </c:ext>
            </c:extLst>
          </c:dPt>
          <c:dLbls>
            <c:dLbl>
              <c:idx val="0"/>
              <c:layout>
                <c:manualLayout>
                  <c:x val="0.16396977646744909"/>
                  <c:y val="-0.404721682140868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CD-4320-BBE4-8002B82EA69C}"/>
                </c:ext>
              </c:extLst>
            </c:dLbl>
            <c:dLbl>
              <c:idx val="1"/>
              <c:layout>
                <c:manualLayout>
                  <c:x val="0.12369649803684755"/>
                  <c:y val="-0.29679590023663643"/>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16948"/>
                        <a:gd name="adj2" fmla="val 217753"/>
                      </a:avLst>
                    </a:prstGeom>
                    <a:noFill/>
                    <a:ln>
                      <a:noFill/>
                    </a:ln>
                  </c15:spPr>
                </c:ext>
                <c:ext xmlns:c16="http://schemas.microsoft.com/office/drawing/2014/chart" uri="{C3380CC4-5D6E-409C-BE32-E72D297353CC}">
                  <c16:uniqueId val="{00000003-C3CD-4320-BBE4-8002B82EA69C}"/>
                </c:ext>
              </c:extLst>
            </c:dLbl>
            <c:dLbl>
              <c:idx val="2"/>
              <c:layout>
                <c:manualLayout>
                  <c:x val="0.17835309019266393"/>
                  <c:y val="-0.38223714424415306"/>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256131"/>
                        <a:gd name="adj2" fmla="val 426652"/>
                      </a:avLst>
                    </a:prstGeom>
                    <a:noFill/>
                    <a:ln>
                      <a:noFill/>
                    </a:ln>
                  </c15:spPr>
                </c:ext>
                <c:ext xmlns:c16="http://schemas.microsoft.com/office/drawing/2014/chart" uri="{C3380CC4-5D6E-409C-BE32-E72D297353CC}">
                  <c16:uniqueId val="{00000004-C3CD-4320-BBE4-8002B82EA69C}"/>
                </c:ext>
              </c:extLst>
            </c:dLbl>
            <c:dLbl>
              <c:idx val="3"/>
              <c:layout>
                <c:manualLayout>
                  <c:x val="0.10931318431163273"/>
                  <c:y val="-0.2158515638084629"/>
                </c:manualLayout>
              </c:layout>
              <c:spPr>
                <a:solidFill>
                  <a:srgbClr val="020272"/>
                </a:solidFill>
                <a:ln>
                  <a:gradFill>
                    <a:gsLst>
                      <a:gs pos="100000">
                        <a:srgbClr val="002060"/>
                      </a:gs>
                      <a:gs pos="0">
                        <a:srgbClr val="0070C0"/>
                      </a:gs>
                    </a:gsLst>
                    <a:lin ang="5400000" scaled="1"/>
                  </a:gradFill>
                </a:ln>
                <a:effectLst/>
                <a:scene3d>
                  <a:camera prst="orthographicFront"/>
                  <a:lightRig rig="threePt" dir="t"/>
                </a:scene3d>
                <a:sp3d prstMaterial="powder"/>
              </c:spPr>
              <c:txPr>
                <a:bodyPr rot="0" spcFirstLastPara="1" vertOverflow="clip" horzOverflow="clip" vert="horz" wrap="square" lIns="38100" tIns="19050" rIns="38100" bIns="19050" anchor="ctr" anchorCtr="1">
                  <a:spAutoFit/>
                </a:bodyPr>
                <a:lstStyle/>
                <a:p>
                  <a:pPr>
                    <a:defRPr lang="en-US"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62796"/>
                        <a:gd name="adj2" fmla="val 217751"/>
                      </a:avLst>
                    </a:prstGeom>
                    <a:noFill/>
                    <a:ln>
                      <a:noFill/>
                    </a:ln>
                  </c15:spPr>
                </c:ext>
                <c:ext xmlns:c16="http://schemas.microsoft.com/office/drawing/2014/chart" uri="{C3380CC4-5D6E-409C-BE32-E72D297353CC}">
                  <c16:uniqueId val="{00000005-C3CD-4320-BBE4-8002B82EA69C}"/>
                </c:ext>
              </c:extLst>
            </c:dLbl>
            <c:dLbl>
              <c:idx val="4"/>
              <c:layout>
                <c:manualLayout>
                  <c:x val="0.14958646274223425"/>
                  <c:y val="-0.17537939559437618"/>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234844"/>
                        <a:gd name="adj2" fmla="val 228374"/>
                      </a:avLst>
                    </a:prstGeom>
                    <a:noFill/>
                    <a:ln>
                      <a:noFill/>
                    </a:ln>
                  </c15:spPr>
                </c:ext>
                <c:ext xmlns:c16="http://schemas.microsoft.com/office/drawing/2014/chart" uri="{C3380CC4-5D6E-409C-BE32-E72D297353CC}">
                  <c16:uniqueId val="{00000006-C3CD-4320-BBE4-8002B82EA69C}"/>
                </c:ext>
              </c:extLst>
            </c:dLbl>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'Attrition by Age_group'!$A$4:$A$9</c:f>
              <c:strCache>
                <c:ptCount val="5"/>
                <c:pt idx="0">
                  <c:v>25 - 34</c:v>
                </c:pt>
                <c:pt idx="1">
                  <c:v>35 - 44</c:v>
                </c:pt>
                <c:pt idx="2">
                  <c:v>Under 25</c:v>
                </c:pt>
                <c:pt idx="3">
                  <c:v>45 - 54</c:v>
                </c:pt>
                <c:pt idx="4">
                  <c:v>Over 55</c:v>
                </c:pt>
              </c:strCache>
            </c:strRef>
          </c:cat>
          <c:val>
            <c:numRef>
              <c:f>'Attrition by Age_group'!$B$4:$B$9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3CD-4320-BBE4-8002B82EA69C}"/>
            </c:ext>
          </c:extLst>
        </c:ser>
        <c:dLbls>
          <c:showLegendKey val="0"/>
          <c:showVal val="1"/>
          <c:showCatName val="0"/>
          <c:showSerName val="0"/>
          <c:showPercent val="0"/>
          <c:showBubbleSize val="0"/>
        </c:dLbls>
        <c:gapWidth val="152"/>
        <c:gapDepth val="89"/>
        <c:shape val="box"/>
        <c:axId val="2046124480"/>
        <c:axId val="2042060736"/>
        <c:axId val="0"/>
      </c:bar3DChart>
      <c:catAx>
        <c:axId val="204612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060736"/>
        <c:crosses val="autoZero"/>
        <c:auto val="1"/>
        <c:lblAlgn val="ctr"/>
        <c:lblOffset val="100"/>
        <c:noMultiLvlLbl val="0"/>
      </c:catAx>
      <c:valAx>
        <c:axId val="2042060736"/>
        <c:scaling>
          <c:orientation val="minMax"/>
        </c:scaling>
        <c:delete val="1"/>
        <c:axPos val="l"/>
        <c:numFmt formatCode="General" sourceLinked="1"/>
        <c:majorTickMark val="none"/>
        <c:minorTickMark val="none"/>
        <c:tickLblPos val="nextTo"/>
        <c:crossAx val="2046124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4204744771579"/>
          <c:y val="0.19019942094867007"/>
          <c:w val="0.57232491778707151"/>
          <c:h val="0.78281480395622971"/>
        </c:manualLayout>
      </c:layout>
      <c:doughnutChart>
        <c:varyColors val="1"/>
        <c:ser>
          <c:idx val="0"/>
          <c:order val="0"/>
          <c:spPr>
            <a:ln>
              <a:noFill/>
            </a:ln>
          </c:spPr>
          <c:dPt>
            <c:idx val="0"/>
            <c:bubble3D val="0"/>
            <c:spPr>
              <a:gradFill flip="none" rotWithShape="1">
                <a:gsLst>
                  <a:gs pos="0">
                    <a:srgbClr val="002060"/>
                  </a:gs>
                  <a:gs pos="48000">
                    <a:schemeClr val="accent6">
                      <a:lumMod val="50000"/>
                    </a:schemeClr>
                  </a:gs>
                  <a:gs pos="100000">
                    <a:schemeClr val="accent6">
                      <a:lumMod val="75000"/>
                    </a:schemeClr>
                  </a:gs>
                </a:gsLst>
                <a:lin ang="16200000" scaled="1"/>
                <a:tileRect/>
              </a:gradFill>
              <a:ln w="19050" cap="rnd">
                <a:gradFill flip="none" rotWithShape="1">
                  <a:gsLst>
                    <a:gs pos="0">
                      <a:schemeClr val="accent2">
                        <a:lumMod val="52000"/>
                      </a:schemeClr>
                    </a:gs>
                    <a:gs pos="100000">
                      <a:schemeClr val="accent6">
                        <a:lumMod val="75000"/>
                      </a:schemeClr>
                    </a:gs>
                  </a:gsLst>
                  <a:path path="shape">
                    <a:fillToRect l="50000" t="50000" r="50000" b="50000"/>
                  </a:path>
                  <a:tileRect/>
                </a:gradFill>
              </a:ln>
              <a:effectLst/>
            </c:spPr>
            <c:extLst>
              <c:ext xmlns:c16="http://schemas.microsoft.com/office/drawing/2014/chart" uri="{C3380CC4-5D6E-409C-BE32-E72D297353CC}">
                <c16:uniqueId val="{00000001-BB86-4611-A64F-B711E9951EF4}"/>
              </c:ext>
            </c:extLst>
          </c:dPt>
          <c:dPt>
            <c:idx val="1"/>
            <c:bubble3D val="0"/>
            <c:spPr>
              <a:solidFill>
                <a:schemeClr val="bg1">
                  <a:alpha val="95000"/>
                </a:schemeClr>
              </a:solidFill>
              <a:ln w="19050">
                <a:noFill/>
              </a:ln>
              <a:effectLst/>
            </c:spPr>
            <c:extLst>
              <c:ext xmlns:c16="http://schemas.microsoft.com/office/drawing/2014/chart" uri="{C3380CC4-5D6E-409C-BE32-E72D297353CC}">
                <c16:uniqueId val="{00000003-BB86-4611-A64F-B711E9951EF4}"/>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BB86-4611-A64F-B711E9951EF4}"/>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858971896805587E-2"/>
          <c:y val="2.5610125213743422E-3"/>
          <c:w val="0.93888888888888888"/>
          <c:h val="0.89814814814814814"/>
        </c:manualLayout>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6068-461C-947C-1CD6AF232287}"/>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6068-461C-947C-1CD6AF232287}"/>
            </c:ext>
          </c:extLst>
        </c:ser>
        <c:dLbls>
          <c:showLegendKey val="0"/>
          <c:showVal val="0"/>
          <c:showCatName val="0"/>
          <c:showSerName val="0"/>
          <c:showPercent val="0"/>
          <c:showBubbleSize val="0"/>
        </c:dLbls>
        <c:gapWidth val="0"/>
        <c:overlap val="100"/>
        <c:axId val="1919250736"/>
        <c:axId val="2074597424"/>
      </c:barChart>
      <c:catAx>
        <c:axId val="1919250736"/>
        <c:scaling>
          <c:orientation val="minMax"/>
        </c:scaling>
        <c:delete val="1"/>
        <c:axPos val="l"/>
        <c:majorTickMark val="out"/>
        <c:minorTickMark val="none"/>
        <c:tickLblPos val="nextTo"/>
        <c:crossAx val="2074597424"/>
        <c:crosses val="autoZero"/>
        <c:auto val="1"/>
        <c:lblAlgn val="ctr"/>
        <c:lblOffset val="100"/>
        <c:noMultiLvlLbl val="0"/>
      </c:catAx>
      <c:valAx>
        <c:axId val="2074597424"/>
        <c:scaling>
          <c:orientation val="minMax"/>
          <c:max val="4"/>
          <c:min val="0"/>
        </c:scaling>
        <c:delete val="1"/>
        <c:axPos val="b"/>
        <c:numFmt formatCode="0.0" sourceLinked="1"/>
        <c:majorTickMark val="out"/>
        <c:minorTickMark val="none"/>
        <c:tickLblPos val="nextTo"/>
        <c:crossAx val="191925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968692449355432"/>
          <c:y val="8.6021505376344093E-2"/>
          <c:w val="0.69429097605893186"/>
          <c:h val="0.81075268817204305"/>
        </c:manualLayout>
      </c:layout>
      <c:doughnutChart>
        <c:varyColors val="1"/>
        <c:ser>
          <c:idx val="1"/>
          <c:order val="0"/>
          <c:spPr>
            <a:ln>
              <a:noFill/>
            </a:ln>
          </c:spPr>
          <c:dPt>
            <c:idx val="0"/>
            <c:bubble3D val="0"/>
            <c:spPr>
              <a:gradFill>
                <a:gsLst>
                  <a:gs pos="100000">
                    <a:srgbClr val="F735E0"/>
                  </a:gs>
                  <a:gs pos="0">
                    <a:srgbClr val="5F0D4F"/>
                  </a:gs>
                </a:gsLst>
                <a:lin ang="5400000" scaled="1"/>
              </a:gradFill>
              <a:ln>
                <a:noFill/>
              </a:ln>
            </c:spPr>
            <c:extLst>
              <c:ext xmlns:c16="http://schemas.microsoft.com/office/drawing/2014/chart" uri="{C3380CC4-5D6E-409C-BE32-E72D297353CC}">
                <c16:uniqueId val="{0000000C-C4C6-4F62-B29B-C2B1E4E63BAE}"/>
              </c:ext>
            </c:extLst>
          </c:dPt>
          <c:dPt>
            <c:idx val="1"/>
            <c:bubble3D val="0"/>
            <c:spPr>
              <a:solidFill>
                <a:schemeClr val="bg1">
                  <a:lumMod val="85000"/>
                </a:schemeClr>
              </a:solidFill>
              <a:ln>
                <a:noFill/>
              </a:ln>
            </c:spPr>
            <c:extLst>
              <c:ext xmlns:c16="http://schemas.microsoft.com/office/drawing/2014/chart" uri="{C3380CC4-5D6E-409C-BE32-E72D297353CC}">
                <c16:uniqueId val="{0000000D-C4C6-4F62-B29B-C2B1E4E63BAE}"/>
              </c:ext>
            </c:extLst>
          </c:dPt>
          <c:val>
            <c:numRef>
              <c:f>Gender!$D$11:$D$12</c:f>
              <c:numCache>
                <c:formatCode>0%</c:formatCode>
                <c:ptCount val="2"/>
                <c:pt idx="0">
                  <c:v>0.4</c:v>
                </c:pt>
                <c:pt idx="1">
                  <c:v>0.6</c:v>
                </c:pt>
              </c:numCache>
            </c:numRef>
          </c:val>
          <c:extLst>
            <c:ext xmlns:c16="http://schemas.microsoft.com/office/drawing/2014/chart" uri="{C3380CC4-5D6E-409C-BE32-E72D297353CC}">
              <c16:uniqueId val="{0000000B-C4C6-4F62-B29B-C2B1E4E63BAE}"/>
            </c:ext>
          </c:extLst>
        </c:ser>
        <c:dLbls>
          <c:showLegendKey val="0"/>
          <c:showVal val="0"/>
          <c:showCatName val="0"/>
          <c:showSerName val="0"/>
          <c:showPercent val="0"/>
          <c:showBubbleSize val="0"/>
          <c:showLeaderLines val="1"/>
        </c:dLbls>
        <c:firstSliceAng val="0"/>
        <c:holeSize val="69"/>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49268548806987"/>
          <c:y val="9.4721363048001189E-2"/>
          <c:w val="0.69429097605893186"/>
          <c:h val="0.81075268817204305"/>
        </c:manualLayout>
      </c:layout>
      <c:doughnutChart>
        <c:varyColors val="1"/>
        <c:ser>
          <c:idx val="1"/>
          <c:order val="0"/>
          <c:spPr>
            <a:ln>
              <a:noFill/>
            </a:ln>
          </c:spPr>
          <c:dPt>
            <c:idx val="0"/>
            <c:bubble3D val="0"/>
            <c:spPr>
              <a:solidFill>
                <a:schemeClr val="bg1">
                  <a:lumMod val="85000"/>
                </a:schemeClr>
              </a:solidFill>
              <a:ln>
                <a:noFill/>
              </a:ln>
            </c:spPr>
            <c:extLst>
              <c:ext xmlns:c16="http://schemas.microsoft.com/office/drawing/2014/chart" uri="{C3380CC4-5D6E-409C-BE32-E72D297353CC}">
                <c16:uniqueId val="{00000000-5584-4FDC-B266-475C11EC5E75}"/>
              </c:ext>
            </c:extLst>
          </c:dPt>
          <c:dPt>
            <c:idx val="1"/>
            <c:bubble3D val="0"/>
            <c:spPr>
              <a:gradFill>
                <a:gsLst>
                  <a:gs pos="100000">
                    <a:srgbClr val="0070C0"/>
                  </a:gs>
                  <a:gs pos="11000">
                    <a:srgbClr val="002060"/>
                  </a:gs>
                </a:gsLst>
                <a:lin ang="5400000" scaled="1"/>
              </a:gradFill>
              <a:ln>
                <a:noFill/>
              </a:ln>
            </c:spPr>
            <c:extLst>
              <c:ext xmlns:c16="http://schemas.microsoft.com/office/drawing/2014/chart" uri="{C3380CC4-5D6E-409C-BE32-E72D297353CC}">
                <c16:uniqueId val="{00000001-5584-4FDC-B266-475C11EC5E75}"/>
              </c:ext>
            </c:extLst>
          </c:dPt>
          <c:val>
            <c:numRef>
              <c:f>Gender!$D$11:$D$12</c:f>
              <c:numCache>
                <c:formatCode>0%</c:formatCode>
                <c:ptCount val="2"/>
                <c:pt idx="0">
                  <c:v>0.4</c:v>
                </c:pt>
                <c:pt idx="1">
                  <c:v>0.6</c:v>
                </c:pt>
              </c:numCache>
            </c:numRef>
          </c:val>
          <c:extLst>
            <c:ext xmlns:c16="http://schemas.microsoft.com/office/drawing/2014/chart" uri="{C3380CC4-5D6E-409C-BE32-E72D297353CC}">
              <c16:uniqueId val="{00000002-5584-4FDC-B266-475C11EC5E75}"/>
            </c:ext>
          </c:extLst>
        </c:ser>
        <c:dLbls>
          <c:showLegendKey val="0"/>
          <c:showVal val="0"/>
          <c:showCatName val="0"/>
          <c:showSerName val="0"/>
          <c:showPercent val="0"/>
          <c:showBubbleSize val="0"/>
          <c:showLeaderLines val="1"/>
        </c:dLbls>
        <c:firstSliceAng val="0"/>
        <c:holeSize val="69"/>
      </c:doughnutChart>
      <c:spPr>
        <a:noFill/>
        <a:ln w="25400">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89000">
                <a:schemeClr val="accent6">
                  <a:lumMod val="98000"/>
                  <a:lumOff val="2000"/>
                </a:schemeClr>
              </a:gs>
              <a:gs pos="0">
                <a:schemeClr val="accent6">
                  <a:lumMod val="50000"/>
                </a:schemeClr>
              </a:gs>
            </a:gsLst>
            <a:lin ang="189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rgbClr val="3A06F8"/>
              </a:gs>
              <a:gs pos="29000">
                <a:srgbClr val="020272"/>
              </a:gs>
            </a:gsLst>
            <a:lin ang="16800000" scaled="0"/>
            <a:tileRect/>
          </a:gradFill>
          <a:ln>
            <a:noFill/>
          </a:ln>
          <a:effectLst/>
        </c:spPr>
      </c:pivotFmt>
      <c:pivotFmt>
        <c:idx val="4"/>
        <c:spPr>
          <a:gradFill flip="none" rotWithShape="1">
            <a:gsLst>
              <a:gs pos="89000">
                <a:schemeClr val="accent2">
                  <a:lumMod val="75000"/>
                </a:schemeClr>
              </a:gs>
              <a:gs pos="0">
                <a:schemeClr val="accent2">
                  <a:lumMod val="50000"/>
                </a:schemeClr>
              </a:gs>
            </a:gsLst>
            <a:lin ang="18600000" scaled="0"/>
            <a:tileRect/>
          </a:gradFill>
          <a:ln>
            <a:noFill/>
          </a:ln>
          <a:effectLst/>
        </c:spPr>
      </c:pivotFmt>
      <c:pivotFmt>
        <c:idx val="5"/>
        <c:spPr>
          <a:gradFill flip="none" rotWithShape="1">
            <a:gsLst>
              <a:gs pos="89000">
                <a:srgbClr val="FF00FF"/>
              </a:gs>
              <a:gs pos="0">
                <a:srgbClr val="B000B0"/>
              </a:gs>
            </a:gsLst>
            <a:lin ang="18600000" scaled="0"/>
            <a:tileRect/>
          </a:gradFill>
          <a:ln>
            <a:noFill/>
          </a:ln>
          <a:effectLst/>
        </c:spPr>
      </c:pivotFmt>
      <c:pivotFmt>
        <c:idx val="6"/>
        <c:spPr>
          <a:gradFill flip="none" rotWithShape="1">
            <a:gsLst>
              <a:gs pos="89000">
                <a:srgbClr val="FF0000"/>
              </a:gs>
              <a:gs pos="0">
                <a:srgbClr val="C00000"/>
              </a:gs>
            </a:gsLst>
            <a:lin ang="18900000" scaled="1"/>
            <a:tileRect/>
          </a:gradFill>
          <a:ln>
            <a:noFill/>
          </a:ln>
          <a:effectLst/>
        </c:spPr>
      </c:pivotFmt>
    </c:pivotFmts>
    <c:plotArea>
      <c:layout/>
      <c:barChart>
        <c:barDir val="bar"/>
        <c:grouping val="clustered"/>
        <c:varyColors val="0"/>
        <c:ser>
          <c:idx val="0"/>
          <c:order val="0"/>
          <c:tx>
            <c:strRef>
              <c:f>'Education by Attrition'!$B$3</c:f>
              <c:strCache>
                <c:ptCount val="1"/>
                <c:pt idx="0">
                  <c:v>Total</c:v>
                </c:pt>
              </c:strCache>
            </c:strRef>
          </c:tx>
          <c:spPr>
            <a:gradFill flip="none" rotWithShape="1">
              <a:gsLst>
                <a:gs pos="89000">
                  <a:schemeClr val="accent6">
                    <a:lumMod val="98000"/>
                    <a:lumOff val="2000"/>
                  </a:schemeClr>
                </a:gs>
                <a:gs pos="0">
                  <a:schemeClr val="accent6">
                    <a:lumMod val="50000"/>
                  </a:schemeClr>
                </a:gs>
              </a:gsLst>
              <a:lin ang="18900000" scaled="1"/>
              <a:tileRect/>
            </a:gradFill>
            <a:ln>
              <a:noFill/>
            </a:ln>
            <a:effectLst/>
          </c:spPr>
          <c:invertIfNegative val="0"/>
          <c:dPt>
            <c:idx val="0"/>
            <c:invertIfNegative val="0"/>
            <c:bubble3D val="0"/>
            <c:spPr>
              <a:gradFill flip="none" rotWithShape="1">
                <a:gsLst>
                  <a:gs pos="89000">
                    <a:srgbClr val="FF0000"/>
                  </a:gs>
                  <a:gs pos="0">
                    <a:srgbClr val="C00000"/>
                  </a:gs>
                </a:gsLst>
                <a:lin ang="18900000" scaled="1"/>
                <a:tileRect/>
              </a:gradFill>
              <a:ln>
                <a:noFill/>
              </a:ln>
              <a:effectLst/>
            </c:spPr>
            <c:extLst>
              <c:ext xmlns:c16="http://schemas.microsoft.com/office/drawing/2014/chart" uri="{C3380CC4-5D6E-409C-BE32-E72D297353CC}">
                <c16:uniqueId val="{00000004-6388-47D3-AA40-DA018C8F228E}"/>
              </c:ext>
            </c:extLst>
          </c:dPt>
          <c:dPt>
            <c:idx val="1"/>
            <c:invertIfNegative val="0"/>
            <c:bubble3D val="0"/>
            <c:spPr>
              <a:gradFill flip="none" rotWithShape="1">
                <a:gsLst>
                  <a:gs pos="89000">
                    <a:srgbClr val="FF00FF"/>
                  </a:gs>
                  <a:gs pos="0">
                    <a:srgbClr val="B000B0"/>
                  </a:gs>
                </a:gsLst>
                <a:lin ang="18600000" scaled="0"/>
                <a:tileRect/>
              </a:gradFill>
              <a:ln>
                <a:noFill/>
              </a:ln>
              <a:effectLst/>
            </c:spPr>
            <c:extLst>
              <c:ext xmlns:c16="http://schemas.microsoft.com/office/drawing/2014/chart" uri="{C3380CC4-5D6E-409C-BE32-E72D297353CC}">
                <c16:uniqueId val="{00000003-6388-47D3-AA40-DA018C8F228E}"/>
              </c:ext>
            </c:extLst>
          </c:dPt>
          <c:dPt>
            <c:idx val="2"/>
            <c:invertIfNegative val="0"/>
            <c:bubble3D val="0"/>
            <c:spPr>
              <a:gradFill flip="none" rotWithShape="1">
                <a:gsLst>
                  <a:gs pos="89000">
                    <a:schemeClr val="accent2">
                      <a:lumMod val="75000"/>
                    </a:schemeClr>
                  </a:gs>
                  <a:gs pos="0">
                    <a:schemeClr val="accent2">
                      <a:lumMod val="50000"/>
                    </a:schemeClr>
                  </a:gs>
                </a:gsLst>
                <a:lin ang="18600000" scaled="0"/>
                <a:tileRect/>
              </a:gradFill>
              <a:ln>
                <a:noFill/>
              </a:ln>
              <a:effectLst/>
            </c:spPr>
            <c:extLst>
              <c:ext xmlns:c16="http://schemas.microsoft.com/office/drawing/2014/chart" uri="{C3380CC4-5D6E-409C-BE32-E72D297353CC}">
                <c16:uniqueId val="{00000002-6388-47D3-AA40-DA018C8F228E}"/>
              </c:ext>
            </c:extLst>
          </c:dPt>
          <c:dPt>
            <c:idx val="4"/>
            <c:invertIfNegative val="0"/>
            <c:bubble3D val="0"/>
            <c:spPr>
              <a:gradFill flip="none" rotWithShape="1">
                <a:gsLst>
                  <a:gs pos="100000">
                    <a:srgbClr val="3A06F8"/>
                  </a:gs>
                  <a:gs pos="29000">
                    <a:srgbClr val="020272"/>
                  </a:gs>
                </a:gsLst>
                <a:lin ang="16800000" scaled="0"/>
                <a:tileRect/>
              </a:gradFill>
              <a:ln>
                <a:noFill/>
              </a:ln>
              <a:effectLst/>
            </c:spPr>
            <c:extLst>
              <c:ext xmlns:c16="http://schemas.microsoft.com/office/drawing/2014/chart" uri="{C3380CC4-5D6E-409C-BE32-E72D297353CC}">
                <c16:uniqueId val="{00000001-6388-47D3-AA40-DA018C8F228E}"/>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388-47D3-AA40-DA018C8F228E}"/>
            </c:ext>
          </c:extLst>
        </c:ser>
        <c:dLbls>
          <c:dLblPos val="outEnd"/>
          <c:showLegendKey val="0"/>
          <c:showVal val="1"/>
          <c:showCatName val="0"/>
          <c:showSerName val="0"/>
          <c:showPercent val="0"/>
          <c:showBubbleSize val="0"/>
        </c:dLbls>
        <c:gapWidth val="95"/>
        <c:overlap val="-100"/>
        <c:axId val="872799280"/>
        <c:axId val="872483104"/>
      </c:barChart>
      <c:catAx>
        <c:axId val="8727992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95000"/>
                    <a:lumOff val="5000"/>
                  </a:schemeClr>
                </a:solidFill>
                <a:latin typeface="+mn-lt"/>
                <a:ea typeface="+mn-ea"/>
                <a:cs typeface="+mn-cs"/>
              </a:defRPr>
            </a:pPr>
            <a:endParaRPr lang="en-US"/>
          </a:p>
        </c:txPr>
        <c:crossAx val="872483104"/>
        <c:crosses val="autoZero"/>
        <c:auto val="1"/>
        <c:lblAlgn val="ctr"/>
        <c:lblOffset val="100"/>
        <c:noMultiLvlLbl val="0"/>
      </c:catAx>
      <c:valAx>
        <c:axId val="872483104"/>
        <c:scaling>
          <c:orientation val="minMax"/>
        </c:scaling>
        <c:delete val="1"/>
        <c:axPos val="b"/>
        <c:numFmt formatCode="General" sourceLinked="1"/>
        <c:majorTickMark val="out"/>
        <c:minorTickMark val="none"/>
        <c:tickLblPos val="nextTo"/>
        <c:crossAx val="87279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2">
                  <a:lumMod val="50000"/>
                </a:schemeClr>
              </a:gs>
              <a:gs pos="100000">
                <a:schemeClr val="accent2">
                  <a:lumMod val="95000"/>
                </a:schemeClr>
              </a:gs>
            </a:gsLst>
            <a:lin ang="6000000" scaled="0"/>
            <a:tileRect/>
          </a:gra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
      </c:pivotFmt>
      <c:pivotFmt>
        <c:idx val="7"/>
        <c:spPr>
          <a:gradFill>
            <a:gsLst>
              <a:gs pos="89000">
                <a:srgbClr val="3A06F8"/>
              </a:gs>
              <a:gs pos="0">
                <a:srgbClr val="020272"/>
              </a:gs>
            </a:gsLst>
            <a:lin ang="10800000" scaled="0"/>
          </a:gradFill>
          <a:ln w="19050">
            <a:noFill/>
          </a:ln>
          <a:effectLst/>
        </c:spPr>
      </c:pivotFmt>
      <c:pivotFmt>
        <c:idx val="8"/>
        <c:spPr>
          <a:gradFill flip="none" rotWithShape="1">
            <a:gsLst>
              <a:gs pos="34000">
                <a:srgbClr val="00B050"/>
              </a:gs>
              <a:gs pos="100000">
                <a:srgbClr val="19FF81"/>
              </a:gs>
            </a:gsLst>
            <a:path path="circle">
              <a:fillToRect l="100000" t="100000"/>
            </a:path>
            <a:tileRect r="-100000" b="-100000"/>
          </a:gradFill>
          <a:ln w="19050">
            <a:noFill/>
          </a:ln>
          <a:effectLst/>
        </c:spPr>
      </c:pivotFmt>
    </c:pivotFmts>
    <c:plotArea>
      <c:layout/>
      <c:pieChart>
        <c:varyColors val="1"/>
        <c:ser>
          <c:idx val="0"/>
          <c:order val="0"/>
          <c:tx>
            <c:strRef>
              <c:f>'Dept. wise Attrition'!$B$3</c:f>
              <c:strCache>
                <c:ptCount val="1"/>
                <c:pt idx="0">
                  <c:v>Total</c:v>
                </c:pt>
              </c:strCache>
            </c:strRef>
          </c:tx>
          <c:spPr>
            <a:ln>
              <a:noFill/>
            </a:ln>
          </c:spPr>
          <c:dPt>
            <c:idx val="0"/>
            <c:bubble3D val="0"/>
            <c:spPr>
              <a:gradFill flip="none" rotWithShape="1">
                <a:gsLst>
                  <a:gs pos="0">
                    <a:schemeClr val="accent2">
                      <a:lumMod val="50000"/>
                    </a:schemeClr>
                  </a:gs>
                  <a:gs pos="100000">
                    <a:schemeClr val="accent2">
                      <a:lumMod val="95000"/>
                    </a:schemeClr>
                  </a:gs>
                </a:gsLst>
                <a:lin ang="6000000" scaled="0"/>
                <a:tileRect/>
              </a:gradFill>
              <a:ln w="19050">
                <a:noFill/>
              </a:ln>
              <a:effectLst/>
            </c:spPr>
            <c:extLst>
              <c:ext xmlns:c16="http://schemas.microsoft.com/office/drawing/2014/chart" uri="{C3380CC4-5D6E-409C-BE32-E72D297353CC}">
                <c16:uniqueId val="{00000001-6EB8-402D-94AD-EFCA29348ACA}"/>
              </c:ext>
            </c:extLst>
          </c:dPt>
          <c:dPt>
            <c:idx val="1"/>
            <c:bubble3D val="0"/>
            <c:spPr>
              <a:gradFill>
                <a:gsLst>
                  <a:gs pos="89000">
                    <a:srgbClr val="3A06F8"/>
                  </a:gs>
                  <a:gs pos="0">
                    <a:srgbClr val="020272"/>
                  </a:gs>
                </a:gsLst>
                <a:lin ang="10800000" scaled="0"/>
              </a:gradFill>
              <a:ln w="19050">
                <a:noFill/>
              </a:ln>
              <a:effectLst/>
            </c:spPr>
            <c:extLst>
              <c:ext xmlns:c16="http://schemas.microsoft.com/office/drawing/2014/chart" uri="{C3380CC4-5D6E-409C-BE32-E72D297353CC}">
                <c16:uniqueId val="{00000003-6EB8-402D-94AD-EFCA29348ACA}"/>
              </c:ext>
            </c:extLst>
          </c:dPt>
          <c:dPt>
            <c:idx val="2"/>
            <c:bubble3D val="0"/>
            <c:spPr>
              <a:gradFill flip="none" rotWithShape="1">
                <a:gsLst>
                  <a:gs pos="34000">
                    <a:srgbClr val="00B050"/>
                  </a:gs>
                  <a:gs pos="100000">
                    <a:srgbClr val="19FF81"/>
                  </a:gs>
                </a:gsLst>
                <a:path path="circle">
                  <a:fillToRect l="100000" t="100000"/>
                </a:path>
                <a:tileRect r="-100000" b="-100000"/>
              </a:gradFill>
              <a:ln w="19050">
                <a:noFill/>
              </a:ln>
              <a:effectLst/>
            </c:spPr>
            <c:extLst>
              <c:ext xmlns:c16="http://schemas.microsoft.com/office/drawing/2014/chart" uri="{C3380CC4-5D6E-409C-BE32-E72D297353CC}">
                <c16:uniqueId val="{00000005-6EB8-402D-94AD-EFCA29348ACA}"/>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6EB8-402D-94AD-EFCA29348AC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Age_group!Attrition by Age_group</c:name>
    <c:fmtId val="7"/>
  </c:pivotSource>
  <c:chart>
    <c:autoTitleDeleted val="1"/>
    <c:pivotFmts>
      <c:pivotFmt>
        <c:idx val="0"/>
        <c:spPr>
          <a:gradFill>
            <a:gsLst>
              <a:gs pos="34000">
                <a:srgbClr val="00B050"/>
              </a:gs>
              <a:gs pos="100000">
                <a:srgbClr val="19FF81"/>
              </a:gs>
            </a:gsLst>
            <a:path path="circle">
              <a:fillToRect l="100000" t="100000"/>
            </a:path>
          </a:gradFill>
          <a:ln>
            <a:noFill/>
          </a:ln>
          <a:effectLst/>
          <a:scene3d>
            <a:camera prst="orthographicFront"/>
            <a:lightRig rig="threePt" dir="t"/>
          </a:scene3d>
          <a:sp3d/>
        </c:spPr>
        <c:marker>
          <c:symbol val="none"/>
        </c:marker>
        <c:dLbl>
          <c:idx val="0"/>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flip="none" rotWithShape="1">
            <a:gsLst>
              <a:gs pos="2000">
                <a:srgbClr val="020272"/>
              </a:gs>
              <a:gs pos="100000">
                <a:srgbClr val="3A06F8"/>
              </a:gs>
            </a:gsLst>
            <a:path path="circle">
              <a:fillToRect l="100000" t="100000"/>
            </a:path>
            <a:tileRect r="-100000" b="-100000"/>
          </a:gradFill>
          <a:ln>
            <a:noFill/>
          </a:ln>
          <a:effectLst/>
          <a:scene3d>
            <a:camera prst="orthographicFront"/>
            <a:lightRig rig="threePt" dir="t"/>
          </a:scene3d>
          <a:sp3d/>
        </c:spPr>
        <c:dLbl>
          <c:idx val="0"/>
          <c:layout>
            <c:manualLayout>
              <c:x val="0.16396977646744909"/>
              <c:y val="-0.40472168214086801"/>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flip="none" rotWithShape="1">
            <a:gsLst>
              <a:gs pos="34000">
                <a:srgbClr val="B000B0"/>
              </a:gs>
              <a:gs pos="100000">
                <a:srgbClr val="FF00FF"/>
              </a:gs>
            </a:gsLst>
            <a:lin ang="16200000" scaled="1"/>
            <a:tileRect/>
          </a:gradFill>
          <a:ln>
            <a:noFill/>
          </a:ln>
          <a:effectLst/>
          <a:scene3d>
            <a:camera prst="orthographicFront"/>
            <a:lightRig rig="threePt" dir="t"/>
          </a:scene3d>
          <a:sp3d/>
        </c:spPr>
        <c:dLbl>
          <c:idx val="0"/>
          <c:layout>
            <c:manualLayout>
              <c:x val="0.12369649803684755"/>
              <c:y val="-0.29679590023663643"/>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16948"/>
                    <a:gd name="adj2" fmla="val 217753"/>
                  </a:avLst>
                </a:prstGeom>
                <a:noFill/>
                <a:ln>
                  <a:noFill/>
                </a:ln>
              </c15:spPr>
            </c:ext>
          </c:extLst>
        </c:dLbl>
      </c:pivotFmt>
      <c:pivotFmt>
        <c:idx val="3"/>
        <c:spPr>
          <a:gradFill flip="none" rotWithShape="1">
            <a:gsLst>
              <a:gs pos="24000">
                <a:srgbClr val="00B050"/>
              </a:gs>
              <a:gs pos="100000">
                <a:srgbClr val="19FF81"/>
              </a:gs>
            </a:gsLst>
            <a:path path="circle">
              <a:fillToRect l="100000" t="100000"/>
            </a:path>
            <a:tileRect r="-100000" b="-100000"/>
          </a:gradFill>
          <a:ln>
            <a:noFill/>
          </a:ln>
          <a:effectLst/>
          <a:scene3d>
            <a:camera prst="orthographicFront"/>
            <a:lightRig rig="threePt" dir="t"/>
          </a:scene3d>
          <a:sp3d/>
        </c:spPr>
        <c:dLbl>
          <c:idx val="0"/>
          <c:layout>
            <c:manualLayout>
              <c:x val="0.17835309019266393"/>
              <c:y val="-0.38223714424415306"/>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256131"/>
                    <a:gd name="adj2" fmla="val 426652"/>
                  </a:avLst>
                </a:prstGeom>
                <a:noFill/>
                <a:ln>
                  <a:noFill/>
                </a:ln>
              </c15:spPr>
            </c:ext>
          </c:extLst>
        </c:dLbl>
      </c:pivotFmt>
      <c:pivotFmt>
        <c:idx val="4"/>
        <c:spPr>
          <a:gradFill>
            <a:gsLst>
              <a:gs pos="34000">
                <a:srgbClr val="B2B606"/>
              </a:gs>
              <a:gs pos="100000">
                <a:srgbClr val="DCFC1C"/>
              </a:gs>
            </a:gsLst>
            <a:path path="circle">
              <a:fillToRect l="100000" t="100000"/>
            </a:path>
          </a:gradFill>
          <a:ln>
            <a:noFill/>
          </a:ln>
          <a:effectLst/>
          <a:scene3d>
            <a:camera prst="orthographicFront"/>
            <a:lightRig rig="threePt" dir="t"/>
          </a:scene3d>
          <a:sp3d/>
        </c:spPr>
        <c:dLbl>
          <c:idx val="0"/>
          <c:layout>
            <c:manualLayout>
              <c:x val="0.10931318431163273"/>
              <c:y val="-0.2158515638084629"/>
            </c:manualLayout>
          </c:layout>
          <c:spPr>
            <a:solidFill>
              <a:srgbClr val="020272"/>
            </a:solidFill>
            <a:ln>
              <a:gradFill>
                <a:gsLst>
                  <a:gs pos="100000">
                    <a:srgbClr val="002060"/>
                  </a:gs>
                  <a:gs pos="0">
                    <a:srgbClr val="0070C0"/>
                  </a:gs>
                </a:gsLst>
                <a:lin ang="5400000" scaled="1"/>
              </a:gradFill>
            </a:ln>
            <a:effectLst/>
            <a:scene3d>
              <a:camera prst="orthographicFront"/>
              <a:lightRig rig="threePt" dir="t"/>
            </a:scene3d>
            <a:sp3d prstMaterial="powder"/>
          </c:spPr>
          <c:txPr>
            <a:bodyPr rot="0" spcFirstLastPara="1" vertOverflow="clip" horzOverflow="clip" vert="horz" wrap="square" lIns="38100" tIns="19050" rIns="38100" bIns="19050" anchor="ctr" anchorCtr="1">
              <a:spAutoFit/>
            </a:bodyPr>
            <a:lstStyle/>
            <a:p>
              <a:pPr>
                <a:defRPr lang="en-US"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62796"/>
                    <a:gd name="adj2" fmla="val 217751"/>
                  </a:avLst>
                </a:prstGeom>
                <a:noFill/>
                <a:ln>
                  <a:noFill/>
                </a:ln>
              </c15:spPr>
            </c:ext>
          </c:extLst>
        </c:dLbl>
      </c:pivotFmt>
      <c:pivotFmt>
        <c:idx val="5"/>
        <c:spPr>
          <a:gradFill>
            <a:gsLst>
              <a:gs pos="34000">
                <a:srgbClr val="C00000"/>
              </a:gs>
              <a:gs pos="100000">
                <a:srgbClr val="FF0000"/>
              </a:gs>
            </a:gsLst>
            <a:path path="circle">
              <a:fillToRect l="100000" t="100000"/>
            </a:path>
          </a:gradFill>
          <a:ln>
            <a:noFill/>
          </a:ln>
          <a:effectLst/>
          <a:scene3d>
            <a:camera prst="orthographicFront"/>
            <a:lightRig rig="threePt" dir="t"/>
          </a:scene3d>
          <a:sp3d/>
        </c:spPr>
        <c:dLbl>
          <c:idx val="0"/>
          <c:layout>
            <c:manualLayout>
              <c:x val="0.14958646274223425"/>
              <c:y val="-0.17537939559437618"/>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234844"/>
                    <a:gd name="adj2" fmla="val 228374"/>
                  </a:avLst>
                </a:prstGeom>
                <a:noFill/>
                <a:ln>
                  <a:noFill/>
                </a:ln>
              </c15:spPr>
            </c:ext>
          </c:extLst>
        </c:dLbl>
      </c:pivotFmt>
      <c:pivotFmt>
        <c:idx val="6"/>
        <c:spPr>
          <a:gradFill>
            <a:gsLst>
              <a:gs pos="34000">
                <a:srgbClr val="00B050"/>
              </a:gs>
              <a:gs pos="100000">
                <a:srgbClr val="19FF81"/>
              </a:gs>
            </a:gsLst>
            <a:path path="circle">
              <a:fillToRect l="100000" t="100000"/>
            </a:path>
          </a:gradFill>
          <a:ln>
            <a:noFill/>
          </a:ln>
          <a:effectLst/>
          <a:scene3d>
            <a:camera prst="orthographicFront"/>
            <a:lightRig rig="threePt" dir="t"/>
          </a:scene3d>
          <a:sp3d/>
        </c:spPr>
        <c:marker>
          <c:symbol val="none"/>
        </c:marker>
        <c:dLbl>
          <c:idx val="0"/>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flip="none" rotWithShape="1">
            <a:gsLst>
              <a:gs pos="2000">
                <a:srgbClr val="020272"/>
              </a:gs>
              <a:gs pos="100000">
                <a:srgbClr val="3A06F8"/>
              </a:gs>
            </a:gsLst>
            <a:path path="circle">
              <a:fillToRect l="100000" t="100000"/>
            </a:path>
            <a:tileRect r="-100000" b="-100000"/>
          </a:gradFill>
          <a:ln>
            <a:noFill/>
          </a:ln>
          <a:effectLst/>
          <a:scene3d>
            <a:camera prst="orthographicFront"/>
            <a:lightRig rig="threePt" dir="t"/>
          </a:scene3d>
          <a:sp3d/>
        </c:spPr>
        <c:dLbl>
          <c:idx val="0"/>
          <c:layout>
            <c:manualLayout>
              <c:x val="0.16396977646744909"/>
              <c:y val="-0.40472168214086801"/>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flip="none" rotWithShape="1">
            <a:gsLst>
              <a:gs pos="34000">
                <a:srgbClr val="B000B0"/>
              </a:gs>
              <a:gs pos="100000">
                <a:srgbClr val="FF00FF"/>
              </a:gs>
            </a:gsLst>
            <a:lin ang="16200000" scaled="1"/>
            <a:tileRect/>
          </a:gradFill>
          <a:ln>
            <a:noFill/>
          </a:ln>
          <a:effectLst/>
          <a:scene3d>
            <a:camera prst="orthographicFront"/>
            <a:lightRig rig="threePt" dir="t"/>
          </a:scene3d>
          <a:sp3d/>
        </c:spPr>
        <c:dLbl>
          <c:idx val="0"/>
          <c:layout>
            <c:manualLayout>
              <c:x val="0.12369649803684755"/>
              <c:y val="-0.29679590023663643"/>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16948"/>
                    <a:gd name="adj2" fmla="val 217753"/>
                  </a:avLst>
                </a:prstGeom>
                <a:noFill/>
                <a:ln>
                  <a:noFill/>
                </a:ln>
              </c15:spPr>
            </c:ext>
          </c:extLst>
        </c:dLbl>
      </c:pivotFmt>
      <c:pivotFmt>
        <c:idx val="9"/>
        <c:spPr>
          <a:gradFill flip="none" rotWithShape="1">
            <a:gsLst>
              <a:gs pos="24000">
                <a:srgbClr val="00B050"/>
              </a:gs>
              <a:gs pos="100000">
                <a:srgbClr val="19FF81"/>
              </a:gs>
            </a:gsLst>
            <a:path path="circle">
              <a:fillToRect l="100000" t="100000"/>
            </a:path>
            <a:tileRect r="-100000" b="-100000"/>
          </a:gradFill>
          <a:ln>
            <a:noFill/>
          </a:ln>
          <a:effectLst/>
          <a:scene3d>
            <a:camera prst="orthographicFront"/>
            <a:lightRig rig="threePt" dir="t"/>
          </a:scene3d>
          <a:sp3d/>
        </c:spPr>
        <c:dLbl>
          <c:idx val="0"/>
          <c:layout>
            <c:manualLayout>
              <c:x val="0.17835309019266393"/>
              <c:y val="-0.38223714424415306"/>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256131"/>
                    <a:gd name="adj2" fmla="val 426652"/>
                  </a:avLst>
                </a:prstGeom>
                <a:noFill/>
                <a:ln>
                  <a:noFill/>
                </a:ln>
              </c15:spPr>
            </c:ext>
          </c:extLst>
        </c:dLbl>
      </c:pivotFmt>
      <c:pivotFmt>
        <c:idx val="10"/>
        <c:spPr>
          <a:gradFill>
            <a:gsLst>
              <a:gs pos="34000">
                <a:srgbClr val="B2B606"/>
              </a:gs>
              <a:gs pos="100000">
                <a:srgbClr val="DCFC1C"/>
              </a:gs>
            </a:gsLst>
            <a:path path="circle">
              <a:fillToRect l="100000" t="100000"/>
            </a:path>
          </a:gradFill>
          <a:ln>
            <a:noFill/>
          </a:ln>
          <a:effectLst/>
          <a:scene3d>
            <a:camera prst="orthographicFront"/>
            <a:lightRig rig="threePt" dir="t"/>
          </a:scene3d>
          <a:sp3d/>
        </c:spPr>
        <c:dLbl>
          <c:idx val="0"/>
          <c:layout>
            <c:manualLayout>
              <c:x val="0.10931318431163273"/>
              <c:y val="-0.2158515638084629"/>
            </c:manualLayout>
          </c:layout>
          <c:spPr>
            <a:solidFill>
              <a:srgbClr val="020272"/>
            </a:solidFill>
            <a:ln>
              <a:gradFill>
                <a:gsLst>
                  <a:gs pos="100000">
                    <a:srgbClr val="002060"/>
                  </a:gs>
                  <a:gs pos="0">
                    <a:srgbClr val="0070C0"/>
                  </a:gs>
                </a:gsLst>
                <a:lin ang="5400000" scaled="1"/>
              </a:gradFill>
            </a:ln>
            <a:effectLst/>
            <a:scene3d>
              <a:camera prst="orthographicFront"/>
              <a:lightRig rig="threePt" dir="t"/>
            </a:scene3d>
            <a:sp3d prstMaterial="powder"/>
          </c:spPr>
          <c:txPr>
            <a:bodyPr rot="0" spcFirstLastPara="1" vertOverflow="clip" horzOverflow="clip" vert="horz" wrap="square" lIns="38100" tIns="19050" rIns="38100" bIns="19050" anchor="ctr" anchorCtr="1">
              <a:spAutoFit/>
            </a:bodyPr>
            <a:lstStyle/>
            <a:p>
              <a:pPr>
                <a:defRPr lang="en-US"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62796"/>
                    <a:gd name="adj2" fmla="val 217751"/>
                  </a:avLst>
                </a:prstGeom>
                <a:noFill/>
                <a:ln>
                  <a:noFill/>
                </a:ln>
              </c15:spPr>
            </c:ext>
          </c:extLst>
        </c:dLbl>
      </c:pivotFmt>
      <c:pivotFmt>
        <c:idx val="11"/>
        <c:spPr>
          <a:gradFill>
            <a:gsLst>
              <a:gs pos="34000">
                <a:srgbClr val="C00000"/>
              </a:gs>
              <a:gs pos="100000">
                <a:srgbClr val="FF0000"/>
              </a:gs>
            </a:gsLst>
            <a:path path="circle">
              <a:fillToRect l="100000" t="100000"/>
            </a:path>
          </a:gradFill>
          <a:ln>
            <a:noFill/>
          </a:ln>
          <a:effectLst/>
          <a:scene3d>
            <a:camera prst="orthographicFront"/>
            <a:lightRig rig="threePt" dir="t"/>
          </a:scene3d>
          <a:sp3d/>
        </c:spPr>
        <c:dLbl>
          <c:idx val="0"/>
          <c:layout>
            <c:manualLayout>
              <c:x val="0.14958646274223425"/>
              <c:y val="-0.17537939559437618"/>
            </c:manualLayout>
          </c:layout>
          <c:spPr>
            <a:solidFill>
              <a:srgbClr val="020272"/>
            </a:solidFill>
            <a:ln>
              <a:gradFill>
                <a:gsLst>
                  <a:gs pos="100000">
                    <a:srgbClr val="002060"/>
                  </a:gs>
                  <a:gs pos="0">
                    <a:srgbClr val="0070C0"/>
                  </a:gs>
                </a:gsLst>
                <a:lin ang="5400000" scaled="1"/>
              </a:gra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234844"/>
                    <a:gd name="adj2" fmla="val 228374"/>
                  </a:avLst>
                </a:prstGeom>
                <a:noFill/>
                <a:ln>
                  <a:noFill/>
                </a:ln>
              </c15:spPr>
            </c:ext>
          </c:extLst>
        </c:dLbl>
      </c:pivotFmt>
      <c:pivotFmt>
        <c:idx val="12"/>
        <c:spPr>
          <a:gradFill>
            <a:gsLst>
              <a:gs pos="34000">
                <a:srgbClr val="00B050"/>
              </a:gs>
              <a:gs pos="100000">
                <a:srgbClr val="19FF81"/>
              </a:gs>
            </a:gsLst>
            <a:path path="circle">
              <a:fillToRect l="100000" t="100000"/>
            </a:path>
          </a:gradFill>
          <a:ln>
            <a:noFill/>
          </a:ln>
          <a:effectLst/>
          <a:scene3d>
            <a:camera prst="orthographicFront"/>
            <a:lightRig rig="threePt" dir="t"/>
          </a:scene3d>
          <a:sp3d/>
        </c:spPr>
        <c:marker>
          <c:symbol val="none"/>
        </c:marker>
        <c:dLbl>
          <c:idx val="0"/>
          <c:spPr>
            <a:xfrm>
              <a:off x="1067684" y="9"/>
              <a:ext cx="321513" cy="357350"/>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81821"/>
                    <a:gd name="adj2" fmla="val 107599"/>
                  </a:avLst>
                </a:prstGeom>
                <a:noFill/>
                <a:ln>
                  <a:noFill/>
                </a:ln>
              </c15:spPr>
            </c:ext>
          </c:extLst>
        </c:dLbl>
      </c:pivotFmt>
      <c:pivotFmt>
        <c:idx val="13"/>
        <c:spPr>
          <a:gradFill flip="none" rotWithShape="1">
            <a:gsLst>
              <a:gs pos="2000">
                <a:srgbClr val="020272"/>
              </a:gs>
              <a:gs pos="100000">
                <a:srgbClr val="3A06F8"/>
              </a:gs>
            </a:gsLst>
            <a:path path="circle">
              <a:fillToRect l="100000" t="100000"/>
            </a:path>
            <a:tileRect r="-100000" b="-100000"/>
          </a:gradFill>
          <a:ln>
            <a:noFill/>
          </a:ln>
          <a:effectLst/>
          <a:scene3d>
            <a:camera prst="orthographicFront"/>
            <a:lightRig rig="threePt" dir="t"/>
          </a:scene3d>
          <a:sp3d/>
        </c:spPr>
        <c:dLbl>
          <c:idx val="0"/>
          <c:layout>
            <c:manualLayout>
              <c:x val="1.6634454789805152E-2"/>
              <c:y val="-0.40079489416895442"/>
            </c:manualLayout>
          </c:layout>
          <c:spPr>
            <a:xfrm>
              <a:off x="1067684" y="9"/>
              <a:ext cx="321513" cy="357350"/>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81821"/>
                    <a:gd name="adj2" fmla="val 107599"/>
                  </a:avLst>
                </a:prstGeom>
                <a:noFill/>
                <a:ln>
                  <a:noFill/>
                </a:ln>
              </c15:spPr>
              <c15:layout>
                <c:manualLayout>
                  <c:w val="9.0664169529013211E-2"/>
                  <c:h val="9.5133630025813334E-2"/>
                </c:manualLayout>
              </c15:layout>
            </c:ext>
          </c:extLst>
        </c:dLbl>
      </c:pivotFmt>
      <c:pivotFmt>
        <c:idx val="14"/>
        <c:spPr>
          <a:gradFill flip="none" rotWithShape="1">
            <a:gsLst>
              <a:gs pos="34000">
                <a:srgbClr val="B000B0"/>
              </a:gs>
              <a:gs pos="100000">
                <a:srgbClr val="FF00FF"/>
              </a:gs>
            </a:gsLst>
            <a:lin ang="16200000" scaled="1"/>
            <a:tileRect/>
          </a:gradFill>
          <a:ln>
            <a:noFill/>
          </a:ln>
          <a:effectLst/>
          <a:scene3d>
            <a:camera prst="orthographicFront"/>
            <a:lightRig rig="threePt" dir="t"/>
          </a:scene3d>
          <a:sp3d/>
        </c:spPr>
        <c:dLbl>
          <c:idx val="0"/>
          <c:layout>
            <c:manualLayout>
              <c:x val="1.5647285814626079E-2"/>
              <c:y val="-0.28095004745500884"/>
            </c:manualLayout>
          </c:layout>
          <c:spPr>
            <a:xfrm>
              <a:off x="1735893" y="596181"/>
              <a:ext cx="307351" cy="296546"/>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82767"/>
                    <a:gd name="adj2" fmla="val 76048"/>
                  </a:avLst>
                </a:prstGeom>
                <a:noFill/>
                <a:ln>
                  <a:noFill/>
                </a:ln>
              </c15:spPr>
              <c15:layout>
                <c:manualLayout>
                  <c:w val="7.7464210646019591E-2"/>
                  <c:h val="0.14836073594676685"/>
                </c:manualLayout>
              </c15:layout>
            </c:ext>
          </c:extLst>
        </c:dLbl>
      </c:pivotFmt>
      <c:pivotFmt>
        <c:idx val="15"/>
        <c:spPr>
          <a:gradFill flip="none" rotWithShape="1">
            <a:gsLst>
              <a:gs pos="24000">
                <a:srgbClr val="00B050"/>
              </a:gs>
              <a:gs pos="100000">
                <a:srgbClr val="19FF81"/>
              </a:gs>
            </a:gsLst>
            <a:path path="circle">
              <a:fillToRect l="100000" t="100000"/>
            </a:path>
            <a:tileRect r="-100000" b="-100000"/>
          </a:gradFill>
          <a:ln>
            <a:noFill/>
          </a:ln>
          <a:effectLst/>
          <a:scene3d>
            <a:camera prst="orthographicFront"/>
            <a:lightRig rig="threePt" dir="t"/>
          </a:scene3d>
          <a:sp3d/>
        </c:spPr>
        <c:dLbl>
          <c:idx val="0"/>
          <c:layout>
            <c:manualLayout>
              <c:x val="2.0640184391688039E-2"/>
              <c:y val="-0.22797122095088548"/>
            </c:manualLayout>
          </c:layout>
          <c:spPr>
            <a:xfrm>
              <a:off x="2392770" y="634811"/>
              <a:ext cx="320001" cy="272193"/>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81040"/>
                    <a:gd name="adj2" fmla="val 141043"/>
                  </a:avLst>
                </a:prstGeom>
                <a:noFill/>
                <a:ln>
                  <a:noFill/>
                </a:ln>
              </c15:spPr>
              <c15:layout>
                <c:manualLayout>
                  <c:w val="8.0652348163695542E-2"/>
                  <c:h val="0.13617682216666444"/>
                </c:manualLayout>
              </c15:layout>
            </c:ext>
          </c:extLst>
        </c:dLbl>
      </c:pivotFmt>
      <c:pivotFmt>
        <c:idx val="16"/>
        <c:spPr>
          <a:gradFill>
            <a:gsLst>
              <a:gs pos="34000">
                <a:srgbClr val="B2B606"/>
              </a:gs>
              <a:gs pos="100000">
                <a:srgbClr val="DCFC1C"/>
              </a:gs>
            </a:gsLst>
            <a:path path="circle">
              <a:fillToRect l="100000" t="100000"/>
            </a:path>
          </a:gradFill>
          <a:ln>
            <a:noFill/>
          </a:ln>
          <a:effectLst/>
          <a:scene3d>
            <a:camera prst="orthographicFront"/>
            <a:lightRig rig="threePt" dir="t"/>
          </a:scene3d>
          <a:sp3d/>
        </c:spPr>
        <c:dLbl>
          <c:idx val="0"/>
          <c:layout>
            <c:manualLayout>
              <c:x val="2.3482255453977922E-2"/>
              <c:y val="-0.18591547179022883"/>
            </c:manualLayout>
          </c:layout>
          <c:spPr>
            <a:xfrm>
              <a:off x="3016061" y="922799"/>
              <a:ext cx="332650" cy="357430"/>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lang="en-US" sz="12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70158"/>
                    <a:gd name="adj2" fmla="val 66873"/>
                  </a:avLst>
                </a:prstGeom>
                <a:noFill/>
                <a:ln>
                  <a:noFill/>
                </a:ln>
              </c15:spPr>
              <c15:layout>
                <c:manualLayout>
                  <c:w val="7.103708483085748E-2"/>
                  <c:h val="0.15340535575453942"/>
                </c:manualLayout>
              </c15:layout>
            </c:ext>
          </c:extLst>
        </c:dLbl>
      </c:pivotFmt>
      <c:pivotFmt>
        <c:idx val="17"/>
        <c:spPr>
          <a:gradFill>
            <a:gsLst>
              <a:gs pos="34000">
                <a:srgbClr val="C00000"/>
              </a:gs>
              <a:gs pos="100000">
                <a:srgbClr val="FF0000"/>
              </a:gs>
            </a:gsLst>
            <a:path path="circle">
              <a:fillToRect l="100000" t="100000"/>
            </a:path>
          </a:gradFill>
          <a:ln>
            <a:noFill/>
          </a:ln>
          <a:effectLst/>
          <a:scene3d>
            <a:camera prst="orthographicFront"/>
            <a:lightRig rig="threePt" dir="t"/>
          </a:scene3d>
          <a:sp3d/>
        </c:spPr>
        <c:dLbl>
          <c:idx val="0"/>
          <c:layout>
            <c:manualLayout>
              <c:x val="2.679466749971339E-2"/>
              <c:y val="-0.13475332503857426"/>
            </c:manualLayout>
          </c:layout>
          <c:spPr>
            <a:xfrm>
              <a:off x="3672604" y="1054347"/>
              <a:ext cx="206156" cy="333077"/>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71774"/>
                    <a:gd name="adj2" fmla="val 72772"/>
                  </a:avLst>
                </a:prstGeom>
                <a:noFill/>
                <a:ln>
                  <a:noFill/>
                </a:ln>
              </c15:spPr>
              <c15:layout>
                <c:manualLayout>
                  <c:w val="5.1959036529399191E-2"/>
                  <c:h val="0.10879812220256821"/>
                </c:manualLayout>
              </c15:layout>
            </c:ext>
          </c:extLst>
        </c:dLbl>
      </c:pivotFmt>
    </c:pivotFmts>
    <c:view3D>
      <c:rotX val="0"/>
      <c:rotY val="30"/>
      <c:depthPercent val="12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3286580390945257E-2"/>
          <c:y val="0"/>
          <c:w val="0.93671341960905474"/>
          <c:h val="0.84621355070511162"/>
        </c:manualLayout>
      </c:layout>
      <c:bar3DChart>
        <c:barDir val="col"/>
        <c:grouping val="stacked"/>
        <c:varyColors val="0"/>
        <c:ser>
          <c:idx val="0"/>
          <c:order val="0"/>
          <c:tx>
            <c:strRef>
              <c:f>'Attrition by Age_group'!$B$3</c:f>
              <c:strCache>
                <c:ptCount val="1"/>
                <c:pt idx="0">
                  <c:v>Total</c:v>
                </c:pt>
              </c:strCache>
            </c:strRef>
          </c:tx>
          <c:spPr>
            <a:gradFill>
              <a:gsLst>
                <a:gs pos="34000">
                  <a:srgbClr val="00B050"/>
                </a:gs>
                <a:gs pos="100000">
                  <a:srgbClr val="19FF81"/>
                </a:gs>
              </a:gsLst>
              <a:path path="circle">
                <a:fillToRect l="100000" t="100000"/>
              </a:path>
            </a:gradFill>
            <a:ln>
              <a:noFill/>
            </a:ln>
            <a:effectLst/>
            <a:scene3d>
              <a:camera prst="orthographicFront"/>
              <a:lightRig rig="threePt" dir="t"/>
            </a:scene3d>
            <a:sp3d/>
          </c:spPr>
          <c:invertIfNegative val="0"/>
          <c:dPt>
            <c:idx val="0"/>
            <c:invertIfNegative val="0"/>
            <c:bubble3D val="0"/>
            <c:spPr>
              <a:gradFill flip="none" rotWithShape="1">
                <a:gsLst>
                  <a:gs pos="2000">
                    <a:srgbClr val="020272"/>
                  </a:gs>
                  <a:gs pos="100000">
                    <a:srgbClr val="3A06F8"/>
                  </a:gs>
                </a:gsLst>
                <a:path path="circle">
                  <a:fillToRect l="100000" t="100000"/>
                </a:path>
                <a:tileRect r="-100000" b="-100000"/>
              </a:gradFill>
              <a:ln>
                <a:noFill/>
              </a:ln>
              <a:effectLst/>
              <a:scene3d>
                <a:camera prst="orthographicFront"/>
                <a:lightRig rig="threePt" dir="t"/>
              </a:scene3d>
              <a:sp3d/>
            </c:spPr>
            <c:extLst>
              <c:ext xmlns:c16="http://schemas.microsoft.com/office/drawing/2014/chart" uri="{C3380CC4-5D6E-409C-BE32-E72D297353CC}">
                <c16:uniqueId val="{00000001-B1C3-4446-9791-9DD5FB6DFEE4}"/>
              </c:ext>
            </c:extLst>
          </c:dPt>
          <c:dPt>
            <c:idx val="1"/>
            <c:invertIfNegative val="0"/>
            <c:bubble3D val="0"/>
            <c:spPr>
              <a:gradFill flip="none" rotWithShape="1">
                <a:gsLst>
                  <a:gs pos="34000">
                    <a:srgbClr val="B000B0"/>
                  </a:gs>
                  <a:gs pos="100000">
                    <a:srgbClr val="FF00FF"/>
                  </a:gs>
                </a:gsLst>
                <a:lin ang="16200000" scaled="1"/>
                <a:tileRect/>
              </a:gradFill>
              <a:ln>
                <a:noFill/>
              </a:ln>
              <a:effectLst/>
              <a:scene3d>
                <a:camera prst="orthographicFront"/>
                <a:lightRig rig="threePt" dir="t"/>
              </a:scene3d>
              <a:sp3d/>
            </c:spPr>
            <c:extLst>
              <c:ext xmlns:c16="http://schemas.microsoft.com/office/drawing/2014/chart" uri="{C3380CC4-5D6E-409C-BE32-E72D297353CC}">
                <c16:uniqueId val="{00000003-B1C3-4446-9791-9DD5FB6DFEE4}"/>
              </c:ext>
            </c:extLst>
          </c:dPt>
          <c:dPt>
            <c:idx val="2"/>
            <c:invertIfNegative val="0"/>
            <c:bubble3D val="0"/>
            <c:spPr>
              <a:gradFill flip="none" rotWithShape="1">
                <a:gsLst>
                  <a:gs pos="24000">
                    <a:srgbClr val="00B050"/>
                  </a:gs>
                  <a:gs pos="100000">
                    <a:srgbClr val="19FF81"/>
                  </a:gs>
                </a:gsLst>
                <a:path path="circle">
                  <a:fillToRect l="100000" t="100000"/>
                </a:path>
                <a:tileRect r="-100000" b="-100000"/>
              </a:gradFill>
              <a:ln>
                <a:noFill/>
              </a:ln>
              <a:effectLst/>
              <a:scene3d>
                <a:camera prst="orthographicFront"/>
                <a:lightRig rig="threePt" dir="t"/>
              </a:scene3d>
              <a:sp3d/>
            </c:spPr>
            <c:extLst>
              <c:ext xmlns:c16="http://schemas.microsoft.com/office/drawing/2014/chart" uri="{C3380CC4-5D6E-409C-BE32-E72D297353CC}">
                <c16:uniqueId val="{00000005-B1C3-4446-9791-9DD5FB6DFEE4}"/>
              </c:ext>
            </c:extLst>
          </c:dPt>
          <c:dPt>
            <c:idx val="3"/>
            <c:invertIfNegative val="0"/>
            <c:bubble3D val="0"/>
            <c:spPr>
              <a:gradFill>
                <a:gsLst>
                  <a:gs pos="34000">
                    <a:srgbClr val="B2B606"/>
                  </a:gs>
                  <a:gs pos="100000">
                    <a:srgbClr val="DCFC1C"/>
                  </a:gs>
                </a:gsLst>
                <a:path path="circle">
                  <a:fillToRect l="100000" t="100000"/>
                </a:path>
              </a:gradFill>
              <a:ln>
                <a:noFill/>
              </a:ln>
              <a:effectLst/>
              <a:scene3d>
                <a:camera prst="orthographicFront"/>
                <a:lightRig rig="threePt" dir="t"/>
              </a:scene3d>
              <a:sp3d/>
            </c:spPr>
            <c:extLst>
              <c:ext xmlns:c16="http://schemas.microsoft.com/office/drawing/2014/chart" uri="{C3380CC4-5D6E-409C-BE32-E72D297353CC}">
                <c16:uniqueId val="{00000007-B1C3-4446-9791-9DD5FB6DFEE4}"/>
              </c:ext>
            </c:extLst>
          </c:dPt>
          <c:dPt>
            <c:idx val="4"/>
            <c:invertIfNegative val="0"/>
            <c:bubble3D val="0"/>
            <c:spPr>
              <a:gradFill>
                <a:gsLst>
                  <a:gs pos="34000">
                    <a:srgbClr val="C00000"/>
                  </a:gs>
                  <a:gs pos="100000">
                    <a:srgbClr val="FF0000"/>
                  </a:gs>
                </a:gsLst>
                <a:path path="circle">
                  <a:fillToRect l="100000" t="100000"/>
                </a:path>
              </a:gradFill>
              <a:ln>
                <a:noFill/>
              </a:ln>
              <a:effectLst/>
              <a:scene3d>
                <a:camera prst="orthographicFront"/>
                <a:lightRig rig="threePt" dir="t"/>
              </a:scene3d>
              <a:sp3d/>
            </c:spPr>
            <c:extLst>
              <c:ext xmlns:c16="http://schemas.microsoft.com/office/drawing/2014/chart" uri="{C3380CC4-5D6E-409C-BE32-E72D297353CC}">
                <c16:uniqueId val="{00000009-B1C3-4446-9791-9DD5FB6DFEE4}"/>
              </c:ext>
            </c:extLst>
          </c:dPt>
          <c:dLbls>
            <c:dLbl>
              <c:idx val="0"/>
              <c:layout>
                <c:manualLayout>
                  <c:x val="1.6634454789805152E-2"/>
                  <c:y val="-0.40079489416895442"/>
                </c:manualLayout>
              </c:layout>
              <c:spPr>
                <a:xfrm>
                  <a:off x="1067684" y="9"/>
                  <a:ext cx="321513" cy="357350"/>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81821"/>
                        <a:gd name="adj2" fmla="val 107599"/>
                      </a:avLst>
                    </a:prstGeom>
                    <a:noFill/>
                    <a:ln>
                      <a:noFill/>
                    </a:ln>
                  </c15:spPr>
                  <c15:layout>
                    <c:manualLayout>
                      <c:w val="9.0664169529013211E-2"/>
                      <c:h val="9.5133630025813334E-2"/>
                    </c:manualLayout>
                  </c15:layout>
                </c:ext>
                <c:ext xmlns:c16="http://schemas.microsoft.com/office/drawing/2014/chart" uri="{C3380CC4-5D6E-409C-BE32-E72D297353CC}">
                  <c16:uniqueId val="{00000001-B1C3-4446-9791-9DD5FB6DFEE4}"/>
                </c:ext>
              </c:extLst>
            </c:dLbl>
            <c:dLbl>
              <c:idx val="1"/>
              <c:layout>
                <c:manualLayout>
                  <c:x val="1.5647285814626079E-2"/>
                  <c:y val="-0.28095004745500884"/>
                </c:manualLayout>
              </c:layout>
              <c:spPr>
                <a:xfrm>
                  <a:off x="1735893" y="596181"/>
                  <a:ext cx="307351" cy="296546"/>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82767"/>
                        <a:gd name="adj2" fmla="val 76048"/>
                      </a:avLst>
                    </a:prstGeom>
                    <a:noFill/>
                    <a:ln>
                      <a:noFill/>
                    </a:ln>
                  </c15:spPr>
                  <c15:layout>
                    <c:manualLayout>
                      <c:w val="7.7464210646019591E-2"/>
                      <c:h val="0.14836073594676685"/>
                    </c:manualLayout>
                  </c15:layout>
                </c:ext>
                <c:ext xmlns:c16="http://schemas.microsoft.com/office/drawing/2014/chart" uri="{C3380CC4-5D6E-409C-BE32-E72D297353CC}">
                  <c16:uniqueId val="{00000003-B1C3-4446-9791-9DD5FB6DFEE4}"/>
                </c:ext>
              </c:extLst>
            </c:dLbl>
            <c:dLbl>
              <c:idx val="2"/>
              <c:layout>
                <c:manualLayout>
                  <c:x val="2.0640184391688039E-2"/>
                  <c:y val="-0.22797122095088548"/>
                </c:manualLayout>
              </c:layout>
              <c:spPr>
                <a:xfrm>
                  <a:off x="2392770" y="634811"/>
                  <a:ext cx="320001" cy="272193"/>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81040"/>
                        <a:gd name="adj2" fmla="val 141043"/>
                      </a:avLst>
                    </a:prstGeom>
                    <a:noFill/>
                    <a:ln>
                      <a:noFill/>
                    </a:ln>
                  </c15:spPr>
                  <c15:layout>
                    <c:manualLayout>
                      <c:w val="8.0652348163695542E-2"/>
                      <c:h val="0.13617682216666444"/>
                    </c:manualLayout>
                  </c15:layout>
                </c:ext>
                <c:ext xmlns:c16="http://schemas.microsoft.com/office/drawing/2014/chart" uri="{C3380CC4-5D6E-409C-BE32-E72D297353CC}">
                  <c16:uniqueId val="{00000005-B1C3-4446-9791-9DD5FB6DFEE4}"/>
                </c:ext>
              </c:extLst>
            </c:dLbl>
            <c:dLbl>
              <c:idx val="3"/>
              <c:layout>
                <c:manualLayout>
                  <c:x val="2.3482255453977922E-2"/>
                  <c:y val="-0.18591547179022883"/>
                </c:manualLayout>
              </c:layout>
              <c:spPr>
                <a:xfrm>
                  <a:off x="3016061" y="922799"/>
                  <a:ext cx="332650" cy="357430"/>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lang="en-US" sz="12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70158"/>
                        <a:gd name="adj2" fmla="val 66873"/>
                      </a:avLst>
                    </a:prstGeom>
                    <a:noFill/>
                    <a:ln>
                      <a:noFill/>
                    </a:ln>
                  </c15:spPr>
                  <c15:layout>
                    <c:manualLayout>
                      <c:w val="7.103708483085748E-2"/>
                      <c:h val="0.15340535575453942"/>
                    </c:manualLayout>
                  </c15:layout>
                </c:ext>
                <c:ext xmlns:c16="http://schemas.microsoft.com/office/drawing/2014/chart" uri="{C3380CC4-5D6E-409C-BE32-E72D297353CC}">
                  <c16:uniqueId val="{00000007-B1C3-4446-9791-9DD5FB6DFEE4}"/>
                </c:ext>
              </c:extLst>
            </c:dLbl>
            <c:dLbl>
              <c:idx val="4"/>
              <c:layout>
                <c:manualLayout>
                  <c:x val="2.679466749971339E-2"/>
                  <c:y val="-0.13475332503857426"/>
                </c:manualLayout>
              </c:layout>
              <c:spPr>
                <a:xfrm>
                  <a:off x="3672604" y="1054347"/>
                  <a:ext cx="206156" cy="333077"/>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71774"/>
                        <a:gd name="adj2" fmla="val 72772"/>
                      </a:avLst>
                    </a:prstGeom>
                    <a:noFill/>
                    <a:ln>
                      <a:noFill/>
                    </a:ln>
                  </c15:spPr>
                  <c15:layout>
                    <c:manualLayout>
                      <c:w val="5.1959036529399191E-2"/>
                      <c:h val="0.10879812220256821"/>
                    </c:manualLayout>
                  </c15:layout>
                </c:ext>
                <c:ext xmlns:c16="http://schemas.microsoft.com/office/drawing/2014/chart" uri="{C3380CC4-5D6E-409C-BE32-E72D297353CC}">
                  <c16:uniqueId val="{00000009-B1C3-4446-9791-9DD5FB6DFEE4}"/>
                </c:ext>
              </c:extLst>
            </c:dLbl>
            <c:spPr>
              <a:xfrm>
                <a:off x="1067684" y="9"/>
                <a:ext cx="321513" cy="357350"/>
              </a:xfrm>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gd name="adj1" fmla="val -81821"/>
                      <a:gd name="adj2" fmla="val 107599"/>
                    </a:avLst>
                  </a:prstGeom>
                  <a:noFill/>
                  <a:ln>
                    <a:noFill/>
                  </a:ln>
                </c15:spPr>
                <c15:showLeaderLines val="0"/>
              </c:ext>
            </c:extLst>
          </c:dLbls>
          <c:cat>
            <c:strRef>
              <c:f>'Attrition by Age_group'!$A$4:$A$9</c:f>
              <c:strCache>
                <c:ptCount val="5"/>
                <c:pt idx="0">
                  <c:v>25 - 34</c:v>
                </c:pt>
                <c:pt idx="1">
                  <c:v>35 - 44</c:v>
                </c:pt>
                <c:pt idx="2">
                  <c:v>Under 25</c:v>
                </c:pt>
                <c:pt idx="3">
                  <c:v>45 - 54</c:v>
                </c:pt>
                <c:pt idx="4">
                  <c:v>Over 55</c:v>
                </c:pt>
              </c:strCache>
            </c:strRef>
          </c:cat>
          <c:val>
            <c:numRef>
              <c:f>'Attrition by Age_group'!$B$4:$B$9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A-B1C3-4446-9791-9DD5FB6DFEE4}"/>
            </c:ext>
          </c:extLst>
        </c:ser>
        <c:dLbls>
          <c:showLegendKey val="0"/>
          <c:showVal val="1"/>
          <c:showCatName val="0"/>
          <c:showSerName val="0"/>
          <c:showPercent val="0"/>
          <c:showBubbleSize val="0"/>
        </c:dLbls>
        <c:gapWidth val="152"/>
        <c:gapDepth val="89"/>
        <c:shape val="box"/>
        <c:axId val="2046124480"/>
        <c:axId val="2042060736"/>
        <c:axId val="0"/>
      </c:bar3DChart>
      <c:catAx>
        <c:axId val="204612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42060736"/>
        <c:crosses val="autoZero"/>
        <c:auto val="1"/>
        <c:lblAlgn val="ctr"/>
        <c:lblOffset val="100"/>
        <c:noMultiLvlLbl val="0"/>
      </c:catAx>
      <c:valAx>
        <c:axId val="2042060736"/>
        <c:scaling>
          <c:orientation val="minMax"/>
        </c:scaling>
        <c:delete val="1"/>
        <c:axPos val="l"/>
        <c:numFmt formatCode="General" sourceLinked="1"/>
        <c:majorTickMark val="none"/>
        <c:minorTickMark val="none"/>
        <c:tickLblPos val="nextTo"/>
        <c:crossAx val="2046124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A31834A3-453A-4E58-AA95-9B43B3770A0C}">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D1F2BA03-2759-4383-8CC9-B1744878E7CE}">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A31834A3-453A-4E58-AA95-9B43B3770A0C}">
          <cx:spPr>
            <a:ln>
              <a:noFill/>
            </a:ln>
          </cx:spPr>
          <cx:dataPt idx="2">
            <cx:spPr>
              <a:solidFill>
                <a:srgbClr val="007A37"/>
              </a:solidFill>
            </cx:spPr>
          </cx:dataPt>
          <cx:dataPt idx="8">
            <cx:spPr>
              <a:solidFill>
                <a:srgbClr val="B000B0"/>
              </a:solidFill>
            </cx:spPr>
          </cx:dataPt>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
    <cx:plotArea>
      <cx:plotAreaRegion>
        <cx:plotSurface>
          <cx:spPr>
            <a:noFill/>
            <a:ln>
              <a:noFill/>
            </a:ln>
          </cx:spPr>
        </cx:plotSurface>
      </cx:plotAreaRegion>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_xlchart.v2.8</cx:f>
      </cx:numDim>
    </cx:data>
  </cx:chartData>
  <cx:chart>
    <cx:plotArea>
      <cx:plotAreaRegion>
        <cx:series layoutId="funnel" uniqueId="{D1F2BA03-2759-4383-8CC9-B1744878E7CE}">
          <cx:dataPt idx="0">
            <cx:spPr>
              <a:gradFill>
                <a:gsLst>
                  <a:gs pos="100000">
                    <a:srgbClr val="002060"/>
                  </a:gs>
                  <a:gs pos="0">
                    <a:srgbClr val="0070C0"/>
                  </a:gs>
                </a:gsLst>
                <a:lin ang="5400000" scaled="1"/>
              </a:gradFill>
              <a:ln>
                <a:noFill/>
              </a:ln>
            </cx:spPr>
          </cx:dataPt>
          <cx:dataPt idx="1">
            <cx:spPr>
              <a:gradFill>
                <a:gsLst>
                  <a:gs pos="100000">
                    <a:srgbClr val="70AD47">
                      <a:lumMod val="75000"/>
                    </a:srgbClr>
                  </a:gs>
                  <a:gs pos="0">
                    <a:srgbClr val="70AD47">
                      <a:lumMod val="50000"/>
                    </a:srgbClr>
                  </a:gs>
                </a:gsLst>
                <a:lin ang="5400000" scaled="1"/>
              </a:gradFill>
            </cx:spPr>
          </cx:dataPt>
          <cx:dataPt idx="2">
            <cx:spPr>
              <a:gradFill flip="none" rotWithShape="1">
                <a:gsLst>
                  <a:gs pos="100000">
                    <a:srgbClr val="ED7D31">
                      <a:lumMod val="50000"/>
                    </a:srgbClr>
                  </a:gs>
                  <a:gs pos="0">
                    <a:srgbClr val="ED7D31">
                      <a:lumMod val="75000"/>
                    </a:srgbClr>
                  </a:gs>
                </a:gsLst>
                <a:lin ang="2700000" scaled="1"/>
                <a:tileRect/>
              </a:gradFill>
            </cx:spPr>
          </cx:dataPt>
          <cx:dataLabels>
            <cx:txPr>
              <a:bodyPr spcFirstLastPara="1" vertOverflow="ellipsis" horzOverflow="overflow" wrap="square" lIns="0" tIns="0" rIns="0" bIns="0" anchor="ctr" anchorCtr="1"/>
              <a:lstStyle/>
              <a:p>
                <a:pPr algn="ctr" rtl="0">
                  <a:defRPr sz="1200" b="1">
                    <a:solidFill>
                      <a:schemeClr val="bg2"/>
                    </a:solidFill>
                  </a:defRPr>
                </a:pPr>
                <a:endParaRPr lang="en-US" sz="1200" b="1" i="0" u="none" strike="noStrike" baseline="0">
                  <a:solidFill>
                    <a:schemeClr val="bg2"/>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pPr>
            <a:endParaRPr lang="en-US" sz="105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microsoft.com/office/2014/relationships/chartEx" Target="../charts/chartEx2.xml"/></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3.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image" Target="../media/image4.png"/><Relationship Id="rId18" Type="http://schemas.microsoft.com/office/2014/relationships/chartEx" Target="../charts/chartEx4.xml"/><Relationship Id="rId3" Type="http://schemas.openxmlformats.org/officeDocument/2006/relationships/image" Target="../media/image3.png"/><Relationship Id="rId21" Type="http://schemas.openxmlformats.org/officeDocument/2006/relationships/image" Target="../media/image12.png"/><Relationship Id="rId7" Type="http://schemas.openxmlformats.org/officeDocument/2006/relationships/chart" Target="../charts/chart11.xml"/><Relationship Id="rId12" Type="http://schemas.openxmlformats.org/officeDocument/2006/relationships/image" Target="../media/image11.svg"/><Relationship Id="rId17" Type="http://schemas.openxmlformats.org/officeDocument/2006/relationships/chart" Target="../charts/chart15.xml"/><Relationship Id="rId2" Type="http://schemas.openxmlformats.org/officeDocument/2006/relationships/image" Target="../media/image7.png"/><Relationship Id="rId16" Type="http://schemas.openxmlformats.org/officeDocument/2006/relationships/chart" Target="../charts/chart14.xml"/><Relationship Id="rId20"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image" Target="../media/image10.png"/><Relationship Id="rId5" Type="http://schemas.openxmlformats.org/officeDocument/2006/relationships/chart" Target="../charts/chart9.xml"/><Relationship Id="rId15" Type="http://schemas.microsoft.com/office/2014/relationships/chartEx" Target="../charts/chartEx3.xml"/><Relationship Id="rId10" Type="http://schemas.openxmlformats.org/officeDocument/2006/relationships/image" Target="../media/image9.svg"/><Relationship Id="rId19" Type="http://schemas.microsoft.com/office/2014/relationships/chartEx" Target="../charts/chartEx5.xml"/><Relationship Id="rId4" Type="http://schemas.openxmlformats.org/officeDocument/2006/relationships/image" Target="../media/image6.png"/><Relationship Id="rId9" Type="http://schemas.openxmlformats.org/officeDocument/2006/relationships/image" Target="../media/image8.png"/><Relationship Id="rId14" Type="http://schemas.openxmlformats.org/officeDocument/2006/relationships/chart" Target="../charts/chart13.xml"/><Relationship Id="rId22"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editAs="oneCell">
    <xdr:from>
      <xdr:col>7</xdr:col>
      <xdr:colOff>133350</xdr:colOff>
      <xdr:row>3</xdr:row>
      <xdr:rowOff>114300</xdr:rowOff>
    </xdr:from>
    <xdr:to>
      <xdr:col>9</xdr:col>
      <xdr:colOff>590550</xdr:colOff>
      <xdr:row>8</xdr:row>
      <xdr:rowOff>123825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7C816765-5547-9062-722D-B90BF11DC4E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020050" y="714375"/>
              <a:ext cx="1828800" cy="1009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361949</xdr:colOff>
      <xdr:row>2</xdr:row>
      <xdr:rowOff>152400</xdr:rowOff>
    </xdr:from>
    <xdr:to>
      <xdr:col>5</xdr:col>
      <xdr:colOff>257174</xdr:colOff>
      <xdr:row>8</xdr:row>
      <xdr:rowOff>95250</xdr:rowOff>
    </xdr:to>
    <xdr:graphicFrame macro="">
      <xdr:nvGraphicFramePr>
        <xdr:cNvPr id="2" name="Chart 1">
          <a:extLst>
            <a:ext uri="{FF2B5EF4-FFF2-40B4-BE49-F238E27FC236}">
              <a16:creationId xmlns:a16="http://schemas.microsoft.com/office/drawing/2014/main" id="{065BC72C-505D-42C5-7926-489A19B754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561975</xdr:colOff>
      <xdr:row>0</xdr:row>
      <xdr:rowOff>123825</xdr:rowOff>
    </xdr:from>
    <xdr:to>
      <xdr:col>8</xdr:col>
      <xdr:colOff>333375</xdr:colOff>
      <xdr:row>5</xdr:row>
      <xdr:rowOff>171450</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CEB1F6C7-62EE-41EA-B61F-A362E9CA0E9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067300" y="123825"/>
              <a:ext cx="1828800" cy="1047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1123950</xdr:colOff>
      <xdr:row>10</xdr:row>
      <xdr:rowOff>66675</xdr:rowOff>
    </xdr:from>
    <xdr:to>
      <xdr:col>6</xdr:col>
      <xdr:colOff>323850</xdr:colOff>
      <xdr:row>14</xdr:row>
      <xdr:rowOff>161924</xdr:rowOff>
    </xdr:to>
    <xdr:graphicFrame macro="">
      <xdr:nvGraphicFramePr>
        <xdr:cNvPr id="5" name="Chart 4">
          <a:extLst>
            <a:ext uri="{FF2B5EF4-FFF2-40B4-BE49-F238E27FC236}">
              <a16:creationId xmlns:a16="http://schemas.microsoft.com/office/drawing/2014/main" id="{2166F447-D314-D540-DE59-9A4D5DDCBE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400050</xdr:colOff>
      <xdr:row>0</xdr:row>
      <xdr:rowOff>57150</xdr:rowOff>
    </xdr:from>
    <xdr:to>
      <xdr:col>11</xdr:col>
      <xdr:colOff>171450</xdr:colOff>
      <xdr:row>10</xdr:row>
      <xdr:rowOff>171450</xdr:rowOff>
    </xdr:to>
    <mc:AlternateContent xmlns:mc="http://schemas.openxmlformats.org/markup-compatibility/2006">
      <mc:Choice xmlns:a14="http://schemas.microsoft.com/office/drawing/2010/main" Requires="a14">
        <xdr:graphicFrame macro="">
          <xdr:nvGraphicFramePr>
            <xdr:cNvPr id="6" name="Education Field">
              <a:extLst>
                <a:ext uri="{FF2B5EF4-FFF2-40B4-BE49-F238E27FC236}">
                  <a16:creationId xmlns:a16="http://schemas.microsoft.com/office/drawing/2014/main" id="{2197D4F6-60B3-E4B8-7968-CC98245E5FE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6962775" y="57150"/>
              <a:ext cx="1828800" cy="2114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19</xdr:row>
      <xdr:rowOff>35941</xdr:rowOff>
    </xdr:from>
    <xdr:to>
      <xdr:col>9</xdr:col>
      <xdr:colOff>584440</xdr:colOff>
      <xdr:row>22</xdr:row>
      <xdr:rowOff>64876</xdr:rowOff>
    </xdr:to>
    <xdr:graphicFrame macro="">
      <xdr:nvGraphicFramePr>
        <xdr:cNvPr id="8" name="Chart 7">
          <a:extLst>
            <a:ext uri="{FF2B5EF4-FFF2-40B4-BE49-F238E27FC236}">
              <a16:creationId xmlns:a16="http://schemas.microsoft.com/office/drawing/2014/main" id="{FF5AC032-3ED8-4CD1-A004-9485A8A438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107832</xdr:colOff>
      <xdr:row>19</xdr:row>
      <xdr:rowOff>0</xdr:rowOff>
    </xdr:from>
    <xdr:to>
      <xdr:col>10</xdr:col>
      <xdr:colOff>419819</xdr:colOff>
      <xdr:row>22</xdr:row>
      <xdr:rowOff>28933</xdr:rowOff>
    </xdr:to>
    <xdr:sp macro="" textlink="">
      <xdr:nvSpPr>
        <xdr:cNvPr id="9" name="Freeform: Shape 8">
          <a:extLst>
            <a:ext uri="{FF2B5EF4-FFF2-40B4-BE49-F238E27FC236}">
              <a16:creationId xmlns:a16="http://schemas.microsoft.com/office/drawing/2014/main" id="{769475F4-EE67-4E9B-951E-59A413B54A48}"/>
            </a:ext>
          </a:extLst>
        </xdr:cNvPr>
        <xdr:cNvSpPr/>
      </xdr:nvSpPr>
      <xdr:spPr>
        <a:xfrm>
          <a:off x="5298957" y="3800475"/>
          <a:ext cx="3055187" cy="629008"/>
        </a:xfrm>
        <a:custGeom>
          <a:avLst/>
          <a:gdLst>
            <a:gd name="connsiteX0" fmla="*/ 1024764 w 1629646"/>
            <a:gd name="connsiteY0" fmla="*/ 282655 h 370001"/>
            <a:gd name="connsiteX1" fmla="*/ 1139100 w 1629646"/>
            <a:gd name="connsiteY1" fmla="*/ 370001 h 370001"/>
            <a:gd name="connsiteX2" fmla="*/ 910427 w 1629646"/>
            <a:gd name="connsiteY2" fmla="*/ 370001 h 370001"/>
            <a:gd name="connsiteX3" fmla="*/ 604883 w 1629646"/>
            <a:gd name="connsiteY3" fmla="*/ 282655 h 370001"/>
            <a:gd name="connsiteX4" fmla="*/ 719219 w 1629646"/>
            <a:gd name="connsiteY4" fmla="*/ 370001 h 370001"/>
            <a:gd name="connsiteX5" fmla="*/ 490546 w 1629646"/>
            <a:gd name="connsiteY5" fmla="*/ 370001 h 370001"/>
            <a:gd name="connsiteX6" fmla="*/ 1444646 w 1629646"/>
            <a:gd name="connsiteY6" fmla="*/ 0 h 370001"/>
            <a:gd name="connsiteX7" fmla="*/ 1629646 w 1629646"/>
            <a:gd name="connsiteY7" fmla="*/ 0 h 370001"/>
            <a:gd name="connsiteX8" fmla="*/ 1629646 w 1629646"/>
            <a:gd name="connsiteY8" fmla="*/ 141327 h 370001"/>
            <a:gd name="connsiteX9" fmla="*/ 1488317 w 1629646"/>
            <a:gd name="connsiteY9" fmla="*/ 141328 h 370001"/>
            <a:gd name="connsiteX10" fmla="*/ 185001 w 1629646"/>
            <a:gd name="connsiteY10" fmla="*/ 0 h 370001"/>
            <a:gd name="connsiteX11" fmla="*/ 1444646 w 1629646"/>
            <a:gd name="connsiteY11" fmla="*/ 0 h 370001"/>
            <a:gd name="connsiteX12" fmla="*/ 1400974 w 1629646"/>
            <a:gd name="connsiteY12" fmla="*/ 141328 h 370001"/>
            <a:gd name="connsiteX13" fmla="*/ 1259645 w 1629646"/>
            <a:gd name="connsiteY13" fmla="*/ 141327 h 370001"/>
            <a:gd name="connsiteX14" fmla="*/ 1373983 w 1629646"/>
            <a:gd name="connsiteY14" fmla="*/ 228672 h 370001"/>
            <a:gd name="connsiteX15" fmla="*/ 1330309 w 1629646"/>
            <a:gd name="connsiteY15" fmla="*/ 370000 h 370001"/>
            <a:gd name="connsiteX16" fmla="*/ 1444646 w 1629646"/>
            <a:gd name="connsiteY16" fmla="*/ 282654 h 370001"/>
            <a:gd name="connsiteX17" fmla="*/ 1558982 w 1629646"/>
            <a:gd name="connsiteY17" fmla="*/ 370000 h 370001"/>
            <a:gd name="connsiteX18" fmla="*/ 1515308 w 1629646"/>
            <a:gd name="connsiteY18" fmla="*/ 228672 h 370001"/>
            <a:gd name="connsiteX19" fmla="*/ 1629646 w 1629646"/>
            <a:gd name="connsiteY19" fmla="*/ 141327 h 370001"/>
            <a:gd name="connsiteX20" fmla="*/ 1629646 w 1629646"/>
            <a:gd name="connsiteY20" fmla="*/ 370001 h 370001"/>
            <a:gd name="connsiteX21" fmla="*/ 1139100 w 1629646"/>
            <a:gd name="connsiteY21" fmla="*/ 370001 h 370001"/>
            <a:gd name="connsiteX22" fmla="*/ 1095426 w 1629646"/>
            <a:gd name="connsiteY22" fmla="*/ 228673 h 370001"/>
            <a:gd name="connsiteX23" fmla="*/ 1209764 w 1629646"/>
            <a:gd name="connsiteY23" fmla="*/ 141328 h 370001"/>
            <a:gd name="connsiteX24" fmla="*/ 1068435 w 1629646"/>
            <a:gd name="connsiteY24" fmla="*/ 141329 h 370001"/>
            <a:gd name="connsiteX25" fmla="*/ 1024764 w 1629646"/>
            <a:gd name="connsiteY25" fmla="*/ 1 h 370001"/>
            <a:gd name="connsiteX26" fmla="*/ 981092 w 1629646"/>
            <a:gd name="connsiteY26" fmla="*/ 141329 h 370001"/>
            <a:gd name="connsiteX27" fmla="*/ 839763 w 1629646"/>
            <a:gd name="connsiteY27" fmla="*/ 141328 h 370001"/>
            <a:gd name="connsiteX28" fmla="*/ 954101 w 1629646"/>
            <a:gd name="connsiteY28" fmla="*/ 228673 h 370001"/>
            <a:gd name="connsiteX29" fmla="*/ 910427 w 1629646"/>
            <a:gd name="connsiteY29" fmla="*/ 370001 h 370001"/>
            <a:gd name="connsiteX30" fmla="*/ 719219 w 1629646"/>
            <a:gd name="connsiteY30" fmla="*/ 370001 h 370001"/>
            <a:gd name="connsiteX31" fmla="*/ 675545 w 1629646"/>
            <a:gd name="connsiteY31" fmla="*/ 228673 h 370001"/>
            <a:gd name="connsiteX32" fmla="*/ 789883 w 1629646"/>
            <a:gd name="connsiteY32" fmla="*/ 141328 h 370001"/>
            <a:gd name="connsiteX33" fmla="*/ 648554 w 1629646"/>
            <a:gd name="connsiteY33" fmla="*/ 141329 h 370001"/>
            <a:gd name="connsiteX34" fmla="*/ 604883 w 1629646"/>
            <a:gd name="connsiteY34" fmla="*/ 1 h 370001"/>
            <a:gd name="connsiteX35" fmla="*/ 561211 w 1629646"/>
            <a:gd name="connsiteY35" fmla="*/ 141329 h 370001"/>
            <a:gd name="connsiteX36" fmla="*/ 419882 w 1629646"/>
            <a:gd name="connsiteY36" fmla="*/ 141328 h 370001"/>
            <a:gd name="connsiteX37" fmla="*/ 534220 w 1629646"/>
            <a:gd name="connsiteY37" fmla="*/ 228673 h 370001"/>
            <a:gd name="connsiteX38" fmla="*/ 490546 w 1629646"/>
            <a:gd name="connsiteY38" fmla="*/ 370001 h 370001"/>
            <a:gd name="connsiteX39" fmla="*/ 0 w 1629646"/>
            <a:gd name="connsiteY39" fmla="*/ 370001 h 370001"/>
            <a:gd name="connsiteX40" fmla="*/ 0 w 1629646"/>
            <a:gd name="connsiteY40" fmla="*/ 141327 h 370001"/>
            <a:gd name="connsiteX41" fmla="*/ 114338 w 1629646"/>
            <a:gd name="connsiteY41" fmla="*/ 228672 h 370001"/>
            <a:gd name="connsiteX42" fmla="*/ 70664 w 1629646"/>
            <a:gd name="connsiteY42" fmla="*/ 370000 h 370001"/>
            <a:gd name="connsiteX43" fmla="*/ 185001 w 1629646"/>
            <a:gd name="connsiteY43" fmla="*/ 282654 h 370001"/>
            <a:gd name="connsiteX44" fmla="*/ 299337 w 1629646"/>
            <a:gd name="connsiteY44" fmla="*/ 370000 h 370001"/>
            <a:gd name="connsiteX45" fmla="*/ 255663 w 1629646"/>
            <a:gd name="connsiteY45" fmla="*/ 228672 h 370001"/>
            <a:gd name="connsiteX46" fmla="*/ 370001 w 1629646"/>
            <a:gd name="connsiteY46" fmla="*/ 141327 h 370001"/>
            <a:gd name="connsiteX47" fmla="*/ 228672 w 1629646"/>
            <a:gd name="connsiteY47" fmla="*/ 141328 h 370001"/>
            <a:gd name="connsiteX48" fmla="*/ 0 w 1629646"/>
            <a:gd name="connsiteY48" fmla="*/ 0 h 370001"/>
            <a:gd name="connsiteX49" fmla="*/ 185001 w 1629646"/>
            <a:gd name="connsiteY49" fmla="*/ 0 h 370001"/>
            <a:gd name="connsiteX50" fmla="*/ 141329 w 1629646"/>
            <a:gd name="connsiteY50" fmla="*/ 141328 h 370001"/>
            <a:gd name="connsiteX51" fmla="*/ 0 w 1629646"/>
            <a:gd name="connsiteY51" fmla="*/ 141327 h 3700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Lst>
          <a:rect l="l" t="t" r="r" b="b"/>
          <a:pathLst>
            <a:path w="1629646" h="370001">
              <a:moveTo>
                <a:pt x="1024764" y="282655"/>
              </a:moveTo>
              <a:lnTo>
                <a:pt x="1139100" y="370001"/>
              </a:lnTo>
              <a:lnTo>
                <a:pt x="910427" y="370001"/>
              </a:lnTo>
              <a:close/>
              <a:moveTo>
                <a:pt x="604883" y="282655"/>
              </a:moveTo>
              <a:lnTo>
                <a:pt x="719219" y="370001"/>
              </a:lnTo>
              <a:lnTo>
                <a:pt x="490546" y="370001"/>
              </a:lnTo>
              <a:close/>
              <a:moveTo>
                <a:pt x="1444646" y="0"/>
              </a:moveTo>
              <a:lnTo>
                <a:pt x="1629646" y="0"/>
              </a:lnTo>
              <a:lnTo>
                <a:pt x="1629646" y="141327"/>
              </a:lnTo>
              <a:lnTo>
                <a:pt x="1488317" y="141328"/>
              </a:lnTo>
              <a:close/>
              <a:moveTo>
                <a:pt x="185001" y="0"/>
              </a:moveTo>
              <a:lnTo>
                <a:pt x="1444646" y="0"/>
              </a:lnTo>
              <a:lnTo>
                <a:pt x="1400974" y="141328"/>
              </a:lnTo>
              <a:lnTo>
                <a:pt x="1259645" y="141327"/>
              </a:lnTo>
              <a:lnTo>
                <a:pt x="1373983" y="228672"/>
              </a:lnTo>
              <a:lnTo>
                <a:pt x="1330309" y="370000"/>
              </a:lnTo>
              <a:lnTo>
                <a:pt x="1444646" y="282654"/>
              </a:lnTo>
              <a:lnTo>
                <a:pt x="1558982" y="370000"/>
              </a:lnTo>
              <a:lnTo>
                <a:pt x="1515308" y="228672"/>
              </a:lnTo>
              <a:lnTo>
                <a:pt x="1629646" y="141327"/>
              </a:lnTo>
              <a:lnTo>
                <a:pt x="1629646" y="370001"/>
              </a:lnTo>
              <a:lnTo>
                <a:pt x="1139100" y="370001"/>
              </a:lnTo>
              <a:lnTo>
                <a:pt x="1095426" y="228673"/>
              </a:lnTo>
              <a:lnTo>
                <a:pt x="1209764" y="141328"/>
              </a:lnTo>
              <a:lnTo>
                <a:pt x="1068435" y="141329"/>
              </a:lnTo>
              <a:lnTo>
                <a:pt x="1024764" y="1"/>
              </a:lnTo>
              <a:lnTo>
                <a:pt x="981092" y="141329"/>
              </a:lnTo>
              <a:lnTo>
                <a:pt x="839763" y="141328"/>
              </a:lnTo>
              <a:lnTo>
                <a:pt x="954101" y="228673"/>
              </a:lnTo>
              <a:lnTo>
                <a:pt x="910427" y="370001"/>
              </a:lnTo>
              <a:lnTo>
                <a:pt x="719219" y="370001"/>
              </a:lnTo>
              <a:lnTo>
                <a:pt x="675545" y="228673"/>
              </a:lnTo>
              <a:lnTo>
                <a:pt x="789883" y="141328"/>
              </a:lnTo>
              <a:lnTo>
                <a:pt x="648554" y="141329"/>
              </a:lnTo>
              <a:lnTo>
                <a:pt x="604883" y="1"/>
              </a:lnTo>
              <a:lnTo>
                <a:pt x="561211" y="141329"/>
              </a:lnTo>
              <a:lnTo>
                <a:pt x="419882" y="141328"/>
              </a:lnTo>
              <a:lnTo>
                <a:pt x="534220" y="228673"/>
              </a:lnTo>
              <a:lnTo>
                <a:pt x="490546" y="370001"/>
              </a:lnTo>
              <a:lnTo>
                <a:pt x="0" y="370001"/>
              </a:lnTo>
              <a:lnTo>
                <a:pt x="0" y="141327"/>
              </a:lnTo>
              <a:lnTo>
                <a:pt x="114338" y="228672"/>
              </a:lnTo>
              <a:lnTo>
                <a:pt x="70664" y="370000"/>
              </a:lnTo>
              <a:lnTo>
                <a:pt x="185001" y="282654"/>
              </a:lnTo>
              <a:lnTo>
                <a:pt x="299337" y="370000"/>
              </a:lnTo>
              <a:lnTo>
                <a:pt x="255663" y="228672"/>
              </a:lnTo>
              <a:lnTo>
                <a:pt x="370001" y="141327"/>
              </a:lnTo>
              <a:lnTo>
                <a:pt x="228672" y="141328"/>
              </a:lnTo>
              <a:close/>
              <a:moveTo>
                <a:pt x="0" y="0"/>
              </a:moveTo>
              <a:lnTo>
                <a:pt x="185001" y="0"/>
              </a:lnTo>
              <a:lnTo>
                <a:pt x="141329" y="141328"/>
              </a:lnTo>
              <a:lnTo>
                <a:pt x="0" y="141327"/>
              </a:lnTo>
              <a:close/>
            </a:path>
          </a:pathLst>
        </a:custGeom>
        <a:solidFill>
          <a:schemeClr val="bg1">
            <a:alpha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0</xdr:colOff>
      <xdr:row>14</xdr:row>
      <xdr:rowOff>0</xdr:rowOff>
    </xdr:from>
    <xdr:to>
      <xdr:col>9</xdr:col>
      <xdr:colOff>579588</xdr:colOff>
      <xdr:row>18</xdr:row>
      <xdr:rowOff>150244</xdr:rowOff>
    </xdr:to>
    <xdr:graphicFrame macro="">
      <xdr:nvGraphicFramePr>
        <xdr:cNvPr id="10" name="Chart 9">
          <a:extLst>
            <a:ext uri="{FF2B5EF4-FFF2-40B4-BE49-F238E27FC236}">
              <a16:creationId xmlns:a16="http://schemas.microsoft.com/office/drawing/2014/main" id="{467D3CF8-F557-4516-8401-FC48591BB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0.27624</cdr:x>
      <cdr:y>0.52269</cdr:y>
    </cdr:from>
    <cdr:to>
      <cdr:x>0.65971</cdr:x>
      <cdr:y>0.76853</cdr:y>
    </cdr:to>
    <cdr:sp macro="" textlink="">
      <cdr:nvSpPr>
        <cdr:cNvPr id="2" name="TextBox 1">
          <a:extLst xmlns:a="http://schemas.openxmlformats.org/drawingml/2006/main">
            <a:ext uri="{FF2B5EF4-FFF2-40B4-BE49-F238E27FC236}">
              <a16:creationId xmlns:a16="http://schemas.microsoft.com/office/drawing/2014/main" id="{83462A59-790D-9394-C702-C70EA2A28C3D}"/>
            </a:ext>
          </a:extLst>
        </cdr:cNvPr>
        <cdr:cNvSpPr txBox="1"/>
      </cdr:nvSpPr>
      <cdr:spPr>
        <a:xfrm xmlns:a="http://schemas.openxmlformats.org/drawingml/2006/main">
          <a:off x="349549" y="496738"/>
          <a:ext cx="485236" cy="23363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0.26597</cdr:x>
      <cdr:y>0.37418</cdr:y>
    </cdr:from>
    <cdr:to>
      <cdr:x>0.72045</cdr:x>
      <cdr:y>0.73348</cdr:y>
    </cdr:to>
    <cdr:sp macro="" textlink="">
      <cdr:nvSpPr>
        <cdr:cNvPr id="3" name="TextBox 38">
          <a:extLst xmlns:a="http://schemas.openxmlformats.org/drawingml/2006/main">
            <a:ext uri="{FF2B5EF4-FFF2-40B4-BE49-F238E27FC236}">
              <a16:creationId xmlns:a16="http://schemas.microsoft.com/office/drawing/2014/main" id="{D75AAE95-24F6-7187-8BA8-108E73604ACD}"/>
            </a:ext>
          </a:extLst>
        </cdr:cNvPr>
        <cdr:cNvSpPr txBox="1"/>
      </cdr:nvSpPr>
      <cdr:spPr>
        <a:xfrm xmlns:a="http://schemas.openxmlformats.org/drawingml/2006/main">
          <a:off x="336550" y="355600"/>
          <a:ext cx="575095" cy="34146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6023B184-961B-472B-8D93-ABBCB0015F32}" type="TxLink">
            <a:rPr lang="en-US" sz="2000" b="1" i="0" u="none" strike="noStrike">
              <a:solidFill>
                <a:srgbClr val="002060"/>
              </a:solidFill>
              <a:latin typeface="Calibri"/>
              <a:ea typeface="Calibri"/>
              <a:cs typeface="Calibri"/>
            </a:rPr>
            <a:pPr/>
            <a:t>3.3</a:t>
          </a:fld>
          <a:endParaRPr lang="en-IN" sz="2000" b="1">
            <a:solidFill>
              <a:srgbClr val="002060"/>
            </a:solidFill>
          </a:endParaRP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5</xdr:col>
      <xdr:colOff>609600</xdr:colOff>
      <xdr:row>0</xdr:row>
      <xdr:rowOff>104775</xdr:rowOff>
    </xdr:from>
    <xdr:to>
      <xdr:col>8</xdr:col>
      <xdr:colOff>381000</xdr:colOff>
      <xdr:row>10</xdr:row>
      <xdr:rowOff>171450</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4F67D970-7550-9C9F-1E61-F31A3A359E7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5133975" y="104775"/>
              <a:ext cx="1828800" cy="2066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66675</xdr:colOff>
      <xdr:row>0</xdr:row>
      <xdr:rowOff>114300</xdr:rowOff>
    </xdr:from>
    <xdr:to>
      <xdr:col>5</xdr:col>
      <xdr:colOff>523875</xdr:colOff>
      <xdr:row>5</xdr:row>
      <xdr:rowOff>38100</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636F1044-B7A9-FD15-3B1E-943E1674F99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3219450" y="114300"/>
              <a:ext cx="1828800" cy="92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628650</xdr:colOff>
      <xdr:row>13</xdr:row>
      <xdr:rowOff>66674</xdr:rowOff>
    </xdr:from>
    <xdr:to>
      <xdr:col>7</xdr:col>
      <xdr:colOff>295275</xdr:colOff>
      <xdr:row>20</xdr:row>
      <xdr:rowOff>142874</xdr:rowOff>
    </xdr:to>
    <xdr:graphicFrame macro="">
      <xdr:nvGraphicFramePr>
        <xdr:cNvPr id="5" name="Chart 4">
          <a:extLst>
            <a:ext uri="{FF2B5EF4-FFF2-40B4-BE49-F238E27FC236}">
              <a16:creationId xmlns:a16="http://schemas.microsoft.com/office/drawing/2014/main" id="{61D6288D-A445-9C22-1770-63C6EA0A4B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357187</xdr:colOff>
      <xdr:row>6</xdr:row>
      <xdr:rowOff>195262</xdr:rowOff>
    </xdr:from>
    <xdr:to>
      <xdr:col>7</xdr:col>
      <xdr:colOff>0</xdr:colOff>
      <xdr:row>17</xdr:row>
      <xdr:rowOff>76200</xdr:rowOff>
    </xdr:to>
    <xdr:graphicFrame macro="">
      <xdr:nvGraphicFramePr>
        <xdr:cNvPr id="2" name="Chart 1">
          <a:extLst>
            <a:ext uri="{FF2B5EF4-FFF2-40B4-BE49-F238E27FC236}">
              <a16:creationId xmlns:a16="http://schemas.microsoft.com/office/drawing/2014/main" id="{B9536244-31D0-000A-FA28-2B108A9763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557212</xdr:colOff>
      <xdr:row>2</xdr:row>
      <xdr:rowOff>123824</xdr:rowOff>
    </xdr:from>
    <xdr:to>
      <xdr:col>11</xdr:col>
      <xdr:colOff>9525</xdr:colOff>
      <xdr:row>10</xdr:row>
      <xdr:rowOff>138111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D4C4BCE-65C2-613B-0449-A2713D0D28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58112" y="523874"/>
              <a:ext cx="2881313" cy="16144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519112</xdr:colOff>
      <xdr:row>11</xdr:row>
      <xdr:rowOff>66675</xdr:rowOff>
    </xdr:from>
    <xdr:to>
      <xdr:col>5</xdr:col>
      <xdr:colOff>447675</xdr:colOff>
      <xdr:row>20</xdr:row>
      <xdr:rowOff>100012</xdr:rowOff>
    </xdr:to>
    <xdr:graphicFrame macro="">
      <xdr:nvGraphicFramePr>
        <xdr:cNvPr id="2" name="Chart 1">
          <a:extLst>
            <a:ext uri="{FF2B5EF4-FFF2-40B4-BE49-F238E27FC236}">
              <a16:creationId xmlns:a16="http://schemas.microsoft.com/office/drawing/2014/main" id="{F441537F-84B3-54AC-7E0A-9832A0E352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233362</xdr:colOff>
      <xdr:row>7</xdr:row>
      <xdr:rowOff>128586</xdr:rowOff>
    </xdr:from>
    <xdr:to>
      <xdr:col>10</xdr:col>
      <xdr:colOff>533400</xdr:colOff>
      <xdr:row>21</xdr:row>
      <xdr:rowOff>152399</xdr:rowOff>
    </xdr:to>
    <xdr:graphicFrame macro="">
      <xdr:nvGraphicFramePr>
        <xdr:cNvPr id="2" name="Chart 1">
          <a:extLst>
            <a:ext uri="{FF2B5EF4-FFF2-40B4-BE49-F238E27FC236}">
              <a16:creationId xmlns:a16="http://schemas.microsoft.com/office/drawing/2014/main" id="{51636C0C-7616-FF34-E41B-496957F9F7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361950</xdr:colOff>
      <xdr:row>5</xdr:row>
      <xdr:rowOff>19050</xdr:rowOff>
    </xdr:from>
    <xdr:to>
      <xdr:col>5</xdr:col>
      <xdr:colOff>381000</xdr:colOff>
      <xdr:row>12</xdr:row>
      <xdr:rowOff>19050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ADE3DF4F-7F70-4E74-29F5-AA3E7CEA658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629025" y="1019175"/>
              <a:ext cx="1390650" cy="1400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228600</xdr:colOff>
      <xdr:row>9</xdr:row>
      <xdr:rowOff>142876</xdr:rowOff>
    </xdr:from>
    <xdr:to>
      <xdr:col>1</xdr:col>
      <xdr:colOff>1504950</xdr:colOff>
      <xdr:row>19</xdr:row>
      <xdr:rowOff>180976</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A1F81B50-0876-AE8B-333E-1D442F6626A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152525" y="1943101"/>
              <a:ext cx="1276350" cy="2038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6</xdr:col>
      <xdr:colOff>647700</xdr:colOff>
      <xdr:row>2</xdr:row>
      <xdr:rowOff>200024</xdr:rowOff>
    </xdr:from>
    <xdr:to>
      <xdr:col>10</xdr:col>
      <xdr:colOff>295276</xdr:colOff>
      <xdr:row>10</xdr:row>
      <xdr:rowOff>157161</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555A6A7A-8A8D-2092-C213-03876241D3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43575" y="600074"/>
              <a:ext cx="2390776" cy="155733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20</xdr:col>
      <xdr:colOff>438150</xdr:colOff>
      <xdr:row>31</xdr:row>
      <xdr:rowOff>161925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13392150" y="6067425"/>
          <a:ext cx="542925" cy="523875"/>
        </a:xfrm>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6</xdr:col>
      <xdr:colOff>419100</xdr:colOff>
      <xdr:row>1</xdr:row>
      <xdr:rowOff>171450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4305300" y="3619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272797</xdr:colOff>
      <xdr:row>9</xdr:row>
      <xdr:rowOff>36202</xdr:rowOff>
    </xdr:from>
    <xdr:ext cx="17078326"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579083" y="1845952"/>
          <a:ext cx="17078326" cy="7124700"/>
          <a:chOff x="509146" y="381848"/>
          <a:chExt cx="10183419" cy="7103376"/>
        </a:xfrm>
        <a:solidFill>
          <a:schemeClr val="bg2"/>
        </a:solidFill>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a:grpFill/>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grpFill/>
            <a:ln w="63500" cap="rnd" cmpd="sng">
              <a:solidFill>
                <a:schemeClr val="bg1">
                  <a:lumMod val="50000"/>
                </a:schemeClr>
              </a:solidFill>
              <a:round/>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217665"/>
              <a:ext cx="4819651" cy="2860108"/>
            </a:xfrm>
            <a:prstGeom prst="roundRect">
              <a:avLst>
                <a:gd name="adj" fmla="val 3303"/>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760284" y="1094929"/>
              <a:ext cx="13436405" cy="1140425"/>
              <a:chOff x="1759546" y="1094929"/>
              <a:chExt cx="13551972" cy="1140425"/>
            </a:xfrm>
            <a:grpFill/>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60">
                <a:extLst>
                  <a:ext uri="{FF2B5EF4-FFF2-40B4-BE49-F238E27FC236}">
                    <a16:creationId xmlns:a16="http://schemas.microsoft.com/office/drawing/2014/main" id="{F74BB323-7543-0852-C164-4CBDF08FDF45}"/>
                  </a:ext>
                </a:extLst>
              </xdr:cNvPr>
              <xdr:cNvSpPr/>
            </xdr:nvSpPr>
            <xdr:spPr>
              <a:xfrm>
                <a:off x="1759546" y="1115720"/>
                <a:ext cx="2750621" cy="1119633"/>
              </a:xfrm>
              <a:prstGeom prst="roundRect">
                <a:avLst>
                  <a:gd name="adj" fmla="val 6048"/>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 name="Shape 61">
                <a:extLst>
                  <a:ext uri="{FF2B5EF4-FFF2-40B4-BE49-F238E27FC236}">
                    <a16:creationId xmlns:a16="http://schemas.microsoft.com/office/drawing/2014/main" id="{EC95C18B-AEB3-DF07-C228-5BCE4959DA82}"/>
                  </a:ext>
                </a:extLst>
              </xdr:cNvPr>
              <xdr:cNvSpPr/>
            </xdr:nvSpPr>
            <xdr:spPr>
              <a:xfrm>
                <a:off x="4502731" y="1115720"/>
                <a:ext cx="2707774" cy="1119634"/>
              </a:xfrm>
              <a:prstGeom prst="roundRect">
                <a:avLst>
                  <a:gd name="adj" fmla="val 6048"/>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2">
                      <a:lumMod val="75000"/>
                    </a:schemeClr>
                  </a:solidFill>
                </a:endParaRPr>
              </a:p>
            </xdr:txBody>
          </xdr:sp>
          <xdr:sp macro="" textlink="">
            <xdr:nvSpPr>
              <xdr:cNvPr id="8" name="Shape 62">
                <a:extLst>
                  <a:ext uri="{FF2B5EF4-FFF2-40B4-BE49-F238E27FC236}">
                    <a16:creationId xmlns:a16="http://schemas.microsoft.com/office/drawing/2014/main" id="{64C0B9F6-B5F0-8C9A-DCE5-E5098E93D6AA}"/>
                  </a:ext>
                </a:extLst>
              </xdr:cNvPr>
              <xdr:cNvSpPr/>
            </xdr:nvSpPr>
            <xdr:spPr>
              <a:xfrm>
                <a:off x="7230419" y="1115720"/>
                <a:ext cx="2680424" cy="1119634"/>
              </a:xfrm>
              <a:prstGeom prst="roundRect">
                <a:avLst>
                  <a:gd name="adj" fmla="val 6048"/>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9" name="Shape 63">
                <a:extLst>
                  <a:ext uri="{FF2B5EF4-FFF2-40B4-BE49-F238E27FC236}">
                    <a16:creationId xmlns:a16="http://schemas.microsoft.com/office/drawing/2014/main" id="{95A099EB-81FF-1C69-B92D-42009968BE83}"/>
                  </a:ext>
                </a:extLst>
              </xdr:cNvPr>
              <xdr:cNvSpPr/>
            </xdr:nvSpPr>
            <xdr:spPr>
              <a:xfrm>
                <a:off x="9927109" y="1094929"/>
                <a:ext cx="2684072" cy="1140425"/>
              </a:xfrm>
              <a:prstGeom prst="roundRect">
                <a:avLst>
                  <a:gd name="adj" fmla="val 6048"/>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0" name="Shape 64">
                <a:extLst>
                  <a:ext uri="{FF2B5EF4-FFF2-40B4-BE49-F238E27FC236}">
                    <a16:creationId xmlns:a16="http://schemas.microsoft.com/office/drawing/2014/main" id="{9C966EF9-CCBB-4861-511E-90A3908EC05D}"/>
                  </a:ext>
                </a:extLst>
              </xdr:cNvPr>
              <xdr:cNvSpPr/>
            </xdr:nvSpPr>
            <xdr:spPr>
              <a:xfrm>
                <a:off x="12592804" y="1115720"/>
                <a:ext cx="2718714" cy="1119634"/>
              </a:xfrm>
              <a:prstGeom prst="roundRect">
                <a:avLst>
                  <a:gd name="adj" fmla="val 6048"/>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760284" y="5066093"/>
              <a:ext cx="4056639" cy="2890012"/>
              <a:chOff x="1760284" y="2206182"/>
              <a:chExt cx="4056639" cy="2957603"/>
            </a:xfrm>
            <a:grpFill/>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760284" y="2206182"/>
                <a:ext cx="4056639" cy="2957603"/>
              </a:xfrm>
              <a:prstGeom prst="roundRect">
                <a:avLst>
                  <a:gd name="adj" fmla="val 3303"/>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a:off x="2070109" y="2683936"/>
                <a:ext cx="3141226" cy="0"/>
              </a:xfrm>
              <a:prstGeom prst="straightConnector1">
                <a:avLst/>
              </a:prstGeom>
              <a:grpFill/>
              <a:ln w="63500" cap="rnd" cmpd="sng">
                <a:solidFill>
                  <a:schemeClr val="bg1">
                    <a:lumMod val="50000"/>
                  </a:schemeClr>
                </a:solidFill>
                <a:prstDash val="solid"/>
                <a:round/>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grpFill/>
            <a:ln w="63500" cap="rnd" cmpd="sng">
              <a:solidFill>
                <a:schemeClr val="bg1">
                  <a:lumMod val="50000"/>
                </a:schemeClr>
              </a:solidFill>
              <a:prstDash val="solid"/>
              <a:round/>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641865" y="2217666"/>
              <a:ext cx="4548353" cy="2890011"/>
            </a:xfrm>
            <a:prstGeom prst="roundRect">
              <a:avLst>
                <a:gd name="adj" fmla="val 3303"/>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grpFill/>
            <a:ln w="63500" cap="rnd" cmpd="sng">
              <a:solidFill>
                <a:schemeClr val="bg1">
                  <a:lumMod val="50000"/>
                </a:schemeClr>
              </a:solidFill>
              <a:prstDash val="solid"/>
              <a:round/>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grpFill/>
            <a:ln w="63500" cap="rnd" cmpd="sng">
              <a:solidFill>
                <a:schemeClr val="bg1">
                  <a:lumMod val="50000"/>
                </a:schemeClr>
              </a:solidFill>
              <a:prstDash val="solid"/>
              <a:round/>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066095"/>
              <a:ext cx="3564000" cy="2869219"/>
            </a:xfrm>
            <a:prstGeom prst="roundRect">
              <a:avLst>
                <a:gd name="adj" fmla="val 3303"/>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grpFill/>
            <a:ln w="63500" cap="rnd" cmpd="sng">
              <a:solidFill>
                <a:schemeClr val="bg1">
                  <a:lumMod val="50000"/>
                </a:schemeClr>
              </a:solidFill>
              <a:prstDash val="solid"/>
              <a:round/>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381849" y="5045302"/>
              <a:ext cx="3057845" cy="2910802"/>
            </a:xfrm>
            <a:prstGeom prst="roundRect">
              <a:avLst>
                <a:gd name="adj" fmla="val 3303"/>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628457"/>
              <a:ext cx="2448000" cy="5179"/>
            </a:xfrm>
            <a:prstGeom prst="straightConnector1">
              <a:avLst/>
            </a:prstGeom>
            <a:grpFill/>
            <a:ln w="63500" cap="rnd" cmpd="sng">
              <a:solidFill>
                <a:schemeClr val="bg1">
                  <a:lumMod val="50000"/>
                </a:schemeClr>
              </a:solidFill>
              <a:prstDash val="solid"/>
              <a:round/>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066094"/>
              <a:ext cx="2754958" cy="2890010"/>
            </a:xfrm>
            <a:prstGeom prst="roundRect">
              <a:avLst>
                <a:gd name="adj" fmla="val 3303"/>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grpFill/>
            <a:ln w="63500" cap="rnd" cmpd="sng">
              <a:solidFill>
                <a:schemeClr val="bg1">
                  <a:lumMod val="50000"/>
                </a:schemeClr>
              </a:solidFill>
              <a:prstDash val="solid"/>
              <a:round/>
              <a:headEnd type="none" w="sm" len="sm"/>
              <a:tailEnd type="none" w="sm" len="sm"/>
            </a:ln>
          </xdr:spPr>
        </xdr:cxnSp>
        <xdr:sp macro="" textlink="">
          <xdr:nvSpPr>
            <xdr:cNvPr id="3" name="Shape 56">
              <a:extLst>
                <a:ext uri="{FF2B5EF4-FFF2-40B4-BE49-F238E27FC236}">
                  <a16:creationId xmlns:a16="http://schemas.microsoft.com/office/drawing/2014/main" id="{B0200FAE-1A28-7BE3-EA9C-26AEBCC17A54}"/>
                </a:ext>
              </a:extLst>
            </xdr:cNvPr>
            <xdr:cNvSpPr/>
          </xdr:nvSpPr>
          <xdr:spPr>
            <a:xfrm>
              <a:off x="1760284" y="200896"/>
              <a:ext cx="7845231" cy="924796"/>
            </a:xfrm>
            <a:prstGeom prst="roundRect">
              <a:avLst>
                <a:gd name="adj" fmla="val 10000"/>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 name="Shape 57">
              <a:extLst>
                <a:ext uri="{FF2B5EF4-FFF2-40B4-BE49-F238E27FC236}">
                  <a16:creationId xmlns:a16="http://schemas.microsoft.com/office/drawing/2014/main" id="{B4C10CE1-679D-1B9D-A402-4363EBB26BC9}"/>
                </a:ext>
              </a:extLst>
            </xdr:cNvPr>
            <xdr:cNvSpPr/>
          </xdr:nvSpPr>
          <xdr:spPr>
            <a:xfrm>
              <a:off x="9627706" y="200895"/>
              <a:ext cx="5559458" cy="924796"/>
            </a:xfrm>
            <a:prstGeom prst="roundRect">
              <a:avLst>
                <a:gd name="adj" fmla="val 10000"/>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71">
              <a:extLst>
                <a:ext uri="{FF2B5EF4-FFF2-40B4-BE49-F238E27FC236}">
                  <a16:creationId xmlns:a16="http://schemas.microsoft.com/office/drawing/2014/main" id="{97CD912C-6E57-E558-5F2E-E36E1B204B46}"/>
                </a:ext>
              </a:extLst>
            </xdr:cNvPr>
            <xdr:cNvSpPr/>
          </xdr:nvSpPr>
          <xdr:spPr>
            <a:xfrm>
              <a:off x="1760284" y="2259249"/>
              <a:ext cx="4056639" cy="2830785"/>
            </a:xfrm>
            <a:prstGeom prst="roundRect">
              <a:avLst>
                <a:gd name="adj" fmla="val 3303"/>
              </a:avLst>
            </a:prstGeom>
            <a:grpFill/>
            <a:ln w="63500" cap="rnd" cmpd="sng">
              <a:solidFill>
                <a:schemeClr val="bg1">
                  <a:lumMod val="50000"/>
                </a:schemeClr>
              </a:solidFill>
              <a:prstDash val="solid"/>
              <a:round/>
              <a:headEnd type="none" w="sm" len="sm"/>
              <a:tailEnd type="none" w="sm" len="sm"/>
              <a:extLst>
                <a:ext uri="{C807C97D-BFC1-408E-A445-0C87EB9F89A2}">
                  <ask:lineSketchStyleProps xmlns:ask="http://schemas.microsoft.com/office/drawing/2018/sketchyshapes">
                    <ask:type>
                      <ask:lineSketchNone/>
                    </ask:type>
                  </ask:lineSketchStyleProps>
                </a:ext>
              </a:extLst>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clientData fLocksWithSheet="0"/>
  </xdr:oneCellAnchor>
  <xdr:twoCellAnchor>
    <xdr:from>
      <xdr:col>7</xdr:col>
      <xdr:colOff>219074</xdr:colOff>
      <xdr:row>10</xdr:row>
      <xdr:rowOff>95250</xdr:rowOff>
    </xdr:from>
    <xdr:to>
      <xdr:col>11</xdr:col>
      <xdr:colOff>180974</xdr:colOff>
      <xdr:row>14</xdr:row>
      <xdr:rowOff>19050</xdr:rowOff>
    </xdr:to>
    <xdr:sp macro="" textlink="">
      <xdr:nvSpPr>
        <xdr:cNvPr id="14" name="TextBox 13">
          <a:extLst>
            <a:ext uri="{FF2B5EF4-FFF2-40B4-BE49-F238E27FC236}">
              <a16:creationId xmlns:a16="http://schemas.microsoft.com/office/drawing/2014/main" id="{3419ED1D-D55B-4C71-A575-B46A433E1B05}"/>
            </a:ext>
          </a:extLst>
        </xdr:cNvPr>
        <xdr:cNvSpPr txBox="1"/>
      </xdr:nvSpPr>
      <xdr:spPr>
        <a:xfrm>
          <a:off x="4752974" y="2000250"/>
          <a:ext cx="255270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chemeClr val="bg2"/>
              </a:solidFill>
              <a:latin typeface="Aptos" panose="020B0004020202020204" pitchFamily="34" charset="0"/>
            </a:rPr>
            <a:t>Attrition</a:t>
          </a:r>
        </a:p>
      </xdr:txBody>
    </xdr:sp>
    <xdr:clientData/>
  </xdr:twoCellAnchor>
  <xdr:twoCellAnchor>
    <xdr:from>
      <xdr:col>2</xdr:col>
      <xdr:colOff>516835</xdr:colOff>
      <xdr:row>13</xdr:row>
      <xdr:rowOff>19050</xdr:rowOff>
    </xdr:from>
    <xdr:to>
      <xdr:col>7</xdr:col>
      <xdr:colOff>455544</xdr:colOff>
      <xdr:row>18</xdr:row>
      <xdr:rowOff>52843</xdr:rowOff>
    </xdr:to>
    <xdr:grpSp>
      <xdr:nvGrpSpPr>
        <xdr:cNvPr id="110" name="Group 109">
          <a:extLst>
            <a:ext uri="{FF2B5EF4-FFF2-40B4-BE49-F238E27FC236}">
              <a16:creationId xmlns:a16="http://schemas.microsoft.com/office/drawing/2014/main" id="{D936672B-0FB3-40D6-925C-E1D651B8BB95}"/>
            </a:ext>
          </a:extLst>
        </xdr:cNvPr>
        <xdr:cNvGrpSpPr/>
      </xdr:nvGrpSpPr>
      <xdr:grpSpPr>
        <a:xfrm>
          <a:off x="1823121" y="2604407"/>
          <a:ext cx="3204423" cy="1054329"/>
          <a:chOff x="1800639" y="2607365"/>
          <a:chExt cx="3148220" cy="1069119"/>
        </a:xfrm>
      </xdr:grpSpPr>
      <xdr:sp macro="" textlink="">
        <xdr:nvSpPr>
          <xdr:cNvPr id="12" name="TextBox 11">
            <a:extLst>
              <a:ext uri="{FF2B5EF4-FFF2-40B4-BE49-F238E27FC236}">
                <a16:creationId xmlns:a16="http://schemas.microsoft.com/office/drawing/2014/main" id="{A296E93C-9A32-B453-1ED2-068117834CA4}"/>
              </a:ext>
            </a:extLst>
          </xdr:cNvPr>
          <xdr:cNvSpPr txBox="1"/>
        </xdr:nvSpPr>
        <xdr:spPr>
          <a:xfrm>
            <a:off x="1800639" y="2607365"/>
            <a:ext cx="2529509" cy="735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chemeClr val="accent2">
                    <a:lumMod val="50000"/>
                  </a:schemeClr>
                </a:solidFill>
                <a:latin typeface="Aptos" panose="020B0004020202020204" pitchFamily="34" charset="0"/>
              </a:rPr>
              <a:t>Total Employees</a:t>
            </a:r>
          </a:p>
        </xdr:txBody>
      </xdr:sp>
      <xdr:sp macro="" textlink="KPI!A10">
        <xdr:nvSpPr>
          <xdr:cNvPr id="13" name="TextBox 12">
            <a:extLst>
              <a:ext uri="{FF2B5EF4-FFF2-40B4-BE49-F238E27FC236}">
                <a16:creationId xmlns:a16="http://schemas.microsoft.com/office/drawing/2014/main" id="{3371632E-A436-B99B-AFBF-AE7A4733A272}"/>
              </a:ext>
            </a:extLst>
          </xdr:cNvPr>
          <xdr:cNvSpPr txBox="1"/>
        </xdr:nvSpPr>
        <xdr:spPr>
          <a:xfrm rot="10800000" flipV="1">
            <a:off x="2257010" y="3147391"/>
            <a:ext cx="1635816" cy="529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AEB3A3-C30E-4A01-BED3-777051562717}" type="TxLink">
              <a:rPr lang="en-US" sz="3200" b="1" i="0" u="none" strike="noStrike">
                <a:solidFill>
                  <a:schemeClr val="accent1">
                    <a:lumMod val="50000"/>
                  </a:schemeClr>
                </a:solidFill>
                <a:latin typeface="Calibri"/>
                <a:ea typeface="Calibri"/>
                <a:cs typeface="Calibri"/>
              </a:rPr>
              <a:pPr algn="ctr"/>
              <a:t>1470</a:t>
            </a:fld>
            <a:endParaRPr lang="en-IN" sz="3200" b="1">
              <a:solidFill>
                <a:schemeClr val="accent1">
                  <a:lumMod val="50000"/>
                </a:schemeClr>
              </a:solidFill>
            </a:endParaRPr>
          </a:p>
        </xdr:txBody>
      </xdr:sp>
      <xdr:pic>
        <xdr:nvPicPr>
          <xdr:cNvPr id="17" name="image4.png">
            <a:extLst>
              <a:ext uri="{FF2B5EF4-FFF2-40B4-BE49-F238E27FC236}">
                <a16:creationId xmlns:a16="http://schemas.microsoft.com/office/drawing/2014/main" id="{159EDAFA-12E7-4BCA-8D98-7BD8B1D664A2}"/>
              </a:ext>
            </a:extLst>
          </xdr:cNvPr>
          <xdr:cNvPicPr preferRelativeResize="0"/>
        </xdr:nvPicPr>
        <xdr:blipFill>
          <a:blip xmlns:r="http://schemas.openxmlformats.org/officeDocument/2006/relationships" r:embed="rId1" cstate="print"/>
          <a:stretch>
            <a:fillRect/>
          </a:stretch>
        </xdr:blipFill>
        <xdr:spPr>
          <a:xfrm>
            <a:off x="4365763" y="2843005"/>
            <a:ext cx="583096" cy="573571"/>
          </a:xfrm>
          <a:prstGeom prst="rect">
            <a:avLst/>
          </a:prstGeom>
          <a:noFill/>
        </xdr:spPr>
      </xdr:pic>
    </xdr:grpSp>
    <xdr:clientData/>
  </xdr:twoCellAnchor>
  <xdr:oneCellAnchor>
    <xdr:from>
      <xdr:col>18</xdr:col>
      <xdr:colOff>39343</xdr:colOff>
      <xdr:row>9</xdr:row>
      <xdr:rowOff>152400</xdr:rowOff>
    </xdr:from>
    <xdr:ext cx="723900" cy="628650"/>
    <xdr:pic>
      <xdr:nvPicPr>
        <xdr:cNvPr id="23" name="image3.png">
          <a:extLst>
            <a:ext uri="{FF2B5EF4-FFF2-40B4-BE49-F238E27FC236}">
              <a16:creationId xmlns:a16="http://schemas.microsoft.com/office/drawing/2014/main" id="{A234DECA-D7B0-4574-B6F4-AED1816C552D}"/>
            </a:ext>
          </a:extLst>
        </xdr:cNvPr>
        <xdr:cNvPicPr preferRelativeResize="0"/>
      </xdr:nvPicPr>
      <xdr:blipFill>
        <a:blip xmlns:r="http://schemas.openxmlformats.org/officeDocument/2006/relationships" r:embed="rId2" cstate="print">
          <a:duotone>
            <a:schemeClr val="accent5">
              <a:shade val="45000"/>
              <a:satMod val="135000"/>
            </a:schemeClr>
            <a:prstClr val="white"/>
          </a:duotone>
        </a:blip>
        <a:stretch>
          <a:fillRect/>
        </a:stretch>
      </xdr:blipFill>
      <xdr:spPr>
        <a:xfrm>
          <a:off x="11593582" y="1974574"/>
          <a:ext cx="723900" cy="628650"/>
        </a:xfrm>
        <a:prstGeom prst="rect">
          <a:avLst/>
        </a:prstGeom>
        <a:no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fLocksWithSheet="0"/>
  </xdr:oneCellAnchor>
  <xdr:twoCellAnchor>
    <xdr:from>
      <xdr:col>18</xdr:col>
      <xdr:colOff>323850</xdr:colOff>
      <xdr:row>13</xdr:row>
      <xdr:rowOff>38100</xdr:rowOff>
    </xdr:from>
    <xdr:to>
      <xdr:col>23</xdr:col>
      <xdr:colOff>24848</xdr:colOff>
      <xdr:row>19</xdr:row>
      <xdr:rowOff>30481</xdr:rowOff>
    </xdr:to>
    <xdr:grpSp>
      <xdr:nvGrpSpPr>
        <xdr:cNvPr id="121" name="Group 120">
          <a:extLst>
            <a:ext uri="{FF2B5EF4-FFF2-40B4-BE49-F238E27FC236}">
              <a16:creationId xmlns:a16="http://schemas.microsoft.com/office/drawing/2014/main" id="{0673EFD0-EF65-9A96-A45A-256B0F447AD2}"/>
            </a:ext>
          </a:extLst>
        </xdr:cNvPr>
        <xdr:cNvGrpSpPr/>
      </xdr:nvGrpSpPr>
      <xdr:grpSpPr>
        <a:xfrm>
          <a:off x="12080421" y="2623457"/>
          <a:ext cx="2966713" cy="1217024"/>
          <a:chOff x="11878089" y="2626415"/>
          <a:chExt cx="2910509" cy="1234773"/>
        </a:xfrm>
      </xdr:grpSpPr>
      <xdr:pic>
        <xdr:nvPicPr>
          <xdr:cNvPr id="19" name="image2.png">
            <a:extLst>
              <a:ext uri="{FF2B5EF4-FFF2-40B4-BE49-F238E27FC236}">
                <a16:creationId xmlns:a16="http://schemas.microsoft.com/office/drawing/2014/main" id="{05A355C1-FA33-4B06-ABFF-DAAC6C145B0A}"/>
              </a:ext>
            </a:extLst>
          </xdr:cNvPr>
          <xdr:cNvPicPr preferRelativeResize="0"/>
        </xdr:nvPicPr>
        <xdr:blipFill>
          <a:blip xmlns:r="http://schemas.openxmlformats.org/officeDocument/2006/relationships" r:embed="rId3" cstate="print"/>
          <a:stretch>
            <a:fillRect/>
          </a:stretch>
        </xdr:blipFill>
        <xdr:spPr>
          <a:xfrm>
            <a:off x="14398073" y="2890630"/>
            <a:ext cx="390525" cy="314325"/>
          </a:xfrm>
          <a:prstGeom prst="rect">
            <a:avLst/>
          </a:prstGeom>
          <a:noFill/>
        </xdr:spPr>
      </xdr:pic>
      <xdr:sp macro="" textlink="">
        <xdr:nvSpPr>
          <xdr:cNvPr id="15" name="TextBox 14">
            <a:extLst>
              <a:ext uri="{FF2B5EF4-FFF2-40B4-BE49-F238E27FC236}">
                <a16:creationId xmlns:a16="http://schemas.microsoft.com/office/drawing/2014/main" id="{0322EA5F-ADA3-4934-AEF0-7D3B386F6A07}"/>
              </a:ext>
            </a:extLst>
          </xdr:cNvPr>
          <xdr:cNvSpPr txBox="1"/>
        </xdr:nvSpPr>
        <xdr:spPr>
          <a:xfrm>
            <a:off x="11878089" y="2626415"/>
            <a:ext cx="2529509" cy="735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chemeClr val="accent2">
                    <a:lumMod val="50000"/>
                  </a:schemeClr>
                </a:solidFill>
                <a:latin typeface="Aptos" panose="020B0004020202020204" pitchFamily="34" charset="0"/>
              </a:rPr>
              <a:t>Attrition</a:t>
            </a:r>
            <a:r>
              <a:rPr lang="en-IN" sz="2400" b="1" baseline="0">
                <a:solidFill>
                  <a:schemeClr val="accent2">
                    <a:lumMod val="50000"/>
                  </a:schemeClr>
                </a:solidFill>
                <a:latin typeface="Aptos" panose="020B0004020202020204" pitchFamily="34" charset="0"/>
              </a:rPr>
              <a:t> Rate</a:t>
            </a:r>
            <a:endParaRPr lang="en-IN" sz="2400" b="1">
              <a:solidFill>
                <a:schemeClr val="accent2">
                  <a:lumMod val="50000"/>
                </a:schemeClr>
              </a:solidFill>
              <a:latin typeface="Aptos" panose="020B0004020202020204" pitchFamily="34" charset="0"/>
            </a:endParaRPr>
          </a:p>
        </xdr:txBody>
      </xdr:sp>
      <xdr:sp macro="" textlink="KPI!E10">
        <xdr:nvSpPr>
          <xdr:cNvPr id="16" name="TextBox 15">
            <a:extLst>
              <a:ext uri="{FF2B5EF4-FFF2-40B4-BE49-F238E27FC236}">
                <a16:creationId xmlns:a16="http://schemas.microsoft.com/office/drawing/2014/main" id="{29618C80-0302-4AF5-BF45-0B29FF8DBF7C}"/>
              </a:ext>
            </a:extLst>
          </xdr:cNvPr>
          <xdr:cNvSpPr txBox="1"/>
        </xdr:nvSpPr>
        <xdr:spPr>
          <a:xfrm rot="10800000" flipV="1">
            <a:off x="11992389" y="3002446"/>
            <a:ext cx="2129459" cy="858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3F69908-4618-4984-890E-AB0ABE7ACA06}" type="TxLink">
              <a:rPr lang="en-US" sz="3200" b="1" i="0" u="none" strike="noStrike">
                <a:solidFill>
                  <a:schemeClr val="accent1">
                    <a:lumMod val="50000"/>
                  </a:schemeClr>
                </a:solidFill>
                <a:latin typeface="Calibri"/>
                <a:ea typeface="Calibri"/>
                <a:cs typeface="Calibri"/>
              </a:rPr>
              <a:pPr marL="0" indent="0" algn="ctr"/>
              <a:t>16.12%</a:t>
            </a:fld>
            <a:endParaRPr lang="en-IN" sz="3200" b="1" i="0" u="none" strike="noStrike">
              <a:solidFill>
                <a:schemeClr val="accent1">
                  <a:lumMod val="50000"/>
                </a:schemeClr>
              </a:solidFill>
              <a:latin typeface="Calibri"/>
              <a:ea typeface="Calibri"/>
              <a:cs typeface="Calibri"/>
            </a:endParaRPr>
          </a:p>
        </xdr:txBody>
      </xdr:sp>
    </xdr:grpSp>
    <xdr:clientData/>
  </xdr:twoCellAnchor>
  <xdr:twoCellAnchor>
    <xdr:from>
      <xdr:col>4</xdr:col>
      <xdr:colOff>209550</xdr:colOff>
      <xdr:row>8</xdr:row>
      <xdr:rowOff>171450</xdr:rowOff>
    </xdr:from>
    <xdr:to>
      <xdr:col>17</xdr:col>
      <xdr:colOff>247650</xdr:colOff>
      <xdr:row>13</xdr:row>
      <xdr:rowOff>76200</xdr:rowOff>
    </xdr:to>
    <xdr:sp macro="" textlink="">
      <xdr:nvSpPr>
        <xdr:cNvPr id="33" name="TextBox 32">
          <a:extLst>
            <a:ext uri="{FF2B5EF4-FFF2-40B4-BE49-F238E27FC236}">
              <a16:creationId xmlns:a16="http://schemas.microsoft.com/office/drawing/2014/main" id="{566E47AC-BA0D-2C17-B843-AD9844E98B4C}"/>
            </a:ext>
          </a:extLst>
        </xdr:cNvPr>
        <xdr:cNvSpPr txBox="1"/>
      </xdr:nvSpPr>
      <xdr:spPr>
        <a:xfrm>
          <a:off x="2800350" y="1695450"/>
          <a:ext cx="845820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400" b="1">
              <a:solidFill>
                <a:srgbClr val="002060"/>
              </a:solidFill>
            </a:rPr>
            <a:t>HR ANALYTICS DASHBOARD </a:t>
          </a:r>
        </a:p>
      </xdr:txBody>
    </xdr:sp>
    <xdr:clientData/>
  </xdr:twoCellAnchor>
  <xdr:oneCellAnchor>
    <xdr:from>
      <xdr:col>2</xdr:col>
      <xdr:colOff>523874</xdr:colOff>
      <xdr:row>9</xdr:row>
      <xdr:rowOff>180975</xdr:rowOff>
    </xdr:from>
    <xdr:ext cx="542925" cy="523875"/>
    <xdr:pic>
      <xdr:nvPicPr>
        <xdr:cNvPr id="35" name="image1.png">
          <a:extLst>
            <a:ext uri="{FF2B5EF4-FFF2-40B4-BE49-F238E27FC236}">
              <a16:creationId xmlns:a16="http://schemas.microsoft.com/office/drawing/2014/main" id="{177C3D4D-520A-43DF-BBF0-0B2F26DF07E2}"/>
            </a:ext>
          </a:extLst>
        </xdr:cNvPr>
        <xdr:cNvPicPr preferRelativeResize="0"/>
      </xdr:nvPicPr>
      <xdr:blipFill>
        <a:blip xmlns:r="http://schemas.openxmlformats.org/officeDocument/2006/relationships" r:embed="rId4" cstate="print"/>
        <a:stretch>
          <a:fillRect/>
        </a:stretch>
      </xdr:blipFill>
      <xdr:spPr>
        <a:xfrm>
          <a:off x="1819274" y="1895475"/>
          <a:ext cx="542925" cy="523875"/>
        </a:xfrm>
        <a:prstGeom prst="rect">
          <a:avLst/>
        </a:prstGeom>
        <a:noFill/>
      </xdr:spPr>
    </xdr:pic>
    <xdr:clientData fLocksWithSheet="0"/>
  </xdr:oneCellAnchor>
  <xdr:twoCellAnchor>
    <xdr:from>
      <xdr:col>19</xdr:col>
      <xdr:colOff>95250</xdr:colOff>
      <xdr:row>8</xdr:row>
      <xdr:rowOff>171450</xdr:rowOff>
    </xdr:from>
    <xdr:to>
      <xdr:col>22</xdr:col>
      <xdr:colOff>438150</xdr:colOff>
      <xdr:row>14</xdr:row>
      <xdr:rowOff>76200</xdr:rowOff>
    </xdr:to>
    <xdr:sp macro="" textlink="">
      <xdr:nvSpPr>
        <xdr:cNvPr id="36" name="TextBox 35">
          <a:extLst>
            <a:ext uri="{FF2B5EF4-FFF2-40B4-BE49-F238E27FC236}">
              <a16:creationId xmlns:a16="http://schemas.microsoft.com/office/drawing/2014/main" id="{DADFA9C2-44E7-7A6F-6865-05BC75088E85}"/>
            </a:ext>
          </a:extLst>
        </xdr:cNvPr>
        <xdr:cNvSpPr txBox="1"/>
      </xdr:nvSpPr>
      <xdr:spPr>
        <a:xfrm>
          <a:off x="12422533" y="1717537"/>
          <a:ext cx="2289313" cy="10643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IN" sz="1800" b="1">
              <a:solidFill>
                <a:schemeClr val="accent2">
                  <a:lumMod val="50000"/>
                </a:schemeClr>
              </a:solidFill>
            </a:rPr>
            <a:t>         JOB</a:t>
          </a:r>
          <a:r>
            <a:rPr lang="en-IN" sz="1800" b="1" baseline="0">
              <a:solidFill>
                <a:schemeClr val="accent2">
                  <a:lumMod val="50000"/>
                </a:schemeClr>
              </a:solidFill>
            </a:rPr>
            <a:t> </a:t>
          </a:r>
        </a:p>
        <a:p>
          <a:pPr lvl="0" algn="l"/>
          <a:r>
            <a:rPr lang="en-IN" sz="1800" b="1" baseline="0">
              <a:solidFill>
                <a:schemeClr val="accent2">
                  <a:lumMod val="50000"/>
                </a:schemeClr>
              </a:solidFill>
            </a:rPr>
            <a:t>SATISFACTION</a:t>
          </a:r>
        </a:p>
        <a:p>
          <a:pPr lvl="0" algn="l"/>
          <a:r>
            <a:rPr lang="en-IN" sz="1600" b="1" baseline="0">
              <a:solidFill>
                <a:schemeClr val="accent2">
                  <a:lumMod val="50000"/>
                </a:schemeClr>
              </a:solidFill>
            </a:rPr>
            <a:t>      </a:t>
          </a:r>
          <a:r>
            <a:rPr lang="en-IN" sz="1800" b="1" baseline="0">
              <a:solidFill>
                <a:schemeClr val="accent2">
                  <a:lumMod val="50000"/>
                </a:schemeClr>
              </a:solidFill>
            </a:rPr>
            <a:t>RATING</a:t>
          </a:r>
        </a:p>
        <a:p>
          <a:endParaRPr lang="en-IN" sz="1100"/>
        </a:p>
      </xdr:txBody>
    </xdr:sp>
    <xdr:clientData/>
  </xdr:twoCellAnchor>
  <xdr:twoCellAnchor>
    <xdr:from>
      <xdr:col>21</xdr:col>
      <xdr:colOff>333375</xdr:colOff>
      <xdr:row>8</xdr:row>
      <xdr:rowOff>114300</xdr:rowOff>
    </xdr:from>
    <xdr:to>
      <xdr:col>23</xdr:col>
      <xdr:colOff>304801</xdr:colOff>
      <xdr:row>13</xdr:row>
      <xdr:rowOff>76200</xdr:rowOff>
    </xdr:to>
    <xdr:graphicFrame macro="">
      <xdr:nvGraphicFramePr>
        <xdr:cNvPr id="37" name="Chart 36">
          <a:extLst>
            <a:ext uri="{FF2B5EF4-FFF2-40B4-BE49-F238E27FC236}">
              <a16:creationId xmlns:a16="http://schemas.microsoft.com/office/drawing/2014/main" id="{889ABAAE-368D-46CF-AB8A-213B51B932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629008</xdr:colOff>
      <xdr:row>10</xdr:row>
      <xdr:rowOff>53916</xdr:rowOff>
    </xdr:from>
    <xdr:to>
      <xdr:col>23</xdr:col>
      <xdr:colOff>259771</xdr:colOff>
      <xdr:row>12</xdr:row>
      <xdr:rowOff>121228</xdr:rowOff>
    </xdr:to>
    <xdr:sp macro="" textlink="Rating!$B$7">
      <xdr:nvSpPr>
        <xdr:cNvPr id="39" name="TextBox 38">
          <a:extLst>
            <a:ext uri="{FF2B5EF4-FFF2-40B4-BE49-F238E27FC236}">
              <a16:creationId xmlns:a16="http://schemas.microsoft.com/office/drawing/2014/main" id="{D75AAE95-24F6-7187-8BA8-108E73604ACD}"/>
            </a:ext>
          </a:extLst>
        </xdr:cNvPr>
        <xdr:cNvSpPr txBox="1"/>
      </xdr:nvSpPr>
      <xdr:spPr>
        <a:xfrm>
          <a:off x="14253899" y="1986525"/>
          <a:ext cx="928372" cy="453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23B184-961B-472B-8D93-ABBCB0015F32}" type="TxLink">
            <a:rPr lang="en-US" sz="2400" b="1" i="0" u="none" strike="noStrike">
              <a:solidFill>
                <a:srgbClr val="002060"/>
              </a:solidFill>
              <a:latin typeface="Calibri"/>
              <a:ea typeface="Calibri"/>
              <a:cs typeface="Calibri"/>
            </a:rPr>
            <a:t>2.6</a:t>
          </a:fld>
          <a:endParaRPr lang="en-IN" sz="2400" b="1">
            <a:solidFill>
              <a:srgbClr val="002060"/>
            </a:solidFill>
          </a:endParaRPr>
        </a:p>
      </xdr:txBody>
    </xdr:sp>
    <xdr:clientData/>
  </xdr:twoCellAnchor>
  <xdr:twoCellAnchor>
    <xdr:from>
      <xdr:col>23</xdr:col>
      <xdr:colOff>269575</xdr:colOff>
      <xdr:row>9</xdr:row>
      <xdr:rowOff>143773</xdr:rowOff>
    </xdr:from>
    <xdr:to>
      <xdr:col>27</xdr:col>
      <xdr:colOff>107830</xdr:colOff>
      <xdr:row>12</xdr:row>
      <xdr:rowOff>179717</xdr:rowOff>
    </xdr:to>
    <xdr:graphicFrame macro="">
      <xdr:nvGraphicFramePr>
        <xdr:cNvPr id="41" name="Chart 40">
          <a:extLst>
            <a:ext uri="{FF2B5EF4-FFF2-40B4-BE49-F238E27FC236}">
              <a16:creationId xmlns:a16="http://schemas.microsoft.com/office/drawing/2014/main" id="{2E53A9DD-EC7C-4B85-B4D2-E8B62669D6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377407</xdr:colOff>
      <xdr:row>9</xdr:row>
      <xdr:rowOff>107832</xdr:rowOff>
    </xdr:from>
    <xdr:to>
      <xdr:col>27</xdr:col>
      <xdr:colOff>629009</xdr:colOff>
      <xdr:row>12</xdr:row>
      <xdr:rowOff>143774</xdr:rowOff>
    </xdr:to>
    <xdr:sp macro="" textlink="">
      <xdr:nvSpPr>
        <xdr:cNvPr id="40" name="Freeform: Shape 39">
          <a:extLst>
            <a:ext uri="{FF2B5EF4-FFF2-40B4-BE49-F238E27FC236}">
              <a16:creationId xmlns:a16="http://schemas.microsoft.com/office/drawing/2014/main" id="{E49BE9F8-9C65-CD15-E8DE-24130B88601B}"/>
            </a:ext>
          </a:extLst>
        </xdr:cNvPr>
        <xdr:cNvSpPr/>
      </xdr:nvSpPr>
      <xdr:spPr>
        <a:xfrm>
          <a:off x="15257973" y="1887030"/>
          <a:ext cx="3055187" cy="629008"/>
        </a:xfrm>
        <a:custGeom>
          <a:avLst/>
          <a:gdLst>
            <a:gd name="connsiteX0" fmla="*/ 1024764 w 1629646"/>
            <a:gd name="connsiteY0" fmla="*/ 282655 h 370001"/>
            <a:gd name="connsiteX1" fmla="*/ 1139100 w 1629646"/>
            <a:gd name="connsiteY1" fmla="*/ 370001 h 370001"/>
            <a:gd name="connsiteX2" fmla="*/ 910427 w 1629646"/>
            <a:gd name="connsiteY2" fmla="*/ 370001 h 370001"/>
            <a:gd name="connsiteX3" fmla="*/ 604883 w 1629646"/>
            <a:gd name="connsiteY3" fmla="*/ 282655 h 370001"/>
            <a:gd name="connsiteX4" fmla="*/ 719219 w 1629646"/>
            <a:gd name="connsiteY4" fmla="*/ 370001 h 370001"/>
            <a:gd name="connsiteX5" fmla="*/ 490546 w 1629646"/>
            <a:gd name="connsiteY5" fmla="*/ 370001 h 370001"/>
            <a:gd name="connsiteX6" fmla="*/ 1444646 w 1629646"/>
            <a:gd name="connsiteY6" fmla="*/ 0 h 370001"/>
            <a:gd name="connsiteX7" fmla="*/ 1629646 w 1629646"/>
            <a:gd name="connsiteY7" fmla="*/ 0 h 370001"/>
            <a:gd name="connsiteX8" fmla="*/ 1629646 w 1629646"/>
            <a:gd name="connsiteY8" fmla="*/ 141327 h 370001"/>
            <a:gd name="connsiteX9" fmla="*/ 1488317 w 1629646"/>
            <a:gd name="connsiteY9" fmla="*/ 141328 h 370001"/>
            <a:gd name="connsiteX10" fmla="*/ 185001 w 1629646"/>
            <a:gd name="connsiteY10" fmla="*/ 0 h 370001"/>
            <a:gd name="connsiteX11" fmla="*/ 1444646 w 1629646"/>
            <a:gd name="connsiteY11" fmla="*/ 0 h 370001"/>
            <a:gd name="connsiteX12" fmla="*/ 1400974 w 1629646"/>
            <a:gd name="connsiteY12" fmla="*/ 141328 h 370001"/>
            <a:gd name="connsiteX13" fmla="*/ 1259645 w 1629646"/>
            <a:gd name="connsiteY13" fmla="*/ 141327 h 370001"/>
            <a:gd name="connsiteX14" fmla="*/ 1373983 w 1629646"/>
            <a:gd name="connsiteY14" fmla="*/ 228672 h 370001"/>
            <a:gd name="connsiteX15" fmla="*/ 1330309 w 1629646"/>
            <a:gd name="connsiteY15" fmla="*/ 370000 h 370001"/>
            <a:gd name="connsiteX16" fmla="*/ 1444646 w 1629646"/>
            <a:gd name="connsiteY16" fmla="*/ 282654 h 370001"/>
            <a:gd name="connsiteX17" fmla="*/ 1558982 w 1629646"/>
            <a:gd name="connsiteY17" fmla="*/ 370000 h 370001"/>
            <a:gd name="connsiteX18" fmla="*/ 1515308 w 1629646"/>
            <a:gd name="connsiteY18" fmla="*/ 228672 h 370001"/>
            <a:gd name="connsiteX19" fmla="*/ 1629646 w 1629646"/>
            <a:gd name="connsiteY19" fmla="*/ 141327 h 370001"/>
            <a:gd name="connsiteX20" fmla="*/ 1629646 w 1629646"/>
            <a:gd name="connsiteY20" fmla="*/ 370001 h 370001"/>
            <a:gd name="connsiteX21" fmla="*/ 1139100 w 1629646"/>
            <a:gd name="connsiteY21" fmla="*/ 370001 h 370001"/>
            <a:gd name="connsiteX22" fmla="*/ 1095426 w 1629646"/>
            <a:gd name="connsiteY22" fmla="*/ 228673 h 370001"/>
            <a:gd name="connsiteX23" fmla="*/ 1209764 w 1629646"/>
            <a:gd name="connsiteY23" fmla="*/ 141328 h 370001"/>
            <a:gd name="connsiteX24" fmla="*/ 1068435 w 1629646"/>
            <a:gd name="connsiteY24" fmla="*/ 141329 h 370001"/>
            <a:gd name="connsiteX25" fmla="*/ 1024764 w 1629646"/>
            <a:gd name="connsiteY25" fmla="*/ 1 h 370001"/>
            <a:gd name="connsiteX26" fmla="*/ 981092 w 1629646"/>
            <a:gd name="connsiteY26" fmla="*/ 141329 h 370001"/>
            <a:gd name="connsiteX27" fmla="*/ 839763 w 1629646"/>
            <a:gd name="connsiteY27" fmla="*/ 141328 h 370001"/>
            <a:gd name="connsiteX28" fmla="*/ 954101 w 1629646"/>
            <a:gd name="connsiteY28" fmla="*/ 228673 h 370001"/>
            <a:gd name="connsiteX29" fmla="*/ 910427 w 1629646"/>
            <a:gd name="connsiteY29" fmla="*/ 370001 h 370001"/>
            <a:gd name="connsiteX30" fmla="*/ 719219 w 1629646"/>
            <a:gd name="connsiteY30" fmla="*/ 370001 h 370001"/>
            <a:gd name="connsiteX31" fmla="*/ 675545 w 1629646"/>
            <a:gd name="connsiteY31" fmla="*/ 228673 h 370001"/>
            <a:gd name="connsiteX32" fmla="*/ 789883 w 1629646"/>
            <a:gd name="connsiteY32" fmla="*/ 141328 h 370001"/>
            <a:gd name="connsiteX33" fmla="*/ 648554 w 1629646"/>
            <a:gd name="connsiteY33" fmla="*/ 141329 h 370001"/>
            <a:gd name="connsiteX34" fmla="*/ 604883 w 1629646"/>
            <a:gd name="connsiteY34" fmla="*/ 1 h 370001"/>
            <a:gd name="connsiteX35" fmla="*/ 561211 w 1629646"/>
            <a:gd name="connsiteY35" fmla="*/ 141329 h 370001"/>
            <a:gd name="connsiteX36" fmla="*/ 419882 w 1629646"/>
            <a:gd name="connsiteY36" fmla="*/ 141328 h 370001"/>
            <a:gd name="connsiteX37" fmla="*/ 534220 w 1629646"/>
            <a:gd name="connsiteY37" fmla="*/ 228673 h 370001"/>
            <a:gd name="connsiteX38" fmla="*/ 490546 w 1629646"/>
            <a:gd name="connsiteY38" fmla="*/ 370001 h 370001"/>
            <a:gd name="connsiteX39" fmla="*/ 0 w 1629646"/>
            <a:gd name="connsiteY39" fmla="*/ 370001 h 370001"/>
            <a:gd name="connsiteX40" fmla="*/ 0 w 1629646"/>
            <a:gd name="connsiteY40" fmla="*/ 141327 h 370001"/>
            <a:gd name="connsiteX41" fmla="*/ 114338 w 1629646"/>
            <a:gd name="connsiteY41" fmla="*/ 228672 h 370001"/>
            <a:gd name="connsiteX42" fmla="*/ 70664 w 1629646"/>
            <a:gd name="connsiteY42" fmla="*/ 370000 h 370001"/>
            <a:gd name="connsiteX43" fmla="*/ 185001 w 1629646"/>
            <a:gd name="connsiteY43" fmla="*/ 282654 h 370001"/>
            <a:gd name="connsiteX44" fmla="*/ 299337 w 1629646"/>
            <a:gd name="connsiteY44" fmla="*/ 370000 h 370001"/>
            <a:gd name="connsiteX45" fmla="*/ 255663 w 1629646"/>
            <a:gd name="connsiteY45" fmla="*/ 228672 h 370001"/>
            <a:gd name="connsiteX46" fmla="*/ 370001 w 1629646"/>
            <a:gd name="connsiteY46" fmla="*/ 141327 h 370001"/>
            <a:gd name="connsiteX47" fmla="*/ 228672 w 1629646"/>
            <a:gd name="connsiteY47" fmla="*/ 141328 h 370001"/>
            <a:gd name="connsiteX48" fmla="*/ 0 w 1629646"/>
            <a:gd name="connsiteY48" fmla="*/ 0 h 370001"/>
            <a:gd name="connsiteX49" fmla="*/ 185001 w 1629646"/>
            <a:gd name="connsiteY49" fmla="*/ 0 h 370001"/>
            <a:gd name="connsiteX50" fmla="*/ 141329 w 1629646"/>
            <a:gd name="connsiteY50" fmla="*/ 141328 h 370001"/>
            <a:gd name="connsiteX51" fmla="*/ 0 w 1629646"/>
            <a:gd name="connsiteY51" fmla="*/ 141327 h 3700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Lst>
          <a:rect l="l" t="t" r="r" b="b"/>
          <a:pathLst>
            <a:path w="1629646" h="370001">
              <a:moveTo>
                <a:pt x="1024764" y="282655"/>
              </a:moveTo>
              <a:lnTo>
                <a:pt x="1139100" y="370001"/>
              </a:lnTo>
              <a:lnTo>
                <a:pt x="910427" y="370001"/>
              </a:lnTo>
              <a:close/>
              <a:moveTo>
                <a:pt x="604883" y="282655"/>
              </a:moveTo>
              <a:lnTo>
                <a:pt x="719219" y="370001"/>
              </a:lnTo>
              <a:lnTo>
                <a:pt x="490546" y="370001"/>
              </a:lnTo>
              <a:close/>
              <a:moveTo>
                <a:pt x="1444646" y="0"/>
              </a:moveTo>
              <a:lnTo>
                <a:pt x="1629646" y="0"/>
              </a:lnTo>
              <a:lnTo>
                <a:pt x="1629646" y="141327"/>
              </a:lnTo>
              <a:lnTo>
                <a:pt x="1488317" y="141328"/>
              </a:lnTo>
              <a:close/>
              <a:moveTo>
                <a:pt x="185001" y="0"/>
              </a:moveTo>
              <a:lnTo>
                <a:pt x="1444646" y="0"/>
              </a:lnTo>
              <a:lnTo>
                <a:pt x="1400974" y="141328"/>
              </a:lnTo>
              <a:lnTo>
                <a:pt x="1259645" y="141327"/>
              </a:lnTo>
              <a:lnTo>
                <a:pt x="1373983" y="228672"/>
              </a:lnTo>
              <a:lnTo>
                <a:pt x="1330309" y="370000"/>
              </a:lnTo>
              <a:lnTo>
                <a:pt x="1444646" y="282654"/>
              </a:lnTo>
              <a:lnTo>
                <a:pt x="1558982" y="370000"/>
              </a:lnTo>
              <a:lnTo>
                <a:pt x="1515308" y="228672"/>
              </a:lnTo>
              <a:lnTo>
                <a:pt x="1629646" y="141327"/>
              </a:lnTo>
              <a:lnTo>
                <a:pt x="1629646" y="370001"/>
              </a:lnTo>
              <a:lnTo>
                <a:pt x="1139100" y="370001"/>
              </a:lnTo>
              <a:lnTo>
                <a:pt x="1095426" y="228673"/>
              </a:lnTo>
              <a:lnTo>
                <a:pt x="1209764" y="141328"/>
              </a:lnTo>
              <a:lnTo>
                <a:pt x="1068435" y="141329"/>
              </a:lnTo>
              <a:lnTo>
                <a:pt x="1024764" y="1"/>
              </a:lnTo>
              <a:lnTo>
                <a:pt x="981092" y="141329"/>
              </a:lnTo>
              <a:lnTo>
                <a:pt x="839763" y="141328"/>
              </a:lnTo>
              <a:lnTo>
                <a:pt x="954101" y="228673"/>
              </a:lnTo>
              <a:lnTo>
                <a:pt x="910427" y="370001"/>
              </a:lnTo>
              <a:lnTo>
                <a:pt x="719219" y="370001"/>
              </a:lnTo>
              <a:lnTo>
                <a:pt x="675545" y="228673"/>
              </a:lnTo>
              <a:lnTo>
                <a:pt x="789883" y="141328"/>
              </a:lnTo>
              <a:lnTo>
                <a:pt x="648554" y="141329"/>
              </a:lnTo>
              <a:lnTo>
                <a:pt x="604883" y="1"/>
              </a:lnTo>
              <a:lnTo>
                <a:pt x="561211" y="141329"/>
              </a:lnTo>
              <a:lnTo>
                <a:pt x="419882" y="141328"/>
              </a:lnTo>
              <a:lnTo>
                <a:pt x="534220" y="228673"/>
              </a:lnTo>
              <a:lnTo>
                <a:pt x="490546" y="370001"/>
              </a:lnTo>
              <a:lnTo>
                <a:pt x="0" y="370001"/>
              </a:lnTo>
              <a:lnTo>
                <a:pt x="0" y="141327"/>
              </a:lnTo>
              <a:lnTo>
                <a:pt x="114338" y="228672"/>
              </a:lnTo>
              <a:lnTo>
                <a:pt x="70664" y="370000"/>
              </a:lnTo>
              <a:lnTo>
                <a:pt x="185001" y="282654"/>
              </a:lnTo>
              <a:lnTo>
                <a:pt x="299337" y="370000"/>
              </a:lnTo>
              <a:lnTo>
                <a:pt x="255663" y="228672"/>
              </a:lnTo>
              <a:lnTo>
                <a:pt x="370001" y="141327"/>
              </a:lnTo>
              <a:lnTo>
                <a:pt x="228672" y="141328"/>
              </a:lnTo>
              <a:close/>
              <a:moveTo>
                <a:pt x="0" y="0"/>
              </a:moveTo>
              <a:lnTo>
                <a:pt x="185001" y="0"/>
              </a:lnTo>
              <a:lnTo>
                <a:pt x="141329" y="141328"/>
              </a:lnTo>
              <a:lnTo>
                <a:pt x="0" y="141327"/>
              </a:lnTo>
              <a:close/>
            </a:path>
          </a:pathLst>
        </a:custGeom>
        <a:solidFill>
          <a:schemeClr val="bg1">
            <a:alpha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29300</xdr:colOff>
      <xdr:row>24</xdr:row>
      <xdr:rowOff>143578</xdr:rowOff>
    </xdr:from>
    <xdr:to>
      <xdr:col>10</xdr:col>
      <xdr:colOff>399825</xdr:colOff>
      <xdr:row>32</xdr:row>
      <xdr:rowOff>146068</xdr:rowOff>
    </xdr:to>
    <xdr:grpSp>
      <xdr:nvGrpSpPr>
        <xdr:cNvPr id="113" name="Group 112">
          <a:extLst>
            <a:ext uri="{FF2B5EF4-FFF2-40B4-BE49-F238E27FC236}">
              <a16:creationId xmlns:a16="http://schemas.microsoft.com/office/drawing/2014/main" id="{47330300-288A-80BC-64EC-14018D7CF752}"/>
            </a:ext>
          </a:extLst>
        </xdr:cNvPr>
        <xdr:cNvGrpSpPr/>
      </xdr:nvGrpSpPr>
      <xdr:grpSpPr>
        <a:xfrm>
          <a:off x="1335586" y="4919685"/>
          <a:ext cx="5595668" cy="1526490"/>
          <a:chOff x="1313104" y="4926785"/>
          <a:chExt cx="5505743" cy="1493359"/>
        </a:xfrm>
      </xdr:grpSpPr>
      <xdr:graphicFrame macro="">
        <xdr:nvGraphicFramePr>
          <xdr:cNvPr id="42" name="Chart 41">
            <a:extLst>
              <a:ext uri="{FF2B5EF4-FFF2-40B4-BE49-F238E27FC236}">
                <a16:creationId xmlns:a16="http://schemas.microsoft.com/office/drawing/2014/main" id="{448158C2-32E5-40AD-B3C3-BE53C3BCA291}"/>
              </a:ext>
            </a:extLst>
          </xdr:cNvPr>
          <xdr:cNvGraphicFramePr>
            <a:graphicFrameLocks/>
          </xdr:cNvGraphicFramePr>
        </xdr:nvGraphicFramePr>
        <xdr:xfrm>
          <a:off x="1313104" y="4926785"/>
          <a:ext cx="1820763" cy="1493359"/>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43" name="Chart 42">
            <a:extLst>
              <a:ext uri="{FF2B5EF4-FFF2-40B4-BE49-F238E27FC236}">
                <a16:creationId xmlns:a16="http://schemas.microsoft.com/office/drawing/2014/main" id="{8170660A-94D9-44BE-A9ED-F3F3E85B69B5}"/>
              </a:ext>
            </a:extLst>
          </xdr:cNvPr>
          <xdr:cNvGraphicFramePr>
            <a:graphicFrameLocks/>
          </xdr:cNvGraphicFramePr>
        </xdr:nvGraphicFramePr>
        <xdr:xfrm>
          <a:off x="4998083" y="4926785"/>
          <a:ext cx="1820764" cy="1493359"/>
        </xdr:xfrm>
        <a:graphic>
          <a:graphicData uri="http://schemas.openxmlformats.org/drawingml/2006/chart">
            <c:chart xmlns:c="http://schemas.openxmlformats.org/drawingml/2006/chart" xmlns:r="http://schemas.openxmlformats.org/officeDocument/2006/relationships" r:id="rId8"/>
          </a:graphicData>
        </a:graphic>
      </xdr:graphicFrame>
      <xdr:pic>
        <xdr:nvPicPr>
          <xdr:cNvPr id="45" name="Graphic 44" descr="Male profile with solid fill">
            <a:extLst>
              <a:ext uri="{FF2B5EF4-FFF2-40B4-BE49-F238E27FC236}">
                <a16:creationId xmlns:a16="http://schemas.microsoft.com/office/drawing/2014/main" id="{B56A5111-AD56-A564-2F04-672A3711D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115519" y="5035190"/>
            <a:ext cx="1345700" cy="1276549"/>
          </a:xfrm>
          <a:prstGeom prst="rect">
            <a:avLst/>
          </a:prstGeom>
        </xdr:spPr>
      </xdr:pic>
      <xdr:pic>
        <xdr:nvPicPr>
          <xdr:cNvPr id="47" name="Graphic 46" descr="Female Profile with solid fill">
            <a:extLst>
              <a:ext uri="{FF2B5EF4-FFF2-40B4-BE49-F238E27FC236}">
                <a16:creationId xmlns:a16="http://schemas.microsoft.com/office/drawing/2014/main" id="{00596C6C-9EB6-0517-C68A-F4AB59227C6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712529" y="5035190"/>
            <a:ext cx="1345700" cy="1276549"/>
          </a:xfrm>
          <a:prstGeom prst="rect">
            <a:avLst/>
          </a:prstGeom>
        </xdr:spPr>
      </xdr:pic>
    </xdr:grpSp>
    <xdr:clientData/>
  </xdr:twoCellAnchor>
  <xdr:twoCellAnchor>
    <xdr:from>
      <xdr:col>3</xdr:col>
      <xdr:colOff>102703</xdr:colOff>
      <xdr:row>27</xdr:row>
      <xdr:rowOff>143289</xdr:rowOff>
    </xdr:from>
    <xdr:to>
      <xdr:col>4</xdr:col>
      <xdr:colOff>74128</xdr:colOff>
      <xdr:row>29</xdr:row>
      <xdr:rowOff>150783</xdr:rowOff>
    </xdr:to>
    <xdr:sp macro="" textlink="Gender!$C$11">
      <xdr:nvSpPr>
        <xdr:cNvPr id="48" name="TextBox 47">
          <a:extLst>
            <a:ext uri="{FF2B5EF4-FFF2-40B4-BE49-F238E27FC236}">
              <a16:creationId xmlns:a16="http://schemas.microsoft.com/office/drawing/2014/main" id="{F37F8500-A939-43F1-A218-568946CB0333}"/>
            </a:ext>
          </a:extLst>
        </xdr:cNvPr>
        <xdr:cNvSpPr txBox="1"/>
      </xdr:nvSpPr>
      <xdr:spPr>
        <a:xfrm>
          <a:off x="2028410" y="5485572"/>
          <a:ext cx="613327" cy="380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lvl="0" algn="l"/>
          <a:fld id="{FFBDEBF2-5268-40ED-A514-4F89C2A4251A}" type="TxLink">
            <a:rPr lang="en-US" sz="2000" b="1" i="0" u="none" strike="noStrike">
              <a:solidFill>
                <a:srgbClr val="002060"/>
              </a:solidFill>
              <a:latin typeface="Calibri"/>
              <a:ea typeface="Calibri"/>
              <a:cs typeface="Calibri"/>
            </a:rPr>
            <a:pPr lvl="0" algn="l"/>
            <a:t>588</a:t>
          </a:fld>
          <a:endParaRPr lang="en-IN" sz="2000" b="1">
            <a:solidFill>
              <a:srgbClr val="002060"/>
            </a:solidFill>
          </a:endParaRPr>
        </a:p>
      </xdr:txBody>
    </xdr:sp>
    <xdr:clientData/>
  </xdr:twoCellAnchor>
  <xdr:twoCellAnchor>
    <xdr:from>
      <xdr:col>8</xdr:col>
      <xdr:colOff>577712</xdr:colOff>
      <xdr:row>27</xdr:row>
      <xdr:rowOff>144946</xdr:rowOff>
    </xdr:from>
    <xdr:to>
      <xdr:col>9</xdr:col>
      <xdr:colOff>549137</xdr:colOff>
      <xdr:row>29</xdr:row>
      <xdr:rowOff>152440</xdr:rowOff>
    </xdr:to>
    <xdr:sp macro="" textlink="Gender!$C$12">
      <xdr:nvSpPr>
        <xdr:cNvPr id="49" name="TextBox 48">
          <a:extLst>
            <a:ext uri="{FF2B5EF4-FFF2-40B4-BE49-F238E27FC236}">
              <a16:creationId xmlns:a16="http://schemas.microsoft.com/office/drawing/2014/main" id="{FD863427-B99E-4F11-9E32-D12878E6EA9E}"/>
            </a:ext>
          </a:extLst>
        </xdr:cNvPr>
        <xdr:cNvSpPr txBox="1"/>
      </xdr:nvSpPr>
      <xdr:spPr>
        <a:xfrm>
          <a:off x="5712929" y="5487229"/>
          <a:ext cx="613328" cy="380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lvl="0" indent="0" algn="l"/>
          <a:fld id="{0B551208-1718-43FE-A837-725A41896BB4}" type="TxLink">
            <a:rPr lang="en-US" sz="2000" b="1" i="0" u="none" strike="noStrike">
              <a:solidFill>
                <a:srgbClr val="002060"/>
              </a:solidFill>
              <a:latin typeface="Calibri"/>
              <a:ea typeface="Calibri"/>
              <a:cs typeface="Calibri"/>
            </a:rPr>
            <a:pPr marL="0" lvl="0" indent="0" algn="l"/>
            <a:t>882</a:t>
          </a:fld>
          <a:endParaRPr lang="en-IN" sz="2000" b="1" i="0" u="none" strike="noStrike">
            <a:solidFill>
              <a:srgbClr val="002060"/>
            </a:solidFill>
            <a:latin typeface="Calibri"/>
            <a:ea typeface="Calibri"/>
            <a:cs typeface="Calibri"/>
          </a:endParaRPr>
        </a:p>
      </xdr:txBody>
    </xdr:sp>
    <xdr:clientData/>
  </xdr:twoCellAnchor>
  <xdr:twoCellAnchor>
    <xdr:from>
      <xdr:col>3</xdr:col>
      <xdr:colOff>124240</xdr:colOff>
      <xdr:row>18</xdr:row>
      <xdr:rowOff>110565</xdr:rowOff>
    </xdr:from>
    <xdr:to>
      <xdr:col>9</xdr:col>
      <xdr:colOff>232070</xdr:colOff>
      <xdr:row>21</xdr:row>
      <xdr:rowOff>20707</xdr:rowOff>
    </xdr:to>
    <xdr:sp macro="" textlink="">
      <xdr:nvSpPr>
        <xdr:cNvPr id="53" name="TextBox 52">
          <a:extLst>
            <a:ext uri="{FF2B5EF4-FFF2-40B4-BE49-F238E27FC236}">
              <a16:creationId xmlns:a16="http://schemas.microsoft.com/office/drawing/2014/main" id="{DDD8D1D0-B1A8-752F-8930-9E03D1D4432D}"/>
            </a:ext>
          </a:extLst>
        </xdr:cNvPr>
        <xdr:cNvSpPr txBox="1"/>
      </xdr:nvSpPr>
      <xdr:spPr>
        <a:xfrm>
          <a:off x="2049947" y="3734206"/>
          <a:ext cx="3959243" cy="510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2">
                  <a:lumMod val="50000"/>
                </a:schemeClr>
              </a:solidFill>
              <a:latin typeface="Aptos" panose="020B0004020202020204" pitchFamily="34" charset="0"/>
              <a:ea typeface="+mn-ea"/>
              <a:cs typeface="+mn-cs"/>
            </a:rPr>
            <a:t>Total Employees by Gender</a:t>
          </a:r>
        </a:p>
      </xdr:txBody>
    </xdr:sp>
    <xdr:clientData/>
  </xdr:twoCellAnchor>
  <xdr:twoCellAnchor>
    <xdr:from>
      <xdr:col>2</xdr:col>
      <xdr:colOff>395379</xdr:colOff>
      <xdr:row>20</xdr:row>
      <xdr:rowOff>164172</xdr:rowOff>
    </xdr:from>
    <xdr:to>
      <xdr:col>9</xdr:col>
      <xdr:colOff>413350</xdr:colOff>
      <xdr:row>20</xdr:row>
      <xdr:rowOff>164172</xdr:rowOff>
    </xdr:to>
    <xdr:cxnSp macro="">
      <xdr:nvCxnSpPr>
        <xdr:cNvPr id="79" name="Shape 68">
          <a:extLst>
            <a:ext uri="{FF2B5EF4-FFF2-40B4-BE49-F238E27FC236}">
              <a16:creationId xmlns:a16="http://schemas.microsoft.com/office/drawing/2014/main" id="{D7206A22-EC0F-433D-9DBA-1A247E0FEEFD}"/>
            </a:ext>
          </a:extLst>
        </xdr:cNvPr>
        <xdr:cNvCxnSpPr/>
      </xdr:nvCxnSpPr>
      <xdr:spPr>
        <a:xfrm flipH="1">
          <a:off x="1689341" y="4117946"/>
          <a:ext cx="4546839" cy="0"/>
        </a:xfrm>
        <a:prstGeom prst="straightConnector1">
          <a:avLst/>
        </a:prstGeom>
        <a:solidFill>
          <a:schemeClr val="bg2"/>
        </a:solidFill>
        <a:ln w="63500" cap="rnd" cmpd="sng">
          <a:solidFill>
            <a:schemeClr val="bg1">
              <a:lumMod val="50000"/>
            </a:schemeClr>
          </a:solidFill>
          <a:prstDash val="solid"/>
          <a:round/>
          <a:headEnd type="none" w="sm" len="sm"/>
          <a:tailEnd type="none" w="sm" len="sm"/>
        </a:ln>
      </xdr:spPr>
    </xdr:cxnSp>
    <xdr:clientData/>
  </xdr:twoCellAnchor>
  <xdr:twoCellAnchor editAs="oneCell">
    <xdr:from>
      <xdr:col>4</xdr:col>
      <xdr:colOff>352011</xdr:colOff>
      <xdr:row>21</xdr:row>
      <xdr:rowOff>20707</xdr:rowOff>
    </xdr:from>
    <xdr:to>
      <xdr:col>8</xdr:col>
      <xdr:colOff>269184</xdr:colOff>
      <xdr:row>25</xdr:row>
      <xdr:rowOff>82826</xdr:rowOff>
    </xdr:to>
    <mc:AlternateContent xmlns:mc="http://schemas.openxmlformats.org/markup-compatibility/2006">
      <mc:Choice xmlns:a14="http://schemas.microsoft.com/office/drawing/2010/main" Requires="a14">
        <xdr:graphicFrame macro="">
          <xdr:nvGraphicFramePr>
            <xdr:cNvPr id="81" name="Gender 3">
              <a:extLst>
                <a:ext uri="{FF2B5EF4-FFF2-40B4-BE49-F238E27FC236}">
                  <a16:creationId xmlns:a16="http://schemas.microsoft.com/office/drawing/2014/main" id="{427B09B1-0D2C-40E9-8B7B-9A6DE18C0F33}"/>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964582" y="4225314"/>
              <a:ext cx="2529745" cy="824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341463</xdr:colOff>
      <xdr:row>13</xdr:row>
      <xdr:rowOff>19050</xdr:rowOff>
    </xdr:from>
    <xdr:to>
      <xdr:col>27</xdr:col>
      <xdr:colOff>748394</xdr:colOff>
      <xdr:row>31</xdr:row>
      <xdr:rowOff>161745</xdr:rowOff>
    </xdr:to>
    <xdr:grpSp>
      <xdr:nvGrpSpPr>
        <xdr:cNvPr id="120" name="Group 119">
          <a:extLst>
            <a:ext uri="{FF2B5EF4-FFF2-40B4-BE49-F238E27FC236}">
              <a16:creationId xmlns:a16="http://schemas.microsoft.com/office/drawing/2014/main" id="{8D82C405-C103-E51D-221B-243B00E06AA9}"/>
            </a:ext>
          </a:extLst>
        </xdr:cNvPr>
        <xdr:cNvGrpSpPr/>
      </xdr:nvGrpSpPr>
      <xdr:grpSpPr>
        <a:xfrm>
          <a:off x="6872892" y="2604407"/>
          <a:ext cx="11714466" cy="3666945"/>
          <a:chOff x="6760485" y="2607365"/>
          <a:chExt cx="11527212" cy="3642097"/>
        </a:xfrm>
      </xdr:grpSpPr>
      <xdr:pic>
        <xdr:nvPicPr>
          <xdr:cNvPr id="20" name="image6.png">
            <a:extLst>
              <a:ext uri="{FF2B5EF4-FFF2-40B4-BE49-F238E27FC236}">
                <a16:creationId xmlns:a16="http://schemas.microsoft.com/office/drawing/2014/main" id="{3D701AE4-4354-45EF-8A0A-2817CCBE049C}"/>
              </a:ext>
            </a:extLst>
          </xdr:cNvPr>
          <xdr:cNvPicPr preferRelativeResize="0"/>
        </xdr:nvPicPr>
        <xdr:blipFill>
          <a:blip xmlns:r="http://schemas.openxmlformats.org/officeDocument/2006/relationships" r:embed="rId13" cstate="print"/>
          <a:stretch>
            <a:fillRect/>
          </a:stretch>
        </xdr:blipFill>
        <xdr:spPr>
          <a:xfrm>
            <a:off x="17745491" y="2801591"/>
            <a:ext cx="542206" cy="538637"/>
          </a:xfrm>
          <a:prstGeom prst="rect">
            <a:avLst/>
          </a:prstGeom>
          <a:noFill/>
        </xdr:spPr>
      </xdr:pic>
      <xdr:sp macro="" textlink="">
        <xdr:nvSpPr>
          <xdr:cNvPr id="24" name="TextBox 23">
            <a:extLst>
              <a:ext uri="{FF2B5EF4-FFF2-40B4-BE49-F238E27FC236}">
                <a16:creationId xmlns:a16="http://schemas.microsoft.com/office/drawing/2014/main" id="{7F5E4911-DE81-4692-A71B-9499A06C8787}"/>
              </a:ext>
            </a:extLst>
          </xdr:cNvPr>
          <xdr:cNvSpPr txBox="1"/>
        </xdr:nvSpPr>
        <xdr:spPr>
          <a:xfrm>
            <a:off x="15295494" y="2607365"/>
            <a:ext cx="2527024" cy="735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chemeClr val="accent2">
                    <a:lumMod val="50000"/>
                  </a:schemeClr>
                </a:solidFill>
                <a:latin typeface="Aptos" panose="020B0004020202020204" pitchFamily="34" charset="0"/>
              </a:rPr>
              <a:t>Average</a:t>
            </a:r>
            <a:r>
              <a:rPr lang="en-IN" sz="2400" b="1" baseline="0">
                <a:solidFill>
                  <a:schemeClr val="accent2">
                    <a:lumMod val="50000"/>
                  </a:schemeClr>
                </a:solidFill>
                <a:latin typeface="Aptos" panose="020B0004020202020204" pitchFamily="34" charset="0"/>
              </a:rPr>
              <a:t> Age</a:t>
            </a:r>
            <a:endParaRPr lang="en-IN" sz="2400" b="1">
              <a:solidFill>
                <a:schemeClr val="accent2">
                  <a:lumMod val="50000"/>
                </a:schemeClr>
              </a:solidFill>
              <a:latin typeface="Aptos" panose="020B0004020202020204" pitchFamily="34" charset="0"/>
            </a:endParaRPr>
          </a:p>
        </xdr:txBody>
      </xdr:sp>
      <xdr:sp macro="" textlink="KPI!C10">
        <xdr:nvSpPr>
          <xdr:cNvPr id="26" name="TextBox 25">
            <a:extLst>
              <a:ext uri="{FF2B5EF4-FFF2-40B4-BE49-F238E27FC236}">
                <a16:creationId xmlns:a16="http://schemas.microsoft.com/office/drawing/2014/main" id="{E53374D7-C8AF-4222-A838-924D5A5C793C}"/>
              </a:ext>
            </a:extLst>
          </xdr:cNvPr>
          <xdr:cNvSpPr txBox="1"/>
        </xdr:nvSpPr>
        <xdr:spPr>
          <a:xfrm rot="10800000" flipV="1">
            <a:off x="15654126" y="3250924"/>
            <a:ext cx="1799811" cy="342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96A6E10-119F-49F3-885D-0E86FB56542E}" type="TxLink">
              <a:rPr lang="en-US" sz="3200" b="1" i="0" u="none" strike="noStrike">
                <a:solidFill>
                  <a:schemeClr val="accent1">
                    <a:lumMod val="50000"/>
                  </a:schemeClr>
                </a:solidFill>
                <a:latin typeface="Calibri"/>
                <a:ea typeface="Calibri"/>
                <a:cs typeface="Calibri"/>
              </a:rPr>
              <a:pPr marL="0" indent="0" algn="ctr"/>
              <a:t>37</a:t>
            </a:fld>
            <a:endParaRPr lang="en-IN" sz="3200" b="1" i="0" u="none" strike="noStrike">
              <a:solidFill>
                <a:schemeClr val="accent1">
                  <a:lumMod val="50000"/>
                </a:schemeClr>
              </a:solidFill>
              <a:latin typeface="Calibri"/>
              <a:ea typeface="Calibri"/>
              <a:cs typeface="Calibri"/>
            </a:endParaRPr>
          </a:p>
        </xdr:txBody>
      </xdr:sp>
      <xdr:grpSp>
        <xdr:nvGrpSpPr>
          <xdr:cNvPr id="119" name="Group 118">
            <a:extLst>
              <a:ext uri="{FF2B5EF4-FFF2-40B4-BE49-F238E27FC236}">
                <a16:creationId xmlns:a16="http://schemas.microsoft.com/office/drawing/2014/main" id="{45E06493-73C5-8992-4F15-197201E4342C}"/>
              </a:ext>
            </a:extLst>
          </xdr:cNvPr>
          <xdr:cNvGrpSpPr/>
        </xdr:nvGrpSpPr>
        <xdr:grpSpPr>
          <a:xfrm>
            <a:off x="6760485" y="3669196"/>
            <a:ext cx="6001437" cy="2580266"/>
            <a:chOff x="6760485" y="3669196"/>
            <a:chExt cx="6001437" cy="2580266"/>
          </a:xfrm>
        </xdr:grpSpPr>
        <xdr:graphicFrame macro="">
          <xdr:nvGraphicFramePr>
            <xdr:cNvPr id="82" name="Chart 81">
              <a:extLst>
                <a:ext uri="{FF2B5EF4-FFF2-40B4-BE49-F238E27FC236}">
                  <a16:creationId xmlns:a16="http://schemas.microsoft.com/office/drawing/2014/main" id="{19C78C40-707E-464D-83F9-C352BA771D55}"/>
                </a:ext>
              </a:extLst>
            </xdr:cNvPr>
            <xdr:cNvGraphicFramePr>
              <a:graphicFrameLocks/>
            </xdr:cNvGraphicFramePr>
          </xdr:nvGraphicFramePr>
          <xdr:xfrm>
            <a:off x="6760485" y="4242102"/>
            <a:ext cx="5787667" cy="2007360"/>
          </xdr:xfrm>
          <a:graphic>
            <a:graphicData uri="http://schemas.openxmlformats.org/drawingml/2006/chart">
              <c:chart xmlns:c="http://schemas.openxmlformats.org/drawingml/2006/chart" xmlns:r="http://schemas.openxmlformats.org/officeDocument/2006/relationships" r:id="rId14"/>
            </a:graphicData>
          </a:graphic>
        </xdr:graphicFrame>
        <xdr:sp macro="" textlink="">
          <xdr:nvSpPr>
            <xdr:cNvPr id="87" name="TextBox 86">
              <a:extLst>
                <a:ext uri="{FF2B5EF4-FFF2-40B4-BE49-F238E27FC236}">
                  <a16:creationId xmlns:a16="http://schemas.microsoft.com/office/drawing/2014/main" id="{4B69BB94-F68D-9467-8270-1B6CBA5086DC}"/>
                </a:ext>
              </a:extLst>
            </xdr:cNvPr>
            <xdr:cNvSpPr txBox="1"/>
          </xdr:nvSpPr>
          <xdr:spPr>
            <a:xfrm>
              <a:off x="7572790" y="3669196"/>
              <a:ext cx="5189132" cy="534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accent2">
                      <a:lumMod val="50000"/>
                    </a:schemeClr>
                  </a:solidFill>
                  <a:latin typeface="+mn-lt"/>
                  <a:ea typeface="+mn-ea"/>
                  <a:cs typeface="+mn-cs"/>
                </a:rPr>
                <a:t>Education Wise Attrition</a:t>
              </a:r>
            </a:p>
          </xdr:txBody>
        </xdr:sp>
      </xdr:grpSp>
    </xdr:grpSp>
    <xdr:clientData/>
  </xdr:twoCellAnchor>
  <xdr:twoCellAnchor>
    <xdr:from>
      <xdr:col>19</xdr:col>
      <xdr:colOff>530679</xdr:colOff>
      <xdr:row>18</xdr:row>
      <xdr:rowOff>24849</xdr:rowOff>
    </xdr:from>
    <xdr:to>
      <xdr:col>27</xdr:col>
      <xdr:colOff>748393</xdr:colOff>
      <xdr:row>31</xdr:row>
      <xdr:rowOff>124240</xdr:rowOff>
    </xdr:to>
    <xdr:grpSp>
      <xdr:nvGrpSpPr>
        <xdr:cNvPr id="118" name="Group 117">
          <a:extLst>
            <a:ext uri="{FF2B5EF4-FFF2-40B4-BE49-F238E27FC236}">
              <a16:creationId xmlns:a16="http://schemas.microsoft.com/office/drawing/2014/main" id="{599C68CB-BCC7-D739-DE19-D4D52889FAAD}"/>
            </a:ext>
          </a:extLst>
        </xdr:cNvPr>
        <xdr:cNvGrpSpPr/>
      </xdr:nvGrpSpPr>
      <xdr:grpSpPr>
        <a:xfrm>
          <a:off x="12940393" y="3630742"/>
          <a:ext cx="5646964" cy="2603105"/>
          <a:chOff x="12962283" y="3648490"/>
          <a:chExt cx="5466521" cy="2563467"/>
        </a:xfrm>
      </xdr:grpSpPr>
      <mc:AlternateContent xmlns:mc="http://schemas.openxmlformats.org/markup-compatibility/2006">
        <mc:Choice xmlns:cx1="http://schemas.microsoft.com/office/drawing/2015/9/8/chartex" Requires="cx1">
          <xdr:graphicFrame macro="">
            <xdr:nvGraphicFramePr>
              <xdr:cNvPr id="89" name="Chart 88">
                <a:extLst>
                  <a:ext uri="{FF2B5EF4-FFF2-40B4-BE49-F238E27FC236}">
                    <a16:creationId xmlns:a16="http://schemas.microsoft.com/office/drawing/2014/main" id="{DDCBE294-1B11-4473-B748-0268A741AB5F}"/>
                  </a:ext>
                </a:extLst>
              </xdr:cNvPr>
              <xdr:cNvGraphicFramePr/>
            </xdr:nvGraphicFramePr>
            <xdr:xfrm>
              <a:off x="12962283" y="4217489"/>
              <a:ext cx="5466521" cy="1994468"/>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2962283" y="4217489"/>
                <a:ext cx="5466521" cy="19944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90" name="TextBox 89">
            <a:extLst>
              <a:ext uri="{FF2B5EF4-FFF2-40B4-BE49-F238E27FC236}">
                <a16:creationId xmlns:a16="http://schemas.microsoft.com/office/drawing/2014/main" id="{B3D5A3B3-5D2C-8F83-D313-CDCB81EC7ECF}"/>
              </a:ext>
            </a:extLst>
          </xdr:cNvPr>
          <xdr:cNvSpPr txBox="1"/>
        </xdr:nvSpPr>
        <xdr:spPr>
          <a:xfrm>
            <a:off x="13920623" y="3648490"/>
            <a:ext cx="3390029" cy="502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accent2">
                    <a:lumMod val="50000"/>
                  </a:schemeClr>
                </a:solidFill>
                <a:latin typeface="+mn-lt"/>
                <a:ea typeface="+mn-ea"/>
                <a:cs typeface="+mn-cs"/>
              </a:rPr>
              <a:t>Attrition by Job Role</a:t>
            </a:r>
          </a:p>
        </xdr:txBody>
      </xdr:sp>
    </xdr:grpSp>
    <xdr:clientData/>
  </xdr:twoCellAnchor>
  <xdr:twoCellAnchor>
    <xdr:from>
      <xdr:col>2</xdr:col>
      <xdr:colOff>372718</xdr:colOff>
      <xdr:row>32</xdr:row>
      <xdr:rowOff>14065</xdr:rowOff>
    </xdr:from>
    <xdr:to>
      <xdr:col>10</xdr:col>
      <xdr:colOff>144945</xdr:colOff>
      <xdr:row>45</xdr:row>
      <xdr:rowOff>122464</xdr:rowOff>
    </xdr:to>
    <xdr:grpSp>
      <xdr:nvGrpSpPr>
        <xdr:cNvPr id="114" name="Group 113">
          <a:extLst>
            <a:ext uri="{FF2B5EF4-FFF2-40B4-BE49-F238E27FC236}">
              <a16:creationId xmlns:a16="http://schemas.microsoft.com/office/drawing/2014/main" id="{BD19B479-A7E2-73FE-BAEB-AD14CC724DE7}"/>
            </a:ext>
          </a:extLst>
        </xdr:cNvPr>
        <xdr:cNvGrpSpPr/>
      </xdr:nvGrpSpPr>
      <xdr:grpSpPr>
        <a:xfrm>
          <a:off x="1679004" y="6314172"/>
          <a:ext cx="4997370" cy="2584899"/>
          <a:chOff x="1656522" y="6288141"/>
          <a:chExt cx="4907445" cy="2615663"/>
        </a:xfrm>
      </xdr:grpSpPr>
      <xdr:graphicFrame macro="">
        <xdr:nvGraphicFramePr>
          <xdr:cNvPr id="91" name="Chart 90">
            <a:extLst>
              <a:ext uri="{FF2B5EF4-FFF2-40B4-BE49-F238E27FC236}">
                <a16:creationId xmlns:a16="http://schemas.microsoft.com/office/drawing/2014/main" id="{DCE531BA-10BB-4A10-895E-48638D2C7000}"/>
              </a:ext>
            </a:extLst>
          </xdr:cNvPr>
          <xdr:cNvGraphicFramePr>
            <a:graphicFrameLocks/>
          </xdr:cNvGraphicFramePr>
        </xdr:nvGraphicFramePr>
        <xdr:xfrm>
          <a:off x="1656522" y="6812446"/>
          <a:ext cx="4907445" cy="2091358"/>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93" name="TextBox 92">
            <a:extLst>
              <a:ext uri="{FF2B5EF4-FFF2-40B4-BE49-F238E27FC236}">
                <a16:creationId xmlns:a16="http://schemas.microsoft.com/office/drawing/2014/main" id="{08B6B898-F02A-36C2-30A3-ADEA3B20331F}"/>
              </a:ext>
            </a:extLst>
          </xdr:cNvPr>
          <xdr:cNvSpPr txBox="1"/>
        </xdr:nvSpPr>
        <xdr:spPr>
          <a:xfrm>
            <a:off x="2065183" y="6288141"/>
            <a:ext cx="3941271" cy="3547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2">
                    <a:lumMod val="50000"/>
                  </a:schemeClr>
                </a:solidFill>
                <a:latin typeface="Aptos" panose="020B0004020202020204" pitchFamily="34" charset="0"/>
                <a:ea typeface="+mn-ea"/>
                <a:cs typeface="+mn-cs"/>
              </a:rPr>
              <a:t>Department wise Attrition</a:t>
            </a:r>
          </a:p>
        </xdr:txBody>
      </xdr:sp>
    </xdr:grpSp>
    <xdr:clientData/>
  </xdr:twoCellAnchor>
  <xdr:twoCellAnchor>
    <xdr:from>
      <xdr:col>10</xdr:col>
      <xdr:colOff>331305</xdr:colOff>
      <xdr:row>31</xdr:row>
      <xdr:rowOff>183347</xdr:rowOff>
    </xdr:from>
    <xdr:to>
      <xdr:col>17</xdr:col>
      <xdr:colOff>310598</xdr:colOff>
      <xdr:row>46</xdr:row>
      <xdr:rowOff>0</xdr:rowOff>
    </xdr:to>
    <xdr:grpSp>
      <xdr:nvGrpSpPr>
        <xdr:cNvPr id="115" name="Group 114">
          <a:extLst>
            <a:ext uri="{FF2B5EF4-FFF2-40B4-BE49-F238E27FC236}">
              <a16:creationId xmlns:a16="http://schemas.microsoft.com/office/drawing/2014/main" id="{DDD60DBA-2BA8-1821-7A7A-330016205546}"/>
            </a:ext>
          </a:extLst>
        </xdr:cNvPr>
        <xdr:cNvGrpSpPr/>
      </xdr:nvGrpSpPr>
      <xdr:grpSpPr>
        <a:xfrm>
          <a:off x="6862734" y="6292954"/>
          <a:ext cx="4551293" cy="2674153"/>
          <a:chOff x="6750327" y="6271064"/>
          <a:chExt cx="4472608" cy="2612034"/>
        </a:xfrm>
      </xdr:grpSpPr>
      <xdr:graphicFrame macro="">
        <xdr:nvGraphicFramePr>
          <xdr:cNvPr id="94" name="Chart 93">
            <a:extLst>
              <a:ext uri="{FF2B5EF4-FFF2-40B4-BE49-F238E27FC236}">
                <a16:creationId xmlns:a16="http://schemas.microsoft.com/office/drawing/2014/main" id="{2AEAE35D-479C-474F-AD4B-BA315FB51B8A}"/>
              </a:ext>
            </a:extLst>
          </xdr:cNvPr>
          <xdr:cNvGraphicFramePr>
            <a:graphicFrameLocks/>
          </xdr:cNvGraphicFramePr>
        </xdr:nvGraphicFramePr>
        <xdr:xfrm>
          <a:off x="6750327" y="6812446"/>
          <a:ext cx="4472608" cy="2070652"/>
        </xdr:xfrm>
        <a:graphic>
          <a:graphicData uri="http://schemas.openxmlformats.org/drawingml/2006/chart">
            <c:chart xmlns:c="http://schemas.openxmlformats.org/drawingml/2006/chart" xmlns:r="http://schemas.openxmlformats.org/officeDocument/2006/relationships" r:id="rId17"/>
          </a:graphicData>
        </a:graphic>
      </xdr:graphicFrame>
      <xdr:sp macro="" textlink="">
        <xdr:nvSpPr>
          <xdr:cNvPr id="97" name="TextBox 96">
            <a:extLst>
              <a:ext uri="{FF2B5EF4-FFF2-40B4-BE49-F238E27FC236}">
                <a16:creationId xmlns:a16="http://schemas.microsoft.com/office/drawing/2014/main" id="{D2A35251-23F4-4D69-76A2-DBA55F3DDCD1}"/>
              </a:ext>
            </a:extLst>
          </xdr:cNvPr>
          <xdr:cNvSpPr txBox="1"/>
        </xdr:nvSpPr>
        <xdr:spPr>
          <a:xfrm>
            <a:off x="7270248" y="6271064"/>
            <a:ext cx="3331867" cy="407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2">
                    <a:lumMod val="50000"/>
                  </a:schemeClr>
                </a:solidFill>
                <a:latin typeface="Aptos" panose="020B0004020202020204" pitchFamily="34" charset="0"/>
                <a:ea typeface="+mn-ea"/>
                <a:cs typeface="+mn-cs"/>
              </a:rPr>
              <a:t>Attrition by Age Group</a:t>
            </a:r>
          </a:p>
        </xdr:txBody>
      </xdr:sp>
    </xdr:grpSp>
    <xdr:clientData/>
  </xdr:twoCellAnchor>
  <xdr:twoCellAnchor>
    <xdr:from>
      <xdr:col>18</xdr:col>
      <xdr:colOff>329046</xdr:colOff>
      <xdr:row>36</xdr:row>
      <xdr:rowOff>51955</xdr:rowOff>
    </xdr:from>
    <xdr:to>
      <xdr:col>22</xdr:col>
      <xdr:colOff>318654</xdr:colOff>
      <xdr:row>44</xdr:row>
      <xdr:rowOff>142442</xdr:rowOff>
    </xdr:to>
    <mc:AlternateContent xmlns:mc="http://schemas.openxmlformats.org/markup-compatibility/2006">
      <mc:Choice xmlns:cx2="http://schemas.microsoft.com/office/drawing/2015/10/21/chartex" Requires="cx2">
        <xdr:graphicFrame macro="">
          <xdr:nvGraphicFramePr>
            <xdr:cNvPr id="98" name="Chart 97">
              <a:extLst>
                <a:ext uri="{FF2B5EF4-FFF2-40B4-BE49-F238E27FC236}">
                  <a16:creationId xmlns:a16="http://schemas.microsoft.com/office/drawing/2014/main" id="{8B56334D-BE4E-4909-B7CA-BBC0063FA6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1862955" y="7169728"/>
              <a:ext cx="2552699" cy="16144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364058</xdr:colOff>
      <xdr:row>32</xdr:row>
      <xdr:rowOff>100145</xdr:rowOff>
    </xdr:from>
    <xdr:to>
      <xdr:col>23</xdr:col>
      <xdr:colOff>40821</xdr:colOff>
      <xdr:row>46</xdr:row>
      <xdr:rowOff>20706</xdr:rowOff>
    </xdr:to>
    <xdr:grpSp>
      <xdr:nvGrpSpPr>
        <xdr:cNvPr id="116" name="Group 115">
          <a:extLst>
            <a:ext uri="{FF2B5EF4-FFF2-40B4-BE49-F238E27FC236}">
              <a16:creationId xmlns:a16="http://schemas.microsoft.com/office/drawing/2014/main" id="{64D728D3-0B1F-E902-A3E1-7413D3C19B67}"/>
            </a:ext>
          </a:extLst>
        </xdr:cNvPr>
        <xdr:cNvGrpSpPr/>
      </xdr:nvGrpSpPr>
      <xdr:grpSpPr>
        <a:xfrm>
          <a:off x="11467487" y="6400252"/>
          <a:ext cx="3595620" cy="2587561"/>
          <a:chOff x="11276395" y="6374221"/>
          <a:chExt cx="3756540" cy="2529583"/>
        </a:xfrm>
      </xdr:grpSpPr>
      <mc:AlternateContent xmlns:mc="http://schemas.openxmlformats.org/markup-compatibility/2006">
        <mc:Choice xmlns:cx2="http://schemas.microsoft.com/office/drawing/2015/10/21/chartex" Requires="cx2">
          <xdr:graphicFrame macro="">
            <xdr:nvGraphicFramePr>
              <xdr:cNvPr id="99" name="Chart 98">
                <a:extLst>
                  <a:ext uri="{FF2B5EF4-FFF2-40B4-BE49-F238E27FC236}">
                    <a16:creationId xmlns:a16="http://schemas.microsoft.com/office/drawing/2014/main" id="{F0348E9F-F8EE-4B6F-A792-0407CDDBF6A2}"/>
                  </a:ext>
                </a:extLst>
              </xdr:cNvPr>
              <xdr:cNvGraphicFramePr/>
            </xdr:nvGraphicFramePr>
            <xdr:xfrm>
              <a:off x="11305761" y="7071466"/>
              <a:ext cx="3727174" cy="1832338"/>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1305761" y="7071466"/>
                <a:ext cx="3727174" cy="183233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100" name="TextBox 99">
            <a:extLst>
              <a:ext uri="{FF2B5EF4-FFF2-40B4-BE49-F238E27FC236}">
                <a16:creationId xmlns:a16="http://schemas.microsoft.com/office/drawing/2014/main" id="{44F28F42-F6B4-AC0C-F653-80ACA0BAC5CE}"/>
              </a:ext>
            </a:extLst>
          </xdr:cNvPr>
          <xdr:cNvSpPr txBox="1"/>
        </xdr:nvSpPr>
        <xdr:spPr>
          <a:xfrm>
            <a:off x="11276395" y="6374221"/>
            <a:ext cx="3678231" cy="424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latin typeface="Aptos" panose="020B0004020202020204" pitchFamily="34" charset="0"/>
                <a:ea typeface="+mn-ea"/>
                <a:cs typeface="+mn-cs"/>
              </a:rPr>
              <a:t>Attrition by Marital Status</a:t>
            </a:r>
          </a:p>
        </xdr:txBody>
      </xdr:sp>
    </xdr:grpSp>
    <xdr:clientData/>
  </xdr:twoCellAnchor>
  <xdr:twoCellAnchor>
    <xdr:from>
      <xdr:col>23</xdr:col>
      <xdr:colOff>240195</xdr:colOff>
      <xdr:row>32</xdr:row>
      <xdr:rowOff>76051</xdr:rowOff>
    </xdr:from>
    <xdr:to>
      <xdr:col>27</xdr:col>
      <xdr:colOff>707572</xdr:colOff>
      <xdr:row>45</xdr:row>
      <xdr:rowOff>103908</xdr:rowOff>
    </xdr:to>
    <xdr:grpSp>
      <xdr:nvGrpSpPr>
        <xdr:cNvPr id="117" name="Group 116">
          <a:extLst>
            <a:ext uri="{FF2B5EF4-FFF2-40B4-BE49-F238E27FC236}">
              <a16:creationId xmlns:a16="http://schemas.microsoft.com/office/drawing/2014/main" id="{489990BD-338E-F9BF-67E5-1717A632C9DF}"/>
            </a:ext>
          </a:extLst>
        </xdr:cNvPr>
        <xdr:cNvGrpSpPr/>
      </xdr:nvGrpSpPr>
      <xdr:grpSpPr>
        <a:xfrm>
          <a:off x="15262481" y="6376158"/>
          <a:ext cx="3284055" cy="2504357"/>
          <a:chOff x="15003944" y="6350127"/>
          <a:chExt cx="3283353" cy="2450520"/>
        </a:xfrm>
      </xdr:grpSpPr>
      <mc:AlternateContent xmlns:mc="http://schemas.openxmlformats.org/markup-compatibility/2006">
        <mc:Choice xmlns:a14="http://schemas.microsoft.com/office/drawing/2010/main" Requires="a14">
          <xdr:graphicFrame macro="">
            <xdr:nvGraphicFramePr>
              <xdr:cNvPr id="101" name="Department 1">
                <a:extLst>
                  <a:ext uri="{FF2B5EF4-FFF2-40B4-BE49-F238E27FC236}">
                    <a16:creationId xmlns:a16="http://schemas.microsoft.com/office/drawing/2014/main" id="{D021FDC4-FAA7-45F1-9AA7-B22812A4C887}"/>
                  </a:ext>
                </a:extLst>
              </xdr:cNvPr>
              <xdr:cNvGraphicFramePr/>
            </xdr:nvGraphicFramePr>
            <xdr:xfrm>
              <a:off x="17239195" y="6784835"/>
              <a:ext cx="1048102" cy="1456736"/>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7498210" y="6820416"/>
                <a:ext cx="1048326" cy="1488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2" name="Education Field 3">
                <a:extLst>
                  <a:ext uri="{FF2B5EF4-FFF2-40B4-BE49-F238E27FC236}">
                    <a16:creationId xmlns:a16="http://schemas.microsoft.com/office/drawing/2014/main" id="{47B25527-B9F5-40AD-84B3-56E679BCBE8D}"/>
                  </a:ext>
                </a:extLst>
              </xdr:cNvPr>
              <xdr:cNvGraphicFramePr/>
            </xdr:nvGraphicFramePr>
            <xdr:xfrm>
              <a:off x="15214020" y="6784835"/>
              <a:ext cx="1977662" cy="2015812"/>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5472602" y="6820416"/>
                <a:ext cx="1978085" cy="2060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03" name="TextBox 102">
            <a:extLst>
              <a:ext uri="{FF2B5EF4-FFF2-40B4-BE49-F238E27FC236}">
                <a16:creationId xmlns:a16="http://schemas.microsoft.com/office/drawing/2014/main" id="{8A6A2AA9-2167-9B31-1331-D111A49852C5}"/>
              </a:ext>
            </a:extLst>
          </xdr:cNvPr>
          <xdr:cNvSpPr txBox="1"/>
        </xdr:nvSpPr>
        <xdr:spPr>
          <a:xfrm>
            <a:off x="15003944" y="6350127"/>
            <a:ext cx="3031436" cy="441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400" b="1">
                <a:solidFill>
                  <a:schemeClr val="accent2">
                    <a:lumMod val="50000"/>
                  </a:schemeClr>
                </a:solidFill>
                <a:latin typeface="Aptos" panose="020B0004020202020204" pitchFamily="34" charset="0"/>
                <a:ea typeface="+mn-ea"/>
                <a:cs typeface="+mn-cs"/>
              </a:rPr>
              <a:t>Education Field &amp; </a:t>
            </a:r>
            <a:r>
              <a:rPr lang="en-IN" sz="1600" b="1">
                <a:solidFill>
                  <a:schemeClr val="accent2">
                    <a:lumMod val="50000"/>
                  </a:schemeClr>
                </a:solidFill>
                <a:latin typeface="Aptos" panose="020B0004020202020204" pitchFamily="34" charset="0"/>
                <a:ea typeface="+mn-ea"/>
                <a:cs typeface="+mn-cs"/>
              </a:rPr>
              <a:t>Department</a:t>
            </a:r>
          </a:p>
        </xdr:txBody>
      </xdr:sp>
    </xdr:grpSp>
    <xdr:clientData/>
  </xdr:twoCellAnchor>
  <xdr:twoCellAnchor>
    <xdr:from>
      <xdr:col>14</xdr:col>
      <xdr:colOff>20706</xdr:colOff>
      <xdr:row>12</xdr:row>
      <xdr:rowOff>186359</xdr:rowOff>
    </xdr:from>
    <xdr:to>
      <xdr:col>17</xdr:col>
      <xdr:colOff>641074</xdr:colOff>
      <xdr:row>18</xdr:row>
      <xdr:rowOff>52180</xdr:rowOff>
    </xdr:to>
    <xdr:grpSp>
      <xdr:nvGrpSpPr>
        <xdr:cNvPr id="122" name="Group 121">
          <a:extLst>
            <a:ext uri="{FF2B5EF4-FFF2-40B4-BE49-F238E27FC236}">
              <a16:creationId xmlns:a16="http://schemas.microsoft.com/office/drawing/2014/main" id="{E6AEB923-73B8-58F6-6FE4-F8B76F575A68}"/>
            </a:ext>
          </a:extLst>
        </xdr:cNvPr>
        <xdr:cNvGrpSpPr/>
      </xdr:nvGrpSpPr>
      <xdr:grpSpPr>
        <a:xfrm>
          <a:off x="9164706" y="2567609"/>
          <a:ext cx="2579797" cy="1090464"/>
          <a:chOff x="9007336" y="2567609"/>
          <a:chExt cx="2546075" cy="1108212"/>
        </a:xfrm>
      </xdr:grpSpPr>
      <xdr:pic>
        <xdr:nvPicPr>
          <xdr:cNvPr id="18" name="image5.png">
            <a:extLst>
              <a:ext uri="{FF2B5EF4-FFF2-40B4-BE49-F238E27FC236}">
                <a16:creationId xmlns:a16="http://schemas.microsoft.com/office/drawing/2014/main" id="{1F43DB39-39A0-43E4-B905-14BC6BAD7BD5}"/>
              </a:ext>
            </a:extLst>
          </xdr:cNvPr>
          <xdr:cNvPicPr preferRelativeResize="0"/>
        </xdr:nvPicPr>
        <xdr:blipFill>
          <a:blip xmlns:r="http://schemas.openxmlformats.org/officeDocument/2006/relationships" r:embed="rId20" cstate="print"/>
          <a:stretch>
            <a:fillRect/>
          </a:stretch>
        </xdr:blipFill>
        <xdr:spPr>
          <a:xfrm>
            <a:off x="10904830" y="2779228"/>
            <a:ext cx="648581" cy="471695"/>
          </a:xfrm>
          <a:prstGeom prst="rect">
            <a:avLst/>
          </a:prstGeom>
          <a:noFill/>
          <a:ln>
            <a:noFill/>
          </a:ln>
        </xdr:spPr>
      </xdr:pic>
      <xdr:sp macro="" textlink="">
        <xdr:nvSpPr>
          <xdr:cNvPr id="28" name="TextBox 27">
            <a:extLst>
              <a:ext uri="{FF2B5EF4-FFF2-40B4-BE49-F238E27FC236}">
                <a16:creationId xmlns:a16="http://schemas.microsoft.com/office/drawing/2014/main" id="{2C7600EB-3EBC-472E-BF6E-08CFB3545DC6}"/>
              </a:ext>
            </a:extLst>
          </xdr:cNvPr>
          <xdr:cNvSpPr txBox="1"/>
        </xdr:nvSpPr>
        <xdr:spPr>
          <a:xfrm>
            <a:off x="9274451" y="2567609"/>
            <a:ext cx="1430822" cy="786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800" b="1">
                <a:solidFill>
                  <a:schemeClr val="accent2">
                    <a:lumMod val="50000"/>
                  </a:schemeClr>
                </a:solidFill>
                <a:latin typeface="Aptos" panose="020B0004020202020204" pitchFamily="34" charset="0"/>
              </a:rPr>
              <a:t>Active</a:t>
            </a:r>
            <a:r>
              <a:rPr lang="en-IN" sz="3200" b="1">
                <a:solidFill>
                  <a:schemeClr val="accent2">
                    <a:lumMod val="50000"/>
                  </a:schemeClr>
                </a:solidFill>
                <a:latin typeface="Aptos" panose="020B0004020202020204" pitchFamily="34" charset="0"/>
              </a:rPr>
              <a:t> </a:t>
            </a:r>
          </a:p>
        </xdr:txBody>
      </xdr:sp>
      <xdr:sp macro="" textlink="KPI!D10">
        <xdr:nvSpPr>
          <xdr:cNvPr id="108" name="TextBox 107">
            <a:extLst>
              <a:ext uri="{FF2B5EF4-FFF2-40B4-BE49-F238E27FC236}">
                <a16:creationId xmlns:a16="http://schemas.microsoft.com/office/drawing/2014/main" id="{E455CFC1-9EF3-4B24-9417-478BF3193AF5}"/>
              </a:ext>
            </a:extLst>
          </xdr:cNvPr>
          <xdr:cNvSpPr txBox="1"/>
        </xdr:nvSpPr>
        <xdr:spPr>
          <a:xfrm>
            <a:off x="9007336" y="3147391"/>
            <a:ext cx="1639957" cy="528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4F42D75-7393-4697-A7EE-CB1626B70D7A}" type="TxLink">
              <a:rPr lang="en-US" sz="3200" b="1" i="0" u="none" strike="noStrike">
                <a:solidFill>
                  <a:schemeClr val="accent1">
                    <a:lumMod val="50000"/>
                  </a:schemeClr>
                </a:solidFill>
                <a:latin typeface="Calibri"/>
                <a:ea typeface="Calibri"/>
                <a:cs typeface="Calibri"/>
              </a:rPr>
              <a:pPr marL="0" indent="0" algn="ctr"/>
              <a:t>1233</a:t>
            </a:fld>
            <a:endParaRPr lang="en-IN" sz="3200" b="1" i="0" u="none" strike="noStrike">
              <a:solidFill>
                <a:schemeClr val="accent1">
                  <a:lumMod val="50000"/>
                </a:schemeClr>
              </a:solidFill>
              <a:latin typeface="Calibri"/>
              <a:ea typeface="Calibri"/>
              <a:cs typeface="Calibri"/>
            </a:endParaRPr>
          </a:p>
        </xdr:txBody>
      </xdr:sp>
    </xdr:grpSp>
    <xdr:clientData/>
  </xdr:twoCellAnchor>
  <xdr:twoCellAnchor>
    <xdr:from>
      <xdr:col>8</xdr:col>
      <xdr:colOff>5798</xdr:colOff>
      <xdr:row>13</xdr:row>
      <xdr:rowOff>117613</xdr:rowOff>
    </xdr:from>
    <xdr:to>
      <xdr:col>13</xdr:col>
      <xdr:colOff>0</xdr:colOff>
      <xdr:row>18</xdr:row>
      <xdr:rowOff>29818</xdr:rowOff>
    </xdr:to>
    <xdr:grpSp>
      <xdr:nvGrpSpPr>
        <xdr:cNvPr id="112" name="Group 111">
          <a:extLst>
            <a:ext uri="{FF2B5EF4-FFF2-40B4-BE49-F238E27FC236}">
              <a16:creationId xmlns:a16="http://schemas.microsoft.com/office/drawing/2014/main" id="{4009894D-2B1E-CAF0-BC86-A9AC800B58C2}"/>
            </a:ext>
          </a:extLst>
        </xdr:cNvPr>
        <xdr:cNvGrpSpPr/>
      </xdr:nvGrpSpPr>
      <xdr:grpSpPr>
        <a:xfrm>
          <a:off x="5230941" y="2702970"/>
          <a:ext cx="3259916" cy="932741"/>
          <a:chOff x="5141015" y="2705928"/>
          <a:chExt cx="3203713" cy="947531"/>
        </a:xfrm>
      </xdr:grpSpPr>
      <xdr:sp macro="" textlink="KPI!B10">
        <xdr:nvSpPr>
          <xdr:cNvPr id="25" name="TextBox 24">
            <a:extLst>
              <a:ext uri="{FF2B5EF4-FFF2-40B4-BE49-F238E27FC236}">
                <a16:creationId xmlns:a16="http://schemas.microsoft.com/office/drawing/2014/main" id="{613065F2-5C9C-5D61-4170-8780D620F308}"/>
              </a:ext>
            </a:extLst>
          </xdr:cNvPr>
          <xdr:cNvSpPr txBox="1"/>
        </xdr:nvSpPr>
        <xdr:spPr>
          <a:xfrm>
            <a:off x="5724939" y="3125029"/>
            <a:ext cx="1639957" cy="528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DC4ACE4-61FB-46D8-B1C3-186F6A0BEF75}" type="TxLink">
              <a:rPr lang="en-US" sz="3200" b="1" i="0" u="none" strike="noStrike">
                <a:solidFill>
                  <a:schemeClr val="accent1">
                    <a:lumMod val="50000"/>
                  </a:schemeClr>
                </a:solidFill>
                <a:latin typeface="Calibri"/>
                <a:ea typeface="Calibri"/>
                <a:cs typeface="Calibri"/>
              </a:rPr>
              <a:pPr marL="0" indent="0" algn="ctr"/>
              <a:t>237</a:t>
            </a:fld>
            <a:endParaRPr lang="en-IN" sz="3200" b="1" i="0" u="none" strike="noStrike">
              <a:solidFill>
                <a:schemeClr val="accent1">
                  <a:lumMod val="50000"/>
                </a:schemeClr>
              </a:solidFill>
              <a:latin typeface="Calibri"/>
              <a:ea typeface="Calibri"/>
              <a:cs typeface="Calibri"/>
            </a:endParaRPr>
          </a:p>
        </xdr:txBody>
      </xdr:sp>
      <xdr:sp macro="" textlink="">
        <xdr:nvSpPr>
          <xdr:cNvPr id="27" name="TextBox 26">
            <a:extLst>
              <a:ext uri="{FF2B5EF4-FFF2-40B4-BE49-F238E27FC236}">
                <a16:creationId xmlns:a16="http://schemas.microsoft.com/office/drawing/2014/main" id="{4E5274F4-2318-A155-2E81-3943C7CC7BC9}"/>
              </a:ext>
            </a:extLst>
          </xdr:cNvPr>
          <xdr:cNvSpPr txBox="1"/>
        </xdr:nvSpPr>
        <xdr:spPr>
          <a:xfrm>
            <a:off x="5141015" y="2705928"/>
            <a:ext cx="3038061" cy="56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solidFill>
                  <a:schemeClr val="accent2">
                    <a:lumMod val="50000"/>
                  </a:schemeClr>
                </a:solidFill>
              </a:rPr>
              <a:t>Attrition</a:t>
            </a:r>
          </a:p>
        </xdr:txBody>
      </xdr:sp>
      <xdr:pic>
        <xdr:nvPicPr>
          <xdr:cNvPr id="109" name="image7.png">
            <a:extLst>
              <a:ext uri="{FF2B5EF4-FFF2-40B4-BE49-F238E27FC236}">
                <a16:creationId xmlns:a16="http://schemas.microsoft.com/office/drawing/2014/main" id="{5969FCA3-FFCA-44E3-8F1B-24529D1AF384}"/>
              </a:ext>
            </a:extLst>
          </xdr:cNvPr>
          <xdr:cNvPicPr preferRelativeResize="0"/>
        </xdr:nvPicPr>
        <xdr:blipFill>
          <a:blip xmlns:r="http://schemas.openxmlformats.org/officeDocument/2006/relationships" r:embed="rId21" cstate="print">
            <a:alphaModFix/>
            <a:extLst>
              <a:ext uri="{BEBA8EAE-BF5A-486C-A8C5-ECC9F3942E4B}">
                <a14:imgProps xmlns:a14="http://schemas.microsoft.com/office/drawing/2010/main">
                  <a14:imgLayer r:embed="rId22">
                    <a14:imgEffect>
                      <a14:sharpenSoften amount="50000"/>
                    </a14:imgEffect>
                  </a14:imgLayer>
                </a14:imgProps>
              </a:ext>
            </a:extLst>
          </a:blip>
          <a:stretch>
            <a:fillRect/>
          </a:stretch>
        </xdr:blipFill>
        <xdr:spPr>
          <a:xfrm>
            <a:off x="7578587" y="2753966"/>
            <a:ext cx="766141" cy="786849"/>
          </a:xfrm>
          <a:prstGeom prst="rect">
            <a:avLst/>
          </a:prstGeom>
          <a:noFill/>
        </xdr:spPr>
      </xdr:pic>
    </xdr:grpSp>
    <xdr:clientData/>
  </xdr:twoCellAnchor>
</xdr:wsDr>
</file>

<file path=xl/drawings/drawing14.xml><?xml version="1.0" encoding="utf-8"?>
<c:userShapes xmlns:c="http://schemas.openxmlformats.org/drawingml/2006/chart">
  <cdr:relSizeAnchor xmlns:cdr="http://schemas.openxmlformats.org/drawingml/2006/chartDrawing">
    <cdr:from>
      <cdr:x>0.27624</cdr:x>
      <cdr:y>0.52269</cdr:y>
    </cdr:from>
    <cdr:to>
      <cdr:x>0.65971</cdr:x>
      <cdr:y>0.76853</cdr:y>
    </cdr:to>
    <cdr:sp macro="" textlink="">
      <cdr:nvSpPr>
        <cdr:cNvPr id="2" name="TextBox 1">
          <a:extLst xmlns:a="http://schemas.openxmlformats.org/drawingml/2006/main">
            <a:ext uri="{FF2B5EF4-FFF2-40B4-BE49-F238E27FC236}">
              <a16:creationId xmlns:a16="http://schemas.microsoft.com/office/drawing/2014/main" id="{83462A59-790D-9394-C702-C70EA2A28C3D}"/>
            </a:ext>
          </a:extLst>
        </cdr:cNvPr>
        <cdr:cNvSpPr txBox="1"/>
      </cdr:nvSpPr>
      <cdr:spPr>
        <a:xfrm xmlns:a="http://schemas.openxmlformats.org/drawingml/2006/main">
          <a:off x="349549" y="496738"/>
          <a:ext cx="485236" cy="23363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15.xml><?xml version="1.0" encoding="utf-8"?>
<xdr:wsDr xmlns:xdr="http://schemas.openxmlformats.org/drawingml/2006/spreadsheetDrawing" xmlns:a="http://schemas.openxmlformats.org/drawingml/2006/main">
  <xdr:oneCellAnchor>
    <xdr:from>
      <xdr:col>6</xdr:col>
      <xdr:colOff>180975</xdr:colOff>
      <xdr:row>2</xdr:row>
      <xdr:rowOff>171450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4067175" y="5524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TNAKAR SAHOO" refreshedDate="45198.496751967592" createdVersion="8" refreshedVersion="8" minRefreshableVersion="3" recordCount="1470" xr:uid="{2521EB49-AB15-462E-A421-0D86A273946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218968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F7E9A-F854-4104-A188-1FB8A460BE9B}" name="KPI"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575489912"/>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52F23B-C7E2-4653-B406-6C5E3BFBE7C3}" name="Rating"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70"/>
  </dataFields>
  <formats count="1">
    <format dxfId="5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6504A6-D5ED-43EE-AAC1-ADB0C9783D27}" name="Gender"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96E726-22A5-443D-B15F-DB677B648CF1}" name="Education by Attrition"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6">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23" count="1" selected="0">
            <x v="1"/>
          </reference>
        </references>
      </pivotArea>
    </chartFormat>
    <chartFormat chart="6" format="4">
      <pivotArea type="data" outline="0" fieldPosition="0">
        <references count="2">
          <reference field="4294967294" count="1" selected="0">
            <x v="0"/>
          </reference>
          <reference field="23" count="1" selected="0">
            <x v="0"/>
          </reference>
        </references>
      </pivotArea>
    </chartFormat>
    <chartFormat chart="6" format="5">
      <pivotArea type="data" outline="0" fieldPosition="0">
        <references count="2">
          <reference field="4294967294" count="1" selected="0">
            <x v="0"/>
          </reference>
          <reference field="23" count="1" selected="0">
            <x v="3"/>
          </reference>
        </references>
      </pivotArea>
    </chartFormat>
    <chartFormat chart="6" format="6">
      <pivotArea type="data" outline="0" fieldPosition="0">
        <references count="2">
          <reference field="4294967294" count="1" selected="0">
            <x v="0"/>
          </reference>
          <reference field="23"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1E3E101-4932-4D02-B6D6-99698FD8F84A}" name="Attrition by Job"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E18403-5C64-4BAE-B032-D51AFC74C701}" name="Dept. wise Attrition"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numFmtId="10">
      <extLst>
        <ext xmlns:x14="http://schemas.microsoft.com/office/spreadsheetml/2009/9/main" uri="{E15A36E0-9728-4e99-A89B-3F7291B0FE68}">
          <x14:dataField pivotShowAs="percentOfParentRow"/>
        </ext>
      </extLst>
    </dataField>
  </dataFields>
  <chartFormats count="5">
    <chartFormat chart="9" format="0"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4" count="1" selected="0">
            <x v="0"/>
          </reference>
        </references>
      </pivotArea>
    </chartFormat>
    <chartFormat chart="11" format="7">
      <pivotArea type="data" outline="0" fieldPosition="0">
        <references count="2">
          <reference field="4294967294" count="1" selected="0">
            <x v="0"/>
          </reference>
          <reference field="4" count="1" selected="0">
            <x v="1"/>
          </reference>
        </references>
      </pivotArea>
    </chartFormat>
    <chartFormat chart="11"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556F477-331B-4EC4-B4DB-D19FC9DD62C4}" name="Attrition by Age_group"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12">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2" count="1" selected="0">
            <x v="0"/>
          </reference>
        </references>
      </pivotArea>
    </chartFormat>
    <chartFormat chart="5" format="2">
      <pivotArea type="data" outline="0" fieldPosition="0">
        <references count="2">
          <reference field="4294967294" count="1" selected="0">
            <x v="0"/>
          </reference>
          <reference field="2" count="1" selected="0">
            <x v="1"/>
          </reference>
        </references>
      </pivotArea>
    </chartFormat>
    <chartFormat chart="5" format="3">
      <pivotArea type="data" outline="0" fieldPosition="0">
        <references count="2">
          <reference field="4294967294" count="1" selected="0">
            <x v="0"/>
          </reference>
          <reference field="2" count="1" selected="0">
            <x v="4"/>
          </reference>
        </references>
      </pivotArea>
    </chartFormat>
    <chartFormat chart="5" format="4">
      <pivotArea type="data" outline="0" fieldPosition="0">
        <references count="2">
          <reference field="4294967294" count="1" selected="0">
            <x v="0"/>
          </reference>
          <reference field="2" count="1" selected="0">
            <x v="2"/>
          </reference>
        </references>
      </pivotArea>
    </chartFormat>
    <chartFormat chart="5" format="5">
      <pivotArea type="data" outline="0" fieldPosition="0">
        <references count="2">
          <reference field="4294967294" count="1" selected="0">
            <x v="0"/>
          </reference>
          <reference field="2" count="1" selected="0">
            <x v="3"/>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2" count="1" selected="0">
            <x v="0"/>
          </reference>
        </references>
      </pivotArea>
    </chartFormat>
    <chartFormat chart="7" format="14">
      <pivotArea type="data" outline="0" fieldPosition="0">
        <references count="2">
          <reference field="4294967294" count="1" selected="0">
            <x v="0"/>
          </reference>
          <reference field="2" count="1" selected="0">
            <x v="1"/>
          </reference>
        </references>
      </pivotArea>
    </chartFormat>
    <chartFormat chart="7" format="15">
      <pivotArea type="data" outline="0" fieldPosition="0">
        <references count="2">
          <reference field="4294967294" count="1" selected="0">
            <x v="0"/>
          </reference>
          <reference field="2" count="1" selected="0">
            <x v="4"/>
          </reference>
        </references>
      </pivotArea>
    </chartFormat>
    <chartFormat chart="7" format="16">
      <pivotArea type="data" outline="0" fieldPosition="0">
        <references count="2">
          <reference field="4294967294" count="1" selected="0">
            <x v="0"/>
          </reference>
          <reference field="2" count="1" selected="0">
            <x v="2"/>
          </reference>
        </references>
      </pivotArea>
    </chartFormat>
    <chartFormat chart="7" format="17">
      <pivotArea type="data" outline="0" fieldPosition="0">
        <references count="2">
          <reference field="4294967294" count="1" selected="0">
            <x v="0"/>
          </reference>
          <reference field="2"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B434EBD-76B6-41C9-A4AD-FD87C8EAB584}" name="Marital Status"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0F7631D-7255-4B56-83FC-5B3106AB7FBD}" sourceName="Gender">
  <pivotTables>
    <pivotTable tabId="9" name="Gender"/>
    <pivotTable tabId="13" name="Attrition by Age_group"/>
    <pivotTable tabId="11" name="Attrition by Job"/>
    <pivotTable tabId="12" name="Dept. wise Attrition"/>
    <pivotTable tabId="10" name="Education by Attrition"/>
    <pivotTable tabId="7" name="KPI"/>
    <pivotTable tabId="14" name="Marital Status"/>
    <pivotTable tabId="8" name="Rating"/>
  </pivotTables>
  <data>
    <tabular pivotCacheId="142189688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77FADA0-5E05-466E-A840-350AA36C4392}" sourceName="Department">
  <pivotTables>
    <pivotTable tabId="13" name="Attrition by Age_group"/>
    <pivotTable tabId="11" name="Attrition by Job"/>
    <pivotTable tabId="12" name="Dept. wise Attrition"/>
    <pivotTable tabId="10" name="Education by Attrition"/>
    <pivotTable tabId="9" name="Gender"/>
    <pivotTable tabId="7" name="KPI"/>
    <pivotTable tabId="14" name="Marital Status"/>
    <pivotTable tabId="8" name="Rating"/>
  </pivotTables>
  <data>
    <tabular pivotCacheId="142189688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A7BB2730-511F-4925-9A34-91B89F861125}" sourceName="Education Field">
  <pivotTables>
    <pivotTable tabId="13" name="Attrition by Age_group"/>
    <pivotTable tabId="11" name="Attrition by Job"/>
    <pivotTable tabId="12" name="Dept. wise Attrition"/>
    <pivotTable tabId="10" name="Education by Attrition"/>
    <pivotTable tabId="9" name="Gender"/>
    <pivotTable tabId="7" name="KPI"/>
    <pivotTable tabId="14" name="Marital Status"/>
    <pivotTable tabId="8" name="Rating"/>
  </pivotTables>
  <data>
    <tabular pivotCacheId="142189688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8C9081B-67BF-4B6C-B2CD-EC14E35F239A}"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60BEFBC-7BB5-49A8-8BC8-D9F9AF67624E}" cache="Slicer_Gender2" caption="Gender" rowHeight="257175"/>
  <slicer name="Education Field" xr10:uid="{716FBF7D-EE4A-48BA-AD8C-1AE7282113CF}"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C1ACD47-7EB9-438A-B4C4-D3DFE4082592}" cache="Slicer_Gender2" caption="Gender" rowHeight="257175"/>
  <slicer name="Education Field 1" xr10:uid="{5F95E981-A72B-4D93-9D60-05CA1A45A302}"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52115E7-14D5-42CC-86CB-0796BE01D4F1}" cache="Slicer_Department" caption="Department" rowHeight="257175"/>
  <slicer name="Education Field 2" xr10:uid="{AC532342-A829-4B70-B279-D4F1B6656BED}"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EC9D86F8-0BBB-46F2-8D8F-3B0695097405}" cache="Slicer_Gender2" caption="Gender" columnCount="2" style="SlicerStyleLight5" rowHeight="257175"/>
  <slicer name="Department 1" xr10:uid="{68A1628F-B904-435D-892D-7334F7E5F7DF}" cache="Slicer_Department" caption="Department" style="SlicerStyleLight5" rowHeight="257175"/>
  <slicer name="Education Field 3" xr10:uid="{F22C34BF-87EB-483B-9B9A-045A274A315B}" cache="Slicer_Education_Field2" caption="Education Field" style="SlicerStyleLight5"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A1BF9-E185-4DD5-A2E4-4E58F798A930}">
  <dimension ref="A3:E10"/>
  <sheetViews>
    <sheetView workbookViewId="0">
      <selection activeCell="A10" sqref="A10"/>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1.75" bestFit="1" customWidth="1"/>
  </cols>
  <sheetData>
    <row r="3" spans="1:5" x14ac:dyDescent="0.25">
      <c r="A3" s="2" t="s">
        <v>1554</v>
      </c>
      <c r="B3" s="4" t="s">
        <v>1555</v>
      </c>
      <c r="C3" s="3" t="s">
        <v>1556</v>
      </c>
    </row>
    <row r="4" spans="1:5" x14ac:dyDescent="0.25">
      <c r="A4" s="28">
        <v>1470</v>
      </c>
      <c r="B4" s="29">
        <v>237</v>
      </c>
      <c r="C4" s="30">
        <v>36.923809523809524</v>
      </c>
    </row>
    <row r="9" spans="1:5" x14ac:dyDescent="0.25">
      <c r="A9" t="s">
        <v>1558</v>
      </c>
      <c r="B9" t="s">
        <v>1557</v>
      </c>
      <c r="C9" t="s">
        <v>1559</v>
      </c>
      <c r="D9" t="s">
        <v>1560</v>
      </c>
      <c r="E9" t="s">
        <v>1561</v>
      </c>
    </row>
    <row r="10" spans="1:5" x14ac:dyDescent="0.25">
      <c r="A10">
        <f>GETPIVOTDATA("Count of Employee Number",$A$3)</f>
        <v>1470</v>
      </c>
      <c r="B10">
        <f>GETPIVOTDATA("Sum of CF_attrition count",$A$3)</f>
        <v>237</v>
      </c>
      <c r="C10" s="6">
        <f>GETPIVOTDATA("Average of Age",$A$3)</f>
        <v>36.923809523809524</v>
      </c>
      <c r="D10">
        <f>A10-B10</f>
        <v>1233</v>
      </c>
      <c r="E10" s="5">
        <f>B10/A10</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8CF1D-0A2F-4F71-831C-B1D15B95F002}">
  <dimension ref="A3:C9"/>
  <sheetViews>
    <sheetView workbookViewId="0">
      <selection activeCell="L14" sqref="L14"/>
    </sheetView>
  </sheetViews>
  <sheetFormatPr defaultRowHeight="15.75" x14ac:dyDescent="0.25"/>
  <cols>
    <col min="1" max="1" width="23.125" bestFit="1" customWidth="1"/>
  </cols>
  <sheetData>
    <row r="3" spans="1:3" x14ac:dyDescent="0.25">
      <c r="A3" s="9" t="s">
        <v>1562</v>
      </c>
    </row>
    <row r="4" spans="1:3" x14ac:dyDescent="0.25">
      <c r="A4" s="11">
        <v>2.6265306122448981</v>
      </c>
    </row>
    <row r="7" spans="1:3" x14ac:dyDescent="0.25">
      <c r="A7" s="12" t="s">
        <v>1563</v>
      </c>
      <c r="B7" s="13">
        <f>GETPIVOTDATA("Job Satisfaction",$A$3)</f>
        <v>2.6265306122448981</v>
      </c>
      <c r="C7">
        <f>B7/4</f>
        <v>0.65663265306122454</v>
      </c>
    </row>
    <row r="8" spans="1:3" x14ac:dyDescent="0.25">
      <c r="A8" s="12" t="s">
        <v>1564</v>
      </c>
      <c r="B8" s="13">
        <f>4-B7</f>
        <v>1.3734693877551019</v>
      </c>
      <c r="C8">
        <f>B8/4</f>
        <v>0.34336734693877546</v>
      </c>
    </row>
    <row r="9" spans="1:3" x14ac:dyDescent="0.25">
      <c r="B9" s="1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5DD7C-ACE2-4D78-A19B-8D8C5F12F4CC}">
  <dimension ref="A3:D12"/>
  <sheetViews>
    <sheetView workbookViewId="0">
      <selection activeCell="I15" sqref="I15"/>
    </sheetView>
  </sheetViews>
  <sheetFormatPr defaultRowHeight="15.75" x14ac:dyDescent="0.25"/>
  <cols>
    <col min="1" max="1" width="12.125" bestFit="1" customWidth="1"/>
    <col min="2" max="2" width="20.25" bestFit="1" customWidth="1"/>
  </cols>
  <sheetData>
    <row r="3" spans="1:4" x14ac:dyDescent="0.25">
      <c r="A3" s="14" t="s">
        <v>1565</v>
      </c>
      <c r="B3" s="9" t="s">
        <v>1567</v>
      </c>
    </row>
    <row r="4" spans="1:4" x14ac:dyDescent="0.25">
      <c r="A4" s="15" t="s">
        <v>51</v>
      </c>
      <c r="B4" s="16">
        <v>588</v>
      </c>
    </row>
    <row r="5" spans="1:4" x14ac:dyDescent="0.25">
      <c r="A5" s="17" t="s">
        <v>62</v>
      </c>
      <c r="B5" s="18">
        <v>882</v>
      </c>
    </row>
    <row r="6" spans="1:4" x14ac:dyDescent="0.25">
      <c r="A6" s="19" t="s">
        <v>1566</v>
      </c>
      <c r="B6" s="10">
        <v>1470</v>
      </c>
    </row>
    <row r="11" spans="1:4" x14ac:dyDescent="0.25">
      <c r="B11" t="s">
        <v>51</v>
      </c>
      <c r="C11">
        <f>IFERROR(GETPIVOTDATA("Employee Count",$A$3,"Gender","Female"),0)</f>
        <v>588</v>
      </c>
      <c r="D11" s="20">
        <f>IFERROR(C11/(C11+C12),0)</f>
        <v>0.4</v>
      </c>
    </row>
    <row r="12" spans="1:4" x14ac:dyDescent="0.25">
      <c r="B12" t="s">
        <v>62</v>
      </c>
      <c r="C12">
        <f>IFERROR(GETPIVOTDATA("Employee Count",$A$3,"Gender","Male"),0)</f>
        <v>882</v>
      </c>
      <c r="D12" s="20">
        <f>IFERROR(C12/(C12+C11),0)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48367-811D-4C28-B1C6-7873DD0A318B}">
  <dimension ref="A3:B9"/>
  <sheetViews>
    <sheetView workbookViewId="0">
      <selection activeCell="I16" sqref="I16"/>
    </sheetView>
  </sheetViews>
  <sheetFormatPr defaultRowHeight="15.75" x14ac:dyDescent="0.25"/>
  <cols>
    <col min="1" max="1" width="16.125" bestFit="1" customWidth="1"/>
    <col min="2" max="2" width="21.75" bestFit="1" customWidth="1"/>
  </cols>
  <sheetData>
    <row r="3" spans="1:2" x14ac:dyDescent="0.25">
      <c r="A3" s="14" t="s">
        <v>1565</v>
      </c>
      <c r="B3" s="9" t="s">
        <v>1555</v>
      </c>
    </row>
    <row r="4" spans="1:2" x14ac:dyDescent="0.25">
      <c r="A4" s="15" t="s">
        <v>134</v>
      </c>
      <c r="B4" s="16">
        <v>5</v>
      </c>
    </row>
    <row r="5" spans="1:2" x14ac:dyDescent="0.25">
      <c r="A5" s="17" t="s">
        <v>65</v>
      </c>
      <c r="B5" s="18">
        <v>31</v>
      </c>
    </row>
    <row r="6" spans="1:2" x14ac:dyDescent="0.25">
      <c r="A6" s="17" t="s">
        <v>55</v>
      </c>
      <c r="B6" s="18">
        <v>44</v>
      </c>
    </row>
    <row r="7" spans="1:2" x14ac:dyDescent="0.25">
      <c r="A7" s="17" t="s">
        <v>71</v>
      </c>
      <c r="B7" s="18">
        <v>58</v>
      </c>
    </row>
    <row r="8" spans="1:2" x14ac:dyDescent="0.25">
      <c r="A8" s="17" t="s">
        <v>77</v>
      </c>
      <c r="B8" s="18">
        <v>99</v>
      </c>
    </row>
    <row r="9" spans="1:2" x14ac:dyDescent="0.25">
      <c r="A9" s="19" t="s">
        <v>1566</v>
      </c>
      <c r="B9" s="1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32E83-B79B-48B2-8364-5D620E1548FA}">
  <dimension ref="A3:F13"/>
  <sheetViews>
    <sheetView workbookViewId="0">
      <selection activeCell="I18" sqref="I18"/>
    </sheetView>
  </sheetViews>
  <sheetFormatPr defaultRowHeight="15.75" x14ac:dyDescent="0.25"/>
  <cols>
    <col min="1" max="1" width="22.875" bestFit="1" customWidth="1"/>
    <col min="2" max="2" width="21.75" bestFit="1" customWidth="1"/>
    <col min="5" max="5" width="22.875" bestFit="1" customWidth="1"/>
  </cols>
  <sheetData>
    <row r="3" spans="1:6" x14ac:dyDescent="0.25">
      <c r="A3" s="14" t="s">
        <v>1565</v>
      </c>
      <c r="B3" s="9" t="s">
        <v>1555</v>
      </c>
      <c r="E3" s="21" t="s">
        <v>9</v>
      </c>
      <c r="F3" s="22" t="s">
        <v>0</v>
      </c>
    </row>
    <row r="4" spans="1:6" x14ac:dyDescent="0.25">
      <c r="A4" s="15" t="s">
        <v>83</v>
      </c>
      <c r="B4" s="16">
        <v>9</v>
      </c>
      <c r="E4" t="str">
        <f>A4</f>
        <v>Healthcare Representative</v>
      </c>
      <c r="F4">
        <f>GETPIVOTDATA("CF_attrition count",$A$3,"Job Role",A4)</f>
        <v>9</v>
      </c>
    </row>
    <row r="5" spans="1:6" x14ac:dyDescent="0.25">
      <c r="A5" s="17" t="s">
        <v>163</v>
      </c>
      <c r="B5" s="18">
        <v>12</v>
      </c>
      <c r="E5" t="str">
        <f t="shared" ref="E5:E13" si="0">A5</f>
        <v>Human Resources</v>
      </c>
      <c r="F5">
        <f t="shared" ref="F5:F13" si="1">GETPIVOTDATA("CF_attrition count",$A$3,"Job Role",A5)</f>
        <v>12</v>
      </c>
    </row>
    <row r="6" spans="1:6" x14ac:dyDescent="0.25">
      <c r="A6" s="17" t="s">
        <v>68</v>
      </c>
      <c r="B6" s="18">
        <v>62</v>
      </c>
      <c r="E6" t="str">
        <f t="shared" si="0"/>
        <v>Laboratory Technician</v>
      </c>
      <c r="F6">
        <f t="shared" si="1"/>
        <v>62</v>
      </c>
    </row>
    <row r="7" spans="1:6" x14ac:dyDescent="0.25">
      <c r="A7" s="17" t="s">
        <v>95</v>
      </c>
      <c r="B7" s="18">
        <v>5</v>
      </c>
      <c r="E7" t="str">
        <f t="shared" si="0"/>
        <v>Manager</v>
      </c>
      <c r="F7">
        <f t="shared" si="1"/>
        <v>5</v>
      </c>
    </row>
    <row r="8" spans="1:6" x14ac:dyDescent="0.25">
      <c r="A8" s="17" t="s">
        <v>81</v>
      </c>
      <c r="B8" s="18">
        <v>10</v>
      </c>
      <c r="E8" t="str">
        <f t="shared" si="0"/>
        <v>Manufacturing Director</v>
      </c>
      <c r="F8">
        <f t="shared" si="1"/>
        <v>10</v>
      </c>
    </row>
    <row r="9" spans="1:6" x14ac:dyDescent="0.25">
      <c r="A9" s="17" t="s">
        <v>101</v>
      </c>
      <c r="B9" s="18">
        <v>2</v>
      </c>
      <c r="E9" t="str">
        <f t="shared" si="0"/>
        <v>Research Director</v>
      </c>
      <c r="F9">
        <f t="shared" si="1"/>
        <v>2</v>
      </c>
    </row>
    <row r="10" spans="1:6" x14ac:dyDescent="0.25">
      <c r="A10" s="17" t="s">
        <v>63</v>
      </c>
      <c r="B10" s="18">
        <v>47</v>
      </c>
      <c r="E10" t="str">
        <f t="shared" si="0"/>
        <v>Research Scientist</v>
      </c>
      <c r="F10">
        <f t="shared" si="1"/>
        <v>47</v>
      </c>
    </row>
    <row r="11" spans="1:6" x14ac:dyDescent="0.25">
      <c r="A11" s="17" t="s">
        <v>52</v>
      </c>
      <c r="B11" s="18">
        <v>57</v>
      </c>
      <c r="E11" t="str">
        <f t="shared" si="0"/>
        <v>Sales Executive</v>
      </c>
      <c r="F11">
        <f t="shared" si="1"/>
        <v>57</v>
      </c>
    </row>
    <row r="12" spans="1:6" x14ac:dyDescent="0.25">
      <c r="A12" s="17" t="s">
        <v>99</v>
      </c>
      <c r="B12" s="18">
        <v>33</v>
      </c>
      <c r="E12" t="str">
        <f t="shared" si="0"/>
        <v>Sales Representative</v>
      </c>
      <c r="F12">
        <f t="shared" si="1"/>
        <v>33</v>
      </c>
    </row>
    <row r="13" spans="1:6" x14ac:dyDescent="0.25">
      <c r="A13" s="19" t="s">
        <v>1566</v>
      </c>
      <c r="B13" s="10">
        <v>237</v>
      </c>
    </row>
  </sheetData>
  <conditionalFormatting sqref="E3:G13">
    <cfRule type="colorScale" priority="2">
      <colorScale>
        <cfvo type="min"/>
        <cfvo type="percentile" val="50"/>
        <cfvo type="max"/>
        <color rgb="FFF8696B"/>
        <color rgb="FFFCFCFF"/>
        <color rgb="FF63BE7B"/>
      </colorScale>
    </cfRule>
  </conditionalFormatting>
  <conditionalFormatting sqref="E4:E12">
    <cfRule type="uniqueValues" dxfId="50" priority="1"/>
  </conditionalFormatting>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52F4B-0501-4D2F-B0E2-216F07F96B9B}">
  <dimension ref="A3:B7"/>
  <sheetViews>
    <sheetView workbookViewId="0">
      <selection activeCell="I4" sqref="I4"/>
    </sheetView>
  </sheetViews>
  <sheetFormatPr defaultRowHeight="15.75" x14ac:dyDescent="0.25"/>
  <cols>
    <col min="1" max="1" width="12.125" bestFit="1" customWidth="1"/>
    <col min="2" max="2" width="21.75" bestFit="1" customWidth="1"/>
  </cols>
  <sheetData>
    <row r="3" spans="1:2" x14ac:dyDescent="0.25">
      <c r="A3" s="14" t="s">
        <v>1565</v>
      </c>
      <c r="B3" s="9" t="s">
        <v>1555</v>
      </c>
    </row>
    <row r="4" spans="1:2" x14ac:dyDescent="0.25">
      <c r="A4" s="15" t="s">
        <v>161</v>
      </c>
      <c r="B4" s="23">
        <v>5.0632911392405063E-2</v>
      </c>
    </row>
    <row r="5" spans="1:2" x14ac:dyDescent="0.25">
      <c r="A5" s="17" t="s">
        <v>60</v>
      </c>
      <c r="B5" s="24">
        <v>0.56118143459915615</v>
      </c>
    </row>
    <row r="6" spans="1:2" x14ac:dyDescent="0.25">
      <c r="A6" s="17" t="s">
        <v>48</v>
      </c>
      <c r="B6" s="24">
        <v>0.3881856540084388</v>
      </c>
    </row>
    <row r="7" spans="1:2" x14ac:dyDescent="0.25">
      <c r="A7" s="19" t="s">
        <v>1566</v>
      </c>
      <c r="B7" s="25">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D1287-9605-48B0-8C32-BF230EFA6F50}">
  <dimension ref="A3:B9"/>
  <sheetViews>
    <sheetView workbookViewId="0">
      <selection activeCell="B5" sqref="B5"/>
    </sheetView>
  </sheetViews>
  <sheetFormatPr defaultRowHeight="15.75" x14ac:dyDescent="0.25"/>
  <cols>
    <col min="1" max="1" width="12.125" bestFit="1" customWidth="1"/>
    <col min="2" max="2" width="21.75" bestFit="1" customWidth="1"/>
  </cols>
  <sheetData>
    <row r="3" spans="1:2" x14ac:dyDescent="0.25">
      <c r="A3" s="14" t="s">
        <v>1565</v>
      </c>
      <c r="B3" s="9" t="s">
        <v>1555</v>
      </c>
    </row>
    <row r="4" spans="1:2" x14ac:dyDescent="0.25">
      <c r="A4" s="15" t="s">
        <v>69</v>
      </c>
      <c r="B4" s="16">
        <v>112</v>
      </c>
    </row>
    <row r="5" spans="1:2" x14ac:dyDescent="0.25">
      <c r="A5" s="17" t="s">
        <v>46</v>
      </c>
      <c r="B5" s="18">
        <v>51</v>
      </c>
    </row>
    <row r="6" spans="1:2" x14ac:dyDescent="0.25">
      <c r="A6" s="17" t="s">
        <v>92</v>
      </c>
      <c r="B6" s="18">
        <v>38</v>
      </c>
    </row>
    <row r="7" spans="1:2" x14ac:dyDescent="0.25">
      <c r="A7" s="17" t="s">
        <v>58</v>
      </c>
      <c r="B7" s="18">
        <v>25</v>
      </c>
    </row>
    <row r="8" spans="1:2" x14ac:dyDescent="0.25">
      <c r="A8" s="17" t="s">
        <v>75</v>
      </c>
      <c r="B8" s="18">
        <v>11</v>
      </c>
    </row>
    <row r="9" spans="1:2" x14ac:dyDescent="0.25">
      <c r="A9" s="19" t="s">
        <v>1566</v>
      </c>
      <c r="B9" s="1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B3F50-C543-4025-8CE0-EE8E6753E252}">
  <dimension ref="A3:E7"/>
  <sheetViews>
    <sheetView workbookViewId="0">
      <selection activeCell="D4" sqref="D4:E6"/>
    </sheetView>
  </sheetViews>
  <sheetFormatPr defaultRowHeight="15.75" x14ac:dyDescent="0.25"/>
  <cols>
    <col min="1" max="1" width="12.125" bestFit="1" customWidth="1"/>
    <col min="2" max="2" width="15" bestFit="1" customWidth="1"/>
    <col min="4" max="4" width="12.75" bestFit="1" customWidth="1"/>
  </cols>
  <sheetData>
    <row r="3" spans="1:5" x14ac:dyDescent="0.25">
      <c r="A3" s="14" t="s">
        <v>1565</v>
      </c>
      <c r="B3" s="9" t="s">
        <v>1568</v>
      </c>
      <c r="D3" s="26" t="s">
        <v>1569</v>
      </c>
      <c r="E3" s="27" t="s">
        <v>0</v>
      </c>
    </row>
    <row r="4" spans="1:5" x14ac:dyDescent="0.25">
      <c r="A4" s="15" t="s">
        <v>79</v>
      </c>
      <c r="B4" s="16">
        <v>327</v>
      </c>
      <c r="D4" t="str">
        <f>A4</f>
        <v>Divorced</v>
      </c>
      <c r="E4">
        <f>GETPIVOTDATA("Attrition",$A$3,"Marital Status",A4)</f>
        <v>327</v>
      </c>
    </row>
    <row r="5" spans="1:5" x14ac:dyDescent="0.25">
      <c r="A5" s="17" t="s">
        <v>53</v>
      </c>
      <c r="B5" s="18">
        <v>470</v>
      </c>
      <c r="D5" t="str">
        <f t="shared" ref="D5:D6" si="0">A5</f>
        <v>Single</v>
      </c>
      <c r="E5">
        <f t="shared" ref="E5:E6" si="1">GETPIVOTDATA("Attrition",$A$3,"Marital Status",A5)</f>
        <v>470</v>
      </c>
    </row>
    <row r="6" spans="1:5" x14ac:dyDescent="0.25">
      <c r="A6" s="17" t="s">
        <v>64</v>
      </c>
      <c r="B6" s="18">
        <v>673</v>
      </c>
      <c r="D6" t="str">
        <f t="shared" si="0"/>
        <v>Married</v>
      </c>
      <c r="E6">
        <f t="shared" si="1"/>
        <v>673</v>
      </c>
    </row>
    <row r="7" spans="1:5" x14ac:dyDescent="0.25">
      <c r="A7" s="19" t="s">
        <v>1566</v>
      </c>
      <c r="B7" s="10">
        <v>1470</v>
      </c>
    </row>
  </sheetData>
  <conditionalFormatting sqref="E4:E6">
    <cfRule type="colorScale" priority="2">
      <colorScale>
        <cfvo type="min"/>
        <cfvo type="percentile" val="50"/>
        <cfvo type="max"/>
        <color rgb="FFF8696B"/>
        <color rgb="FFFCFCFF"/>
        <color rgb="FF63BE7B"/>
      </colorScale>
    </cfRule>
  </conditionalFormatting>
  <conditionalFormatting sqref="D4:D6">
    <cfRule type="uniqueValues" dxfId="49" priority="1"/>
  </conditionalFormatting>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Normal="100" workbookViewId="0">
      <selection activeCell="A8" sqref="A8"/>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zoomScale="50" zoomScaleNormal="110" workbookViewId="0">
      <selection activeCell="A12" sqref="A12"/>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zoomScale="50" zoomScaleNormal="50"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zoomScale="50" zoomScaleNormal="50"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D1:AF20"/>
  <sheetViews>
    <sheetView showGridLines="0" tabSelected="1" topLeftCell="C10" zoomScale="70" zoomScaleNormal="70" workbookViewId="0">
      <selection activeCell="AC18" sqref="AC18"/>
    </sheetView>
  </sheetViews>
  <sheetFormatPr defaultColWidth="11.25" defaultRowHeight="15" customHeight="1" x14ac:dyDescent="0.25"/>
  <cols>
    <col min="1" max="26" width="8.5" style="7" customWidth="1"/>
    <col min="27" max="16384" width="11.25" style="7"/>
  </cols>
  <sheetData>
    <row r="1" spans="30:32" ht="15.75" x14ac:dyDescent="0.25"/>
    <row r="2" spans="30:32" ht="15.75" x14ac:dyDescent="0.25"/>
    <row r="3" spans="30:32" ht="15.75" x14ac:dyDescent="0.25"/>
    <row r="4" spans="30:32" ht="15.75" x14ac:dyDescent="0.25"/>
    <row r="5" spans="30:32" ht="15.75" x14ac:dyDescent="0.25"/>
    <row r="6" spans="30:32" ht="15.75" x14ac:dyDescent="0.25"/>
    <row r="7" spans="30:32" ht="15.75" x14ac:dyDescent="0.25"/>
    <row r="8" spans="30:32" ht="15" customHeight="1" x14ac:dyDescent="0.5">
      <c r="AD8" s="8"/>
      <c r="AE8" s="8"/>
      <c r="AF8" s="8"/>
    </row>
    <row r="9" spans="30:32" ht="15" customHeight="1" x14ac:dyDescent="0.5">
      <c r="AD9" s="8"/>
      <c r="AE9" s="8"/>
      <c r="AF9" s="8"/>
    </row>
    <row r="10" spans="30:32" ht="15" customHeight="1" x14ac:dyDescent="0.5">
      <c r="AD10" s="8"/>
      <c r="AE10" s="8"/>
      <c r="AF10" s="8"/>
    </row>
    <row r="11" spans="30:32" ht="15" customHeight="1" x14ac:dyDescent="0.5">
      <c r="AD11" s="8"/>
      <c r="AE11" s="8"/>
      <c r="AF11" s="8"/>
    </row>
    <row r="12" spans="30:32" ht="15" customHeight="1" x14ac:dyDescent="0.5">
      <c r="AD12" s="8"/>
      <c r="AE12" s="8"/>
      <c r="AF12" s="8"/>
    </row>
    <row r="13" spans="30:32" ht="15.75" x14ac:dyDescent="0.25"/>
    <row r="14" spans="30:32" ht="15.75" x14ac:dyDescent="0.25"/>
    <row r="15" spans="30:32" ht="15.75" x14ac:dyDescent="0.25"/>
    <row r="16" spans="30:32" ht="15.75" x14ac:dyDescent="0.25"/>
    <row r="17" s="7" customFormat="1" ht="15.75" x14ac:dyDescent="0.25"/>
    <row r="18" s="7" customFormat="1" ht="15.75" x14ac:dyDescent="0.25"/>
    <row r="19" s="7" customFormat="1" ht="15.75" x14ac:dyDescent="0.25"/>
    <row r="20" s="7" customFormat="1" ht="15.75" x14ac:dyDescent="0.2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zoomScale="50" zoomScaleNormal="50"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Gender</vt:lpstr>
      <vt:lpstr>Education by Attrition</vt:lpstr>
      <vt:lpstr>Attrition by Job</vt:lpstr>
      <vt:lpstr>Dept. wise Attrition</vt:lpstr>
      <vt:lpstr>Attrition by Age_group</vt:lpstr>
      <vt:lpstr>Marital Status</vt:lpstr>
      <vt:lpstr>Data</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RATNAKAR SAHOO</cp:lastModifiedBy>
  <dcterms:created xsi:type="dcterms:W3CDTF">2022-12-29T16:02:46Z</dcterms:created>
  <dcterms:modified xsi:type="dcterms:W3CDTF">2023-09-30T10:25:42Z</dcterms:modified>
</cp:coreProperties>
</file>