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mn_word_stimuli/"/>
    </mc:Choice>
  </mc:AlternateContent>
  <xr:revisionPtr revIDLastSave="0" documentId="13_ncr:1_{F7F20440-32E3-F74D-B2F2-E7BB66C9A70F}" xr6:coauthVersionLast="47" xr6:coauthVersionMax="47" xr10:uidLastSave="{00000000-0000-0000-0000-000000000000}"/>
  <bookViews>
    <workbookView xWindow="-37400" yWindow="-620" windowWidth="37400" windowHeight="21100" xr2:uid="{00000000-000D-0000-FFFF-FFFF00000000}"/>
  </bookViews>
  <sheets>
    <sheet name="mn_wordstimuli_summary" sheetId="1" r:id="rId1"/>
  </sheets>
  <externalReferences>
    <externalReference r:id="rId2"/>
  </externalReferences>
  <definedNames>
    <definedName name="_xlnm._FilterDatabase" localSheetId="0" hidden="1">mn_wordstimuli_summary!$A$1:$AE$47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F48" i="1"/>
  <c r="G48" i="1"/>
  <c r="C17" i="1"/>
  <c r="C28" i="1"/>
  <c r="C19" i="1"/>
  <c r="C34" i="1"/>
  <c r="C13" i="1"/>
  <c r="C35" i="1"/>
  <c r="C2" i="1"/>
  <c r="C6" i="1"/>
  <c r="C22" i="1"/>
  <c r="C16" i="1"/>
  <c r="C36" i="1"/>
  <c r="C21" i="1"/>
  <c r="C18" i="1"/>
  <c r="C3" i="1"/>
  <c r="C11" i="1"/>
  <c r="C8" i="1"/>
  <c r="C4" i="1"/>
  <c r="C33" i="1"/>
  <c r="C12" i="1"/>
  <c r="C24" i="1"/>
  <c r="C7" i="1"/>
  <c r="C31" i="1"/>
  <c r="C29" i="1"/>
  <c r="C14" i="1"/>
  <c r="C20" i="1"/>
  <c r="C37" i="1"/>
  <c r="C32" i="1"/>
  <c r="C9" i="1"/>
  <c r="C5" i="1"/>
  <c r="C30" i="1"/>
</calcChain>
</file>

<file path=xl/sharedStrings.xml><?xml version="1.0" encoding="utf-8"?>
<sst xmlns="http://schemas.openxmlformats.org/spreadsheetml/2006/main" count="140" uniqueCount="136">
  <si>
    <t>uni_lemma</t>
  </si>
  <si>
    <t>Cantonese</t>
  </si>
  <si>
    <t>Croatian</t>
  </si>
  <si>
    <t>Czech</t>
  </si>
  <si>
    <t>Danish</t>
  </si>
  <si>
    <t>Dutch</t>
  </si>
  <si>
    <t>English (American)</t>
  </si>
  <si>
    <t>English (Australian)</t>
  </si>
  <si>
    <t>English (British)</t>
  </si>
  <si>
    <t>French (French)</t>
  </si>
  <si>
    <t>French (Quebecois)</t>
  </si>
  <si>
    <t>German</t>
  </si>
  <si>
    <t>Hebrew</t>
  </si>
  <si>
    <t>Hungarian</t>
  </si>
  <si>
    <t>Italian</t>
  </si>
  <si>
    <t>Kigiriama</t>
  </si>
  <si>
    <t>Korean</t>
  </si>
  <si>
    <t>Latvian</t>
  </si>
  <si>
    <t>Mandarin (Beijing)</t>
  </si>
  <si>
    <t>Mandarin (Taiwanese)</t>
  </si>
  <si>
    <t>Norwegian</t>
  </si>
  <si>
    <t>Persian</t>
  </si>
  <si>
    <t>Portuguese (European)</t>
  </si>
  <si>
    <t>Russian</t>
  </si>
  <si>
    <t>Slovak</t>
  </si>
  <si>
    <t>Spanish (Argentinian)</t>
  </si>
  <si>
    <t>Spanish (European)</t>
  </si>
  <si>
    <t>Spanish (Mexican)</t>
  </si>
  <si>
    <t>Turkish</t>
  </si>
  <si>
    <t>total</t>
  </si>
  <si>
    <t>N</t>
  </si>
  <si>
    <t>prop</t>
  </si>
  <si>
    <t>sd</t>
  </si>
  <si>
    <t>se</t>
  </si>
  <si>
    <t>ci</t>
  </si>
  <si>
    <t>ALLIGATOR</t>
  </si>
  <si>
    <t>AMBULANCE</t>
  </si>
  <si>
    <t>ANT</t>
  </si>
  <si>
    <t>BANANA</t>
  </si>
  <si>
    <t>BED</t>
  </si>
  <si>
    <t>BEE</t>
  </si>
  <si>
    <t>BELT</t>
  </si>
  <si>
    <t>BICYCLE</t>
  </si>
  <si>
    <t>BIRD</t>
  </si>
  <si>
    <t>BOX</t>
  </si>
  <si>
    <t>BUTTON</t>
  </si>
  <si>
    <t>CAR</t>
  </si>
  <si>
    <t>CARROT</t>
  </si>
  <si>
    <t>CHAIR</t>
  </si>
  <si>
    <t>COUCH</t>
  </si>
  <si>
    <t>CROCODILE</t>
  </si>
  <si>
    <t>DINOSAUR</t>
  </si>
  <si>
    <t>DOG</t>
  </si>
  <si>
    <t>EAR</t>
  </si>
  <si>
    <t>EGG</t>
  </si>
  <si>
    <t>FISH (ANIMAL)</t>
  </si>
  <si>
    <t>HAND</t>
  </si>
  <si>
    <t>HAT</t>
  </si>
  <si>
    <t>ICE CREAM</t>
  </si>
  <si>
    <t>JAR</t>
  </si>
  <si>
    <t>KEY</t>
  </si>
  <si>
    <t>LAKE</t>
  </si>
  <si>
    <t>LEMON</t>
  </si>
  <si>
    <t>LIZARD</t>
  </si>
  <si>
    <t>NA</t>
  </si>
  <si>
    <t>MOON</t>
  </si>
  <si>
    <t>MOUNTAIN</t>
  </si>
  <si>
    <t>MOUTH</t>
  </si>
  <si>
    <t>NOSE</t>
  </si>
  <si>
    <t>ORANGE (FOOD)</t>
  </si>
  <si>
    <t>PIG</t>
  </si>
  <si>
    <t>PINEAPPLE</t>
  </si>
  <si>
    <t>PUZZLE</t>
  </si>
  <si>
    <t>RAIN</t>
  </si>
  <si>
    <t>SHIRT</t>
  </si>
  <si>
    <t>SHOE</t>
  </si>
  <si>
    <t>STAIRS</t>
  </si>
  <si>
    <t>TRAIN</t>
  </si>
  <si>
    <t>TREE</t>
  </si>
  <si>
    <t>WALL</t>
  </si>
  <si>
    <t>list</t>
  </si>
  <si>
    <t>png</t>
  </si>
  <si>
    <t>PICTURE_189 2.png</t>
  </si>
  <si>
    <t>PICTURE_649 2.png</t>
  </si>
  <si>
    <t>PICTURE_585 2.png</t>
  </si>
  <si>
    <t>PICTURE_69 2.png</t>
  </si>
  <si>
    <t>PICTURE_268 2.png</t>
  </si>
  <si>
    <t>PICTURE_672 2.png</t>
  </si>
  <si>
    <t>PICTURE_165 2.png</t>
  </si>
  <si>
    <t>PICTURE_23 2.png</t>
  </si>
  <si>
    <t>PICTURE_430 2.png</t>
  </si>
  <si>
    <t>PICTURE_508 2.png</t>
  </si>
  <si>
    <t>PICTURE_64 2.png</t>
  </si>
  <si>
    <t>PICTURE_358 2.png</t>
  </si>
  <si>
    <t>PICTURE_285 2</t>
  </si>
  <si>
    <t>PICTURE_122 2.png</t>
  </si>
  <si>
    <t>PICTURE_67 2.png</t>
  </si>
  <si>
    <t>PICTURE_330 2.png</t>
  </si>
  <si>
    <t>PICTURE_293 2.png</t>
  </si>
  <si>
    <t>PICTURE_35 2.png</t>
  </si>
  <si>
    <t>PICTURE_423 2.png</t>
  </si>
  <si>
    <t>PICTURE_324 2</t>
  </si>
  <si>
    <t>PICTURE_264 2</t>
  </si>
  <si>
    <t>PICTURE_203 2.png</t>
  </si>
  <si>
    <t>PICTURE_309 2</t>
  </si>
  <si>
    <t>PICTURE_448 2.png</t>
  </si>
  <si>
    <t>PICTURE_78 2.png</t>
  </si>
  <si>
    <t>PICTURE_86 2.png/PICTURE_113 2.png</t>
  </si>
  <si>
    <t>PICTURE_129 2</t>
  </si>
  <si>
    <t>PICTURE_252 2</t>
  </si>
  <si>
    <t>PICTURE_90 2.png</t>
  </si>
  <si>
    <t>PICTURE_407 2.png</t>
  </si>
  <si>
    <t>PICTURE_91 2.png</t>
  </si>
  <si>
    <t>PICTURE_100 2.png</t>
  </si>
  <si>
    <t>PICTURE_446 2.png</t>
  </si>
  <si>
    <t>PICTURE_442 2.png</t>
  </si>
  <si>
    <t>PICTURE_238 2.png</t>
  </si>
  <si>
    <t>PICTURE_190 2.png</t>
  </si>
  <si>
    <t>PICTURE_353 2.png</t>
  </si>
  <si>
    <t>PICTURE_541 2.png</t>
  </si>
  <si>
    <t>PICTURE_3 2.png</t>
  </si>
  <si>
    <t>PICTURE_475 2.png</t>
  </si>
  <si>
    <t>PICTURE_360 2.png</t>
  </si>
  <si>
    <t>PICTURE_227 2</t>
  </si>
  <si>
    <t>PICTURE_707 2.png</t>
  </si>
  <si>
    <t>PICTURE_695 2.png</t>
  </si>
  <si>
    <t>category</t>
  </si>
  <si>
    <t>animals</t>
  </si>
  <si>
    <t>food</t>
  </si>
  <si>
    <t>outdoors</t>
  </si>
  <si>
    <t>MOUSE</t>
  </si>
  <si>
    <t>PICTURE_1.png</t>
  </si>
  <si>
    <t>PRESENT</t>
  </si>
  <si>
    <t>PICTURE_338.png</t>
  </si>
  <si>
    <t>house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</si>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</sst>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bertoabreu/Library/Mobile%20Documents/com~apple~CloudDocs/indiana/manynumbers/mn_tasks/mn_general_task/mn_wppsi_stimuli.xlsx" TargetMode="External"/><Relationship Id="rId1" Type="http://schemas.openxmlformats.org/officeDocument/2006/relationships/externalLinkPath" Target="/Users/robertoabreu/Library/Mobile%20Documents/com~apple~CloudDocs/indiana/manynumbers/mn_tasks/mn_general_task/mn_wppsi_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s"/>
      <sheetName val="Sheet1"/>
      <sheetName val="objects"/>
      <sheetName val="item_structure"/>
      <sheetName val="pivot_structure"/>
      <sheetName val="Sheet5"/>
      <sheetName val="Sheet6"/>
      <sheetName val="Sheet3"/>
      <sheetName val="Sheet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>item</v>
          </cell>
          <cell r="I1" t="str">
            <v>category</v>
          </cell>
        </row>
        <row r="2">
          <cell r="H2" t="str">
            <v>dog</v>
          </cell>
          <cell r="I2" t="str">
            <v>animals</v>
          </cell>
        </row>
        <row r="3">
          <cell r="H3" t="str">
            <v>alligator</v>
          </cell>
          <cell r="I3" t="str">
            <v>animals</v>
          </cell>
        </row>
        <row r="4">
          <cell r="H4" t="str">
            <v>ant</v>
          </cell>
          <cell r="I4" t="str">
            <v>animals</v>
          </cell>
        </row>
        <row r="5">
          <cell r="H5" t="str">
            <v>bee</v>
          </cell>
          <cell r="I5" t="str">
            <v>animals</v>
          </cell>
        </row>
        <row r="6">
          <cell r="H6" t="str">
            <v>bird</v>
          </cell>
          <cell r="I6" t="str">
            <v>animals</v>
          </cell>
        </row>
        <row r="7">
          <cell r="H7" t="str">
            <v>fish</v>
          </cell>
          <cell r="I7" t="str">
            <v>animals</v>
          </cell>
        </row>
        <row r="8">
          <cell r="H8" t="str">
            <v>lizard</v>
          </cell>
          <cell r="I8" t="str">
            <v>animals</v>
          </cell>
        </row>
        <row r="9">
          <cell r="H9" t="str">
            <v>dinosour</v>
          </cell>
          <cell r="I9" t="str">
            <v>animals</v>
          </cell>
        </row>
        <row r="10">
          <cell r="H10" t="str">
            <v>aiplane</v>
          </cell>
          <cell r="I10" t="str">
            <v>vehicles</v>
          </cell>
        </row>
        <row r="11">
          <cell r="H11" t="str">
            <v>bicycle</v>
          </cell>
          <cell r="I11" t="str">
            <v>vehicles</v>
          </cell>
        </row>
        <row r="12">
          <cell r="H12" t="str">
            <v>train</v>
          </cell>
          <cell r="I12" t="str">
            <v>vehicles</v>
          </cell>
        </row>
        <row r="13">
          <cell r="H13" t="str">
            <v>car</v>
          </cell>
          <cell r="I13" t="str">
            <v>vehicles</v>
          </cell>
        </row>
        <row r="14">
          <cell r="H14" t="str">
            <v>ambulance</v>
          </cell>
          <cell r="I14" t="str">
            <v>vehicles</v>
          </cell>
        </row>
        <row r="15">
          <cell r="H15" t="str">
            <v>banana</v>
          </cell>
          <cell r="I15" t="str">
            <v>food</v>
          </cell>
        </row>
        <row r="16">
          <cell r="H16" t="str">
            <v>orange</v>
          </cell>
          <cell r="I16" t="str">
            <v>food</v>
          </cell>
        </row>
        <row r="17">
          <cell r="H17" t="str">
            <v>lemon</v>
          </cell>
          <cell r="I17" t="str">
            <v>food</v>
          </cell>
        </row>
        <row r="18">
          <cell r="H18" t="str">
            <v>carrot</v>
          </cell>
          <cell r="I18" t="str">
            <v>food</v>
          </cell>
        </row>
        <row r="19">
          <cell r="H19" t="str">
            <v>ice cream</v>
          </cell>
          <cell r="I19" t="str">
            <v>food</v>
          </cell>
        </row>
        <row r="20">
          <cell r="H20" t="str">
            <v>egg</v>
          </cell>
          <cell r="I20" t="str">
            <v>food</v>
          </cell>
        </row>
        <row r="21">
          <cell r="H21" t="str">
            <v>pinapple</v>
          </cell>
          <cell r="I21" t="str">
            <v>food</v>
          </cell>
        </row>
        <row r="22">
          <cell r="H22" t="str">
            <v>bone</v>
          </cell>
          <cell r="I22" t="str">
            <v>body_parts</v>
          </cell>
        </row>
        <row r="23">
          <cell r="H23" t="str">
            <v>ear</v>
          </cell>
          <cell r="I23" t="str">
            <v>body_parts</v>
          </cell>
        </row>
        <row r="24">
          <cell r="H24" t="str">
            <v>mouth</v>
          </cell>
          <cell r="I24" t="str">
            <v>body_parts</v>
          </cell>
        </row>
        <row r="25">
          <cell r="H25" t="str">
            <v>nose</v>
          </cell>
          <cell r="I25" t="str">
            <v>body_parts</v>
          </cell>
        </row>
        <row r="26">
          <cell r="H26" t="str">
            <v>hand</v>
          </cell>
          <cell r="I26" t="str">
            <v>body_parts</v>
          </cell>
        </row>
        <row r="27">
          <cell r="H27" t="str">
            <v>lake</v>
          </cell>
          <cell r="I27" t="str">
            <v>outdoors</v>
          </cell>
        </row>
        <row r="28">
          <cell r="H28" t="str">
            <v>moon</v>
          </cell>
          <cell r="I28" t="str">
            <v>outdoors</v>
          </cell>
        </row>
        <row r="29">
          <cell r="H29" t="str">
            <v>rain</v>
          </cell>
          <cell r="I29" t="str">
            <v>outdoors</v>
          </cell>
        </row>
        <row r="30">
          <cell r="H30" t="str">
            <v>wall</v>
          </cell>
          <cell r="I30" t="str">
            <v>outdoors</v>
          </cell>
        </row>
        <row r="31">
          <cell r="H31" t="str">
            <v>mountain</v>
          </cell>
          <cell r="I31" t="str">
            <v>outdoors</v>
          </cell>
        </row>
        <row r="32">
          <cell r="H32" t="str">
            <v>bench</v>
          </cell>
          <cell r="I32" t="str">
            <v>outdoors</v>
          </cell>
        </row>
        <row r="33">
          <cell r="H33" t="str">
            <v>box</v>
          </cell>
          <cell r="I33" t="str">
            <v>house</v>
          </cell>
        </row>
        <row r="34">
          <cell r="H34" t="str">
            <v>bed</v>
          </cell>
          <cell r="I34" t="str">
            <v>house</v>
          </cell>
        </row>
        <row r="35">
          <cell r="H35" t="str">
            <v>stairs</v>
          </cell>
          <cell r="I35" t="str">
            <v>house</v>
          </cell>
        </row>
        <row r="36">
          <cell r="H36" t="str">
            <v>couch</v>
          </cell>
          <cell r="I36" t="str">
            <v>house</v>
          </cell>
        </row>
        <row r="37">
          <cell r="H37" t="str">
            <v>key</v>
          </cell>
          <cell r="I37" t="str">
            <v>house</v>
          </cell>
        </row>
        <row r="38">
          <cell r="H38" t="str">
            <v>desk</v>
          </cell>
          <cell r="I38" t="str">
            <v>house</v>
          </cell>
        </row>
        <row r="39">
          <cell r="H39" t="str">
            <v>chair</v>
          </cell>
          <cell r="I39" t="str">
            <v>house</v>
          </cell>
        </row>
        <row r="40">
          <cell r="H40" t="str">
            <v>fridge</v>
          </cell>
          <cell r="I40" t="str">
            <v>house</v>
          </cell>
        </row>
        <row r="41">
          <cell r="H41" t="str">
            <v>puzzle</v>
          </cell>
          <cell r="I41" t="str">
            <v>house</v>
          </cell>
        </row>
        <row r="42">
          <cell r="H42" t="str">
            <v>jar</v>
          </cell>
          <cell r="I42" t="str">
            <v>house</v>
          </cell>
        </row>
        <row r="43">
          <cell r="H43" t="str">
            <v>belt</v>
          </cell>
          <cell r="I43" t="str">
            <v>clothing</v>
          </cell>
        </row>
        <row r="44">
          <cell r="H44" t="str">
            <v>button</v>
          </cell>
          <cell r="I44" t="str">
            <v>clothing</v>
          </cell>
        </row>
        <row r="45">
          <cell r="H45" t="str">
            <v>shirt</v>
          </cell>
          <cell r="I45" t="str">
            <v>clothing</v>
          </cell>
        </row>
        <row r="46">
          <cell r="H46" t="str">
            <v>hat</v>
          </cell>
          <cell r="I46" t="str">
            <v>clothing</v>
          </cell>
        </row>
        <row r="47">
          <cell r="H47" t="str">
            <v>shoe</v>
          </cell>
          <cell r="I47" t="str">
            <v>clothing</v>
          </cell>
        </row>
        <row r="48">
          <cell r="H48" t="str">
            <v>crocodile</v>
          </cell>
          <cell r="I48" t="str">
            <v>animals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9"/>
  <sheetViews>
    <sheetView tabSelected="1" workbookViewId="0">
      <selection activeCell="F48" sqref="F48"/>
    </sheetView>
  </sheetViews>
  <sheetFormatPr baseColWidth="10" defaultRowHeight="16" x14ac:dyDescent="0.2"/>
  <cols>
    <col min="4" max="4" width="33.6640625" bestFit="1" customWidth="1"/>
    <col min="5" max="5" width="33.6640625" customWidth="1"/>
  </cols>
  <sheetData>
    <row r="1" spans="1:39" x14ac:dyDescent="0.2">
      <c r="A1" t="s">
        <v>80</v>
      </c>
      <c r="B1" t="s">
        <v>0</v>
      </c>
      <c r="C1" t="s">
        <v>126</v>
      </c>
      <c r="D1" t="s">
        <v>81</v>
      </c>
      <c r="E1" t="s">
        <v>135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28</v>
      </c>
      <c r="AE1" t="s">
        <v>29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25</v>
      </c>
      <c r="AL1" t="s">
        <v>26</v>
      </c>
      <c r="AM1" t="s">
        <v>27</v>
      </c>
    </row>
    <row r="2" spans="1:39" x14ac:dyDescent="0.2">
      <c r="A2">
        <v>33</v>
      </c>
      <c r="B2" t="s">
        <v>68</v>
      </c>
      <c r="C2" t="str">
        <f>VLOOKUP(B2,[1]Sheet4!$H:$I,2,FALSE)</f>
        <v>body_parts</v>
      </c>
      <c r="D2" t="s">
        <v>113</v>
      </c>
      <c r="E2">
        <v>1</v>
      </c>
      <c r="F2">
        <v>26</v>
      </c>
      <c r="G2">
        <v>0.93846153846153801</v>
      </c>
      <c r="H2">
        <v>4.79743521221336E-2</v>
      </c>
      <c r="I2">
        <v>9.4085445239511702E-3</v>
      </c>
      <c r="J2">
        <v>1.9377260172373401E-2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26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2">
      <c r="A3">
        <v>22</v>
      </c>
      <c r="B3" t="s">
        <v>56</v>
      </c>
      <c r="C3" t="str">
        <f>VLOOKUP(B3,[1]Sheet4!$H:$I,2,FALSE)</f>
        <v>body_parts</v>
      </c>
      <c r="D3" t="s">
        <v>102</v>
      </c>
      <c r="E3">
        <v>1</v>
      </c>
      <c r="F3">
        <v>24</v>
      </c>
      <c r="G3">
        <v>0.93333333333333302</v>
      </c>
      <c r="H3">
        <v>5.09617645816485E-2</v>
      </c>
      <c r="I3">
        <v>1.04025266347399E-2</v>
      </c>
      <c r="J3">
        <v>2.1519265890541601E-2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24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>
        <v>18</v>
      </c>
      <c r="B4" t="s">
        <v>52</v>
      </c>
      <c r="C4" t="str">
        <f>VLOOKUP(B4,[1]Sheet4!$H:$I,2,FALSE)</f>
        <v>animals</v>
      </c>
      <c r="D4" t="s">
        <v>124</v>
      </c>
      <c r="E4">
        <v>1</v>
      </c>
      <c r="F4">
        <v>28</v>
      </c>
      <c r="G4">
        <v>0.931785714285714</v>
      </c>
      <c r="H4">
        <v>6.9817411148444197E-2</v>
      </c>
      <c r="I4">
        <v>1.31942505057951E-2</v>
      </c>
      <c r="J4">
        <v>2.7072365829875902E-2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28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">
      <c r="A5">
        <v>4</v>
      </c>
      <c r="B5" t="s">
        <v>38</v>
      </c>
      <c r="C5" t="str">
        <f>VLOOKUP(B5,[1]Sheet4!$H:$I,2,FALSE)</f>
        <v>food</v>
      </c>
      <c r="D5" t="s">
        <v>85</v>
      </c>
      <c r="E5">
        <v>1</v>
      </c>
      <c r="F5">
        <v>26</v>
      </c>
      <c r="G5">
        <v>0.92846153846153801</v>
      </c>
      <c r="H5">
        <v>7.1425054858491099E-2</v>
      </c>
      <c r="I5">
        <v>1.400760571088E-2</v>
      </c>
      <c r="J5">
        <v>2.8849203993324701E-2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26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>
        <v>32</v>
      </c>
      <c r="B6" t="s">
        <v>67</v>
      </c>
      <c r="C6" t="str">
        <f>VLOOKUP(B6,[1]Sheet4!$H:$I,2,FALSE)</f>
        <v>body_parts</v>
      </c>
      <c r="D6" t="s">
        <v>112</v>
      </c>
      <c r="E6">
        <v>1</v>
      </c>
      <c r="F6">
        <v>26</v>
      </c>
      <c r="G6">
        <v>0.92269230769230803</v>
      </c>
      <c r="H6">
        <v>5.9770072264148502E-2</v>
      </c>
      <c r="I6">
        <v>1.17218755693748E-2</v>
      </c>
      <c r="J6">
        <v>2.4141654645704402E-2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26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x14ac:dyDescent="0.2">
      <c r="A7">
        <v>12</v>
      </c>
      <c r="B7" t="s">
        <v>46</v>
      </c>
      <c r="C7" t="str">
        <f>VLOOKUP(B7,[1]Sheet4!$H:$I,2,FALSE)</f>
        <v>vehicles</v>
      </c>
      <c r="D7" t="s">
        <v>93</v>
      </c>
      <c r="E7">
        <v>1</v>
      </c>
      <c r="F7">
        <v>27</v>
      </c>
      <c r="G7">
        <v>0.92148148148148101</v>
      </c>
      <c r="H7">
        <v>8.8130310148958196E-2</v>
      </c>
      <c r="I7">
        <v>1.6960686096088699E-2</v>
      </c>
      <c r="J7">
        <v>3.4863189570091303E-2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27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 x14ac:dyDescent="0.2">
      <c r="A8">
        <v>19</v>
      </c>
      <c r="B8" t="s">
        <v>53</v>
      </c>
      <c r="C8" t="str">
        <f>VLOOKUP(B8,[1]Sheet4!$H:$I,2,FALSE)</f>
        <v>body_parts</v>
      </c>
      <c r="D8" t="s">
        <v>99</v>
      </c>
      <c r="E8">
        <v>1</v>
      </c>
      <c r="F8">
        <v>26</v>
      </c>
      <c r="G8">
        <v>0.90384615384615397</v>
      </c>
      <c r="H8">
        <v>8.8772830216318904E-2</v>
      </c>
      <c r="I8">
        <v>1.74097843673027E-2</v>
      </c>
      <c r="J8">
        <v>3.58561220995815E-2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26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x14ac:dyDescent="0.2">
      <c r="A9">
        <v>5</v>
      </c>
      <c r="B9" t="s">
        <v>39</v>
      </c>
      <c r="C9" t="str">
        <f>VLOOKUP(B9,[1]Sheet4!$H:$I,2,FALSE)</f>
        <v>house</v>
      </c>
      <c r="D9" t="s">
        <v>86</v>
      </c>
      <c r="E9">
        <v>1</v>
      </c>
      <c r="F9">
        <v>26</v>
      </c>
      <c r="G9">
        <v>0.88692307692307704</v>
      </c>
      <c r="H9">
        <v>0.102597045991363</v>
      </c>
      <c r="I9">
        <v>2.0120936136420599E-2</v>
      </c>
      <c r="J9">
        <v>4.1439843690445302E-2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26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2">
      <c r="A10">
        <v>21</v>
      </c>
      <c r="B10" t="s">
        <v>55</v>
      </c>
      <c r="C10" t="s">
        <v>127</v>
      </c>
      <c r="D10" t="s">
        <v>101</v>
      </c>
      <c r="E10">
        <v>1</v>
      </c>
      <c r="F10">
        <v>27</v>
      </c>
      <c r="G10">
        <v>0.88296296296296295</v>
      </c>
      <c r="H10">
        <v>0.10929194547051201</v>
      </c>
      <c r="I10">
        <v>2.10332447125526E-2</v>
      </c>
      <c r="J10">
        <v>4.3234453696831501E-2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27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>
        <v>20</v>
      </c>
      <c r="B11" t="s">
        <v>54</v>
      </c>
      <c r="C11" t="str">
        <f>VLOOKUP(B11,[1]Sheet4!$H:$I,2,FALSE)</f>
        <v>food</v>
      </c>
      <c r="D11" t="s">
        <v>100</v>
      </c>
      <c r="E11">
        <v>1</v>
      </c>
      <c r="F11">
        <v>27</v>
      </c>
      <c r="G11">
        <v>0.87370370370370398</v>
      </c>
      <c r="H11">
        <v>9.4793222256419701E-2</v>
      </c>
      <c r="I11">
        <v>1.8242964129032001E-2</v>
      </c>
      <c r="J11">
        <v>3.7498949815331202E-2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27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x14ac:dyDescent="0.2">
      <c r="A12">
        <v>14</v>
      </c>
      <c r="B12" t="s">
        <v>48</v>
      </c>
      <c r="C12" t="str">
        <f>VLOOKUP(B12,[1]Sheet4!$H:$I,2,FALSE)</f>
        <v>house</v>
      </c>
      <c r="D12" t="s">
        <v>95</v>
      </c>
      <c r="E12">
        <v>1</v>
      </c>
      <c r="F12">
        <v>27</v>
      </c>
      <c r="G12">
        <v>0.87185185185185199</v>
      </c>
      <c r="H12">
        <v>9.7469404944756394E-2</v>
      </c>
      <c r="I12">
        <v>1.8757995727535899E-2</v>
      </c>
      <c r="J12">
        <v>3.85576124278873E-2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27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x14ac:dyDescent="0.2">
      <c r="A13">
        <v>38</v>
      </c>
      <c r="B13" t="s">
        <v>73</v>
      </c>
      <c r="C13" t="str">
        <f>VLOOKUP(B13,[1]Sheet4!$H:$I,2,FALSE)</f>
        <v>outdoors</v>
      </c>
      <c r="D13" t="s">
        <v>117</v>
      </c>
      <c r="E13">
        <v>1</v>
      </c>
      <c r="F13">
        <v>28</v>
      </c>
      <c r="G13">
        <v>0.86321428571428604</v>
      </c>
      <c r="H13">
        <v>0.12578799246199601</v>
      </c>
      <c r="I13">
        <v>2.37716961408934E-2</v>
      </c>
      <c r="J13">
        <v>4.8775491570381697E-2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28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1</v>
      </c>
    </row>
    <row r="14" spans="1:39" x14ac:dyDescent="0.2">
      <c r="A14">
        <v>9</v>
      </c>
      <c r="B14" t="s">
        <v>43</v>
      </c>
      <c r="C14" t="str">
        <f>VLOOKUP(B14,[1]Sheet4!$H:$I,2,FALSE)</f>
        <v>animals</v>
      </c>
      <c r="D14" t="s">
        <v>90</v>
      </c>
      <c r="E14">
        <v>1</v>
      </c>
      <c r="F14">
        <v>28</v>
      </c>
      <c r="G14">
        <v>0.86035714285714304</v>
      </c>
      <c r="H14">
        <v>0.13489315779965999</v>
      </c>
      <c r="I14">
        <v>2.54924106501495E-2</v>
      </c>
      <c r="J14">
        <v>5.2306106110623897E-2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28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x14ac:dyDescent="0.2">
      <c r="A15">
        <v>43</v>
      </c>
      <c r="B15" t="s">
        <v>78</v>
      </c>
      <c r="C15" t="s">
        <v>129</v>
      </c>
      <c r="D15" t="s">
        <v>122</v>
      </c>
      <c r="E15">
        <v>1</v>
      </c>
      <c r="F15">
        <v>27</v>
      </c>
      <c r="G15">
        <v>0.85370370370370396</v>
      </c>
      <c r="H15">
        <v>8.9190726844138701E-2</v>
      </c>
      <c r="I15">
        <v>1.7164763384227299E-2</v>
      </c>
      <c r="J15">
        <v>3.5282676443618398E-2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27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>
        <v>26</v>
      </c>
      <c r="B16" t="s">
        <v>60</v>
      </c>
      <c r="C16" t="str">
        <f>VLOOKUP(B16,[1]Sheet4!$H:$I,2,FALSE)</f>
        <v>house</v>
      </c>
      <c r="D16" t="s">
        <v>106</v>
      </c>
      <c r="E16">
        <v>1</v>
      </c>
      <c r="F16">
        <v>26</v>
      </c>
      <c r="G16">
        <v>0.84807692307692295</v>
      </c>
      <c r="H16">
        <v>8.1487139145719506E-2</v>
      </c>
      <c r="I16">
        <v>1.59809427927259E-2</v>
      </c>
      <c r="J16">
        <v>3.2913367790964002E-2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26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x14ac:dyDescent="0.2">
      <c r="A17">
        <v>42</v>
      </c>
      <c r="B17" t="s">
        <v>77</v>
      </c>
      <c r="C17" t="str">
        <f>VLOOKUP(B17,[1]Sheet4!$H:$I,2,FALSE)</f>
        <v>vehicles</v>
      </c>
      <c r="D17" t="s">
        <v>121</v>
      </c>
      <c r="E17">
        <v>1</v>
      </c>
      <c r="F17">
        <v>26</v>
      </c>
      <c r="G17">
        <v>0.84807692307692295</v>
      </c>
      <c r="H17">
        <v>0.109836942083043</v>
      </c>
      <c r="I17">
        <v>2.1540796576723E-2</v>
      </c>
      <c r="J17">
        <v>4.4364101006777401E-2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26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>
        <v>23</v>
      </c>
      <c r="B18" t="s">
        <v>57</v>
      </c>
      <c r="C18" t="str">
        <f>VLOOKUP(B18,[1]Sheet4!$H:$I,2,FALSE)</f>
        <v>clothing</v>
      </c>
      <c r="D18" t="s">
        <v>103</v>
      </c>
      <c r="E18">
        <v>1</v>
      </c>
      <c r="F18">
        <v>24</v>
      </c>
      <c r="G18">
        <v>0.84166666666666701</v>
      </c>
      <c r="H18">
        <v>0.175168655789255</v>
      </c>
      <c r="I18">
        <v>3.5756152134408102E-2</v>
      </c>
      <c r="J18">
        <v>7.3967236232144601E-2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24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">
      <c r="A19">
        <v>40</v>
      </c>
      <c r="B19" t="s">
        <v>75</v>
      </c>
      <c r="C19" t="str">
        <f>VLOOKUP(B19,[1]Sheet4!$H:$I,2,FALSE)</f>
        <v>clothing</v>
      </c>
      <c r="D19" t="s">
        <v>119</v>
      </c>
      <c r="E19">
        <v>1</v>
      </c>
      <c r="F19">
        <v>28</v>
      </c>
      <c r="G19">
        <v>0.84107142857142903</v>
      </c>
      <c r="H19">
        <v>0.22499941210975499</v>
      </c>
      <c r="I19">
        <v>4.2520892112724799E-2</v>
      </c>
      <c r="J19">
        <v>8.7245664024854605E-2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28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x14ac:dyDescent="0.2">
      <c r="A20">
        <v>8</v>
      </c>
      <c r="B20" t="s">
        <v>42</v>
      </c>
      <c r="C20" t="str">
        <f>VLOOKUP(B20,[1]Sheet4!$H:$I,2,FALSE)</f>
        <v>vehicles</v>
      </c>
      <c r="D20" t="s">
        <v>89</v>
      </c>
      <c r="E20">
        <v>1</v>
      </c>
      <c r="F20">
        <v>27</v>
      </c>
      <c r="G20">
        <v>0.83481481481481501</v>
      </c>
      <c r="H20">
        <v>0.11930472846295</v>
      </c>
      <c r="I20">
        <v>2.2960205697893098E-2</v>
      </c>
      <c r="J20">
        <v>4.7195378729315202E-2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27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1</v>
      </c>
    </row>
    <row r="21" spans="1:39" x14ac:dyDescent="0.2">
      <c r="A21">
        <v>24</v>
      </c>
      <c r="B21" t="s">
        <v>58</v>
      </c>
      <c r="C21" t="str">
        <f>VLOOKUP(B21,[1]Sheet4!$H:$I,2,FALSE)</f>
        <v>food</v>
      </c>
      <c r="D21" t="s">
        <v>104</v>
      </c>
      <c r="E21">
        <v>1</v>
      </c>
      <c r="F21">
        <v>26</v>
      </c>
      <c r="G21">
        <v>0.83461538461538498</v>
      </c>
      <c r="H21">
        <v>0.114864468630844</v>
      </c>
      <c r="I21">
        <v>2.25267756525823E-2</v>
      </c>
      <c r="J21">
        <v>4.6394762925717599E-2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26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x14ac:dyDescent="0.2">
      <c r="A22">
        <v>30</v>
      </c>
      <c r="B22" t="s">
        <v>65</v>
      </c>
      <c r="C22" t="str">
        <f>VLOOKUP(B22,[1]Sheet4!$H:$I,2,FALSE)</f>
        <v>outdoors</v>
      </c>
      <c r="D22" t="s">
        <v>110</v>
      </c>
      <c r="E22">
        <v>1</v>
      </c>
      <c r="F22">
        <v>26</v>
      </c>
      <c r="G22">
        <v>0.826538461538462</v>
      </c>
      <c r="H22">
        <v>0.105259386572117</v>
      </c>
      <c r="I22">
        <v>2.0643064081539701E-2</v>
      </c>
      <c r="J22">
        <v>4.25151863228879E-2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26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39" x14ac:dyDescent="0.2">
      <c r="A23">
        <v>45</v>
      </c>
      <c r="B23" t="s">
        <v>130</v>
      </c>
      <c r="C23" t="s">
        <v>127</v>
      </c>
      <c r="D23" t="s">
        <v>131</v>
      </c>
      <c r="E23">
        <v>1</v>
      </c>
      <c r="F23">
        <v>26</v>
      </c>
      <c r="G23">
        <v>0.8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39" x14ac:dyDescent="0.2">
      <c r="A24">
        <v>13</v>
      </c>
      <c r="B24" t="s">
        <v>47</v>
      </c>
      <c r="C24" t="str">
        <f>VLOOKUP(B24,[1]Sheet4!$H:$I,2,FALSE)</f>
        <v>food</v>
      </c>
      <c r="D24" t="s">
        <v>94</v>
      </c>
      <c r="E24">
        <v>1</v>
      </c>
      <c r="F24">
        <v>24</v>
      </c>
      <c r="G24">
        <v>0.77791666666666703</v>
      </c>
      <c r="H24">
        <v>0.137207528208555</v>
      </c>
      <c r="I24">
        <v>2.8007369414957399E-2</v>
      </c>
      <c r="J24">
        <v>5.7937657888069399E-2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24</v>
      </c>
    </row>
    <row r="25" spans="1:39" x14ac:dyDescent="0.2">
      <c r="A25">
        <v>34</v>
      </c>
      <c r="B25" t="s">
        <v>69</v>
      </c>
      <c r="C25" t="s">
        <v>128</v>
      </c>
      <c r="D25" t="s">
        <v>125</v>
      </c>
      <c r="E25">
        <v>1</v>
      </c>
      <c r="F25">
        <v>27</v>
      </c>
      <c r="G25">
        <v>0.77</v>
      </c>
      <c r="H25">
        <v>0.137337316347519</v>
      </c>
      <c r="I25">
        <v>2.64305788543403E-2</v>
      </c>
      <c r="J25">
        <v>5.4328832915468202E-2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27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x14ac:dyDescent="0.2">
      <c r="A26">
        <v>46</v>
      </c>
      <c r="B26" t="s">
        <v>132</v>
      </c>
      <c r="C26" t="s">
        <v>134</v>
      </c>
      <c r="D26" t="s">
        <v>133</v>
      </c>
      <c r="E26">
        <v>1</v>
      </c>
      <c r="F26">
        <v>18</v>
      </c>
      <c r="G26">
        <v>0.77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x14ac:dyDescent="0.2">
      <c r="A27">
        <v>35</v>
      </c>
      <c r="B27" t="s">
        <v>70</v>
      </c>
      <c r="C27" t="s">
        <v>127</v>
      </c>
      <c r="D27" t="s">
        <v>114</v>
      </c>
      <c r="E27">
        <v>1</v>
      </c>
      <c r="F27">
        <v>25</v>
      </c>
      <c r="G27">
        <v>0.76919999999999999</v>
      </c>
      <c r="H27">
        <v>0.23628937061718799</v>
      </c>
      <c r="I27">
        <v>4.7257874123437502E-2</v>
      </c>
      <c r="J27">
        <v>9.7535458428960997E-2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25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x14ac:dyDescent="0.2">
      <c r="A28">
        <v>41</v>
      </c>
      <c r="B28" t="s">
        <v>76</v>
      </c>
      <c r="C28" t="str">
        <f>VLOOKUP(B28,[1]Sheet4!$H:$I,2,FALSE)</f>
        <v>house</v>
      </c>
      <c r="D28" t="s">
        <v>120</v>
      </c>
      <c r="E28">
        <v>1</v>
      </c>
      <c r="F28">
        <v>26</v>
      </c>
      <c r="G28">
        <v>0.757692307692308</v>
      </c>
      <c r="H28">
        <v>0.13957958854525099</v>
      </c>
      <c r="I28">
        <v>2.73738094496726E-2</v>
      </c>
      <c r="J28">
        <v>5.6377415897323202E-2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26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x14ac:dyDescent="0.2">
      <c r="A29">
        <v>10</v>
      </c>
      <c r="B29" t="s">
        <v>44</v>
      </c>
      <c r="C29" t="str">
        <f>VLOOKUP(B29,[1]Sheet4!$H:$I,2,FALSE)</f>
        <v>house</v>
      </c>
      <c r="D29" t="s">
        <v>91</v>
      </c>
      <c r="E29">
        <v>1</v>
      </c>
      <c r="F29">
        <v>26</v>
      </c>
      <c r="G29">
        <v>0.72846153846153805</v>
      </c>
      <c r="H29">
        <v>0.15332820504244599</v>
      </c>
      <c r="I29">
        <v>3.00701349805996E-2</v>
      </c>
      <c r="J29">
        <v>6.1930602279040403E-2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26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x14ac:dyDescent="0.2">
      <c r="A30">
        <v>3</v>
      </c>
      <c r="B30" t="s">
        <v>37</v>
      </c>
      <c r="C30" t="str">
        <f>VLOOKUP(B30,[1]Sheet4!$H:$I,2,FALSE)</f>
        <v>animals</v>
      </c>
      <c r="D30" t="s">
        <v>84</v>
      </c>
      <c r="E30">
        <v>1</v>
      </c>
      <c r="F30">
        <v>25</v>
      </c>
      <c r="G30">
        <v>0.7248</v>
      </c>
      <c r="H30">
        <v>0.10352616416475</v>
      </c>
      <c r="I30">
        <v>2.0705232832949901E-2</v>
      </c>
      <c r="J30">
        <v>4.2733500262098698E-2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25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x14ac:dyDescent="0.2">
      <c r="A31">
        <v>11</v>
      </c>
      <c r="B31" t="s">
        <v>45</v>
      </c>
      <c r="C31" t="str">
        <f>VLOOKUP(B31,[1]Sheet4!$H:$I,2,FALSE)</f>
        <v>clothing</v>
      </c>
      <c r="D31" t="s">
        <v>92</v>
      </c>
      <c r="E31">
        <v>1</v>
      </c>
      <c r="F31">
        <v>24</v>
      </c>
      <c r="G31">
        <v>0.72124999999999995</v>
      </c>
      <c r="H31">
        <v>0.12786924367595501</v>
      </c>
      <c r="I31">
        <v>2.6101200066808002E-2</v>
      </c>
      <c r="J31">
        <v>5.3994446159272499E-2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24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">
      <c r="A32">
        <v>6</v>
      </c>
      <c r="B32" t="s">
        <v>40</v>
      </c>
      <c r="C32" t="str">
        <f>VLOOKUP(B32,[1]Sheet4!$H:$I,2,FALSE)</f>
        <v>animals</v>
      </c>
      <c r="D32" t="s">
        <v>87</v>
      </c>
      <c r="E32">
        <v>1</v>
      </c>
      <c r="F32">
        <v>23</v>
      </c>
      <c r="G32">
        <v>0.70521739130434802</v>
      </c>
      <c r="H32">
        <v>0.16264488828055601</v>
      </c>
      <c r="I32">
        <v>3.3913803579198501E-2</v>
      </c>
      <c r="J32">
        <v>7.03329238730869E-2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23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x14ac:dyDescent="0.2">
      <c r="A33">
        <v>15</v>
      </c>
      <c r="B33" t="s">
        <v>49</v>
      </c>
      <c r="C33" t="str">
        <f>VLOOKUP(B33,[1]Sheet4!$H:$I,2,FALSE)</f>
        <v>house</v>
      </c>
      <c r="D33" t="s">
        <v>96</v>
      </c>
      <c r="E33">
        <v>1</v>
      </c>
      <c r="F33">
        <v>24</v>
      </c>
      <c r="G33">
        <v>0.699583333333333</v>
      </c>
      <c r="H33">
        <v>0.15201484957974901</v>
      </c>
      <c r="I33">
        <v>3.1029901233026801E-2</v>
      </c>
      <c r="J33">
        <v>6.4190241336252396E-2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24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x14ac:dyDescent="0.2">
      <c r="A34">
        <v>39</v>
      </c>
      <c r="B34" t="s">
        <v>74</v>
      </c>
      <c r="C34" t="str">
        <f>VLOOKUP(B34,[1]Sheet4!$H:$I,2,FALSE)</f>
        <v>clothing</v>
      </c>
      <c r="D34" t="s">
        <v>118</v>
      </c>
      <c r="E34">
        <v>1</v>
      </c>
      <c r="F34">
        <v>23</v>
      </c>
      <c r="G34">
        <v>0.68869565217391304</v>
      </c>
      <c r="H34">
        <v>0.213590609851184</v>
      </c>
      <c r="I34">
        <v>4.4536720861212901E-2</v>
      </c>
      <c r="J34">
        <v>9.2363505926828904E-2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23</v>
      </c>
      <c r="AF34">
        <v>0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1:39" x14ac:dyDescent="0.2">
      <c r="A35">
        <v>37</v>
      </c>
      <c r="B35" t="s">
        <v>72</v>
      </c>
      <c r="C35" t="str">
        <f>VLOOKUP(B35,[1]Sheet4!$H:$I,2,FALSE)</f>
        <v>house</v>
      </c>
      <c r="D35" t="s">
        <v>116</v>
      </c>
      <c r="E35">
        <v>1</v>
      </c>
      <c r="F35">
        <v>16</v>
      </c>
      <c r="G35">
        <v>0.61750000000000005</v>
      </c>
      <c r="H35">
        <v>0.17445152144172699</v>
      </c>
      <c r="I35">
        <v>4.3612880360431698E-2</v>
      </c>
      <c r="J35">
        <v>9.2958654024795098E-2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16</v>
      </c>
    </row>
    <row r="36" spans="1:39" x14ac:dyDescent="0.2">
      <c r="A36">
        <v>25</v>
      </c>
      <c r="B36" t="s">
        <v>59</v>
      </c>
      <c r="C36" t="str">
        <f>VLOOKUP(B36,[1]Sheet4!$H:$I,2,FALSE)</f>
        <v>house</v>
      </c>
      <c r="D36" t="s">
        <v>105</v>
      </c>
      <c r="E36">
        <v>1</v>
      </c>
      <c r="F36">
        <v>9</v>
      </c>
      <c r="G36">
        <v>0.49555555555555603</v>
      </c>
      <c r="H36">
        <v>0.24663288056903099</v>
      </c>
      <c r="I36">
        <v>8.2210960189676899E-2</v>
      </c>
      <c r="J36">
        <v>0.18957881415649999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9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</row>
    <row r="37" spans="1:39" x14ac:dyDescent="0.2">
      <c r="A37">
        <v>7</v>
      </c>
      <c r="B37" t="s">
        <v>41</v>
      </c>
      <c r="C37" t="str">
        <f>VLOOKUP(B37,[1]Sheet4!$H:$I,2,FALSE)</f>
        <v>clothing</v>
      </c>
      <c r="D37" t="s">
        <v>88</v>
      </c>
      <c r="E37">
        <v>1</v>
      </c>
      <c r="F37">
        <v>17</v>
      </c>
      <c r="G37">
        <v>0.49117647058823499</v>
      </c>
      <c r="H37">
        <v>0.13646805271478299</v>
      </c>
      <c r="I37">
        <v>3.3098364462670997E-2</v>
      </c>
      <c r="J37">
        <v>7.0165398219972794E-2</v>
      </c>
      <c r="K37">
        <v>1</v>
      </c>
      <c r="L37">
        <v>1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17</v>
      </c>
      <c r="AF37">
        <v>1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0</v>
      </c>
    </row>
    <row r="38" spans="1:39" x14ac:dyDescent="0.2">
      <c r="A38">
        <v>16</v>
      </c>
      <c r="B38" t="s">
        <v>50</v>
      </c>
      <c r="D38" t="s">
        <v>97</v>
      </c>
      <c r="F38">
        <v>19</v>
      </c>
      <c r="G38">
        <v>0.69</v>
      </c>
      <c r="H38">
        <v>0.152825245151302</v>
      </c>
      <c r="I38">
        <v>3.5060515770334498E-2</v>
      </c>
      <c r="J38">
        <v>7.3659410324114202E-2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0</v>
      </c>
    </row>
    <row r="39" spans="1:39" x14ac:dyDescent="0.2">
      <c r="A39">
        <v>2</v>
      </c>
      <c r="B39" t="s">
        <v>36</v>
      </c>
      <c r="D39" t="s">
        <v>83</v>
      </c>
      <c r="F39">
        <v>12</v>
      </c>
      <c r="G39">
        <v>0.538333333333333</v>
      </c>
      <c r="H39">
        <v>0.140054102100408</v>
      </c>
      <c r="I39">
        <v>4.0430136774391001E-2</v>
      </c>
      <c r="J39">
        <v>8.8986131060909704E-2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12</v>
      </c>
      <c r="AF39">
        <v>1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 x14ac:dyDescent="0.2">
      <c r="A40">
        <v>31</v>
      </c>
      <c r="B40" t="s">
        <v>66</v>
      </c>
      <c r="D40" t="s">
        <v>111</v>
      </c>
      <c r="F40">
        <v>9</v>
      </c>
      <c r="G40">
        <v>0.54888888888888898</v>
      </c>
      <c r="H40">
        <v>0.192317734780522</v>
      </c>
      <c r="I40">
        <v>6.41059115935073E-2</v>
      </c>
      <c r="J40">
        <v>0.14782849722565999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</row>
    <row r="41" spans="1:39" x14ac:dyDescent="0.2">
      <c r="A41">
        <v>1</v>
      </c>
      <c r="B41" t="s">
        <v>35</v>
      </c>
      <c r="D41" t="s">
        <v>82</v>
      </c>
      <c r="F41">
        <v>6</v>
      </c>
      <c r="G41">
        <v>0.68166666666666698</v>
      </c>
      <c r="H41">
        <v>9.7860444852180498E-2</v>
      </c>
      <c r="I41">
        <v>3.9951359314935798E-2</v>
      </c>
      <c r="J41">
        <v>0.10269823856395401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6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">
      <c r="A42">
        <v>28</v>
      </c>
      <c r="B42" t="s">
        <v>62</v>
      </c>
      <c r="D42" t="s">
        <v>108</v>
      </c>
      <c r="F42">
        <v>6</v>
      </c>
      <c r="G42">
        <v>0.483333333333333</v>
      </c>
      <c r="H42">
        <v>0.131097927774113</v>
      </c>
      <c r="I42">
        <v>5.3520504897136799E-2</v>
      </c>
      <c r="J42">
        <v>0.13757883772266399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</row>
    <row r="43" spans="1:39" x14ac:dyDescent="0.2">
      <c r="A43">
        <v>44</v>
      </c>
      <c r="B43" t="s">
        <v>79</v>
      </c>
      <c r="D43" t="s">
        <v>123</v>
      </c>
      <c r="F43">
        <v>6</v>
      </c>
      <c r="G43">
        <v>0.72166666666666701</v>
      </c>
      <c r="H43">
        <v>0.151184214343518</v>
      </c>
      <c r="I43">
        <v>6.1720697050863298E-2</v>
      </c>
      <c r="J43">
        <v>0.15865810272176101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6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">
      <c r="A44">
        <v>17</v>
      </c>
      <c r="B44" t="s">
        <v>51</v>
      </c>
      <c r="D44" t="s">
        <v>98</v>
      </c>
      <c r="F44">
        <v>5</v>
      </c>
      <c r="G44">
        <v>0.624</v>
      </c>
      <c r="H44">
        <v>0.13957077057894299</v>
      </c>
      <c r="I44">
        <v>6.2417946137308999E-2</v>
      </c>
      <c r="J44">
        <v>0.17330000102943099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</row>
    <row r="45" spans="1:39" x14ac:dyDescent="0.2">
      <c r="A45">
        <v>27</v>
      </c>
      <c r="B45" t="s">
        <v>61</v>
      </c>
      <c r="D45" t="s">
        <v>107</v>
      </c>
      <c r="F45">
        <v>4</v>
      </c>
      <c r="G45">
        <v>0.52249999999999996</v>
      </c>
      <c r="H45">
        <v>0.29466082196315102</v>
      </c>
      <c r="I45">
        <v>0.14733041098157601</v>
      </c>
      <c r="J45">
        <v>0.46887112208424597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">
      <c r="A46">
        <v>36</v>
      </c>
      <c r="B46" t="s">
        <v>71</v>
      </c>
      <c r="D46" t="s">
        <v>115</v>
      </c>
      <c r="F46">
        <v>3</v>
      </c>
      <c r="G46">
        <v>0.46666666666666701</v>
      </c>
      <c r="H46">
        <v>8.5049005481153794E-2</v>
      </c>
      <c r="I46">
        <v>4.9103066208854101E-2</v>
      </c>
      <c r="J46">
        <v>0.211273441862595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3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">
      <c r="A47">
        <v>29</v>
      </c>
      <c r="B47" t="s">
        <v>63</v>
      </c>
      <c r="D47" t="s">
        <v>109</v>
      </c>
      <c r="F47">
        <v>1</v>
      </c>
      <c r="G47">
        <v>0.43</v>
      </c>
      <c r="H47" t="s">
        <v>64</v>
      </c>
      <c r="I47" t="s">
        <v>64</v>
      </c>
      <c r="J47" t="s">
        <v>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">
      <c r="F48">
        <f>STDEV(F2:F37)</f>
        <v>3.9120286622120113</v>
      </c>
      <c r="G48">
        <f>STDEV(G2:G37)</f>
        <v>0.11112399943823417</v>
      </c>
    </row>
    <row r="49" spans="6:7" x14ac:dyDescent="0.2">
      <c r="F49">
        <f>AVERAGE(F2:F37)</f>
        <v>24.694444444444443</v>
      </c>
      <c r="G49">
        <f>AVERAGE(G2:G37)</f>
        <v>0.80457467537264715</v>
      </c>
    </row>
  </sheetData>
  <autoFilter ref="A1:AE47" xr:uid="{00000000-0009-0000-0000-000000000000}">
    <sortState xmlns:xlrd2="http://schemas.microsoft.com/office/spreadsheetml/2017/richdata2" ref="A2:AE48">
      <sortCondition descending="1" ref="E1:E48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mn_wordstimuli_summary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Abreu Mendoza</cp:lastModifiedBy>
  <dcterms:created xsi:type="dcterms:W3CDTF">2023-09-05T00:44:11Z</dcterms:created>
  <dcterms:modified xsi:type="dcterms:W3CDTF">2023-10-21T04:54:05Z</dcterms:modified>
</cp:coreProperties>
</file>