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Лист1" sheetId="1" r:id="rId1"/>
  </sheets>
  <calcPr calcId="144525"/>
</workbook>
</file>

<file path=xl/comments1.xml><?xml version="1.0" encoding="utf-8"?>
<comments xmlns="http://schemas.openxmlformats.org/spreadsheetml/2006/main">
  <authors>
    <author>test01</author>
  </authors>
  <commentList>
    <comment ref="A7" authorId="0">
      <text>
        <r>
          <rPr>
            <b/>
            <sz val="9"/>
            <rFont val="Tahoma"/>
            <charset val="1"/>
          </rPr>
          <t>test01:</t>
        </r>
        <r>
          <rPr>
            <sz val="9"/>
            <rFont val="Tahoma"/>
            <charset val="1"/>
          </rPr>
          <t xml:space="preserve">
Операций/час = количество операций одним пользователем в час (60 * количество операций один пользователем в минуту (Формула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<sst xmlns="http://schemas.openxmlformats.org/spreadsheetml/2006/main" count="17" uniqueCount="17">
  <si>
    <t>Наименование операции</t>
  </si>
  <si>
    <t>Статистика операций 1 час</t>
  </si>
  <si>
    <t>pacing сек</t>
  </si>
  <si>
    <t>Кол-во операций одним VUs в минуту</t>
  </si>
  <si>
    <t>Кол-во мин</t>
  </si>
  <si>
    <t>Кол-во Vus</t>
  </si>
  <si>
    <t>Округление</t>
  </si>
  <si>
    <t>Расчётная интенсивность операций за 1 час одним Vus</t>
  </si>
  <si>
    <t>Расчётная интенсивность операций за 1 час *Кол-во VUs</t>
  </si>
  <si>
    <t>Соотвествие расчётной интенсивности статистике %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</si>
  <si>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</si>
  <si>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</si>
  <si>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</si>
  <si>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</si>
  <si>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</si>
  <si>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Общая формула</t>
  </si>
  <si>
    <t>Всего Vus</t>
  </si>
</sst>
</file>

<file path=xl/styles.xml><?xml version="1.0" encoding="utf-8"?>
<styleSheet xmlns="http://schemas.openxmlformats.org/spreadsheetml/2006/main">
  <numFmts count="5">
    <numFmt numFmtId="176" formatCode="_-* #\.##0.00_-;\-* #\.##0.00_-;_-* &quot;-&quot;??_-;_-@_-"/>
    <numFmt numFmtId="177" formatCode="_-* #\.##0\ &quot;₽&quot;_-;\-* #\.##0\ &quot;₽&quot;_-;_-* \-\ &quot;₽&quot;_-;_-@_-"/>
    <numFmt numFmtId="178" formatCode="_-* #\.##0.00\ &quot;₽&quot;_-;\-* #\.##0.00\ &quot;₽&quot;_-;_-* \-??\ &quot;₽&quot;_-;_-@_-"/>
    <numFmt numFmtId="179" formatCode="_-* #\.##0_-;\-* #\.##0_-;_-* &quot;-&quot;_-;_-@_-"/>
    <numFmt numFmtId="180" formatCode="0.0"/>
  </numFmts>
  <fonts count="25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006100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204"/>
      <scheme val="minor"/>
    </font>
    <font>
      <sz val="18"/>
      <color theme="3"/>
      <name val="Calibri Light"/>
      <charset val="204"/>
      <scheme val="major"/>
    </font>
    <font>
      <i/>
      <sz val="11"/>
      <color rgb="FF7F7F7F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9C5700"/>
      <name val="Calibri"/>
      <charset val="204"/>
      <scheme val="minor"/>
    </font>
    <font>
      <sz val="9"/>
      <name val="Tahoma"/>
      <charset val="1"/>
    </font>
    <font>
      <b/>
      <sz val="9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/>
    <xf numFmtId="0" fontId="0" fillId="9" borderId="0" applyNumberFormat="0" applyBorder="0" applyAlignment="0" applyProtection="0"/>
    <xf numFmtId="177" fontId="4" fillId="0" borderId="0" applyFont="0" applyFill="0" applyBorder="0" applyAlignment="0" applyProtection="0">
      <alignment vertical="center"/>
    </xf>
    <xf numFmtId="0" fontId="1" fillId="0" borderId="0"/>
    <xf numFmtId="0" fontId="0" fillId="14" borderId="0" applyNumberFormat="0" applyBorder="0" applyAlignment="0" applyProtection="0"/>
    <xf numFmtId="0" fontId="8" fillId="15" borderId="0" applyNumberFormat="0" applyBorder="0" applyAlignment="0" applyProtection="0"/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7" fillId="0" borderId="8" applyNumberFormat="0" applyFill="0" applyAlignment="0" applyProtection="0"/>
    <xf numFmtId="0" fontId="11" fillId="22" borderId="10" applyNumberFormat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26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4" fillId="27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6" applyNumberFormat="0" applyFill="0" applyAlignment="0" applyProtection="0"/>
    <xf numFmtId="0" fontId="17" fillId="0" borderId="12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0" fillId="28" borderId="0" applyNumberFormat="0" applyBorder="0" applyAlignment="0" applyProtection="0"/>
    <xf numFmtId="0" fontId="6" fillId="12" borderId="7" applyNumberFormat="0" applyAlignment="0" applyProtection="0"/>
    <xf numFmtId="0" fontId="0" fillId="29" borderId="11" applyNumberFormat="0" applyFont="0" applyAlignment="0" applyProtection="0"/>
    <xf numFmtId="0" fontId="19" fillId="30" borderId="14" applyNumberFormat="0" applyAlignment="0" applyProtection="0"/>
    <xf numFmtId="0" fontId="20" fillId="22" borderId="7" applyNumberFormat="0" applyAlignment="0" applyProtection="0"/>
    <xf numFmtId="0" fontId="18" fillId="0" borderId="13" applyNumberFormat="0" applyFill="0" applyAlignment="0" applyProtection="0"/>
    <xf numFmtId="0" fontId="21" fillId="31" borderId="0" applyNumberFormat="0" applyBorder="0" applyAlignment="0" applyProtection="0"/>
    <xf numFmtId="0" fontId="5" fillId="11" borderId="0" applyNumberFormat="0" applyBorder="0" applyAlignment="0" applyProtection="0"/>
    <xf numFmtId="0" fontId="10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0" fillId="8" borderId="0" applyNumberFormat="0" applyBorder="0" applyAlignment="0" applyProtection="0"/>
    <xf numFmtId="0" fontId="0" fillId="7" borderId="0" applyNumberFormat="0" applyBorder="0" applyAlignment="0" applyProtection="0"/>
    <xf numFmtId="0" fontId="0" fillId="33" borderId="0" applyNumberFormat="0" applyBorder="0" applyAlignment="0" applyProtection="0"/>
    <xf numFmtId="0" fontId="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/>
    <xf numFmtId="0" fontId="0" fillId="25" borderId="0" applyNumberFormat="0" applyBorder="0" applyAlignment="0" applyProtection="0"/>
    <xf numFmtId="0" fontId="0" fillId="24" borderId="0" applyNumberFormat="0" applyBorder="0" applyAlignment="0" applyProtection="0"/>
    <xf numFmtId="0" fontId="3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/>
    <xf numFmtId="0" fontId="5" fillId="35" borderId="0" applyNumberFormat="0" applyBorder="0" applyAlignment="0" applyProtection="0"/>
    <xf numFmtId="0" fontId="0" fillId="0" borderId="0"/>
    <xf numFmtId="0" fontId="0" fillId="23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/>
    <xf numFmtId="0" fontId="0" fillId="16" borderId="0" applyNumberFormat="0" applyBorder="0" applyAlignment="0" applyProtection="0"/>
    <xf numFmtId="0" fontId="3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/>
    <xf numFmtId="0" fontId="3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37" borderId="0" applyNumberFormat="0" applyBorder="0" applyAlignment="0" applyProtection="0"/>
    <xf numFmtId="0" fontId="3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/>
    <xf numFmtId="0" fontId="0" fillId="18" borderId="0" applyNumberFormat="0" applyBorder="0" applyAlignment="0" applyProtection="0"/>
    <xf numFmtId="0" fontId="0" fillId="34" borderId="0" applyNumberFormat="0" applyBorder="0" applyAlignment="0" applyProtection="0"/>
    <xf numFmtId="0" fontId="22" fillId="38" borderId="0" applyNumberFormat="0" applyBorder="0" applyAlignment="0" applyProtection="0"/>
  </cellStyleXfs>
  <cellXfs count="18">
    <xf numFmtId="0" fontId="0" fillId="0" borderId="0" xfId="0"/>
    <xf numFmtId="0" fontId="1" fillId="2" borderId="1" xfId="3" applyFill="1" applyBorder="1" applyAlignment="1">
      <alignment wrapText="1"/>
    </xf>
    <xf numFmtId="0" fontId="1" fillId="2" borderId="2" xfId="3" applyFill="1" applyBorder="1" applyAlignment="1">
      <alignment wrapText="1"/>
    </xf>
    <xf numFmtId="0" fontId="1" fillId="3" borderId="3" xfId="3" applyFill="1" applyBorder="1"/>
    <xf numFmtId="1" fontId="1" fillId="3" borderId="4" xfId="3" applyNumberFormat="1" applyFill="1" applyBorder="1"/>
    <xf numFmtId="1" fontId="1" fillId="4" borderId="1" xfId="3" applyNumberFormat="1" applyFill="1" applyBorder="1"/>
    <xf numFmtId="180" fontId="1" fillId="0" borderId="0" xfId="3" applyNumberFormat="1" applyFill="1" applyBorder="1"/>
    <xf numFmtId="1" fontId="1" fillId="3" borderId="1" xfId="3" applyNumberFormat="1" applyFill="1" applyBorder="1"/>
    <xf numFmtId="180" fontId="1" fillId="4" borderId="1" xfId="3" applyNumberFormat="1" applyFill="1" applyBorder="1"/>
    <xf numFmtId="1" fontId="1" fillId="0" borderId="0" xfId="3" applyNumberFormat="1" applyBorder="1"/>
    <xf numFmtId="0" fontId="1" fillId="3" borderId="1" xfId="3" applyFill="1" applyBorder="1"/>
    <xf numFmtId="1" fontId="1" fillId="3" borderId="5" xfId="3" applyNumberFormat="1" applyFill="1" applyBorder="1"/>
    <xf numFmtId="0" fontId="1" fillId="5" borderId="1" xfId="3" applyFill="1" applyBorder="1"/>
    <xf numFmtId="0" fontId="0" fillId="0" borderId="0" xfId="0" applyFill="1"/>
    <xf numFmtId="0" fontId="0" fillId="0" borderId="1" xfId="0" applyFill="1" applyBorder="1" applyAlignment="1">
      <alignment wrapText="1"/>
    </xf>
    <xf numFmtId="180" fontId="0" fillId="0" borderId="1" xfId="0" applyNumberFormat="1" applyFill="1" applyBorder="1"/>
    <xf numFmtId="1" fontId="1" fillId="0" borderId="0" xfId="54" applyNumberFormat="1" applyFont="1" applyBorder="1"/>
    <xf numFmtId="1" fontId="1" fillId="0" borderId="1" xfId="54" applyNumberFormat="1" applyFont="1" applyBorder="1"/>
  </cellXfs>
  <cellStyles count="61">
    <cellStyle name="Обычный" xfId="0" builtinId="0"/>
    <cellStyle name="20% — Акцент3" xfId="1" builtinId="38"/>
    <cellStyle name="Денежный [0]" xfId="2" builtinId="7"/>
    <cellStyle name="Обычный 4" xfId="3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Обычный 3" xfId="15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Заголовок 4" xfId="25" builtinId="19"/>
    <cellStyle name="60% — акцент5 2" xfId="26"/>
    <cellStyle name="Ввод" xfId="27" builtinId="20"/>
    <cellStyle name="Примечание 2" xfId="28"/>
    <cellStyle name="Проверить ячейку" xfId="29" builtinId="23"/>
    <cellStyle name="Вычисление" xfId="30" builtinId="22"/>
    <cellStyle name="Связанная ячейка" xfId="31" builtinId="24"/>
    <cellStyle name="Плохой" xfId="32" builtinId="27"/>
    <cellStyle name="Акцент5" xfId="33" builtinId="45"/>
    <cellStyle name="Нейтральный" xfId="34" builtinId="28"/>
    <cellStyle name="Акцент1" xfId="35" builtinId="29"/>
    <cellStyle name="20% — Акцент1" xfId="36" builtinId="30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60% — акцент2 2" xfId="44"/>
    <cellStyle name="Акцент3" xfId="45" builtinId="37"/>
    <cellStyle name="Обычный 2" xfId="46"/>
    <cellStyle name="40% — Акцент3" xfId="47" builtinId="39"/>
    <cellStyle name="60% — Акцент3" xfId="48" builtinId="40"/>
    <cellStyle name="Акцент4" xfId="49" builtinId="41"/>
    <cellStyle name="20% — Акцент4" xfId="50" builtinId="42"/>
    <cellStyle name="60% — Акцент4" xfId="51" builtinId="44"/>
    <cellStyle name="60% — акцент3 2" xfId="52"/>
    <cellStyle name="60% — Акцент5" xfId="53" builtinId="48"/>
    <cellStyle name="Процентный 2" xfId="54"/>
    <cellStyle name="Акцент6" xfId="55" builtinId="49"/>
    <cellStyle name="60% — Акцент6" xfId="56" builtinId="52"/>
    <cellStyle name="60% — акцент1 2" xfId="57"/>
    <cellStyle name="60% — акцент4 2" xfId="58"/>
    <cellStyle name="60% — акцент6 2" xfId="59"/>
    <cellStyle name="Нейтральный 2" xfId="60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zoomScale="140" zoomScaleNormal="140" workbookViewId="0">
      <selection activeCell="J13" sqref="J13"/>
    </sheetView>
  </sheetViews>
  <sheetFormatPr defaultColWidth="9" defaultRowHeight="15" outlineLevelRow="6"/>
  <cols>
    <col min="1" max="1" width="32.7142857142857" customWidth="1"/>
    <col min="2" max="2" width="19.4285714285714" customWidth="1"/>
    <col min="3" max="3" width="15" customWidth="1"/>
    <col min="4" max="4" width="21.4285714285714" customWidth="1"/>
    <col min="5" max="5" width="15.7142857142857" customWidth="1"/>
    <col min="8" max="8" width="14.7904761904762" customWidth="1"/>
    <col min="9" max="9" width="12.447619047619" customWidth="1"/>
    <col min="10" max="10" width="28.1428571428571" customWidth="1"/>
  </cols>
  <sheetData>
    <row r="1" ht="75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>
        <v>289</v>
      </c>
      <c r="C2" s="5">
        <v>25</v>
      </c>
      <c r="D2" s="6">
        <v>2.4</v>
      </c>
      <c r="E2" s="7">
        <v>60</v>
      </c>
      <c r="F2" s="8">
        <v>2</v>
      </c>
      <c r="G2" s="7">
        <f>ROUND(F2,0)</f>
        <v>2</v>
      </c>
      <c r="H2" s="9">
        <v>145</v>
      </c>
      <c r="I2" s="16">
        <f>H2*F2</f>
        <v>290</v>
      </c>
      <c r="J2" s="17">
        <f>((I2/B2)-1)*100</f>
        <v>0.34602076124568</v>
      </c>
    </row>
    <row r="3" spans="1:10">
      <c r="A3" s="10" t="s">
        <v>11</v>
      </c>
      <c r="B3" s="11">
        <v>458</v>
      </c>
      <c r="C3" s="5">
        <v>24</v>
      </c>
      <c r="D3" s="6">
        <v>2.5</v>
      </c>
      <c r="E3" s="7">
        <v>60</v>
      </c>
      <c r="F3" s="8">
        <v>3</v>
      </c>
      <c r="G3" s="7">
        <f t="shared" ref="G3:G6" si="0">ROUND(F3,0)</f>
        <v>3</v>
      </c>
      <c r="H3" s="9">
        <v>152</v>
      </c>
      <c r="I3" s="16">
        <f>H3*F3</f>
        <v>456</v>
      </c>
      <c r="J3" s="17">
        <f>((I3/B3)-1)*100</f>
        <v>-0.436681222707425</v>
      </c>
    </row>
    <row r="4" spans="1:10">
      <c r="A4" s="10" t="s">
        <v>12</v>
      </c>
      <c r="B4" s="11">
        <v>189</v>
      </c>
      <c r="C4" s="5">
        <v>18.75</v>
      </c>
      <c r="D4" s="6">
        <v>3.15</v>
      </c>
      <c r="E4" s="7">
        <v>60</v>
      </c>
      <c r="F4" s="8">
        <v>1</v>
      </c>
      <c r="G4" s="7">
        <f t="shared" si="0"/>
        <v>1</v>
      </c>
      <c r="H4" s="9">
        <v>189</v>
      </c>
      <c r="I4" s="16">
        <f>H4*F4</f>
        <v>189</v>
      </c>
      <c r="J4" s="17">
        <f>((I4/B4)-1)*100</f>
        <v>0</v>
      </c>
    </row>
    <row r="5" spans="1:10">
      <c r="A5" s="10" t="s">
        <v>13</v>
      </c>
      <c r="B5" s="11">
        <v>345</v>
      </c>
      <c r="C5" s="5">
        <v>31.5</v>
      </c>
      <c r="D5" s="6">
        <v>1.9</v>
      </c>
      <c r="E5" s="7">
        <v>60</v>
      </c>
      <c r="F5" s="8">
        <v>3</v>
      </c>
      <c r="G5" s="7">
        <f t="shared" si="0"/>
        <v>3</v>
      </c>
      <c r="H5" s="9">
        <v>115</v>
      </c>
      <c r="I5" s="16">
        <f>H5*F5</f>
        <v>345</v>
      </c>
      <c r="J5" s="17">
        <f>((I5/B5)-1)*100</f>
        <v>0</v>
      </c>
    </row>
    <row r="6" spans="1:10">
      <c r="A6" s="10" t="s">
        <v>14</v>
      </c>
      <c r="B6" s="11">
        <v>234</v>
      </c>
      <c r="C6" s="5">
        <v>15.3</v>
      </c>
      <c r="D6" s="6">
        <v>3.9</v>
      </c>
      <c r="E6" s="7">
        <v>60</v>
      </c>
      <c r="F6" s="8">
        <v>1</v>
      </c>
      <c r="G6" s="7">
        <f t="shared" si="0"/>
        <v>1</v>
      </c>
      <c r="H6" s="9">
        <v>234</v>
      </c>
      <c r="I6" s="16">
        <f>H6*F6</f>
        <v>234</v>
      </c>
      <c r="J6" s="17">
        <f>((I6/B6)-1)*100</f>
        <v>0</v>
      </c>
    </row>
    <row r="7" spans="1:6">
      <c r="A7" s="12" t="s">
        <v>15</v>
      </c>
      <c r="C7" s="13"/>
      <c r="D7" s="13"/>
      <c r="E7" s="14" t="s">
        <v>16</v>
      </c>
      <c r="F7" s="15">
        <f>SUM(F2:F6)</f>
        <v>10</v>
      </c>
    </row>
  </sheetData>
  <conditionalFormatting sqref="F7">
    <cfRule type="expression" dxfId="0" priority="7">
      <formula>IF(F7=10,1,0)</formula>
    </cfRule>
    <cfRule type="expression" dxfId="1" priority="3">
      <formula>IF(NOT(F7=10),1,0)</formula>
    </cfRule>
  </conditionalFormatting>
  <conditionalFormatting sqref="J2:J6">
    <cfRule type="expression" dxfId="2" priority="1">
      <formula>IF(OR(J2&lt;5%,2&gt;-5%),1,0)</formula>
    </cfRule>
    <cfRule type="expression" dxfId="1" priority="2">
      <formula>IF(OR(J2&gt;5%,2&lt;-5%),1,0)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123</cp:lastModifiedBy>
  <dcterms:created xsi:type="dcterms:W3CDTF">2022-12-21T20:24:00Z</dcterms:created>
  <dcterms:modified xsi:type="dcterms:W3CDTF">2022-12-25T11:39:58Z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DC6B7EE6841A42BC99422561BBE78762</vt:lpwstr>
  </property>
  <property fmtid="{D5CDD505-2E9C-101B-9397-08002B2CF9AE}" pid="3" name="KSOProductBuildVer">
    <vt:lpwstr>1049-11.2.0.11440</vt:lpwstr>
  </property>
</Properties>
</file>